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16.xml" ContentType="application/vnd.openxmlformats-officedocument.spreadsheetml.worksheet+xml"/>
  <Override PartName="/xl/worksheets/sheet115.xml" ContentType="application/vnd.openxmlformats-officedocument.spreadsheetml.worksheet+xml"/>
  <Override PartName="/xl/worksheets/sheet114.xml" ContentType="application/vnd.openxmlformats-officedocument.spreadsheetml.worksheet+xml"/>
  <Override PartName="/xl/worksheets/sheet113.xml" ContentType="application/vnd.openxmlformats-officedocument.spreadsheetml.worksheet+xml"/>
  <Override PartName="/xl/worksheets/sheet112.xml" ContentType="application/vnd.openxmlformats-officedocument.spreadsheetml.worksheet+xml"/>
  <Override PartName="/xl/worksheets/sheet111.xml" ContentType="application/vnd.openxmlformats-officedocument.spreadsheetml.worksheet+xml"/>
  <Override PartName="/xl/worksheets/sheet110.xml" ContentType="application/vnd.openxmlformats-officedocument.spreadsheetml.worksheet+xml"/>
  <Override PartName="/xl/worksheets/sheet109.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6.xml" ContentType="application/vnd.openxmlformats-officedocument.spreadsheetml.worksheet+xml"/>
  <Override PartName="/xl/worksheets/sheet125.xml" ContentType="application/vnd.openxmlformats-officedocument.spreadsheetml.worksheet+xml"/>
  <Override PartName="/xl/worksheets/sheet124.xml" ContentType="application/vnd.openxmlformats-officedocument.spreadsheetml.worksheet+xml"/>
  <Override PartName="/xl/worksheets/sheet123.xml" ContentType="application/vnd.openxmlformats-officedocument.spreadsheetml.worksheet+xml"/>
  <Override PartName="/xl/worksheets/sheet122.xml" ContentType="application/vnd.openxmlformats-officedocument.spreadsheetml.worksheet+xml"/>
  <Override PartName="/xl/worksheets/sheet121.xml" ContentType="application/vnd.openxmlformats-officedocument.spreadsheetml.worksheet+xml"/>
  <Override PartName="/xl/worksheets/sheet120.xml" ContentType="application/vnd.openxmlformats-officedocument.spreadsheetml.worksheet+xml"/>
  <Override PartName="/xl/worksheets/sheet108.xml" ContentType="application/vnd.openxmlformats-officedocument.spreadsheetml.worksheet+xml"/>
  <Override PartName="/xl/worksheets/sheet107.xml" ContentType="application/vnd.openxmlformats-officedocument.spreadsheetml.worksheet+xml"/>
  <Override PartName="/xl/worksheets/sheet106.xml" ContentType="application/vnd.openxmlformats-officedocument.spreadsheetml.worksheet+xml"/>
  <Override PartName="/xl/worksheets/sheet95.xml" ContentType="application/vnd.openxmlformats-officedocument.spreadsheetml.worksheet+xml"/>
  <Override PartName="/xl/worksheets/sheet94.xml" ContentType="application/vnd.openxmlformats-officedocument.spreadsheetml.worksheet+xml"/>
  <Override PartName="/xl/worksheets/sheet93.xml" ContentType="application/vnd.openxmlformats-officedocument.spreadsheetml.worksheet+xml"/>
  <Override PartName="/xl/worksheets/sheet92.xml" ContentType="application/vnd.openxmlformats-officedocument.spreadsheetml.worksheet+xml"/>
  <Override PartName="/xl/worksheets/sheet91.xml" ContentType="application/vnd.openxmlformats-officedocument.spreadsheetml.worksheet+xml"/>
  <Override PartName="/xl/worksheets/sheet90.xml" ContentType="application/vnd.openxmlformats-officedocument.spreadsheetml.worksheet+xml"/>
  <Override PartName="/xl/worksheets/sheet89.xml" ContentType="application/vnd.openxmlformats-officedocument.spreadsheetml.worksheet+xml"/>
  <Override PartName="/xl/worksheets/sheet88.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105.xml" ContentType="application/vnd.openxmlformats-officedocument.spreadsheetml.worksheet+xml"/>
  <Override PartName="/xl/worksheets/sheet104.xml" ContentType="application/vnd.openxmlformats-officedocument.spreadsheetml.worksheet+xml"/>
  <Override PartName="/xl/worksheets/sheet103.xml" ContentType="application/vnd.openxmlformats-officedocument.spreadsheetml.worksheet+xml"/>
  <Override PartName="/xl/worksheets/sheet102.xml" ContentType="application/vnd.openxmlformats-officedocument.spreadsheetml.worksheet+xml"/>
  <Override PartName="/xl/worksheets/sheet101.xml" ContentType="application/vnd.openxmlformats-officedocument.spreadsheetml.worksheet+xml"/>
  <Override PartName="/xl/worksheets/sheet100.xml" ContentType="application/vnd.openxmlformats-officedocument.spreadsheetml.worksheet+xml"/>
  <Override PartName="/xl/worksheets/sheet1.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7.xml" ContentType="application/vnd.openxmlformats-officedocument.spreadsheetml.worksheet+xml"/>
  <Override PartName="/xl/worksheets/sheet136.xml" ContentType="application/vnd.openxmlformats-officedocument.spreadsheetml.worksheet+xml"/>
  <Override PartName="/xl/worksheets/sheet135.xml" ContentType="application/vnd.openxmlformats-officedocument.spreadsheetml.worksheet+xml"/>
  <Override PartName="/xl/worksheets/sheet134.xml" ContentType="application/vnd.openxmlformats-officedocument.spreadsheetml.worksheet+xml"/>
  <Override PartName="/xl/worksheets/sheet133.xml" ContentType="application/vnd.openxmlformats-officedocument.spreadsheetml.worksheet+xml"/>
  <Override PartName="/xl/worksheets/sheet132.xml" ContentType="application/vnd.openxmlformats-officedocument.spreadsheetml.worksheet+xml"/>
  <Override PartName="/xl/worksheets/sheet131.xml" ContentType="application/vnd.openxmlformats-officedocument.spreadsheetml.worksheet+xml"/>
  <Override PartName="/xl/worksheets/sheet130.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87.xml" ContentType="application/vnd.openxmlformats-officedocument.spreadsheetml.worksheet+xml"/>
  <Override PartName="/xl/worksheets/sheet99.xml" ContentType="application/vnd.openxmlformats-officedocument.spreadsheetml.worksheet+xml"/>
  <Override PartName="/xl/worksheets/sheet85.xml" ContentType="application/vnd.openxmlformats-officedocument.spreadsheetml.worksheet+xml"/>
  <Override PartName="/xl/worksheets/sheet33.xml" ContentType="application/vnd.openxmlformats-officedocument.spreadsheetml.worksheet+xml"/>
  <Override PartName="/xl/worksheets/sheet8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44.xml" ContentType="application/vnd.openxmlformats-officedocument.spreadsheetml.worksheet+xml"/>
  <Override PartName="/xl/worksheets/sheet32.xml" ContentType="application/vnd.openxmlformats-officedocument.spreadsheetml.worksheet+xml"/>
  <Override PartName="/xl/worksheets/sheet4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0.xml" ContentType="application/vnd.openxmlformats-officedocument.spreadsheetml.worksheet+xml"/>
  <Override PartName="/xl/worksheets/sheet79.xml" ContentType="application/vnd.openxmlformats-officedocument.spreadsheetml.worksheet+xml"/>
  <Override PartName="/xl/worksheets/sheet78.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59.xml" ContentType="application/vnd.openxmlformats-officedocument.spreadsheetml.worksheet+xml"/>
  <Override PartName="/xl/worksheets/sheet45.xml" ContentType="application/vnd.openxmlformats-officedocument.spreadsheetml.worksheet+xml"/>
  <Override PartName="/xl/worksheets/sheet57.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8.xml" ContentType="application/vnd.openxmlformats-officedocument.spreadsheetml.worksheet+xml"/>
  <Override PartName="/xl/worksheets/sheet52.xml" ContentType="application/vnd.openxmlformats-officedocument.spreadsheetml.worksheet+xml"/>
  <Override PartName="/xl/worksheets/sheet50.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H:\A_STATS\FactBook\FB2019\Appendix A 2019\"/>
    </mc:Choice>
  </mc:AlternateContent>
  <xr:revisionPtr revIDLastSave="0" documentId="13_ncr:1_{86833B5E-0E6A-4B74-86E3-5785847FA510}" xr6:coauthVersionLast="36" xr6:coauthVersionMax="40" xr10:uidLastSave="{00000000-0000-0000-0000-000000000000}"/>
  <bookViews>
    <workbookView xWindow="-120" yWindow="-120" windowWidth="29040" windowHeight="15840" xr2:uid="{00000000-000D-0000-FFFF-FFFF00000000}"/>
  </bookViews>
  <sheets>
    <sheet name="Intro" sheetId="138" r:id="rId1"/>
    <sheet name="TOC" sheetId="140" r:id="rId2"/>
    <sheet name="Methodology" sheetId="139" r:id="rId3"/>
    <sheet name="1" sheetId="1" r:id="rId4"/>
    <sheet name="2" sheetId="2" r:id="rId5"/>
    <sheet name="3" sheetId="3" r:id="rId6"/>
    <sheet name="4" sheetId="4" r:id="rId7"/>
    <sheet name="5" sheetId="5" r:id="rId8"/>
    <sheet name="6" sheetId="6" r:id="rId9"/>
    <sheet name="7" sheetId="7" r:id="rId10"/>
    <sheet name="8" sheetId="8" r:id="rId11"/>
    <sheet name="9" sheetId="10" r:id="rId12"/>
    <sheet name="10" sheetId="11" r:id="rId13"/>
    <sheet name="11" sheetId="12" r:id="rId14"/>
    <sheet name="12" sheetId="13" r:id="rId15"/>
    <sheet name="13" sheetId="14" r:id="rId16"/>
    <sheet name="14" sheetId="15" r:id="rId17"/>
    <sheet name="15" sheetId="16" r:id="rId18"/>
    <sheet name="16" sheetId="17" r:id="rId19"/>
    <sheet name="17" sheetId="18" r:id="rId20"/>
    <sheet name="18" sheetId="19" r:id="rId21"/>
    <sheet name="19" sheetId="20" r:id="rId22"/>
    <sheet name="20" sheetId="21" r:id="rId23"/>
    <sheet name="21" sheetId="22" r:id="rId24"/>
    <sheet name="22" sheetId="23" r:id="rId25"/>
    <sheet name="23" sheetId="24" r:id="rId26"/>
    <sheet name="24" sheetId="25" r:id="rId27"/>
    <sheet name="25" sheetId="26" r:id="rId28"/>
    <sheet name="26" sheetId="27" r:id="rId29"/>
    <sheet name="27" sheetId="28" r:id="rId30"/>
    <sheet name="28" sheetId="29" r:id="rId31"/>
    <sheet name="29" sheetId="30" r:id="rId32"/>
    <sheet name="30" sheetId="31" r:id="rId33"/>
    <sheet name="31" sheetId="32" r:id="rId34"/>
    <sheet name="32" sheetId="33" r:id="rId35"/>
    <sheet name="33" sheetId="34" r:id="rId36"/>
    <sheet name="34" sheetId="35" r:id="rId37"/>
    <sheet name="35" sheetId="36" r:id="rId38"/>
    <sheet name="36" sheetId="37" r:id="rId39"/>
    <sheet name="37" sheetId="38" r:id="rId40"/>
    <sheet name="38" sheetId="39" r:id="rId41"/>
    <sheet name="39" sheetId="40" r:id="rId42"/>
    <sheet name="40" sheetId="41" r:id="rId43"/>
    <sheet name="41" sheetId="42" r:id="rId44"/>
    <sheet name="42" sheetId="43" r:id="rId45"/>
    <sheet name="43" sheetId="44" r:id="rId46"/>
    <sheet name="44" sheetId="45" r:id="rId47"/>
    <sheet name="45" sheetId="46" r:id="rId48"/>
    <sheet name="46" sheetId="47" r:id="rId49"/>
    <sheet name="47" sheetId="48" r:id="rId50"/>
    <sheet name="48" sheetId="49" r:id="rId51"/>
    <sheet name="49" sheetId="50" r:id="rId52"/>
    <sheet name="50" sheetId="51" r:id="rId53"/>
    <sheet name="51" sheetId="52" r:id="rId54"/>
    <sheet name="52" sheetId="53" r:id="rId55"/>
    <sheet name="53" sheetId="54" r:id="rId56"/>
    <sheet name="54" sheetId="55" r:id="rId57"/>
    <sheet name="55" sheetId="56" r:id="rId58"/>
    <sheet name="56" sheetId="57" r:id="rId59"/>
    <sheet name="57" sheetId="58" r:id="rId60"/>
    <sheet name="58" sheetId="59" r:id="rId61"/>
    <sheet name="59" sheetId="60" r:id="rId62"/>
    <sheet name="60" sheetId="61" r:id="rId63"/>
    <sheet name="61" sheetId="62" r:id="rId64"/>
    <sheet name="62" sheetId="63" r:id="rId65"/>
    <sheet name="63" sheetId="64" r:id="rId66"/>
    <sheet name="64" sheetId="65" r:id="rId67"/>
    <sheet name="65" sheetId="66" r:id="rId68"/>
    <sheet name="66" sheetId="67" r:id="rId69"/>
    <sheet name="67" sheetId="68" r:id="rId70"/>
    <sheet name="68" sheetId="69" r:id="rId71"/>
    <sheet name="69" sheetId="70" r:id="rId72"/>
    <sheet name="70" sheetId="71" r:id="rId73"/>
    <sheet name="71" sheetId="72" r:id="rId74"/>
    <sheet name="72" sheetId="73" r:id="rId75"/>
    <sheet name="73" sheetId="74" r:id="rId76"/>
    <sheet name="74" sheetId="75" r:id="rId77"/>
    <sheet name="75" sheetId="76" r:id="rId78"/>
    <sheet name="76" sheetId="77" r:id="rId79"/>
    <sheet name="77" sheetId="78" r:id="rId80"/>
    <sheet name="78" sheetId="79" r:id="rId81"/>
    <sheet name="79" sheetId="80" r:id="rId82"/>
    <sheet name="80" sheetId="81" r:id="rId83"/>
    <sheet name="81" sheetId="82" r:id="rId84"/>
    <sheet name="82" sheetId="83" r:id="rId85"/>
    <sheet name="83" sheetId="84" r:id="rId86"/>
    <sheet name="84" sheetId="85" r:id="rId87"/>
    <sheet name="85" sheetId="86" r:id="rId88"/>
    <sheet name="86" sheetId="87" r:id="rId89"/>
    <sheet name="87" sheetId="88" r:id="rId90"/>
    <sheet name="88" sheetId="89" r:id="rId91"/>
    <sheet name="89" sheetId="90" r:id="rId92"/>
    <sheet name="90" sheetId="91" r:id="rId93"/>
    <sheet name="91" sheetId="92" r:id="rId94"/>
    <sheet name="92" sheetId="93" r:id="rId95"/>
    <sheet name="93" sheetId="94" r:id="rId96"/>
    <sheet name="94" sheetId="95" r:id="rId97"/>
    <sheet name="95" sheetId="96" r:id="rId98"/>
    <sheet name="96" sheetId="97" r:id="rId99"/>
    <sheet name="97" sheetId="98" r:id="rId100"/>
    <sheet name="98" sheetId="99" r:id="rId101"/>
    <sheet name="99" sheetId="100" r:id="rId102"/>
    <sheet name="101" sheetId="102" r:id="rId103"/>
    <sheet name="100" sheetId="101" r:id="rId104"/>
    <sheet name="102" sheetId="103" r:id="rId105"/>
    <sheet name="103" sheetId="104" r:id="rId106"/>
    <sheet name="104" sheetId="105" r:id="rId107"/>
    <sheet name="105" sheetId="106" r:id="rId108"/>
    <sheet name="106" sheetId="107" r:id="rId109"/>
    <sheet name="107" sheetId="108" r:id="rId110"/>
    <sheet name="108" sheetId="109" r:id="rId111"/>
    <sheet name="109" sheetId="110" r:id="rId112"/>
    <sheet name="110" sheetId="111" r:id="rId113"/>
    <sheet name="111" sheetId="112" r:id="rId114"/>
    <sheet name="112" sheetId="113" r:id="rId115"/>
    <sheet name="113" sheetId="114" r:id="rId116"/>
    <sheet name="114" sheetId="115" r:id="rId117"/>
    <sheet name="115" sheetId="116" r:id="rId118"/>
    <sheet name="116" sheetId="117" r:id="rId119"/>
    <sheet name="117" sheetId="118" r:id="rId120"/>
    <sheet name="118" sheetId="119" r:id="rId121"/>
    <sheet name="119" sheetId="120" r:id="rId122"/>
    <sheet name="120" sheetId="121" r:id="rId123"/>
    <sheet name="121" sheetId="122" r:id="rId124"/>
    <sheet name="122" sheetId="123" r:id="rId125"/>
    <sheet name="123" sheetId="124" r:id="rId126"/>
    <sheet name="124" sheetId="125" r:id="rId127"/>
    <sheet name="125" sheetId="126" r:id="rId128"/>
    <sheet name="126" sheetId="127" r:id="rId129"/>
    <sheet name="127" sheetId="128" r:id="rId130"/>
    <sheet name="128" sheetId="129" r:id="rId131"/>
    <sheet name="129" sheetId="130" r:id="rId132"/>
    <sheet name="130" sheetId="131" r:id="rId133"/>
    <sheet name="131" sheetId="132" r:id="rId134"/>
    <sheet name="132" sheetId="133" r:id="rId135"/>
    <sheet name="133" sheetId="134" r:id="rId136"/>
    <sheet name="134" sheetId="135" r:id="rId137"/>
    <sheet name="135" sheetId="136" r:id="rId138"/>
    <sheet name="136" sheetId="137" r:id="rId139"/>
  </sheets>
  <definedNames>
    <definedName name="_Hlk384717326" localSheetId="3">'1'!$K$11</definedName>
    <definedName name="OLE_LINK1" localSheetId="88">'86'!$A$2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82" i="39" l="1"/>
  <c r="M82" i="39"/>
  <c r="L82" i="39"/>
  <c r="K82" i="39"/>
  <c r="J82" i="39"/>
  <c r="P71" i="39"/>
  <c r="O71" i="39"/>
  <c r="N71" i="39"/>
  <c r="M71" i="39"/>
  <c r="L71" i="39"/>
  <c r="K71" i="39"/>
  <c r="J71" i="39"/>
  <c r="P60" i="39"/>
  <c r="O60" i="39"/>
  <c r="N60" i="39"/>
  <c r="M60" i="39"/>
  <c r="L60" i="39"/>
  <c r="K60" i="39"/>
  <c r="J60" i="39"/>
  <c r="P49" i="39"/>
  <c r="O49" i="39"/>
  <c r="N49" i="39"/>
  <c r="M49" i="39"/>
  <c r="L49" i="39"/>
  <c r="K49" i="39"/>
  <c r="J49" i="39"/>
  <c r="P38" i="39"/>
  <c r="O38" i="39"/>
  <c r="N38" i="39"/>
  <c r="M38" i="39"/>
  <c r="L38" i="39"/>
  <c r="K38" i="39"/>
  <c r="J38" i="39"/>
  <c r="P27" i="39"/>
  <c r="O27" i="39"/>
  <c r="N27" i="39"/>
  <c r="M27" i="39"/>
  <c r="L27" i="39"/>
  <c r="K27" i="39"/>
  <c r="J27" i="39"/>
  <c r="K16" i="39"/>
  <c r="L16" i="39"/>
  <c r="M16" i="39"/>
  <c r="N16" i="39"/>
  <c r="O16" i="39"/>
  <c r="P16" i="39"/>
  <c r="J16" i="39"/>
  <c r="M83" i="39" l="1"/>
  <c r="L83" i="39"/>
  <c r="K83" i="39"/>
  <c r="J83" i="39"/>
  <c r="P72" i="39"/>
  <c r="O72" i="39"/>
  <c r="N72" i="39"/>
  <c r="M72" i="39"/>
  <c r="L72" i="39"/>
  <c r="K72" i="39"/>
  <c r="J72" i="39"/>
  <c r="P61" i="39"/>
  <c r="O61" i="39"/>
  <c r="N61" i="39"/>
  <c r="M61" i="39"/>
  <c r="L61" i="39"/>
  <c r="K61" i="39"/>
  <c r="J61" i="39"/>
  <c r="P50" i="39"/>
  <c r="O50" i="39"/>
  <c r="N50" i="39"/>
  <c r="M50" i="39"/>
  <c r="L50" i="39"/>
  <c r="K50" i="39"/>
  <c r="J50" i="39"/>
  <c r="P39" i="39"/>
  <c r="O39" i="39"/>
  <c r="N39" i="39"/>
  <c r="M39" i="39"/>
  <c r="L39" i="39"/>
  <c r="K39" i="39"/>
  <c r="J39" i="39"/>
  <c r="P28" i="39"/>
  <c r="O28" i="39"/>
  <c r="N28" i="39"/>
  <c r="M28" i="39"/>
  <c r="L28" i="39"/>
  <c r="K28" i="39"/>
  <c r="J28" i="39"/>
  <c r="P17" i="39"/>
  <c r="O17" i="39"/>
  <c r="N17" i="39"/>
  <c r="M17" i="39"/>
  <c r="L17" i="39"/>
  <c r="K17" i="39"/>
  <c r="J17" i="39"/>
  <c r="B157" i="101" l="1"/>
  <c r="B158" i="101"/>
  <c r="B159" i="101"/>
  <c r="B160" i="101"/>
  <c r="B161" i="101"/>
  <c r="B162" i="101"/>
  <c r="B156" i="101"/>
  <c r="I31" i="99" l="1"/>
  <c r="H31" i="99"/>
  <c r="G31" i="99"/>
  <c r="B31" i="99"/>
  <c r="F31" i="99"/>
  <c r="E31" i="99"/>
  <c r="D31" i="99"/>
  <c r="C31" i="99"/>
  <c r="E90" i="21" l="1"/>
  <c r="E89" i="21" l="1"/>
  <c r="D132" i="140" l="1"/>
  <c r="A132" i="140" s="1"/>
  <c r="D133" i="140"/>
  <c r="A133" i="140" s="1"/>
  <c r="D136" i="140"/>
  <c r="A136" i="140" s="1"/>
  <c r="D137" i="140"/>
  <c r="A137" i="140" s="1"/>
  <c r="D138" i="140"/>
  <c r="A138" i="140" s="1"/>
  <c r="D139" i="140"/>
  <c r="A139" i="140" s="1"/>
  <c r="D140" i="140"/>
  <c r="A140" i="140" s="1"/>
  <c r="D141" i="140"/>
  <c r="A141" i="140" s="1"/>
  <c r="D142" i="140"/>
  <c r="A142" i="140" s="1"/>
  <c r="D143" i="140"/>
  <c r="A143" i="140" s="1"/>
  <c r="D144" i="140"/>
  <c r="A144" i="140" s="1"/>
  <c r="D145" i="140"/>
  <c r="A145" i="140" s="1"/>
  <c r="D146" i="140"/>
  <c r="A146" i="140" s="1"/>
  <c r="D147" i="140"/>
  <c r="A147" i="140" s="1"/>
  <c r="D148" i="140"/>
  <c r="A148" i="140" s="1"/>
  <c r="D149" i="140"/>
  <c r="A149" i="140" s="1"/>
  <c r="D150" i="140"/>
  <c r="A150" i="140" s="1"/>
  <c r="D151" i="140"/>
  <c r="A151" i="140" s="1"/>
  <c r="D152" i="140"/>
  <c r="A152" i="140" s="1"/>
  <c r="D153" i="140"/>
  <c r="A153" i="140" s="1"/>
  <c r="D154" i="140"/>
  <c r="A154" i="140" s="1"/>
  <c r="D155" i="140"/>
  <c r="A155" i="140" s="1"/>
  <c r="D158" i="140"/>
  <c r="A158" i="140" s="1"/>
  <c r="D161" i="140"/>
  <c r="A161" i="140" s="1"/>
  <c r="D162" i="140"/>
  <c r="A162" i="140" s="1"/>
  <c r="D163" i="140"/>
  <c r="A163" i="140" s="1"/>
  <c r="D164" i="140"/>
  <c r="A164" i="140" s="1"/>
  <c r="D167" i="140"/>
  <c r="A167" i="140" s="1"/>
  <c r="D170" i="140"/>
  <c r="A170" i="140" s="1"/>
  <c r="D173" i="140"/>
  <c r="A173" i="140" s="1"/>
  <c r="D174" i="140"/>
  <c r="A174" i="140" s="1"/>
  <c r="D177" i="140"/>
  <c r="A177" i="140" s="1"/>
  <c r="D180" i="140"/>
  <c r="A180" i="140" s="1"/>
  <c r="D181" i="140"/>
  <c r="A181" i="140" s="1"/>
  <c r="D182" i="140"/>
  <c r="A182" i="140" s="1"/>
  <c r="D183" i="140"/>
  <c r="A183" i="140" s="1"/>
  <c r="D184" i="140"/>
  <c r="A184" i="140" s="1"/>
  <c r="D20" i="140"/>
  <c r="A20" i="140" s="1"/>
  <c r="D21" i="140"/>
  <c r="A21" i="140" s="1"/>
  <c r="D22" i="140"/>
  <c r="A22" i="140" s="1"/>
  <c r="D23" i="140"/>
  <c r="A23" i="140" s="1"/>
  <c r="D24" i="140"/>
  <c r="A24" i="140" s="1"/>
  <c r="D25" i="140"/>
  <c r="A25" i="140" s="1"/>
  <c r="D26" i="140"/>
  <c r="A26" i="140" s="1"/>
  <c r="D27" i="140"/>
  <c r="A27" i="140" s="1"/>
  <c r="D28" i="140"/>
  <c r="A28" i="140" s="1"/>
  <c r="D29" i="140"/>
  <c r="A29" i="140" s="1"/>
  <c r="D30" i="140"/>
  <c r="A30" i="140" s="1"/>
  <c r="D33" i="140"/>
  <c r="A33" i="140" s="1"/>
  <c r="D34" i="140"/>
  <c r="A34" i="140" s="1"/>
  <c r="D35" i="140"/>
  <c r="A35" i="140" s="1"/>
  <c r="D36" i="140"/>
  <c r="A36" i="140" s="1"/>
  <c r="D37" i="140"/>
  <c r="A37" i="140" s="1"/>
  <c r="D38" i="140"/>
  <c r="A38" i="140" s="1"/>
  <c r="D39" i="140"/>
  <c r="A39" i="140" s="1"/>
  <c r="D40" i="140"/>
  <c r="A40" i="140" s="1"/>
  <c r="D41" i="140"/>
  <c r="A41" i="140" s="1"/>
  <c r="D42" i="140"/>
  <c r="A42" i="140" s="1"/>
  <c r="D43" i="140"/>
  <c r="A43" i="140" s="1"/>
  <c r="D44" i="140"/>
  <c r="A44" i="140" s="1"/>
  <c r="D45" i="140"/>
  <c r="A45" i="140" s="1"/>
  <c r="D46" i="140"/>
  <c r="A46" i="140" s="1"/>
  <c r="D47" i="140"/>
  <c r="A47" i="140" s="1"/>
  <c r="D48" i="140"/>
  <c r="A48" i="140" s="1"/>
  <c r="D49" i="140"/>
  <c r="A49" i="140" s="1"/>
  <c r="D50" i="140"/>
  <c r="A50" i="140" s="1"/>
  <c r="D51" i="140"/>
  <c r="A51" i="140" s="1"/>
  <c r="D54" i="140"/>
  <c r="A54" i="140" s="1"/>
  <c r="D55" i="140"/>
  <c r="A55" i="140" s="1"/>
  <c r="D56" i="140"/>
  <c r="A56" i="140" s="1"/>
  <c r="D57" i="140"/>
  <c r="A57" i="140" s="1"/>
  <c r="D58" i="140"/>
  <c r="A58" i="140" s="1"/>
  <c r="D59" i="140"/>
  <c r="A59" i="140" s="1"/>
  <c r="D60" i="140"/>
  <c r="A60" i="140" s="1"/>
  <c r="D63" i="140"/>
  <c r="A63" i="140" s="1"/>
  <c r="D64" i="140"/>
  <c r="A64" i="140" s="1"/>
  <c r="D65" i="140"/>
  <c r="A65" i="140" s="1"/>
  <c r="D66" i="140"/>
  <c r="A66" i="140" s="1"/>
  <c r="D67" i="140"/>
  <c r="A67" i="140" s="1"/>
  <c r="D68" i="140"/>
  <c r="A68" i="140" s="1"/>
  <c r="D69" i="140"/>
  <c r="A69" i="140" s="1"/>
  <c r="D70" i="140"/>
  <c r="A70" i="140" s="1"/>
  <c r="D71" i="140"/>
  <c r="A71" i="140" s="1"/>
  <c r="D74" i="140"/>
  <c r="A74" i="140" s="1"/>
  <c r="D75" i="140"/>
  <c r="A75" i="140" s="1"/>
  <c r="D76" i="140"/>
  <c r="A76" i="140" s="1"/>
  <c r="D77" i="140"/>
  <c r="A77" i="140" s="1"/>
  <c r="D78" i="140"/>
  <c r="A78" i="140" s="1"/>
  <c r="D79" i="140"/>
  <c r="A79" i="140" s="1"/>
  <c r="D82" i="140"/>
  <c r="A82" i="140" s="1"/>
  <c r="D83" i="140"/>
  <c r="A83" i="140" s="1"/>
  <c r="D84" i="140"/>
  <c r="A84" i="140" s="1"/>
  <c r="D85" i="140"/>
  <c r="A85" i="140" s="1"/>
  <c r="D86" i="140"/>
  <c r="A86" i="140" s="1"/>
  <c r="D87" i="140"/>
  <c r="A87" i="140" s="1"/>
  <c r="D90" i="140"/>
  <c r="A90" i="140" s="1"/>
  <c r="D91" i="140"/>
  <c r="A91" i="140" s="1"/>
  <c r="D92" i="140"/>
  <c r="A92" i="140" s="1"/>
  <c r="D93" i="140"/>
  <c r="A93" i="140" s="1"/>
  <c r="D94" i="140"/>
  <c r="A94" i="140" s="1"/>
  <c r="D95" i="140"/>
  <c r="A95" i="140" s="1"/>
  <c r="D96" i="140"/>
  <c r="A96" i="140" s="1"/>
  <c r="D97" i="140"/>
  <c r="A97" i="140" s="1"/>
  <c r="D98" i="140"/>
  <c r="A98" i="140" s="1"/>
  <c r="D99" i="140"/>
  <c r="A99" i="140" s="1"/>
  <c r="D102" i="140"/>
  <c r="A102" i="140" s="1"/>
  <c r="D103" i="140"/>
  <c r="A103" i="140" s="1"/>
  <c r="D106" i="140"/>
  <c r="A106" i="140" s="1"/>
  <c r="D107" i="140"/>
  <c r="A107" i="140" s="1"/>
  <c r="D108" i="140"/>
  <c r="A108" i="140" s="1"/>
  <c r="D109" i="140"/>
  <c r="A109" i="140" s="1"/>
  <c r="D110" i="140"/>
  <c r="A110" i="140" s="1"/>
  <c r="D111" i="140"/>
  <c r="A111" i="140" s="1"/>
  <c r="D112" i="140"/>
  <c r="A112" i="140" s="1"/>
  <c r="D115" i="140"/>
  <c r="A115" i="140" s="1"/>
  <c r="D116" i="140"/>
  <c r="A116" i="140" s="1"/>
  <c r="D117" i="140"/>
  <c r="A117" i="140" s="1"/>
  <c r="D118" i="140"/>
  <c r="A118" i="140" s="1"/>
  <c r="D119" i="140"/>
  <c r="A119" i="140" s="1"/>
  <c r="D120" i="140"/>
  <c r="A120" i="140" s="1"/>
  <c r="D121" i="140"/>
  <c r="A121" i="140" s="1"/>
  <c r="D122" i="140"/>
  <c r="A122" i="140" s="1"/>
  <c r="D125" i="140"/>
  <c r="A125" i="140" s="1"/>
  <c r="D128" i="140"/>
  <c r="A128" i="140" s="1"/>
  <c r="D129" i="140"/>
  <c r="A129" i="140" s="1"/>
  <c r="D130" i="140"/>
  <c r="A130" i="140" s="1"/>
  <c r="D131" i="140"/>
  <c r="A131" i="140" s="1"/>
  <c r="D9" i="140"/>
  <c r="A9" i="140" s="1"/>
  <c r="D10" i="140"/>
  <c r="A10" i="140" s="1"/>
  <c r="D11" i="140"/>
  <c r="A11" i="140" s="1"/>
  <c r="D12" i="140"/>
  <c r="A12" i="140" s="1"/>
  <c r="D13" i="140"/>
  <c r="A13" i="140" s="1"/>
  <c r="D14" i="140"/>
  <c r="A14" i="140" s="1"/>
  <c r="D15" i="140"/>
  <c r="A15" i="140" s="1"/>
  <c r="D18" i="140"/>
  <c r="A18" i="140" s="1"/>
  <c r="D19" i="140"/>
  <c r="A19" i="140" s="1"/>
</calcChain>
</file>

<file path=xl/sharedStrings.xml><?xml version="1.0" encoding="utf-8"?>
<sst xmlns="http://schemas.openxmlformats.org/spreadsheetml/2006/main" count="33770" uniqueCount="2954">
  <si>
    <t>Passenger Data</t>
  </si>
  <si>
    <t>TABLE 1: Unlinked Passenger Trips by Mode (Millions of Trips),</t>
  </si>
  <si>
    <t>PART A: Roadway Modes</t>
  </si>
  <si>
    <t>Year</t>
  </si>
  <si>
    <t>Bus Modes</t>
  </si>
  <si>
    <t>Trolleybus (a)</t>
  </si>
  <si>
    <t>Demand Response</t>
  </si>
  <si>
    <t>Transit Vanpool</t>
  </si>
  <si>
    <t>Publico</t>
  </si>
  <si>
    <t>Total Roadway Modes Reported</t>
  </si>
  <si>
    <t>Bus</t>
  </si>
  <si>
    <t>Bus Rapid Transit (#)</t>
  </si>
  <si>
    <t>Total Bus</t>
  </si>
  <si>
    <t>---</t>
  </si>
  <si>
    <t>(b)</t>
  </si>
  <si>
    <t>(c)  5,413</t>
  </si>
  <si>
    <t>(c) 209</t>
  </si>
  <si>
    <t>(c) 25</t>
  </si>
  <si>
    <t>(#) Includes only agencies reporting specific mode in 2011 and 2012; agencies were not required by the National Transit Database to differentiate these modes until 2013.</t>
  </si>
  <si>
    <t>(a)  Trolleybus is a fixed-guideway mode for distribution of FTA Urbanized Area Formula Funds.</t>
  </si>
  <si>
    <t>(b)  Included in Total Bus.</t>
  </si>
  <si>
    <t xml:space="preserve">(c)  Data not continuous for modes noted, see Methodology. </t>
  </si>
  <si>
    <t>See Glossary following Tables for complete definitions.</t>
  </si>
  <si>
    <t>Regional Railroad Modes</t>
  </si>
  <si>
    <t>Heavy Rail</t>
  </si>
  <si>
    <t>Surface Rail Modes</t>
  </si>
  <si>
    <t>Ferryboat</t>
  </si>
  <si>
    <t>Other Fixed-Guideway Modes (d)</t>
  </si>
  <si>
    <t>Total Fixed- Guideway Modes Reported (e)</t>
  </si>
  <si>
    <t>All Modes Reported Total (Parts A and B)</t>
  </si>
  <si>
    <t>Commuter Rail</t>
  </si>
  <si>
    <t>Total Regional Railroad</t>
  </si>
  <si>
    <t>Light Rail</t>
  </si>
  <si>
    <t>Streetcar (#)</t>
  </si>
  <si>
    <t>Total Surface Rail</t>
  </si>
  <si>
    <t>1890 (h)</t>
  </si>
  <si>
    <t>(f)</t>
  </si>
  <si>
    <t>1902 (h)</t>
  </si>
  <si>
    <t>1907 (h)</t>
  </si>
  <si>
    <t>1912 (h)</t>
  </si>
  <si>
    <t>(g)</t>
  </si>
  <si>
    <t>(d) Beginning 1980 includes aerial tramway, automated guideway transit, cable car, inclined plane, and monorail.  From 1980 to 1994 includes ferryboat.</t>
  </si>
  <si>
    <t>(e)  Does not include Trolleybus which is a fixed-guideway mode for distribution of FTA Urbanized Area Formula Funds.</t>
  </si>
  <si>
    <t>(f)  Included in Light Rail.</t>
  </si>
  <si>
    <t>(g)  Included in Commuter Rail.</t>
  </si>
  <si>
    <t>(h) Data from U.S. Census Bureau.</t>
  </si>
  <si>
    <t>(c) 52.8%</t>
  </si>
  <si>
    <t>(c) 2.0%</t>
  </si>
  <si>
    <t>(c) 0.2%</t>
  </si>
  <si>
    <t>(c) 20,976</t>
  </si>
  <si>
    <t>(c) 1,502</t>
  </si>
  <si>
    <t>(c) 857</t>
  </si>
  <si>
    <t>(d) Beginning 1980 includes aerial tramway, automated guideway transit, cable car, inclined plane, and monorail.  From 1980 to 1994 includes ferryboat and some unidentified roadway modes.</t>
  </si>
  <si>
    <t>(c) 39.3%</t>
  </si>
  <si>
    <t>(c) 2.8%</t>
  </si>
  <si>
    <t>(c) 1.6%</t>
  </si>
  <si>
    <t>&lt; 0.1%</t>
  </si>
  <si>
    <t>(c) 3.9</t>
  </si>
  <si>
    <t>(c) 7.2</t>
  </si>
  <si>
    <t>(c) 34.3</t>
  </si>
  <si>
    <t>(d)</t>
  </si>
  <si>
    <t>(e)</t>
  </si>
  <si>
    <t>(c)  Does not include Trolleybus which is a fixed-guideway mode for distribution of FTA Urbanized Area Formula Funds.</t>
  </si>
  <si>
    <t>(d)  Included in Light Rail.</t>
  </si>
  <si>
    <t>(e)  Included in Commuter Rail.</t>
  </si>
  <si>
    <t>(c) 2,302.4</t>
  </si>
  <si>
    <t>(c) 1,471.4</t>
  </si>
  <si>
    <t>(c) 141.6</t>
  </si>
  <si>
    <r>
      <t>All Modes</t>
    </r>
    <r>
      <rPr>
        <sz val="8"/>
        <color theme="1"/>
        <rFont val="Arial"/>
        <family val="2"/>
      </rPr>
      <t xml:space="preserve"> Reported</t>
    </r>
    <r>
      <rPr>
        <sz val="8"/>
        <color rgb="FF000000"/>
        <rFont val="Arial"/>
        <family val="2"/>
      </rPr>
      <t xml:space="preserve">  Total (Parts A and B)</t>
    </r>
  </si>
  <si>
    <t>(c) 45.7%</t>
  </si>
  <si>
    <t>(c) 29.2%</t>
  </si>
  <si>
    <t>(d) Beginning 1975 includes aerial tramway, automated guideway transit, cable car, inclined plane, and monorail.  From 1975 to 1994 includes ferryboat and some unidentified roadway modes.</t>
  </si>
  <si>
    <t>&lt;0.1%</t>
  </si>
  <si>
    <t>(d) Beginning 1980 includes aerial tramway, automated guideway transit, cable car, inclined plane, and monorail.  From 1975 to 1994 includes ferryboat and some unidentified roadway modes.</t>
  </si>
  <si>
    <t>(c) 35,286</t>
  </si>
  <si>
    <t>(c) 22,684</t>
  </si>
  <si>
    <t>(c) 14,649</t>
  </si>
  <si>
    <t>Bus Rapid Transit</t>
  </si>
  <si>
    <t>Commuter Bus</t>
  </si>
  <si>
    <t>(a)</t>
  </si>
  <si>
    <t>(c) 1,987.0</t>
  </si>
  <si>
    <t>(c) 1,274.4</t>
  </si>
  <si>
    <t>(c) 140.1</t>
  </si>
  <si>
    <t>(d)  Does not include Trolleybus which is a fixed-guideway mode for distribution of FTA Urbanized Area Formula Funds.</t>
  </si>
  <si>
    <t>(e)  Included in Light Rail.</t>
  </si>
  <si>
    <t>(f)  Included in Commuter Rail.</t>
  </si>
  <si>
    <t>(c) 30,453</t>
  </si>
  <si>
    <t>(c) 19,647</t>
  </si>
  <si>
    <t>(c) 14,494</t>
  </si>
  <si>
    <t>(c) 174.7</t>
  </si>
  <si>
    <t>(c) 108.5</t>
  </si>
  <si>
    <t>(c) 3.7</t>
  </si>
  <si>
    <t>(d) Beginning 1986 includes aerial tramway, automated guideway transit, cable car, inclined plane, and monorail.  From 1986 to 1994 includes ferryboat and some unidentified roadway modes.</t>
  </si>
  <si>
    <t>(c) 2,677</t>
  </si>
  <si>
    <t>(c) 1,673</t>
  </si>
  <si>
    <t>(c) 383</t>
  </si>
  <si>
    <t>See Glossary following Tables for complete definitions</t>
  </si>
  <si>
    <t>(c) 158.0</t>
  </si>
  <si>
    <t>(c) 105.2</t>
  </si>
  <si>
    <t>(c) 3.6</t>
  </si>
  <si>
    <t>(d) Beginning 1984 includes aerial tramway, automated guideway transit, cable car, inclined plane, and monorail.  From 1984 to 1994 includes ferryboat and some unidentified roadway modes.  Beginning in 1995 may include some unidentified roadway modes.</t>
  </si>
  <si>
    <t>Vehicle Operations</t>
  </si>
  <si>
    <t>Vehicle Maintenance</t>
  </si>
  <si>
    <t>Non-Vehicle Maintenance</t>
  </si>
  <si>
    <t>General Administration</t>
  </si>
  <si>
    <t>Operating Total</t>
  </si>
  <si>
    <t>Capital</t>
  </si>
  <si>
    <t>Total</t>
  </si>
  <si>
    <t>1984 (a)</t>
  </si>
  <si>
    <t>(a) Includes commuter rail, ferryboat, rural bus, other, and demand response beginning in 1984.</t>
  </si>
  <si>
    <t>Salaries and Wages</t>
  </si>
  <si>
    <t>Fringe Benefits</t>
  </si>
  <si>
    <t>1984 (a,b)</t>
  </si>
  <si>
    <t>(a) Operating employees before 1984; operating and capital employees in 1984 and later years.</t>
  </si>
  <si>
    <t>(b) Includes commuter rail, ferryboat, rural bus, other, and demand response beginning in 1984.</t>
  </si>
  <si>
    <t>(d) Beginning 1975 includes aerial tramway, automated guideway transit, cable car, inclined plane, and monorail.  From 1984 to 1994 includes ferryboat and some unidentified roadway modes.</t>
  </si>
  <si>
    <t>Includes Entire Transit Industry</t>
  </si>
  <si>
    <t>TABLE 22: REVENUE Vehicles AVAILABLE FOR MAXIMUM SERVICE by Mode (PERCENT OF VEHICLES)</t>
  </si>
  <si>
    <t>(c) 52,609</t>
  </si>
  <si>
    <t>(c) 51,142</t>
  </si>
  <si>
    <t>(c) 8,478</t>
  </si>
  <si>
    <t>(c) 40.1%</t>
  </si>
  <si>
    <t>(c) 39.0%</t>
  </si>
  <si>
    <t>(c) 6.5%</t>
  </si>
  <si>
    <t>Table 25: New Revenue Vehicles Delivered by Mode of service</t>
  </si>
  <si>
    <t>Commuter Rail (a)</t>
  </si>
  <si>
    <t>Light Rail (b)</t>
  </si>
  <si>
    <t>Bus and Demand Response</t>
  </si>
  <si>
    <t>Trolleybus</t>
  </si>
  <si>
    <t>Other (d)</t>
  </si>
  <si>
    <t>All Modes Reported Total</t>
  </si>
  <si>
    <t>Bus (c)</t>
  </si>
  <si>
    <t>In Total</t>
  </si>
  <si>
    <t>(e) 11,500</t>
  </si>
  <si>
    <t>(e) 3,590</t>
  </si>
  <si>
    <t>(e) 754</t>
  </si>
  <si>
    <t>(a)  Includes hybrid rail cars.</t>
  </si>
  <si>
    <t>(b)  Includes streetcars.</t>
  </si>
  <si>
    <t>(c)  Includes commuter bus and bus rapid transit vehicles.</t>
  </si>
  <si>
    <t xml:space="preserve">(d)  Includes vanpool, ferryboat, publico, and other fixed-guideway mode vehicles. </t>
  </si>
  <si>
    <t>(e)  Data not continuous for modes noted, see Methodology.</t>
  </si>
  <si>
    <t>Two-Year Period (b)</t>
  </si>
  <si>
    <t>Category</t>
  </si>
  <si>
    <t>(c)</t>
  </si>
  <si>
    <t>2001-2002</t>
  </si>
  <si>
    <t>Sample Size</t>
  </si>
  <si>
    <t xml:space="preserve">Average Cost </t>
  </si>
  <si>
    <t>2002-2003</t>
  </si>
  <si>
    <t>2003-2004</t>
  </si>
  <si>
    <t>$ 2.076,195</t>
  </si>
  <si>
    <t>2004-2005</t>
  </si>
  <si>
    <t>2005-2006</t>
  </si>
  <si>
    <t>2006-2007</t>
  </si>
  <si>
    <t>2007-2008</t>
  </si>
  <si>
    <t>2008-2009</t>
  </si>
  <si>
    <t>2009-2010</t>
  </si>
  <si>
    <t>2010-2011</t>
  </si>
  <si>
    <t>2012-2013</t>
  </si>
  <si>
    <t>2013-2014</t>
  </si>
  <si>
    <t>2014-2015</t>
  </si>
  <si>
    <t>(b) Data are average values for all vehicles with cost provided over two-year periods.  Amounts are averages for vehicle with the specific characteristics in each heading, not for all vehicles in that mode. Some cost data are contract amounts and may not be final.  Data include amounts paid to manufacturer only.  Data should be considered indicative only, specifications of vehicles in sample, including fuel type, vary between years.</t>
  </si>
  <si>
    <t>(c) Does not include articulated, double-deck, intercity, suburban, or trolley-replica buses of any length.</t>
  </si>
  <si>
    <r>
      <t xml:space="preserve">(a) Sample data only; from annual </t>
    </r>
    <r>
      <rPr>
        <i/>
        <sz val="8"/>
        <color theme="1"/>
        <rFont val="Arial"/>
        <family val="2"/>
      </rPr>
      <t>APTA Public Transportation Vehicle Database</t>
    </r>
    <r>
      <rPr>
        <sz val="8"/>
        <color theme="1"/>
        <rFont val="Arial"/>
        <family val="2"/>
      </rPr>
      <t>, not projected to national total.</t>
    </r>
  </si>
  <si>
    <t>Year On Jan. 1</t>
  </si>
  <si>
    <t>Bus (b)</t>
  </si>
  <si>
    <t>Commuter Rail Self-Propelled Car (c)</t>
  </si>
  <si>
    <t>Commuter Rail Locomotive</t>
  </si>
  <si>
    <t>Light Rail (d)</t>
  </si>
  <si>
    <t>Vanpool</t>
  </si>
  <si>
    <t>(b) Includes bus rapid transit and commuter bus vehicles.</t>
  </si>
  <si>
    <t>(c) Includes hybrid rail cars.</t>
  </si>
  <si>
    <t>(d) Includes streetcars.</t>
  </si>
  <si>
    <t>Year on Jan. 1</t>
  </si>
  <si>
    <t>Commuter Rail (c)</t>
  </si>
  <si>
    <t>Light Rail(d)</t>
  </si>
  <si>
    <t>Commuter Rail Car (c)</t>
  </si>
  <si>
    <t>Useful Life (e)</t>
  </si>
  <si>
    <t>(f)  12</t>
  </si>
  <si>
    <t>(f) For large, heavy-duty transit buses.  Smaller buses have shorter useful-life requirements.</t>
  </si>
  <si>
    <r>
      <t xml:space="preserve">(e) Federal Transit Administration "Minimum Useful Life" determines the age at which a vehicle may be replaced with federal financial assistance.  The requirements are presented in </t>
    </r>
    <r>
      <rPr>
        <i/>
        <sz val="8"/>
        <color theme="1"/>
        <rFont val="Arial"/>
        <family val="2"/>
      </rPr>
      <t>FTA C 9300.1B Capital Investment Program Guidance and Application Instructions</t>
    </r>
    <r>
      <rPr>
        <sz val="8"/>
        <color theme="1"/>
        <rFont val="Arial"/>
        <family val="2"/>
      </rPr>
      <t xml:space="preserve"> at http://www.fta.dot.gov/documents/Final_C_9300_1_Bpub.pdf</t>
    </r>
  </si>
  <si>
    <t>Two-Way Radio</t>
  </si>
  <si>
    <t>Public Address System</t>
  </si>
  <si>
    <t>Automated Stop Announcement</t>
  </si>
  <si>
    <t>Automatic Passenger Counter</t>
  </si>
  <si>
    <t>Security or CCTV Type Camera</t>
  </si>
  <si>
    <t>Exterior Bicycle Rack</t>
  </si>
  <si>
    <t>Automatic Vehicle Location or GPS</t>
  </si>
  <si>
    <t>Traffic Light Preemption</t>
  </si>
  <si>
    <t>Bus Vehicle (b)</t>
  </si>
  <si>
    <t>Commuter Bus Vehicle</t>
  </si>
  <si>
    <t>(b) Includes bus rapid transit through 2015 and commuter bus until 2013.</t>
  </si>
  <si>
    <t>Passenger-Operator Intercom</t>
  </si>
  <si>
    <t>Light Rail Vehicle</t>
  </si>
  <si>
    <t>Self-propelled</t>
  </si>
  <si>
    <t>Restroom</t>
  </si>
  <si>
    <t>--</t>
  </si>
  <si>
    <t>See Glossary following Tables for complete definitions.  Excludes commuter rail locomotives.  Total includes both self-propelled and locomotive-hauled commuter rail cars; percent self-propelled in second column from left.</t>
  </si>
  <si>
    <r>
      <t>Year</t>
    </r>
    <r>
      <rPr>
        <sz val="8"/>
        <color rgb="FF000000"/>
        <rFont val="Arial"/>
        <family val="2"/>
      </rPr>
      <t xml:space="preserve"> on Jan. 1</t>
    </r>
  </si>
  <si>
    <t>CNG, LNG, and Blends</t>
  </si>
  <si>
    <t>Diesel</t>
  </si>
  <si>
    <t>Electric and Other (Hybrid)</t>
  </si>
  <si>
    <t>Gasoline</t>
  </si>
  <si>
    <t>Biodiesel</t>
  </si>
  <si>
    <t>Other</t>
  </si>
  <si>
    <t xml:space="preserve">See Glossary following Tables for complete definitions. </t>
  </si>
  <si>
    <t>(b) Include bus rapid transit through 2013 and commuter bus until 2013.</t>
  </si>
  <si>
    <t xml:space="preserve"> See Glossary following Tables for complete definitions.</t>
  </si>
  <si>
    <t>Commuter Rail Locomotives</t>
  </si>
  <si>
    <t>Electricity</t>
  </si>
  <si>
    <t>Unpowered</t>
  </si>
  <si>
    <t>Other (b)</t>
  </si>
  <si>
    <t>(b) Includes diesel locomotives which receive electric power through 3rd rail or catenary for a portion of their operations.</t>
  </si>
  <si>
    <t>Type of Vehicle</t>
  </si>
  <si>
    <t>Mode of Service</t>
  </si>
  <si>
    <t>Articulated Bus</t>
  </si>
  <si>
    <t>Automobile</t>
  </si>
  <si>
    <t>Cutaway (d)</t>
  </si>
  <si>
    <t>Double Decked Bus</t>
  </si>
  <si>
    <t>Other Vehicle</t>
  </si>
  <si>
    <t>Over the Road Bus (c)</t>
  </si>
  <si>
    <t>School Bus</t>
  </si>
  <si>
    <t>Sports Utility Vehicle (d)</t>
  </si>
  <si>
    <t>Taxicab Sedan (e)</t>
  </si>
  <si>
    <t>Taxicab Station Wagon (e)</t>
  </si>
  <si>
    <t>Taxicab Van (e)</t>
  </si>
  <si>
    <t>Van</t>
  </si>
  <si>
    <t>Total All Roadway Vehicles</t>
  </si>
  <si>
    <t>Demand Response Taxi</t>
  </si>
  <si>
    <t>(a) Summary data from National Transit Database.  Includes only systems in Urbanized Areas reporting to National Transit Database each year.</t>
  </si>
  <si>
    <t>(b) Vehicles reported in each mode for which they provide service.  Data cannot be added for all modes because of the double counting that results from reporting vehicles in each mode of service for which they are used.</t>
  </si>
  <si>
    <t>(c) Not reported separately in 2007 or 2008.</t>
  </si>
  <si>
    <t>(d) Category first reported in 2014.</t>
  </si>
  <si>
    <t>(e) Category discontinued in 2014.</t>
  </si>
  <si>
    <t>Length of Vehicle</t>
  </si>
  <si>
    <t>46 ft and Longer</t>
  </si>
  <si>
    <t>42 ft to 45 ft</t>
  </si>
  <si>
    <t>35 ft to 41 ft</t>
  </si>
  <si>
    <t>30 ft to 34 ft</t>
  </si>
  <si>
    <t>25 ft to 29 ft</t>
  </si>
  <si>
    <t>24 ft and Shorter</t>
  </si>
  <si>
    <t>Subtotal Length Reported</t>
  </si>
  <si>
    <t>Length Not Reported</t>
  </si>
  <si>
    <t>(a) Summary data from National Transit Database.  Includes only systems in Urbanized Areas reporting to National Transit Database each year.  Includes buses, articulated buses, double deck buses, over-the-road buses, and school buses.</t>
  </si>
  <si>
    <t>Year </t>
  </si>
  <si>
    <t>Type of Vehicle, Rural Areas Only, All Modes of Service (a)</t>
  </si>
  <si>
    <t>Bus, All Types</t>
  </si>
  <si>
    <t>Cutaway</t>
  </si>
  <si>
    <t>Automobile, Minivan, and SUV</t>
  </si>
  <si>
    <t>35 ft and Longer</t>
  </si>
  <si>
    <t>(a) Vehicles in rural areas only, all modes of roadway service combined.  Includes only vehicles with a length reported before 2014.</t>
  </si>
  <si>
    <t>Number of Trains in Operation Average Weekday</t>
  </si>
  <si>
    <t>Annual Train Miles (Millions)</t>
  </si>
  <si>
    <t>Annual Train Revenue Miles (Millions)</t>
  </si>
  <si>
    <t>Annual Train Hours (Millions)</t>
  </si>
  <si>
    <t>Annual Train Revenue Hours (Millions)</t>
  </si>
  <si>
    <t xml:space="preserve">Annual Vehicle Revenue Miles (Millions) </t>
  </si>
  <si>
    <t>Unlinked Passenger Trips (Millions)</t>
  </si>
  <si>
    <t>Passenger Miles (Millions)</t>
  </si>
  <si>
    <t>2004 (b)</t>
  </si>
  <si>
    <t>2005 (b)</t>
  </si>
  <si>
    <t>2006 (b)</t>
  </si>
  <si>
    <t>2007 (b)</t>
  </si>
  <si>
    <t>2008 (b)</t>
  </si>
  <si>
    <t>2009 (b)</t>
  </si>
  <si>
    <t>2010 (b)</t>
  </si>
  <si>
    <t>(b) Includes hybrid rail.</t>
  </si>
  <si>
    <t>Average Train Length (d)</t>
  </si>
  <si>
    <t>Average Train Speed in Revenue Service</t>
  </si>
  <si>
    <t>Unlinked Passenger Trips per Train Revenue Mile</t>
  </si>
  <si>
    <t>Unlinked Passenger Trips per Train Revenue Hour</t>
  </si>
  <si>
    <t>Passenger Miles per Train Revenue Mile</t>
  </si>
  <si>
    <t>Passenger Miles per Train Revenue Hour</t>
  </si>
  <si>
    <t>2004 (c)</t>
  </si>
  <si>
    <t>2005 (c)</t>
  </si>
  <si>
    <t>2006 (c)</t>
  </si>
  <si>
    <t>2007 (c)</t>
  </si>
  <si>
    <t>2008 (c)</t>
  </si>
  <si>
    <t>2009 (c)</t>
  </si>
  <si>
    <t>2010 (c)</t>
  </si>
  <si>
    <t>(b) Does not include Alaska Railroad passenger service.</t>
  </si>
  <si>
    <t>(c) Includes hybrid rail.</t>
  </si>
  <si>
    <t>(d) Excludes locomotives, calculated by dividing vehicle revenue miles by train revenue miles.</t>
  </si>
  <si>
    <t>(b) Hybrid rail data for 2004-2020 included in commuter rail.</t>
  </si>
  <si>
    <t>Average Train Length (c)</t>
  </si>
  <si>
    <t>(c) Calculated by dividing vehicle revenue miles by train revenue miles.</t>
  </si>
  <si>
    <t>(a) Summary data from National Transit Database.  Includes only systems in Urbanized Areas reporting to National Transit Database each year.  Does not include Alaska Railroad passenger service.</t>
  </si>
  <si>
    <t>Average Train Length (b)</t>
  </si>
  <si>
    <t>(b) Excludes locomotives, calculated by dividing vehicle revenue miles by train revenue miles.</t>
  </si>
  <si>
    <t>(b) Calculated by dividing vehicle revenue miles by train revenue miles.</t>
  </si>
  <si>
    <t>2002 (b)</t>
  </si>
  <si>
    <t>2003 (b)</t>
  </si>
  <si>
    <t>(b) Includes streetcar 2002-2010.</t>
  </si>
  <si>
    <t>TABLE 47: number of systems offering a mode of service, PART A: Roadway Modes</t>
  </si>
  <si>
    <t>(c) 2,291</t>
  </si>
  <si>
    <t>(d) 1,200</t>
  </si>
  <si>
    <t>(d) 7,300</t>
  </si>
  <si>
    <t>(d) 80</t>
  </si>
  <si>
    <t>(c) Prior to 1984 excludes most rural bus agencies.</t>
  </si>
  <si>
    <t>(d)  Data not continuous for modes noted, see Methodology.</t>
  </si>
  <si>
    <t>(e) Agencies counted only once regardless of the number of bus modes operated.</t>
  </si>
  <si>
    <t>TABLE 47: number of systems offering a mode of service, PART B: FIXED-GUIDEWAY MODES AND ALL MODES TOTAL</t>
  </si>
  <si>
    <t>(h)</t>
  </si>
  <si>
    <t>(i)</t>
  </si>
  <si>
    <t>(j)</t>
  </si>
  <si>
    <t>(f) Beginning 1980 includes aerial tramway, automated guideway transit, cable car, inclined plane, and monorail.  From 1975 to 1994 includes ferryboat and some unidentified roadway modes.</t>
  </si>
  <si>
    <t>(g)  Each mode for multi-modal system counted individually. Does not include Trolleybus which is a fixed-guideway mode for distribution of FTA Urbanized Area Formula Funds.</t>
  </si>
  <si>
    <t>(h) Multi-modal agencies counted only once regardless of number of modes operated, numbers are approximate.</t>
  </si>
  <si>
    <t>(i)  Included in Light Rail.</t>
  </si>
  <si>
    <t>(j)  Included in Commuter Rail.</t>
  </si>
  <si>
    <t>State</t>
  </si>
  <si>
    <t>Primary City Name</t>
  </si>
  <si>
    <t>Transit System Name</t>
  </si>
  <si>
    <t>Year Opened (c)</t>
  </si>
  <si>
    <t>Colorado</t>
  </si>
  <si>
    <t>Mountain Village</t>
  </si>
  <si>
    <t>Town of Mountain Village Gondola</t>
  </si>
  <si>
    <t>New York</t>
  </si>
  <si>
    <t>Roosevelt Island Operating Corporation Tramway</t>
  </si>
  <si>
    <t>No</t>
  </si>
  <si>
    <t>Oregon</t>
  </si>
  <si>
    <t>Portland</t>
  </si>
  <si>
    <t>Portland Aerial Tramway</t>
  </si>
  <si>
    <t>Yes</t>
  </si>
  <si>
    <t>Arizona</t>
  </si>
  <si>
    <t>Phoenix</t>
  </si>
  <si>
    <t>Valley Metro PHX Sky Train</t>
  </si>
  <si>
    <t>California</t>
  </si>
  <si>
    <t>San Francisco</t>
  </si>
  <si>
    <t>San Francisco Bay Area Rapid Transit District (BART) Oakland Airport Connector</t>
  </si>
  <si>
    <t>No (f)</t>
  </si>
  <si>
    <t>Florida</t>
  </si>
  <si>
    <t>Jacksonville</t>
  </si>
  <si>
    <t>Jacksonville Transportation Authority (JTA) Skyway</t>
  </si>
  <si>
    <t>Miami</t>
  </si>
  <si>
    <t>Miami-Dade Transit (MDT) Metromover</t>
  </si>
  <si>
    <t>MIA [Miami International Airport] Mover</t>
  </si>
  <si>
    <t>Indiana</t>
  </si>
  <si>
    <t>Indianapolis</t>
  </si>
  <si>
    <t>Michigan</t>
  </si>
  <si>
    <t>Detroit</t>
  </si>
  <si>
    <t>Detroit Transportation Corporation People Mover</t>
  </si>
  <si>
    <t>New Jersey</t>
  </si>
  <si>
    <t>Port Authority of New York and New Jersey Air Train Newark</t>
  </si>
  <si>
    <t>Port Authority of New York and New Jersey Air Train JFK</t>
  </si>
  <si>
    <t>West Virginia</t>
  </si>
  <si>
    <t>Morgantown</t>
  </si>
  <si>
    <t>West Virginia University Personal Rapid Transit</t>
  </si>
  <si>
    <t>Los Angeles</t>
  </si>
  <si>
    <t>Los Angeles County Metropolitan Transportation Authority (LACMTA)</t>
  </si>
  <si>
    <t>San Bernardino</t>
  </si>
  <si>
    <t>Omnitrans</t>
  </si>
  <si>
    <t>Fort Collins</t>
  </si>
  <si>
    <t>Transfort</t>
  </si>
  <si>
    <t>Roaring Fork</t>
  </si>
  <si>
    <t>VelociRFTA</t>
  </si>
  <si>
    <t>Orlando</t>
  </si>
  <si>
    <t>Central Florida Regional Transportation Authority (LYNX)</t>
  </si>
  <si>
    <t>Massachusetts</t>
  </si>
  <si>
    <t>Boston</t>
  </si>
  <si>
    <t>Massachusetts Bay Transportation Authority</t>
  </si>
  <si>
    <t>Grand Rapids</t>
  </si>
  <si>
    <t>Interurban Transit Partnership (The Rapid)</t>
  </si>
  <si>
    <t>Minnesota</t>
  </si>
  <si>
    <t>Minneapolis</t>
  </si>
  <si>
    <t>Metropolitan Council</t>
  </si>
  <si>
    <t>Missouri</t>
  </si>
  <si>
    <t>Kansas City</t>
  </si>
  <si>
    <t>Kansas City Area Transportation Authority</t>
  </si>
  <si>
    <t>Nevada</t>
  </si>
  <si>
    <t>Las Vegas</t>
  </si>
  <si>
    <t>Regional Transportation Commission</t>
  </si>
  <si>
    <t>MTA New York City Transit</t>
  </si>
  <si>
    <t>Ohio</t>
  </si>
  <si>
    <t>Cleveland</t>
  </si>
  <si>
    <t>The Greater Cleveland Regional Transit Authority (GCRTA)</t>
  </si>
  <si>
    <t>Eugene</t>
  </si>
  <si>
    <t>Lane Transit District (LTD)</t>
  </si>
  <si>
    <t>Texas</t>
  </si>
  <si>
    <t>Austin</t>
  </si>
  <si>
    <t>Capital Metropolitan Transportation Authority</t>
  </si>
  <si>
    <t>San Francisco Municipal Transportation Agency (MUNI)</t>
  </si>
  <si>
    <t>Alaska</t>
  </si>
  <si>
    <t>Anchorage</t>
  </si>
  <si>
    <t>Alaska Railroad Corporation (ARRC) (d)</t>
  </si>
  <si>
    <t>Southern California Regional Rail Authority (SCRRA) Metrolink</t>
  </si>
  <si>
    <t>Oakland</t>
  </si>
  <si>
    <t>Capital Corridor Joint Powers Authority</t>
  </si>
  <si>
    <t>San Diego</t>
  </si>
  <si>
    <t>LOSSAN Pacific Surfliner</t>
  </si>
  <si>
    <t>North San Diego County Transit District (NCTD) Coaster</t>
  </si>
  <si>
    <t>Peninsula Corridor Joint Powers Board (PCJPB) CalTrain</t>
  </si>
  <si>
    <t>Stockton</t>
  </si>
  <si>
    <t>Altamont Commuter Express (ACE) ACE Rail</t>
  </si>
  <si>
    <t>Denver</t>
  </si>
  <si>
    <t>Regional Transportation District</t>
  </si>
  <si>
    <t>Connecticut</t>
  </si>
  <si>
    <t>New Haven</t>
  </si>
  <si>
    <t>Connecticut Department of Transportation Shore Line East</t>
  </si>
  <si>
    <t>South Florida Regional Transportation Authority Tri-Rail</t>
  </si>
  <si>
    <t>SunRail</t>
  </si>
  <si>
    <t>Illinois</t>
  </si>
  <si>
    <t>Chicago</t>
  </si>
  <si>
    <t>Northeast Illinois Regional Commuter Railroad Corp,  Metra</t>
  </si>
  <si>
    <t>Northern Indiana Commuter Transportation District (NICTD)</t>
  </si>
  <si>
    <t>Maine</t>
  </si>
  <si>
    <t>Northern New England Passenger Rail Authority</t>
  </si>
  <si>
    <t>Maryland</t>
  </si>
  <si>
    <t>Baltimore</t>
  </si>
  <si>
    <t>Maryland Area Regional Commuter (MARC)</t>
  </si>
  <si>
    <t>Massachusetts Bay Transportation Authority (MBTA)</t>
  </si>
  <si>
    <t>Metro Transit Northstar Commuter Rail</t>
  </si>
  <si>
    <t>New Jersey Transit Corporation (NJ TRANSIT)</t>
  </si>
  <si>
    <t>New Mexico</t>
  </si>
  <si>
    <t>Albuquerque</t>
  </si>
  <si>
    <t>New Mexico Rail Runner</t>
  </si>
  <si>
    <t>Metro-North Commuter Railroad Company</t>
  </si>
  <si>
    <t>MTA Long Island Rail Road (MTA-LIRR)</t>
  </si>
  <si>
    <t>Pennsylvania</t>
  </si>
  <si>
    <t>Harrisburg</t>
  </si>
  <si>
    <t>Pennsylvania Department of Transportation Keystone Line</t>
  </si>
  <si>
    <t>Philadelphia</t>
  </si>
  <si>
    <t>Southeastern Pennsylvania Transportation Authority (SEPTA)</t>
  </si>
  <si>
    <t>Tennessee</t>
  </si>
  <si>
    <t>Nashville</t>
  </si>
  <si>
    <t>Regional Transportation Authority Music City Star</t>
  </si>
  <si>
    <t>Dallas</t>
  </si>
  <si>
    <t>Trinity Railway Express</t>
  </si>
  <si>
    <t>Utah</t>
  </si>
  <si>
    <t>Salt Lake City</t>
  </si>
  <si>
    <t>Utah Transit Authority</t>
  </si>
  <si>
    <t>Virginia</t>
  </si>
  <si>
    <t>Washington</t>
  </si>
  <si>
    <t>Virginia Railway Express (VRE)</t>
  </si>
  <si>
    <t>Seattle</t>
  </si>
  <si>
    <t>Central Puget Sound Regional Transit Authority (ST) Sounder</t>
  </si>
  <si>
    <t>Los Angeles County Metropolitan Transp. Auth. (LACMTA)</t>
  </si>
  <si>
    <t>San Francisco Bay Area Rapid Transit District (BART)</t>
  </si>
  <si>
    <t>District of Columbia</t>
  </si>
  <si>
    <t>Washington Metropolitan Area Transit Authority (WMATA) Metro</t>
  </si>
  <si>
    <t>Miami-Dade Transit (MDT) MetroRail</t>
  </si>
  <si>
    <t>Georgia</t>
  </si>
  <si>
    <t>Atlanta</t>
  </si>
  <si>
    <t>Metropolitan Atlanta Rapid Transit Authority (MARTA)</t>
  </si>
  <si>
    <t>Chicago Transit Authority (CTA)</t>
  </si>
  <si>
    <t>Maryland Transit Administration (MTA)</t>
  </si>
  <si>
    <t>Port Authority Transit Corporation (PATCO)</t>
  </si>
  <si>
    <t>MTA New York City Transit (NYCT)</t>
  </si>
  <si>
    <t>Port Authority Trans-Hudson Corporation (PATH)</t>
  </si>
  <si>
    <t>Staten Island Rapid Transit Operating Authority</t>
  </si>
  <si>
    <t>Puerto Rico</t>
  </si>
  <si>
    <t>San Juan</t>
  </si>
  <si>
    <t>Tren Urbano</t>
  </si>
  <si>
    <t>North San Diego County Transit District (NCTD) Sprinter</t>
  </si>
  <si>
    <t>New Jersey Transit Corporation (NJ TRANSIT) River Line</t>
  </si>
  <si>
    <t>Tri-County Metropolitan Transportation District of Oregon (TriMet) Westside Express</t>
  </si>
  <si>
    <t>Capital Metropolitan Transportation Authority (CMTA)</t>
  </si>
  <si>
    <t>Denton</t>
  </si>
  <si>
    <t>Denton County Transportation Authority A Train</t>
  </si>
  <si>
    <t>Johnstown</t>
  </si>
  <si>
    <t>Cambria County Transit Authority (CamTran) Johnstown Inclined Plane</t>
  </si>
  <si>
    <t>Pittsburgh</t>
  </si>
  <si>
    <t>Port Authority of Allegheny County (Port Authority Transit) Duquesne Incline</t>
  </si>
  <si>
    <t>Port Authority of Allegheny County (Port Authority Transit) Monongahela Incline</t>
  </si>
  <si>
    <t>Chattanooga</t>
  </si>
  <si>
    <t>Chattanooga Regional Transportation Authority (CARTA) Lookout Mountain Incline Railway</t>
  </si>
  <si>
    <t>Valley Metro Rail, Inc. (VMR)</t>
  </si>
  <si>
    <t>Port of Los Angeles Waterfront Red Car Line</t>
  </si>
  <si>
    <t>Sacramento</t>
  </si>
  <si>
    <t>Sacramento Regional Transit District</t>
  </si>
  <si>
    <t>San Diego Metropolitan Transit system (MTS)</t>
  </si>
  <si>
    <t>San Jose</t>
  </si>
  <si>
    <t>Santa Clara Valley Transportation Authority (VTA)</t>
  </si>
  <si>
    <t>Denver Regional Transportation District (RTD)</t>
  </si>
  <si>
    <t>Metro Transit</t>
  </si>
  <si>
    <t>Saint Louis</t>
  </si>
  <si>
    <t>Bi-State Development Agency (METRO)</t>
  </si>
  <si>
    <t>Jersey City</t>
  </si>
  <si>
    <t>New Jersey Transit Corporation (NJ TRANSIT) Hudson-Bergen Light Rail</t>
  </si>
  <si>
    <t>Newark</t>
  </si>
  <si>
    <t>New Jersey Transit Corporation (NJ TRANSIT) Newark Light Rail</t>
  </si>
  <si>
    <t>Buffalo</t>
  </si>
  <si>
    <t>Niagara Frontier Transportation Authority (NFT Metro)</t>
  </si>
  <si>
    <t>North Carolina</t>
  </si>
  <si>
    <t>Charlotte</t>
  </si>
  <si>
    <t>Charlotte Area Transit System LYNX</t>
  </si>
  <si>
    <t>Tri-County Metropolitan Transportation Dist. of Oregon (TriMet) MAX</t>
  </si>
  <si>
    <t>Port Authority of Allegheny County (Port Authority Transit)</t>
  </si>
  <si>
    <t>Dallas Area Rapid Transit (DART)</t>
  </si>
  <si>
    <t>Houston</t>
  </si>
  <si>
    <t>Metropolitan Transit Authority of Harris County, Texas Metro Rail</t>
  </si>
  <si>
    <t>Utah Transit Authority (UTA)</t>
  </si>
  <si>
    <t>Virginia Beach</t>
  </si>
  <si>
    <t>Hampton Roads Transit</t>
  </si>
  <si>
    <t>Central Puget Sound Regional Transit Authority (ST) Central Link</t>
  </si>
  <si>
    <t>Las Vegas Monorail</t>
  </si>
  <si>
    <t>City of Seattle – Seattle Center Monorail System (SMS)</t>
  </si>
  <si>
    <t>Tucson</t>
  </si>
  <si>
    <t>Sun Link</t>
  </si>
  <si>
    <t>Arkansas</t>
  </si>
  <si>
    <t>Little Rock</t>
  </si>
  <si>
    <t>Central Arkansas Transit Authority (CATA) River Rail</t>
  </si>
  <si>
    <t>DC Streetcar</t>
  </si>
  <si>
    <t>Tampa</t>
  </si>
  <si>
    <t>Hillsborough Area Regional Transit Authority (HART)</t>
  </si>
  <si>
    <t>Atlanta Streetcar</t>
  </si>
  <si>
    <t>Louisiana</t>
  </si>
  <si>
    <t>New Orleans</t>
  </si>
  <si>
    <t>New Orleans Regional Transit Authority (NORTA)</t>
  </si>
  <si>
    <t>Charlotte Area Transit System</t>
  </si>
  <si>
    <t>Portland Streetcar</t>
  </si>
  <si>
    <t>Southeastern Pennsylvania Transportation Authority</t>
  </si>
  <si>
    <t>Memphis</t>
  </si>
  <si>
    <t>Dallas Streetcar</t>
  </si>
  <si>
    <t>McKinney Avenue Transit Authority</t>
  </si>
  <si>
    <t>Galveston</t>
  </si>
  <si>
    <t>Island Transit (Service Currently Suspended) (e)</t>
  </si>
  <si>
    <t>Utah Transit Authority S Line</t>
  </si>
  <si>
    <t>King County Department of Transportation – Metro Transit Division (King County Metro)</t>
  </si>
  <si>
    <t>Tacoma</t>
  </si>
  <si>
    <t>Central Puget Sound Regional Transit Authority (ST) Tacoma Link</t>
  </si>
  <si>
    <t>Wisconsin</t>
  </si>
  <si>
    <t>Kenosha</t>
  </si>
  <si>
    <t>Kenosha Transit (KT)</t>
  </si>
  <si>
    <t>San Francisco Municipal Railway (MUNI)</t>
  </si>
  <si>
    <t>Dayton</t>
  </si>
  <si>
    <t>Greater Dayton Regional Transit Authority (GDRTA)</t>
  </si>
  <si>
    <t>King County Department of Transportation - Metro Transit Division (King County Metro)</t>
  </si>
  <si>
    <t>(a) Not all fixed-guideway agencies report data to the National Transit Database.</t>
  </si>
  <si>
    <t>(b) Federal Transit Administration National Transit Database.</t>
  </si>
  <si>
    <t>(c) Dates prior to 1970 may refer to predecessor agencies but may not be the earliest date rail service operated in area.  Some areas with current systems had earlier systems that ceased operation several years before the current system opened.</t>
  </si>
  <si>
    <t>(d) Reported in National Transit Database as a separate "Alaska Railroad" mode, not reported as commuter rail.</t>
  </si>
  <si>
    <t>(e) Unconnected rail operations in separate cities or areas are counted individually even if operated by the same overall agency.  Systems with suspended service not included in total number of systems.</t>
  </si>
  <si>
    <t>(f) Not in operation long enough to provide report to NTD.</t>
  </si>
  <si>
    <t>Mode</t>
  </si>
  <si>
    <t>Track Miles</t>
  </si>
  <si>
    <t>Total Crossings</t>
  </si>
  <si>
    <t>Directional Route Miles</t>
  </si>
  <si>
    <t>At Grade Track Miles</t>
  </si>
  <si>
    <t>Elevated Track Miles</t>
  </si>
  <si>
    <t>Open Cut Track Miles</t>
  </si>
  <si>
    <t>Subway Track Miles</t>
  </si>
  <si>
    <t>Total Track Miles</t>
  </si>
  <si>
    <t>Exclusive Right-of-Way</t>
  </si>
  <si>
    <t>with Cross Traffic</t>
  </si>
  <si>
    <t>Mixed and Cross Traffic</t>
  </si>
  <si>
    <t>On Fill</t>
  </si>
  <si>
    <t>Commuter Rail (b)</t>
  </si>
  <si>
    <t>Light Rail (c)</t>
  </si>
  <si>
    <t>Other Rail</t>
  </si>
  <si>
    <t>Total Rail Modes</t>
  </si>
  <si>
    <t>3.,111</t>
  </si>
  <si>
    <t>Hybrid Rail</t>
  </si>
  <si>
    <t>Streetcar</t>
  </si>
  <si>
    <t>(a) Summary data from National Transit Database.  Includes only systems reporting to National Transit Database each year.</t>
  </si>
  <si>
    <t>(c) Include streetcar.</t>
  </si>
  <si>
    <t>Lane Miles</t>
  </si>
  <si>
    <t>Mixed Traffic</t>
  </si>
  <si>
    <t>Total Non-Rail Modes</t>
  </si>
  <si>
    <t xml:space="preserve">--- </t>
  </si>
  <si>
    <t>Lane Miles (c)</t>
  </si>
  <si>
    <t>Exclusive Fixed Guideway Right-of-Way</t>
  </si>
  <si>
    <t>Exclusive High Intensity Bus Right-of-Way</t>
  </si>
  <si>
    <t>Controlled Access High Intensity Bus Right-of-Way</t>
  </si>
  <si>
    <t>Total Transit Right-of-Way Miles</t>
  </si>
  <si>
    <t>2013 (c)</t>
  </si>
  <si>
    <t>Aerial Tramway (b)</t>
  </si>
  <si>
    <t>(b) Unless otherwise indicated included in fixed-guideway modes in other tables in this document.</t>
  </si>
  <si>
    <t>(c) Categories of Lane Miles reported changed beginning in 2013.</t>
  </si>
  <si>
    <t>YEAR</t>
  </si>
  <si>
    <t>Number of Stations</t>
  </si>
  <si>
    <t>ADA Accessible</t>
  </si>
  <si>
    <t>Non-ADA ACCESSIBLE</t>
  </si>
  <si>
    <t>TOTAL STATIONS</t>
  </si>
  <si>
    <t>Number Muti-Modal</t>
  </si>
  <si>
    <t>(c) Includes streetcar.</t>
  </si>
  <si>
    <t>Number of Maintenance Facilities</t>
  </si>
  <si>
    <t>General Purpose Maintenance Facilities</t>
  </si>
  <si>
    <t>Heavy Maintenance Facilities</t>
  </si>
  <si>
    <t>Total Maintenance Facilities</t>
  </si>
  <si>
    <t>Under 200 Vehicles</t>
  </si>
  <si>
    <t>200 to 300 Vehicles</t>
  </si>
  <si>
    <t>Over 300 Vehicles</t>
  </si>
  <si>
    <t>Total General Facilities</t>
  </si>
  <si>
    <t>Mode (a)</t>
  </si>
  <si>
    <t>Number Stations in Sample</t>
  </si>
  <si>
    <t>Percent of Stations with:</t>
  </si>
  <si>
    <t>Public Address Systems</t>
  </si>
  <si>
    <t>Vehicle Status Displays</t>
  </si>
  <si>
    <t>Informational Video Displays</t>
  </si>
  <si>
    <t>Security Cameras</t>
  </si>
  <si>
    <t>Concessions</t>
  </si>
  <si>
    <t>Restrooms</t>
  </si>
  <si>
    <t>Ferry</t>
  </si>
  <si>
    <t>Rail</t>
  </si>
  <si>
    <t>WiFi</t>
  </si>
  <si>
    <t>N/A</t>
  </si>
  <si>
    <t>Automobile Parking Facilities</t>
  </si>
  <si>
    <t>Bicycle Parking Facilities</t>
  </si>
  <si>
    <t>Motorcycle Parking Facilities</t>
  </si>
  <si>
    <t>Number All-Day Auto Parking Spaces</t>
  </si>
  <si>
    <t>Percent of Stations with All-Day Auto Parking</t>
  </si>
  <si>
    <t>Number Part-Day Auto Parking Spaces</t>
  </si>
  <si>
    <t>Number of Bicycle Spaces</t>
  </si>
  <si>
    <t>Percent of Stations with Secure Bike Parking</t>
  </si>
  <si>
    <t>Percent of Stations with Bike Racks</t>
  </si>
  <si>
    <t>Number of Motorcycle Spaces</t>
  </si>
  <si>
    <t>Secure</t>
  </si>
  <si>
    <t>Racks</t>
  </si>
  <si>
    <t xml:space="preserve">                                                                </t>
  </si>
  <si>
    <t>Urbanized Area, First City and State Name Only</t>
  </si>
  <si>
    <t>Name of Airport</t>
  </si>
  <si>
    <t>Name of Area Fixed-Guideway Transit System</t>
  </si>
  <si>
    <t>Mode of Area Fixed-Guideway Transit Service</t>
  </si>
  <si>
    <t>Final Access to Airport Terminal from Closest Area Fixed-Guideway Station</t>
  </si>
  <si>
    <t>Final Mode of Access to Airport Terminal</t>
  </si>
  <si>
    <t>Date Entered Service</t>
  </si>
  <si>
    <t>Phoenix, AZ</t>
  </si>
  <si>
    <t>Phoenix Sky Harbor International Airport</t>
  </si>
  <si>
    <t>Free Valley Metro PHX Sky Train</t>
  </si>
  <si>
    <t>Automated Guideway Transit</t>
  </si>
  <si>
    <t>Los Angeles, CA</t>
  </si>
  <si>
    <t>Burbank Bob Hope Airport</t>
  </si>
  <si>
    <t>Amtrak</t>
  </si>
  <si>
    <t>Intercity Rail</t>
  </si>
  <si>
    <t>Free Bus Shuttle</t>
  </si>
  <si>
    <t>Bus Shuttle</t>
  </si>
  <si>
    <t xml:space="preserve">Los Angeles County Metropolitan Transportation Authority </t>
  </si>
  <si>
    <t>John Wayne [Orange County] Airport</t>
  </si>
  <si>
    <t>Los Angeles International Airport</t>
  </si>
  <si>
    <t>San Francisco, CA</t>
  </si>
  <si>
    <t>Oakland International Airport</t>
  </si>
  <si>
    <t>BART Oakland Airport Connector</t>
  </si>
  <si>
    <t>San Francisco International Airport</t>
  </si>
  <si>
    <t>Heavy Rail Station Is at Airport Terminal</t>
  </si>
  <si>
    <t>San Jose, CA</t>
  </si>
  <si>
    <t>Mineta San Jose International Airport</t>
  </si>
  <si>
    <t>Denver, CO</t>
  </si>
  <si>
    <t>Denver International Airport</t>
  </si>
  <si>
    <t>Commuter Rail Station is at Airport Terminal</t>
  </si>
  <si>
    <t>Miami, FL</t>
  </si>
  <si>
    <t>Fort Lauderdale-Hollywood International Airport</t>
  </si>
  <si>
    <t>Miami International Airport</t>
  </si>
  <si>
    <t>Free MIA [Miami International Airport] Mover</t>
  </si>
  <si>
    <t>Palm Beach International Airport</t>
  </si>
  <si>
    <t>Atlanta, GA</t>
  </si>
  <si>
    <t>Hartsfield-Jackson Atlanta International Airport</t>
  </si>
  <si>
    <t>Metropolitan Atlanta Rapid Transit Authority</t>
  </si>
  <si>
    <t>Chicago, IL</t>
  </si>
  <si>
    <t>Chicago Midway International Airport</t>
  </si>
  <si>
    <t>Chicago Transit Authority</t>
  </si>
  <si>
    <t>Chicago O'Hare International Airport</t>
  </si>
  <si>
    <t>Baltimore, MD</t>
  </si>
  <si>
    <t>Baltimore/Washington International Thurgood Marshall Airport</t>
  </si>
  <si>
    <t>Maryland Transit Administration</t>
  </si>
  <si>
    <t>Light Rail Station Is at Airport Terminal</t>
  </si>
  <si>
    <t>Boston, MA</t>
  </si>
  <si>
    <t>Logan International Airport</t>
  </si>
  <si>
    <t>Bus Rapid Transit Station Is at Airport Terminal</t>
  </si>
  <si>
    <t>Ferry Boat</t>
  </si>
  <si>
    <t>Minneapolis, MN</t>
  </si>
  <si>
    <t>Minneapolis/St. Paul International Airport</t>
  </si>
  <si>
    <t>St. Louis, MO</t>
  </si>
  <si>
    <t>Lambert - St. Louis International Airport</t>
  </si>
  <si>
    <t>New York, NY</t>
  </si>
  <si>
    <t>Newark Liberty International Airport</t>
  </si>
  <si>
    <t>AirTrain Newark</t>
  </si>
  <si>
    <t>Albuquerque, NM</t>
  </si>
  <si>
    <t>Albuquerque International Sunport</t>
  </si>
  <si>
    <t>New Mexico Rail Runner Express</t>
  </si>
  <si>
    <t>John F. Kennedy International Airport</t>
  </si>
  <si>
    <t>AirTrain JFK</t>
  </si>
  <si>
    <t>Cleveland, OH</t>
  </si>
  <si>
    <t>Cleveland Hopkins International Airport</t>
  </si>
  <si>
    <t>Greater Cleveland Regional Transit Authority</t>
  </si>
  <si>
    <t>Portland, OR</t>
  </si>
  <si>
    <t>Portland International Airport</t>
  </si>
  <si>
    <t>Philadelphia, PA</t>
  </si>
  <si>
    <t>Philadelphia International Airport</t>
  </si>
  <si>
    <t>Commuter Rail Station Is at Airport Terminal</t>
  </si>
  <si>
    <t>Rhode Island</t>
  </si>
  <si>
    <t>Providence, RI</t>
  </si>
  <si>
    <t>T. F. Green Airport</t>
  </si>
  <si>
    <t>Dallas, TX</t>
  </si>
  <si>
    <t>Dallas/Fort Worth International Airport</t>
  </si>
  <si>
    <t>Dallas Area Rapid Transit</t>
  </si>
  <si>
    <t>Salt Lake City, UT</t>
  </si>
  <si>
    <t>Salt Lake City International Airport</t>
  </si>
  <si>
    <t>Washington, DC</t>
  </si>
  <si>
    <t>Reagan National Airport</t>
  </si>
  <si>
    <t>Washington Metropolitan Area Transit Authority</t>
  </si>
  <si>
    <t>Seattle, WA</t>
  </si>
  <si>
    <t>Seattle - Tacoma International Airport</t>
  </si>
  <si>
    <t>Table 56: Electric Power Consumption by Mode (Millions of Kilowatt Hours)</t>
  </si>
  <si>
    <t>Total (Modes Reported Only)</t>
  </si>
  <si>
    <t>(a) Included in commuter rail.</t>
  </si>
  <si>
    <t>(b) Included in light rail.</t>
  </si>
  <si>
    <t>Non-Diesel (All Modes)</t>
  </si>
  <si>
    <t>All Bus Modes</t>
  </si>
  <si>
    <t>In DR</t>
  </si>
  <si>
    <t>(a) 494.1</t>
  </si>
  <si>
    <t>(a) 95.8</t>
  </si>
  <si>
    <t>(a) 279.9</t>
  </si>
  <si>
    <t>(a) Data not continuous for modes noted, see Methodology.</t>
  </si>
  <si>
    <t>(b) Included in commuter rail.</t>
  </si>
  <si>
    <t>Compressed Natural Gas (a)</t>
  </si>
  <si>
    <t>Liquefied Natural Gas</t>
  </si>
  <si>
    <t>Propane (Liquid Petroleum Gas)</t>
  </si>
  <si>
    <t>Total (Fuels Reported Only)</t>
  </si>
  <si>
    <t>(c) 84.2</t>
  </si>
  <si>
    <t>In Other</t>
  </si>
  <si>
    <t>(c) 279.9</t>
  </si>
  <si>
    <t>(a) Energy equivalent gallons using energy value of type of fuel each agency would otherwise use, primarily diesel fuel.</t>
  </si>
  <si>
    <t xml:space="preserve">(b) Includes bio/soy fuel, biodiesel (until 2007), hydrogen, methanol, ethanol, and various blends. </t>
  </si>
  <si>
    <t>(c) Data not continuous for fuels noted, see Methodology.</t>
  </si>
  <si>
    <t>Diesel Fuel</t>
  </si>
  <si>
    <t>Compressed Natural Gas (b)</t>
  </si>
  <si>
    <t>Other (c)</t>
  </si>
  <si>
    <t>(d) 494.1</t>
  </si>
  <si>
    <t>(a) Includes all bus modes: bus, commuter bus, and bus rapid transit.</t>
  </si>
  <si>
    <t>(b) Energy equivalent gallons using energy value of type of fuel each agency would otherwise use, primarily diesel fuel.</t>
  </si>
  <si>
    <t xml:space="preserve">(c) Includes bio/soy fuel, biodiesel (through 2006), hydrogen, methanol, ethanol, and various blends. </t>
  </si>
  <si>
    <t>(d) Data not continuous for fuels noted, see Methodology.</t>
  </si>
  <si>
    <t>(c) 95.8</t>
  </si>
  <si>
    <t>(c) 72.8</t>
  </si>
  <si>
    <t>(a) Energy equivalent gallons using energy value of type of fuel each agency would otherwise use.</t>
  </si>
  <si>
    <t xml:space="preserve">(b) Includes bio/soy fuel, biodiesel, hydrogen, methanol, ethanol, and various blends. </t>
  </si>
  <si>
    <t>Table 61: Rail Vehicle Fuel and Power Consumption</t>
  </si>
  <si>
    <t>Diesel (Million Gallons)</t>
  </si>
  <si>
    <t>Electricity (Million KWH)</t>
  </si>
  <si>
    <t>Regional Railroad Modes (a)</t>
  </si>
  <si>
    <t>Surface Rail Modes (b)</t>
  </si>
  <si>
    <t>(a) Includes commuter rail and hybrid rail.</t>
  </si>
  <si>
    <t>(b) Includes light rail and streetcar.</t>
  </si>
  <si>
    <t xml:space="preserve">Demand Response </t>
  </si>
  <si>
    <t>Total Roadway Modes Reported (b)</t>
  </si>
  <si>
    <t>(d) 3,291.0</t>
  </si>
  <si>
    <t>(d) 747.7</t>
  </si>
  <si>
    <t>(d) 47.2</t>
  </si>
  <si>
    <t>(d) 22.7%</t>
  </si>
  <si>
    <t>(d) 5.1%</t>
  </si>
  <si>
    <t>(d) 0.3%</t>
  </si>
  <si>
    <t>(b)  Each mode for multi-modal system counted individually.</t>
  </si>
  <si>
    <t>(c)  Included in Total Bus.</t>
  </si>
  <si>
    <t xml:space="preserve">(d)  Data not continuous for modes noted, see Methodology. </t>
  </si>
  <si>
    <t>Other Fixed-Guideway Modes (e)</t>
  </si>
  <si>
    <t xml:space="preserve">Total Fixed- Guideway Modes Reported </t>
  </si>
  <si>
    <t>(e)  From 1992 to 1994 includes ferryboat and some unidentified roadway modes.</t>
  </si>
  <si>
    <t>Rolling Stock</t>
  </si>
  <si>
    <t>Facilities</t>
  </si>
  <si>
    <t>Passenger Vehicles by Mode of Service</t>
  </si>
  <si>
    <t>Service Vehicles</t>
  </si>
  <si>
    <t>Subtotal Rolling Stock Expenditures</t>
  </si>
  <si>
    <t>All Other</t>
  </si>
  <si>
    <t>(a)  Subtotal data are not revised in later year Fact Books as are the main data on Table 62, hence these data may differ from those on Table 62.</t>
  </si>
  <si>
    <t>Guideways</t>
  </si>
  <si>
    <t>Passenger Stations</t>
  </si>
  <si>
    <t>Administrative Buildings</t>
  </si>
  <si>
    <t>Maintenance Facilities</t>
  </si>
  <si>
    <t>Subtotal Facilities Expenditures</t>
  </si>
  <si>
    <t>10.648.0</t>
  </si>
  <si>
    <t>Fare Revenue Collection Equipment</t>
  </si>
  <si>
    <t>Communication and Information Systems</t>
  </si>
  <si>
    <t>Subtotal Other Capital Expenditures</t>
  </si>
  <si>
    <t>2.447.8</t>
  </si>
  <si>
    <t>Type of Expenditure and Year</t>
  </si>
  <si>
    <t>Regional Railroad (Commuter Rail and Hybrid Rail)</t>
  </si>
  <si>
    <t>Surface Rail (Light Rail and Streetcar)</t>
  </si>
  <si>
    <t>Guideway </t>
  </si>
  <si>
    <t>Passenger Vehicles</t>
  </si>
  <si>
    <t>In Total (c)</t>
  </si>
  <si>
    <t>(d)17,307.5</t>
  </si>
  <si>
    <t>(d) 4,420.8</t>
  </si>
  <si>
    <t>(d) 106.8</t>
  </si>
  <si>
    <t>Purchased Transportation</t>
  </si>
  <si>
    <t xml:space="preserve"> (a) Includes commuter rail, ferryboat, rural bus, other, and demand response beginning in 1984.</t>
  </si>
  <si>
    <t>Services</t>
  </si>
  <si>
    <t>Materials and Supplies</t>
  </si>
  <si>
    <t>Utilities</t>
  </si>
  <si>
    <t>Casualty and Liability</t>
  </si>
  <si>
    <t>Purchased Transpor-tation</t>
  </si>
  <si>
    <t>Expense Transfers</t>
  </si>
  <si>
    <t>(b) ---</t>
  </si>
  <si>
    <t>6.062.2</t>
  </si>
  <si>
    <t>(b) Beginning in 2013, "expense transfers" are no longer included in operating expenses.  "Expense transfers" included reclassifications of expenses from one function to another, reclassification of costs between cost centers and work orders, and capitalization of non-operating costs.</t>
  </si>
  <si>
    <t>(d) 109.54</t>
  </si>
  <si>
    <t>(d) 42.02</t>
  </si>
  <si>
    <t>(d) 29.67</t>
  </si>
  <si>
    <t>(d) 8.71</t>
  </si>
  <si>
    <t>(d) 3.47</t>
  </si>
  <si>
    <t>(d ) 0.76</t>
  </si>
  <si>
    <t>(c) 3.20</t>
  </si>
  <si>
    <t>(c) 21.15</t>
  </si>
  <si>
    <t>(c) 4.27</t>
  </si>
  <si>
    <t>Part A: Roadway Modes</t>
  </si>
  <si>
    <t>Function Class and Year</t>
  </si>
  <si>
    <t>Total Roadway Modes Reported (c2)</t>
  </si>
  <si>
    <t>(c1)</t>
  </si>
  <si>
    <t>(c1) Included in Other Fixed Guideway Modes on Table 78, Part B.</t>
  </si>
  <si>
    <t>(c2) Does not include Transit Vanpool and Publico from 2007 through 2010.</t>
  </si>
  <si>
    <t>Total Fixed-Guideway Modes Reported (e)</t>
  </si>
  <si>
    <t>Hybrid Rail (#)</t>
  </si>
  <si>
    <t>(d)  Includes aerial tramway, automated guideway transit, cable car, inclined plane, and monorail, and ferryboat.  From 2007 through 2010 includes Roadway Modes transit vanpool and publico.</t>
  </si>
  <si>
    <t>(e)  Does not include trolleybus which is a fixed-guideway mode for distribution of FTA Urbanized Area Formula Funds.</t>
  </si>
  <si>
    <t>(h)  Included in Other Fixed-Guideway Modes.</t>
  </si>
  <si>
    <t>Expense Transfer</t>
  </si>
  <si>
    <t>2013 (i)</t>
  </si>
  <si>
    <t>2014 (i)</t>
  </si>
  <si>
    <t>(i) Beginning in 2013, "expense transfers" are no longer included in operating expenses.  "Expense transfers" included reclassifications of expenses from one function to another, reclassification of costs between cost centers and work orders, and capitalization of non-operating costs.</t>
  </si>
  <si>
    <t xml:space="preserve">(c2) Does not include Transit Vanpool and Publico from 2007 through 2010. </t>
  </si>
  <si>
    <r>
      <t>E</t>
    </r>
    <r>
      <rPr>
        <b/>
        <sz val="8"/>
        <color theme="1"/>
        <rFont val="Arial"/>
        <family val="2"/>
      </rPr>
      <t>xpense Transfer</t>
    </r>
  </si>
  <si>
    <t xml:space="preserve">(h)  Included in Other Fixed-Guideway Modes. </t>
  </si>
  <si>
    <t>(d) Beginning in 2013, "expense transfers" are no longer included in operating expenses.  "Expense transfers" included reclassifications of expenses from one function to another, reclassification of costs between cost centers and work orders, and capitalization of non-operating costs.</t>
  </si>
  <si>
    <t>Expense Type</t>
  </si>
  <si>
    <t>Interest Expenses</t>
  </si>
  <si>
    <t>Leases and Rentals</t>
  </si>
  <si>
    <t>Purchase Lease Agreement</t>
  </si>
  <si>
    <t>Related Parties Lease Agreement</t>
  </si>
  <si>
    <t>Depreciation</t>
  </si>
  <si>
    <t>Amortization of Intangibles</t>
  </si>
  <si>
    <t>Other Reconciling Items</t>
  </si>
  <si>
    <t>Total Reconciling Items</t>
  </si>
  <si>
    <t>Funds Applied</t>
  </si>
  <si>
    <t>Funds Not Applied</t>
  </si>
  <si>
    <t xml:space="preserve">  See Glossary following Tables for complete definitions.</t>
  </si>
  <si>
    <t>Capital Expenses</t>
  </si>
  <si>
    <t>Operating Expenses</t>
  </si>
  <si>
    <t>Total Expenses</t>
  </si>
  <si>
    <t>62.890.7</t>
  </si>
  <si>
    <t>(d) 20,598.5</t>
  </si>
  <si>
    <t>(d) 5,168.5</t>
  </si>
  <si>
    <t>(d) 154.0</t>
  </si>
  <si>
    <t>(d) 42.6%</t>
  </si>
  <si>
    <t>(d) 10.7%</t>
  </si>
  <si>
    <t>Directly Generated (a)</t>
  </si>
  <si>
    <t>Local Assistance (b)</t>
  </si>
  <si>
    <t>State Assistance (c)</t>
  </si>
  <si>
    <t>Federal Assistance (d)</t>
  </si>
  <si>
    <t>(a) Sources of Directly Generated Capital Funds are reported on Table 45 for agencies reporting to the National Transit Database for urbanized areas only.  Those amounts are only part of the total for the entire transit industry shown herein.</t>
  </si>
  <si>
    <t>(b) Sources of Local Assistance Capital Funds are reported on Table 46 for agencies reporting to the National Transit Database for urbanized areas only.  Those amounts are only part of the total for the entire transit industry shown herein.</t>
  </si>
  <si>
    <t>(c) Sources of State Assistance Capital Funds are reported on Table 47 for agencies reporting to the National Transit Database for urbanized areas only.  Those amounts are only part of the total for the entire transit industry shown herein.</t>
  </si>
  <si>
    <t>(d) Sources of Federal Assistance Capital Funds are reported on Table 45 for agencies reporting to the National Transit Database for urbanized areas only.  Those amounts are only part of the total for the entire transit industry shown herein.</t>
  </si>
  <si>
    <t>Dedicated Taxes</t>
  </si>
  <si>
    <t>Other Dedicated</t>
  </si>
  <si>
    <t>Income</t>
  </si>
  <si>
    <t>Sales</t>
  </si>
  <si>
    <t>Property</t>
  </si>
  <si>
    <t>General Revenue</t>
  </si>
  <si>
    <t>Other Revenue</t>
  </si>
  <si>
    <t>(b) 3,375.3</t>
  </si>
  <si>
    <t>(b) 3,166.4</t>
  </si>
  <si>
    <t>(a) Sample data only for transit systems in Urbanized Areas reporting to the annual National Transit Database, not projected to national total.  Source: annual National Transit Database.</t>
  </si>
  <si>
    <t>(b) 2,013.0</t>
  </si>
  <si>
    <t>(b) 2,840.0</t>
  </si>
  <si>
    <t>Capital Program</t>
  </si>
  <si>
    <t>Urbanized Area Formula Program</t>
  </si>
  <si>
    <t>Other FTA Programs</t>
  </si>
  <si>
    <t>Other Federal</t>
  </si>
  <si>
    <t>Funding Source</t>
  </si>
  <si>
    <t>All Types of Bus</t>
  </si>
  <si>
    <t>Van and Automobile Based</t>
  </si>
  <si>
    <t>All Types of Rail Cars</t>
  </si>
  <si>
    <t>All Vehicles</t>
  </si>
  <si>
    <t>Number of Vehicles in Database - Entire Fleet (NOT Limited to New Vehicles Delivered That Year)</t>
  </si>
  <si>
    <t>Federal Urbanized Area Formula Program</t>
  </si>
  <si>
    <t>Other Federal Programs</t>
  </si>
  <si>
    <t>Subtotal All Federal Programs</t>
  </si>
  <si>
    <t>No Federal Funding</t>
  </si>
  <si>
    <t>Total Vehicles</t>
  </si>
  <si>
    <t>Percent of Vehicles by Type (Percent of Each Column) - Entire Fleet (NOT Limited to New Vehicles Delivered That Year)</t>
  </si>
  <si>
    <t>(a) In All Types of Bus and Van and Automobile Based</t>
  </si>
  <si>
    <t xml:space="preserve">  Source: annual National Transit Database.</t>
  </si>
  <si>
    <t>Type of Vehicle (a)</t>
  </si>
  <si>
    <t>Cutaways</t>
  </si>
  <si>
    <t>Vans</t>
  </si>
  <si>
    <t>All Roadway Vehicles (a)</t>
  </si>
  <si>
    <t>Federal Transit Administration Programs</t>
  </si>
  <si>
    <t>Other Federal Agency's Programs</t>
  </si>
  <si>
    <t>Private Funding</t>
  </si>
  <si>
    <t>State and Local Government Funding Only</t>
  </si>
  <si>
    <t>Percent of Vehicles in Database - Entire Fleet (NOT Limited to New Vehicles Delivered That Year)</t>
  </si>
  <si>
    <t xml:space="preserve">  (a) Roadway vehicles only.  Includes only vehicles with funding source identified.</t>
  </si>
  <si>
    <t>Table 87: Operating Funding Sources</t>
  </si>
  <si>
    <t>Agency Funds (a)</t>
  </si>
  <si>
    <t>Government Funds</t>
  </si>
  <si>
    <t>Total Funds</t>
  </si>
  <si>
    <t>Fares</t>
  </si>
  <si>
    <t xml:space="preserve">Total </t>
  </si>
  <si>
    <t>Total Government Funds</t>
  </si>
  <si>
    <t>Not Known</t>
  </si>
  <si>
    <t>1975 (a)</t>
  </si>
  <si>
    <t>In Local</t>
  </si>
  <si>
    <t>1984 (b)</t>
  </si>
  <si>
    <t>(a) Prior to 1974 government financial assistance was not separately identified from other revenues in accounting systems.</t>
  </si>
  <si>
    <t>(c) Sources of Directly Generated and Agency Operating Funds are reported on Table 50 for agencies reporting to the National Transit Database for urbanized areas only.  Those amounts are only part of the total for the entire transit industry shown herein.</t>
  </si>
  <si>
    <t>(d) Sources of Local Assistance Operating Funds are reported on Table 51 for agencies reporting to the National Transit Database for urbanized areas only.  Those amounts are only part of the total for the entire transit industry shown herein.</t>
  </si>
  <si>
    <t>(e) Sources of State Assistance Operating Funds are reported on Table 52 for agencies reporting to the National Transit Database for urbanized areas only.  Those amounts are only part of the total for the entire transit industry shown herein.</t>
  </si>
  <si>
    <t>(f) Sources of Federal Assistance Operating Funds are reported on Table 53 for agencies reporting to the National Transit Database for urbanized areas only.  Those amounts are only part of the total for the entire transit industry shown herein.</t>
  </si>
  <si>
    <t>Other Earnings</t>
  </si>
  <si>
    <t>(b) 9,729.1</t>
  </si>
  <si>
    <t>(b) Does not include funds which are not differentiated by source.</t>
  </si>
  <si>
    <t>(b) 11,538.1</t>
  </si>
  <si>
    <t>(a) Sample data only for transit systems in Urbanized Areas reporting to the annual National Transit Database, not projected to national total.</t>
  </si>
  <si>
    <t>Capital Program (b)</t>
  </si>
  <si>
    <t>Other FTA</t>
  </si>
  <si>
    <t>Other US DOT Programs</t>
  </si>
  <si>
    <t>Other Federal Funds</t>
  </si>
  <si>
    <t>UAF Program Eligible Operating</t>
  </si>
  <si>
    <t>UAF Program Capital (b)</t>
  </si>
  <si>
    <t>UAF Program Total</t>
  </si>
  <si>
    <t>Other FTA Operating</t>
  </si>
  <si>
    <t>Other FTA Capital (b)</t>
  </si>
  <si>
    <t>(c) 400.0</t>
  </si>
  <si>
    <t>(c) 11.1%</t>
  </si>
  <si>
    <t>(b) Funds for purposes defined as capital in transit authorizing law but defined as operating in NTD accounts.</t>
  </si>
  <si>
    <t>(c) Includes funding category named "MAP-21 Funds."</t>
  </si>
  <si>
    <t>2013 (h)</t>
  </si>
  <si>
    <t xml:space="preserve">(g)  Included in Commuter Rail. </t>
  </si>
  <si>
    <t>(h) Beginning in 2013 includes fare revenue used for other than operations purposes and not reported in "Table 86, Operating Funding Sources."</t>
  </si>
  <si>
    <t>(Passenger Fare Revenue Divided by Unlinked Trips)</t>
  </si>
  <si>
    <t>(c) 0.85</t>
  </si>
  <si>
    <t>(c) 2.65</t>
  </si>
  <si>
    <t>(c) 2.27</t>
  </si>
  <si>
    <t>Table 93: Passenger Fare Structures</t>
  </si>
  <si>
    <t>Adult Base Cash Fare</t>
  </si>
  <si>
    <t>Percent of Systems with:</t>
  </si>
  <si>
    <t>Zone or Distance Surcharge (b)</t>
  </si>
  <si>
    <t>(a) Data expanded to entire transit industry.</t>
  </si>
  <si>
    <t>Type</t>
  </si>
  <si>
    <t>Transit Agency Funds</t>
  </si>
  <si>
    <t>Government funds</t>
  </si>
  <si>
    <t>Passenger Fares</t>
  </si>
  <si>
    <t>Operating</t>
  </si>
  <si>
    <t>PERCENT OF EACH ROW</t>
  </si>
  <si>
    <t xml:space="preserve"> (a) Sources of Directly Generated Funds for Urbanized Areas reporting in the National Transit Database are reported on Tables 59 and 64. </t>
  </si>
  <si>
    <t xml:space="preserve"> (b) Sources of Local Government Funds for Urbanized Areas reporting in the National Transit Database are reported on Tables 60 and 65.</t>
  </si>
  <si>
    <t xml:space="preserve"> (c) Sources of State Government for Urbanized Areas reporting in the National Transit Database are reported on Tables 61 and 66.</t>
  </si>
  <si>
    <t xml:space="preserve"> (d) Sources of Federal Government Funds for Urbanized Areas reporting in the National Transit Database are reported on Tables 62 and 67. </t>
  </si>
  <si>
    <t>U.S. Government Population, commute, Housing, and travel data</t>
  </si>
  <si>
    <t>transit data INCLUDE Entire Transit Industry</t>
  </si>
  <si>
    <t>Census Document</t>
  </si>
  <si>
    <t>Car, Truck, or Van - Drove Alone</t>
  </si>
  <si>
    <t>Car, Truck, or Van – Carpooled</t>
  </si>
  <si>
    <t>Transit Commuters</t>
  </si>
  <si>
    <t>Walk</t>
  </si>
  <si>
    <t>Other Means of Travel</t>
  </si>
  <si>
    <t>Worked at Home</t>
  </si>
  <si>
    <t>Total Commuters</t>
  </si>
  <si>
    <t>Thousands of Commuters by Primary Mode of Travel</t>
  </si>
  <si>
    <t>1960 Decennial Census</t>
  </si>
  <si>
    <t>1970 Decennial Census</t>
  </si>
  <si>
    <t>1980 Decennial Census</t>
  </si>
  <si>
    <t>1990 Decennial Census</t>
  </si>
  <si>
    <t>2000 Decennial Census</t>
  </si>
  <si>
    <t>2005 American Community Survey</t>
  </si>
  <si>
    <t>2006 American Community Survey</t>
  </si>
  <si>
    <t>2007 American Community Survey</t>
  </si>
  <si>
    <t>2008 American Community Survey</t>
  </si>
  <si>
    <t>2009 American Community Survey</t>
  </si>
  <si>
    <t>2010 American Community Survey</t>
  </si>
  <si>
    <t>2011 American Community Survey</t>
  </si>
  <si>
    <t>2012 American Community Survey</t>
  </si>
  <si>
    <t>2013 American Community Survey</t>
  </si>
  <si>
    <t>2014 American Community Survey</t>
  </si>
  <si>
    <t>Source: U.S. Bureau of Census, Decennial Census Long-Form from 1960 through 2000; American Community Survey One-Year Data from 2005 through 2013.</t>
  </si>
  <si>
    <t>Bus or Trolley Bus</t>
  </si>
  <si>
    <t>Streetcar or Trolley Car</t>
  </si>
  <si>
    <t>Subway or Elevated</t>
  </si>
  <si>
    <t>Railroad</t>
  </si>
  <si>
    <t xml:space="preserve">Total Transit Commuters </t>
  </si>
  <si>
    <t>Thousands of Transit Commuters by Primary Transit Mode of Travel</t>
  </si>
  <si>
    <t>Percent of All Transit Commuters by Primary Transit Mode</t>
  </si>
  <si>
    <t>Destinations Accessible by Public Transportation</t>
  </si>
  <si>
    <t>Percent with Households Answering Survey with Available Public Transportation Service</t>
  </si>
  <si>
    <t>All Occupied Units</t>
  </si>
  <si>
    <t>Owner Occupied Units</t>
  </si>
  <si>
    <t>Renter Occupied Units</t>
  </si>
  <si>
    <t>Occupied Units with Black Alone Householder</t>
  </si>
  <si>
    <t>Occupied Units with Hispanic Householder</t>
  </si>
  <si>
    <t>Elderly Householder (65 Years or Over)</t>
  </si>
  <si>
    <t>Any Destination</t>
  </si>
  <si>
    <t>Question deleted for 2011 survey, scheduled to be revised and included in 2013 survey.</t>
  </si>
  <si>
    <t>Grocery store</t>
  </si>
  <si>
    <t>Personal services</t>
  </si>
  <si>
    <t>Retail shopping</t>
  </si>
  <si>
    <t>Entertainment</t>
  </si>
  <si>
    <t>Health care services</t>
  </si>
  <si>
    <t>Personal banking</t>
  </si>
  <si>
    <t>Table 99: AMERICAN HOUSING SURVEY AVAILABILITY OF TRANSIT SERVICE BY Geography of Area</t>
  </si>
  <si>
    <t>Metropolitan Statistical Areas Central Cities</t>
  </si>
  <si>
    <t>Metropolitan Statistical Areas Suburbs</t>
  </si>
  <si>
    <t>Metropolitan Statistical Areas Total</t>
  </si>
  <si>
    <t>Outside Metropolitan Statistical Areas</t>
  </si>
  <si>
    <t>All Urban Area</t>
  </si>
  <si>
    <t>All Rural Area</t>
  </si>
  <si>
    <t>Data not published for these geographies</t>
  </si>
  <si>
    <t>Question deleted for 2011 survey, scheduled to be revised and included in 2013 survey</t>
  </si>
  <si>
    <t>Source: U.S. Bureau of Census, American Housing Survey, Biennial form 1987 through 2007.</t>
  </si>
  <si>
    <t>Percent of Total Population in Urbanized Areas (b)</t>
  </si>
  <si>
    <t>Zero to 9 Years of Age</t>
  </si>
  <si>
    <t>10 to 19 Years of Age</t>
  </si>
  <si>
    <t>20 to 29 Years of Age</t>
  </si>
  <si>
    <t>30 to 39 Years of Age</t>
  </si>
  <si>
    <t>40 to 49 Years of Age</t>
  </si>
  <si>
    <t>50 to 59 Years of Age</t>
  </si>
  <si>
    <t>60 to 69 Years of Age</t>
  </si>
  <si>
    <t>70 Years of Age or Older</t>
  </si>
  <si>
    <t>Number of Persons in Age Group (Thousands)</t>
  </si>
  <si>
    <t>Percentage of Persons in Age Group</t>
  </si>
  <si>
    <t>(a) There are several definitions of population which differ by the inclusion or exclusion of persons living outside of the United States when the Census is estimated, where active-duty military personnel reside, the inclusion of Puerto Rico in total amounts, the month of the year during which the survey was conducted, and other variations.  The amounts reported here are the number of persons reported based on the definition used for population data to calculate age group amounts and percentages in each year and may vary from the definition used to define population used to calculate urbanized area population and percentage.  The data sets used for age category data when identified were resident population plus armed forces overseas for July of each year.</t>
  </si>
  <si>
    <t>(b)  The geographic boundaries of urbanized areas are delineated only from Decennial Census data.  Hence the geographic boundaries of urbanized areas remain fixed for the American Community Surveys during the nine years following a Decennial Census.  Since the developed part of an area may expand beyond the delineated boundary of an urbanized area in the nine years following a decennial census, the percentage of the total population in within those fixed boundaries may decline, but the total percentage of population in the expanding, but not in the delineated area, developed area may continue to increase. Estimated amounts for urbanized area populations are available from the American Community Survey for non-decennial years beginning in 2005 but are not included herein for the foregoing reason.</t>
  </si>
  <si>
    <t>Vehicle Miles of Travel</t>
  </si>
  <si>
    <t>Price of Regular Grade Motor Gasoline per Gallon (Nominal Dollars) (a,b)</t>
  </si>
  <si>
    <t>Federal Motor Gasoline Tax Rate per Gallon on July 1 (Nominal Dollars)</t>
  </si>
  <si>
    <t>Federal Motor Gasoline Tax Rate as a Percentage of Price per Gallon</t>
  </si>
  <si>
    <t>1949 (a)</t>
  </si>
  <si>
    <t>1976 (b)</t>
  </si>
  <si>
    <t>(a) Price for leaded regular gasoline 1949 to 1975.</t>
  </si>
  <si>
    <t>(b) Price for unleaded regular gasoline beginning 1976.</t>
  </si>
  <si>
    <t>(c) Calculated using Consumer Price Index All Urban Consumers.</t>
  </si>
  <si>
    <t>Table 102: Bus Statistics</t>
  </si>
  <si>
    <t>Number of Agencies (Approx-imate)</t>
  </si>
  <si>
    <t>Revenue Vehicles Available for Maximum Service</t>
  </si>
  <si>
    <t>Revenue Vehicles Used In Maximum Service</t>
  </si>
  <si>
    <t>Vehicle Total Miles (Millions)</t>
  </si>
  <si>
    <t>Vehicle Revenue Miles (Millions)</t>
  </si>
  <si>
    <t>Vehicle Total Hours (Millions)</t>
  </si>
  <si>
    <t>Vehicle Revenue Hours (Millions)</t>
  </si>
  <si>
    <t>Average Trip Length</t>
  </si>
  <si>
    <t>Operating Employees</t>
  </si>
  <si>
    <t>1922 (a)</t>
  </si>
  <si>
    <t>1923 (a)</t>
  </si>
  <si>
    <t>1924 (a)</t>
  </si>
  <si>
    <t>1925 (a)</t>
  </si>
  <si>
    <t>1926 (a)</t>
  </si>
  <si>
    <t>1927 (a)</t>
  </si>
  <si>
    <t>1928 (a)</t>
  </si>
  <si>
    <t>1929 (a)</t>
  </si>
  <si>
    <t>1930 (a)</t>
  </si>
  <si>
    <t>1931 (a)</t>
  </si>
  <si>
    <t>1932 (a)</t>
  </si>
  <si>
    <t>1933 (a)</t>
  </si>
  <si>
    <t>1934 (a)</t>
  </si>
  <si>
    <t>1935 (a)</t>
  </si>
  <si>
    <t>1936 (a)</t>
  </si>
  <si>
    <t>1937 (a)</t>
  </si>
  <si>
    <t>1938 (a)</t>
  </si>
  <si>
    <t>1939 (a)</t>
  </si>
  <si>
    <t>1940 (a)</t>
  </si>
  <si>
    <t>1941 (a)</t>
  </si>
  <si>
    <t>1942 (a)</t>
  </si>
  <si>
    <t>1943 (a)</t>
  </si>
  <si>
    <t>1944 (a)</t>
  </si>
  <si>
    <t>1945 (a)</t>
  </si>
  <si>
    <t>1946 (a)</t>
  </si>
  <si>
    <t>1947 (a)</t>
  </si>
  <si>
    <t>1948 (a)</t>
  </si>
  <si>
    <t>1950 (a)</t>
  </si>
  <si>
    <t>1951 (a)</t>
  </si>
  <si>
    <t>1952 (a)</t>
  </si>
  <si>
    <t>1953 (a)</t>
  </si>
  <si>
    <t>1954 (a)</t>
  </si>
  <si>
    <t>1955 (a)</t>
  </si>
  <si>
    <t>1956 (a)</t>
  </si>
  <si>
    <t>1957 (a)</t>
  </si>
  <si>
    <t>1958 (a)</t>
  </si>
  <si>
    <t>1959 (a)</t>
  </si>
  <si>
    <t>1960 (a)</t>
  </si>
  <si>
    <t>1961 (a)</t>
  </si>
  <si>
    <t>1962 (a)</t>
  </si>
  <si>
    <t>1963 (a)</t>
  </si>
  <si>
    <t>1964 (a)</t>
  </si>
  <si>
    <t>1965 (a)</t>
  </si>
  <si>
    <t>1966 (a)</t>
  </si>
  <si>
    <t>1967 (a)</t>
  </si>
  <si>
    <t>1968 (a)</t>
  </si>
  <si>
    <t>1969 (a)</t>
  </si>
  <si>
    <t>1970 (a)</t>
  </si>
  <si>
    <t>1971 (a)</t>
  </si>
  <si>
    <t>1972 (a)</t>
  </si>
  <si>
    <t>1973 (a)</t>
  </si>
  <si>
    <t>1974 (a)</t>
  </si>
  <si>
    <t>1976 (a)</t>
  </si>
  <si>
    <t>1977 (a)</t>
  </si>
  <si>
    <t>1978 (a)</t>
  </si>
  <si>
    <t>1979 (a)</t>
  </si>
  <si>
    <t>1980 (a)</t>
  </si>
  <si>
    <t>1981 (a)</t>
  </si>
  <si>
    <t>1982 (a)</t>
  </si>
  <si>
    <t>1983 (a)</t>
  </si>
  <si>
    <t>1985 (a)</t>
  </si>
  <si>
    <t>1986 (a)</t>
  </si>
  <si>
    <t>1987 (a)</t>
  </si>
  <si>
    <t>1988 (a)</t>
  </si>
  <si>
    <t>1989 (a)</t>
  </si>
  <si>
    <t>1990 (a)</t>
  </si>
  <si>
    <t>1991 (a)</t>
  </si>
  <si>
    <t>1992 (a)</t>
  </si>
  <si>
    <t>1993 (a)</t>
  </si>
  <si>
    <t>1994 (a)</t>
  </si>
  <si>
    <t>1995 (a)</t>
  </si>
  <si>
    <t>1996 (a)</t>
  </si>
  <si>
    <t>1997 (a)</t>
  </si>
  <si>
    <t>1998 (a)</t>
  </si>
  <si>
    <t>1999 (a)</t>
  </si>
  <si>
    <t>2000 (a)</t>
  </si>
  <si>
    <t>2001 (a)</t>
  </si>
  <si>
    <t>2002 (a)</t>
  </si>
  <si>
    <t>2003 (a)</t>
  </si>
  <si>
    <t>2004 (a)</t>
  </si>
  <si>
    <t>2005 (a)</t>
  </si>
  <si>
    <t>2006 (a)</t>
  </si>
  <si>
    <t>2007 (a)</t>
  </si>
  <si>
    <t>(b) 1,200</t>
  </si>
  <si>
    <t>(b) 65,249</t>
  </si>
  <si>
    <t>(b) 52,609</t>
  </si>
  <si>
    <t>(b) 2,302.4</t>
  </si>
  <si>
    <t>(b) 1,987.0</t>
  </si>
  <si>
    <t>(b) 174.7</t>
  </si>
  <si>
    <t>(b) 158.0</t>
  </si>
  <si>
    <t>(b) 5,413</t>
  </si>
  <si>
    <t>(b) 20,976</t>
  </si>
  <si>
    <t>(b) 3.9</t>
  </si>
  <si>
    <t>(b) 188,644</t>
  </si>
  <si>
    <t>2008 (a)</t>
  </si>
  <si>
    <t>2009 (a)</t>
  </si>
  <si>
    <t>2010 (a)</t>
  </si>
  <si>
    <t>(a) Includes commuter bus and bus rapid transit type services.</t>
  </si>
  <si>
    <t>(b) Data not continuous for data noted, see Methodology.</t>
  </si>
  <si>
    <t>Number of Agencies</t>
  </si>
  <si>
    <t>(#) Agencies were not required by the National Transit Database to differentiate this mode until 2013.</t>
  </si>
  <si>
    <t>(a) 1,200</t>
  </si>
  <si>
    <t>(a) 65,249</t>
  </si>
  <si>
    <t>(a) 52,609</t>
  </si>
  <si>
    <t>(a) 2,302.4</t>
  </si>
  <si>
    <t>(a) 1,987.0</t>
  </si>
  <si>
    <t>(a) 174.7</t>
  </si>
  <si>
    <t>(a) 158.0</t>
  </si>
  <si>
    <t>(a) 5,413</t>
  </si>
  <si>
    <t>(a) 20,976</t>
  </si>
  <si>
    <t>(a) 188,644</t>
  </si>
  <si>
    <t>(a) Data not continuous for data noted, see Methodology.</t>
  </si>
  <si>
    <t>Table 106: Trolleybus Statistics</t>
  </si>
  <si>
    <t>(a) 7,300</t>
  </si>
  <si>
    <t>(a) 64,865</t>
  </si>
  <si>
    <t>(a) 51,142</t>
  </si>
  <si>
    <t>(a) 1,471.4</t>
  </si>
  <si>
    <t>(a) 1,274.4</t>
  </si>
  <si>
    <t>(a) 108.5</t>
  </si>
  <si>
    <t>(a) 105.2</t>
  </si>
  <si>
    <t>(a) 209</t>
  </si>
  <si>
    <t>(a) 1,502</t>
  </si>
  <si>
    <t>(a) 91,394</t>
  </si>
  <si>
    <t>(a) 80</t>
  </si>
  <si>
    <t>(a) 9,666</t>
  </si>
  <si>
    <t>(a) 8,478</t>
  </si>
  <si>
    <t>(a) 141.6</t>
  </si>
  <si>
    <t>(a) 140.1</t>
  </si>
  <si>
    <t>(a) 3.7</t>
  </si>
  <si>
    <t>(a) 3.6</t>
  </si>
  <si>
    <t>(a) 25</t>
  </si>
  <si>
    <t>(a) 857</t>
  </si>
  <si>
    <t>(a) 34.3</t>
  </si>
  <si>
    <t>(a) 398</t>
  </si>
  <si>
    <t>Table 111: Commuter Rail Statistics</t>
  </si>
  <si>
    <t>(a) Includes Hybrid Rail</t>
  </si>
  <si>
    <t>Table 114: Heavy Rail Statistics</t>
  </si>
  <si>
    <t>Table 115: Light Rail Statistics</t>
  </si>
  <si>
    <t>1890 (a)</t>
  </si>
  <si>
    <t>32,505 (b)</t>
  </si>
  <si>
    <t>2,023 (b)</t>
  </si>
  <si>
    <t>70,764 (b)</t>
  </si>
  <si>
    <t>1902 (a)</t>
  </si>
  <si>
    <t>817 (b)</t>
  </si>
  <si>
    <t>60,290 (b)</t>
  </si>
  <si>
    <t>1,144 (b)</t>
  </si>
  <si>
    <t>5,836 (b)</t>
  </si>
  <si>
    <t>140,769 (b)</t>
  </si>
  <si>
    <t>1907 (a)</t>
  </si>
  <si>
    <t>945 (b)</t>
  </si>
  <si>
    <t>70,016 (b)</t>
  </si>
  <si>
    <t>1,618 (b)</t>
  </si>
  <si>
    <t>9,533 (b)</t>
  </si>
  <si>
    <t>221,429 (b)</t>
  </si>
  <si>
    <t>1912 (a)</t>
  </si>
  <si>
    <t>975 (b)</t>
  </si>
  <si>
    <t>76,162 (b)</t>
  </si>
  <si>
    <t>1,922 (b)</t>
  </si>
  <si>
    <t>12,135 (b)</t>
  </si>
  <si>
    <t>282,461 (b)</t>
  </si>
  <si>
    <t>1917 (a)</t>
  </si>
  <si>
    <t>943 (b)</t>
  </si>
  <si>
    <t>79,914 (b)</t>
  </si>
  <si>
    <t>13,193 (b)</t>
  </si>
  <si>
    <t>294,826 (b)</t>
  </si>
  <si>
    <t>1918 (a)</t>
  </si>
  <si>
    <t>1919 (a)</t>
  </si>
  <si>
    <t>1920 (a)</t>
  </si>
  <si>
    <t>1921 (a)</t>
  </si>
  <si>
    <t>858 (b)</t>
  </si>
  <si>
    <t>77,301 (b)</t>
  </si>
  <si>
    <t>300,523 (b)</t>
  </si>
  <si>
    <t>682 (b)</t>
  </si>
  <si>
    <t>267,115 (b)</t>
  </si>
  <si>
    <t>(a) Includes Streetcar.</t>
  </si>
  <si>
    <t>(b) Data from U.S. Census Bureau surveys, definitions may vary from modern usage.  Vehicles are for passenger service only, does not include freight vehicles. Agencies are operating agencies only.</t>
  </si>
  <si>
    <t>32,505 (a)</t>
  </si>
  <si>
    <t>2,023 (a)</t>
  </si>
  <si>
    <t>70,764 (a)</t>
  </si>
  <si>
    <t>817 (a)</t>
  </si>
  <si>
    <t>60,290 (a)</t>
  </si>
  <si>
    <t>1,144 (a)</t>
  </si>
  <si>
    <t>5,836 (a)</t>
  </si>
  <si>
    <t>140,769 (a)</t>
  </si>
  <si>
    <t>945 (a)</t>
  </si>
  <si>
    <t>70,016 (a)</t>
  </si>
  <si>
    <t>1,618 (a)</t>
  </si>
  <si>
    <t>9,533 (a)</t>
  </si>
  <si>
    <t>221,429 (a)</t>
  </si>
  <si>
    <t>975 (a)</t>
  </si>
  <si>
    <t>76,162 (a)</t>
  </si>
  <si>
    <t>1,922 (a)</t>
  </si>
  <si>
    <t>12,135 (a)</t>
  </si>
  <si>
    <t>282,461 (a)</t>
  </si>
  <si>
    <t>943 (a)</t>
  </si>
  <si>
    <t>79,914 (a)</t>
  </si>
  <si>
    <t>13,193 (a)</t>
  </si>
  <si>
    <t>294,826 (a)</t>
  </si>
  <si>
    <t>858 (a)</t>
  </si>
  <si>
    <t>77,301 (a)</t>
  </si>
  <si>
    <t>300,523 (a)</t>
  </si>
  <si>
    <t>682 (a)</t>
  </si>
  <si>
    <t>267,115 (a)</t>
  </si>
  <si>
    <t>(a) Data from U.S. Census Bureau surveys, definitions may vary from modern usage.  Vehicles are for passenger service only, does not include freight vehicles. Agencies are operating agencies only.</t>
  </si>
  <si>
    <t>Table 118: Ferryboat Statistics (Transit Service Only)</t>
  </si>
  <si>
    <t>(a) Beginning 1980 includes aerial tramway, automated guideway transit, cable car, inclined plane, and monorail.  From 1980 to 1994 includes ferryboat.</t>
  </si>
  <si>
    <t>Number of Agencies (a)</t>
  </si>
  <si>
    <t>(a)  Each mode for multi-modal system counted individually. Does not include Trolleybus which is a fixed-guideway mode for distribution of FTA Urbanized Area Formula Funds.</t>
  </si>
  <si>
    <t>State (b,c)</t>
  </si>
  <si>
    <t>Aerial Tramway Service</t>
  </si>
  <si>
    <t>Bus Service</t>
  </si>
  <si>
    <t>Bus Rapid Transit Service</t>
  </si>
  <si>
    <t>Commuter Bus Service</t>
  </si>
  <si>
    <t>Intercity Bus Service (e)</t>
  </si>
  <si>
    <t>Demand Response Service</t>
  </si>
  <si>
    <t>Demand Response Taxi Service</t>
  </si>
  <si>
    <t>Ferry Boat Service</t>
  </si>
  <si>
    <t>Vanpool Service</t>
  </si>
  <si>
    <t>Number Total Agencies (b,c,d)</t>
  </si>
  <si>
    <t>Alabama</t>
  </si>
  <si>
    <t>(c) 58</t>
  </si>
  <si>
    <t>(c) 63</t>
  </si>
  <si>
    <t>(c) 30</t>
  </si>
  <si>
    <t>Delaware</t>
  </si>
  <si>
    <t>(c) 80</t>
  </si>
  <si>
    <t>Guam</t>
  </si>
  <si>
    <t>(c) 1</t>
  </si>
  <si>
    <t>Hawaii</t>
  </si>
  <si>
    <t>Idaho</t>
  </si>
  <si>
    <t>(c) 39</t>
  </si>
  <si>
    <t>Iowa</t>
  </si>
  <si>
    <t>Kansas</t>
  </si>
  <si>
    <t>(c) 96</t>
  </si>
  <si>
    <t>Kentucky</t>
  </si>
  <si>
    <t>(c) 13</t>
  </si>
  <si>
    <t>(c) 21</t>
  </si>
  <si>
    <t>Mississippi</t>
  </si>
  <si>
    <t>(c) 31</t>
  </si>
  <si>
    <t>Montana</t>
  </si>
  <si>
    <t>Nebraska</t>
  </si>
  <si>
    <t>(c) 24</t>
  </si>
  <si>
    <t>(c) 60</t>
  </si>
  <si>
    <t>Oklahoma</t>
  </si>
  <si>
    <t>(c) 37</t>
  </si>
  <si>
    <t>(c) 8</t>
  </si>
  <si>
    <t>(c) 23</t>
  </si>
  <si>
    <t>South Dakota</t>
  </si>
  <si>
    <t>(c) 11</t>
  </si>
  <si>
    <t>Vermont</t>
  </si>
  <si>
    <t>Wyoming</t>
  </si>
  <si>
    <t>(a) Only service in rural areas by a rural agency. Service provided by agencies headquartered in urbanized areas but operating into surrounding rural areas is not included; such service is included in urbanized area reports by those agencies.  Excludes data reported by agencies identified as "urban recipient."  From 2007, the first year rural data were reported to the NTD, through 2010, some agencies were not able to report all items creating apparent discrepancies in relationships of amounts reported.  The data reported on this table are the sums of amounts actually reported and are not adjusted for individual unreported or apparently over reported amounts.  National totals for the entire transit industry on other tables in this report which are calculated, in part, using these data are, however, statistically adjusted to account for unreported or apparently over reported amounts.</t>
  </si>
  <si>
    <t>(c)  In these instances services reported without modal identification are not included by mode but are included in state Total Number of Agencies amount.</t>
  </si>
  <si>
    <t>(d)  Agencies operating more than one mode of service are counted only once for the Total Number of Agencies amount.</t>
  </si>
  <si>
    <t>(e)  Rural Intercity Bus data are included in Commuter Bus in national totals which combine urbanized area and rural data.</t>
  </si>
  <si>
    <t>State (b)</t>
  </si>
  <si>
    <t>Unlinked Passenger Trips (Thousands)</t>
  </si>
  <si>
    <t>Vehicles Available for Service</t>
  </si>
  <si>
    <t>Vehicle Revenue Miles (Thousands)</t>
  </si>
  <si>
    <t>Vehicle Revenue Hours (Thousands)</t>
  </si>
  <si>
    <t>Federal Capital Assistance (Thousands of Dollars)</t>
  </si>
  <si>
    <t>Total Capital Revenue (Thousands of Dollars)</t>
  </si>
  <si>
    <t>Federal Operating Assistance (Thousands of Dollars)</t>
  </si>
  <si>
    <t>Total Operating Revenue (Thousands of Dollars)</t>
  </si>
  <si>
    <t>(b)  Some American Indian Tribal services are not identified by state for 2007, 2008, 2009, and 2014.  Those services not identified by state are not included in individual state amounts for those years but are included in the United States Total.  Intercity bus financial data not included for 2007.</t>
  </si>
  <si>
    <t>The American Public Transportation Association traces its ancestry back 132 years to December 13, 1882 when 56 transit executives from across the United States and Canada met at Young's Hotel in Boston and created the American Street Railway Association.  In the early years of the Association's existence, annual meetings saw technical presentations and committee reports on horse shoeing, collection of fares, track construction, removal of snow and ice, horse stables, and cable power.  The Association was created during a period of rapid technological change; the "Verbatim Report" of the 1884 Annual Meeting in New York City includes the first discussion of the potential use of electricity to propel streetcars.</t>
  </si>
  <si>
    <t>The changes in transit vehicle types and motive power are reflected in the name changes of the Association.  In 1905, the Association changed its name to the American Street and Interurban Railway Association to reflect its members provision of local service on urban "streets" and higher speed "interurban" service between center cities and suburbs and to other more distant urban communities.  A name change in 1910 to the American Electric Railway Association reflected the near universal adoption of electricity as propulsion power for transit cars.  In 1912, the U.S. Census of Street and Electric Railways found that 943 out of 975 street and interurban railways were powered by electricity.  The increasing use of motor buses and trolleybuses by transit systems resulted in the association changing its name in 1932 to the American Transit Association.</t>
  </si>
  <si>
    <t>In 1929, members of the American Electric Railway Association created a separate organization, the Electric Railway Presidents' Conference Committee, to develop a streetcar called the PCC car.  The streamlined body of the PCC car reflected the modernist design movement of the times and the mechanical systems of the car were revolutionary compared to previous designs.  The committee was incorporated as the Transit Research Corporation (TRC) in 1935 to manage the use of PCC designs and continue street and rapid transit car design improvement.  The changing emphasis of the TRC toward legislative matters resulted in a name change to the Institute for Rapid Transit (IRT).  In 1969 the IRT moved its headquarters from Chicago to Washington, DC, reflecting the continued focus on its legislative activities.  The American Transit Association had already moved its offices from New York City to Washington, DC, in 1966, for the same reasons.</t>
  </si>
  <si>
    <t>Representing many of the same transit companies and striving to achieve the same improvements and growth in the transit industry, the American Transit Association and Institute for Rapid Transit merged in 1974 to create the American Public Transit Association.  In 2000, the Association's name was changed to the American Public Transportation Association, reflecting the wide variety of mobility and transportation services beyond traditional transit provided by its members.</t>
  </si>
  <si>
    <t>American Street Railway Association 1882 - 1905</t>
  </si>
  <si>
    <t>↓</t>
  </si>
  <si>
    <t>American Street and Interurban Railway Association 1905 - 1910</t>
  </si>
  <si>
    <t>Electric Railway Presidents' Conference Committee 1929 - 1935</t>
  </si>
  <si>
    <t>American Electric Railway Association 1910 - 1932</t>
  </si>
  <si>
    <t>Transit Research Corporation 1935 - 1961</t>
  </si>
  <si>
    <t>American Transit Association 1932 - 1974</t>
  </si>
  <si>
    <t>Institute for Rapid Transit 1961 - 1974</t>
  </si>
  <si>
    <t>American Public Transit Association 1974 - 1999</t>
  </si>
  <si>
    <t>American Public Transportation Association 2000 - Current</t>
  </si>
  <si>
    <t>TABLE 124: APTA CHIEF EXECUTIVE OFFICERS</t>
  </si>
  <si>
    <t>William W. Millar, President 1996 - 2011</t>
  </si>
  <si>
    <t>Jack R. Gilstrap, Executive Vice President 1980 - 1996</t>
  </si>
  <si>
    <t>B. R. Stokes, Executive Director 1974 - 1977, Executive Vice President 1977 - 1980</t>
  </si>
  <si>
    <t>Table 125: APTA and Predecessor Organization Chief Elected Officers and Annual Meeting Sites</t>
  </si>
  <si>
    <t>Association Year</t>
  </si>
  <si>
    <t>Chief Elected Officer</t>
  </si>
  <si>
    <t>Site of Annual Meeting (a)</t>
  </si>
  <si>
    <t>American Street Railway Association Presidents</t>
  </si>
  <si>
    <t>American Street and Interurban Railway Association Presidents</t>
  </si>
  <si>
    <t>Organizational Meeting</t>
  </si>
  <si>
    <t>1905-1906</t>
  </si>
  <si>
    <t>W. Caryl Ely, Buffalo, NY</t>
  </si>
  <si>
    <t>Columbus, OH</t>
  </si>
  <si>
    <t>1882-1883</t>
  </si>
  <si>
    <t>H.H. Littell, Louisville, KY</t>
  </si>
  <si>
    <t>1906-1907</t>
  </si>
  <si>
    <t>John I. Beggs, Milwaukee, WI</t>
  </si>
  <si>
    <t>Atlantic City, NJ</t>
  </si>
  <si>
    <t>1883-1884</t>
  </si>
  <si>
    <t>William H. Hazzard, Brooklyn, NY</t>
  </si>
  <si>
    <t>New York City, NY</t>
  </si>
  <si>
    <t>1907-1908</t>
  </si>
  <si>
    <t>Calvin G. Goodrich, Minneapolis, MN</t>
  </si>
  <si>
    <t>1884-1885</t>
  </si>
  <si>
    <t>Calvin R. Richards, Boston, MA</t>
  </si>
  <si>
    <t>1908-1909</t>
  </si>
  <si>
    <t>James F. Shaw, Newburyport, MA</t>
  </si>
  <si>
    <t>1885-1886</t>
  </si>
  <si>
    <t>Julius S. Walsh, St. Louis, MO</t>
  </si>
  <si>
    <t>Cincinnati, OH</t>
  </si>
  <si>
    <t>1909-1910</t>
  </si>
  <si>
    <t>1886-1887</t>
  </si>
  <si>
    <t>Thomas W. Ackley, Philadelphia, PA</t>
  </si>
  <si>
    <t>American Electric Railway Association Presidents</t>
  </si>
  <si>
    <t>1887-1888</t>
  </si>
  <si>
    <t>Charles B. Holmes, Chicago, IL</t>
  </si>
  <si>
    <t>1910-1911</t>
  </si>
  <si>
    <t>Arthur W. Brady, Anderson, IN</t>
  </si>
  <si>
    <t>1888-1889</t>
  </si>
  <si>
    <t>George B. Kerper, Cincinnati, OH</t>
  </si>
  <si>
    <t>1911-1912</t>
  </si>
  <si>
    <t>Thomas H. McCarter, Newark, NJ</t>
  </si>
  <si>
    <t>1889-1890</t>
  </si>
  <si>
    <t>Thomas Lowry, Minneapolis, MN</t>
  </si>
  <si>
    <t>Buffalo, NY</t>
  </si>
  <si>
    <t>1912-1913</t>
  </si>
  <si>
    <t>George H. Harries, Louisville, KY</t>
  </si>
  <si>
    <t>1890-1891</t>
  </si>
  <si>
    <t>Henry M. Watson, Buffalo, NY</t>
  </si>
  <si>
    <t>Pittsburgh, PA</t>
  </si>
  <si>
    <t>1913-1914</t>
  </si>
  <si>
    <t>Charles N. Black, San Francisco, CA</t>
  </si>
  <si>
    <t>1891-1892</t>
  </si>
  <si>
    <t>John G. Holmes, Pittsburgh, PA</t>
  </si>
  <si>
    <t>1914-1915</t>
  </si>
  <si>
    <t>C. Loomis Allen, Syracuse, NY</t>
  </si>
  <si>
    <t>1892-1893</t>
  </si>
  <si>
    <t>D.F. Longstreet, Denver, CO</t>
  </si>
  <si>
    <t>Milwaukee, WI</t>
  </si>
  <si>
    <t>1915-1916</t>
  </si>
  <si>
    <t>Charles L. Henry, Indianapolis, IN</t>
  </si>
  <si>
    <t>1893-1894</t>
  </si>
  <si>
    <t>Henry C. Payne, Milwaukee, WI</t>
  </si>
  <si>
    <t>1916-1917</t>
  </si>
  <si>
    <t>L.S. Storrs, New Haven, CT</t>
  </si>
  <si>
    <t>1894-1895</t>
  </si>
  <si>
    <t>Joel Hurt, Atlanta, GA</t>
  </si>
  <si>
    <t>Montreal, QC</t>
  </si>
  <si>
    <t>1917-1918</t>
  </si>
  <si>
    <t>John J. Stanley, Cleveland, OH</t>
  </si>
  <si>
    <t>1895-1896</t>
  </si>
  <si>
    <t>H.M. Littell, Brooklyn, NY</t>
  </si>
  <si>
    <t>1918-1919</t>
  </si>
  <si>
    <t>John H. Pardee, New York City, NY</t>
  </si>
  <si>
    <t>1896-1897</t>
  </si>
  <si>
    <t>Robert McCulloch, St. Louis, MO</t>
  </si>
  <si>
    <t>Niagara Falls, NY</t>
  </si>
  <si>
    <t>1919-1920</t>
  </si>
  <si>
    <t>1897-1898</t>
  </si>
  <si>
    <t>Albion E. Lang, Toledo, OH</t>
  </si>
  <si>
    <t>1920-1921</t>
  </si>
  <si>
    <t>Philip G. Gadsden, Philadelphia, PA</t>
  </si>
  <si>
    <t>1898-1899</t>
  </si>
  <si>
    <t>Charles S. Sergeant, Boston, MA</t>
  </si>
  <si>
    <t>1921-1922</t>
  </si>
  <si>
    <t>Robert I. Todd, Indianapolis, IN</t>
  </si>
  <si>
    <t>1899-1900</t>
  </si>
  <si>
    <t>John M. Roach, Chicago, IL</t>
  </si>
  <si>
    <t>Kansas City, MO</t>
  </si>
  <si>
    <t>1922-1923</t>
  </si>
  <si>
    <t>C.D. Emmons, Baltimore, MD</t>
  </si>
  <si>
    <t>1900-1901</t>
  </si>
  <si>
    <t>Walton H. Holmes, Kansas City, MO</t>
  </si>
  <si>
    <t>1923-1924</t>
  </si>
  <si>
    <t>Britton I. Budd, Chicago, IL</t>
  </si>
  <si>
    <t>1901-1902</t>
  </si>
  <si>
    <t>Herbert H. Vreeland, New York City, NY</t>
  </si>
  <si>
    <t>Detroit, MI</t>
  </si>
  <si>
    <t>1924-1925</t>
  </si>
  <si>
    <t>John N. Shannahan, Hampton, VA</t>
  </si>
  <si>
    <t>1902-1903</t>
  </si>
  <si>
    <t>Jere C. Hutchins, Detroit, MI</t>
  </si>
  <si>
    <t>1925-1926</t>
  </si>
  <si>
    <t>F.R. Coates, Toledo, OH</t>
  </si>
  <si>
    <t>1926-1927</t>
  </si>
  <si>
    <t>W.H. Sawyer, East St. Louis, IL</t>
  </si>
  <si>
    <t>1903-1904</t>
  </si>
  <si>
    <t>1927-1928</t>
  </si>
  <si>
    <t>R.P. Stevens, New York City, NY</t>
  </si>
  <si>
    <t>1904-1905</t>
  </si>
  <si>
    <t>1928-1929</t>
  </si>
  <si>
    <t>James P. Barnes, Louisville, KY</t>
  </si>
  <si>
    <t>1929-1930</t>
  </si>
  <si>
    <t>Paul Shoup, Los Angeles, CA</t>
  </si>
  <si>
    <t>1950-1951</t>
  </si>
  <si>
    <t>E.L. Bollum, Springfield, MA</t>
  </si>
  <si>
    <t>1930-1931</t>
  </si>
  <si>
    <t>J.H. Hanna, Washington, DC</t>
  </si>
  <si>
    <t>1951-1952</t>
  </si>
  <si>
    <t>Harley L. Swift, Harrisburg, PA</t>
  </si>
  <si>
    <t>1931-1932</t>
  </si>
  <si>
    <t>Guy A. Richardson, Chicago, IL</t>
  </si>
  <si>
    <t>1952-1953</t>
  </si>
  <si>
    <t>Harry W. Arnold, Columbus, OH</t>
  </si>
  <si>
    <t>American Transit Association Presidents</t>
  </si>
  <si>
    <t>1953-1954</t>
  </si>
  <si>
    <t>Laurence Wingerter, San Antonio, TX</t>
  </si>
  <si>
    <t>1932-1933</t>
  </si>
  <si>
    <t>Walter A. Draper, Cincinnati, OH</t>
  </si>
  <si>
    <t>1954-1955</t>
  </si>
  <si>
    <t>Donald C. Hyde, Cleveland, OH</t>
  </si>
  <si>
    <t>1933-1934</t>
  </si>
  <si>
    <t>W.E. Wood, New York City, NY</t>
  </si>
  <si>
    <t>1955-1956</t>
  </si>
  <si>
    <t>Roswell F. Thoma, Buffalo, NY</t>
  </si>
  <si>
    <t>1934-1935</t>
  </si>
  <si>
    <t>F.R. Phillips, Pittsburgh, PA</t>
  </si>
  <si>
    <t>1956-1957</t>
  </si>
  <si>
    <t>Paul O. Dittmar, Harvey, IL</t>
  </si>
  <si>
    <t>1935-1936</t>
  </si>
  <si>
    <t>Edward Dana, Boston, MA</t>
  </si>
  <si>
    <t>White Sulphur Springs, WV</t>
  </si>
  <si>
    <t>1957-1958</t>
  </si>
  <si>
    <t>Jesse L. Haugh, Los Angeles, CA, and San Diego, CA</t>
  </si>
  <si>
    <t>New Orleans, LA</t>
  </si>
  <si>
    <t>1936-1937</t>
  </si>
  <si>
    <t>Thomas Conway, Jr., Philadelphia, PA</t>
  </si>
  <si>
    <t>1958-1959</t>
  </si>
  <si>
    <t>John H. Walsh, Waltham, MA</t>
  </si>
  <si>
    <t>1959-1960</t>
  </si>
  <si>
    <t>W.E.P. Duncan, Toronto, ONT</t>
  </si>
  <si>
    <t>1937-1938</t>
  </si>
  <si>
    <t>Charles W. Chase, Indianapolis, IN</t>
  </si>
  <si>
    <t>Toronto, ON</t>
  </si>
  <si>
    <t>1960-1961</t>
  </si>
  <si>
    <t>E.C. Houghton, Chicago, IL</t>
  </si>
  <si>
    <t>1938-1939</t>
  </si>
  <si>
    <t>Alfred J. Lundberg, Oakland, CA</t>
  </si>
  <si>
    <t>Los Angeles, CA and San Francisco, CA</t>
  </si>
  <si>
    <t>1961-1962</t>
  </si>
  <si>
    <t>Frederick J. Johnson, Louisville, KY</t>
  </si>
  <si>
    <t>1962-1963</t>
  </si>
  <si>
    <t>John C. Baine, St. Louis, MO</t>
  </si>
  <si>
    <t>1963-1964</t>
  </si>
  <si>
    <t>Edward A. Pellissier, Columbus, OH</t>
  </si>
  <si>
    <t>1939-1940</t>
  </si>
  <si>
    <t>S.W. Greenland, St. Louis, MO</t>
  </si>
  <si>
    <t>1964-1965</t>
  </si>
  <si>
    <t>Charles C. Bowen, Portland, OR</t>
  </si>
  <si>
    <t>1965-1966</t>
  </si>
  <si>
    <t>Edgar A. Claffey, Indianapolis, IN</t>
  </si>
  <si>
    <t>1940-1941</t>
  </si>
  <si>
    <t>A.J. Boardman, Boston, MA</t>
  </si>
  <si>
    <t>1966-1967</t>
  </si>
  <si>
    <t>A.S. Moore, Topeka, KS.</t>
  </si>
  <si>
    <t>1941-1942</t>
  </si>
  <si>
    <t>M.R. Boylan, Newark, NJ</t>
  </si>
  <si>
    <t>1967-1968</t>
  </si>
  <si>
    <t>F. Norman Hill, San Antonio, TX</t>
  </si>
  <si>
    <t>1942-1943</t>
  </si>
  <si>
    <t>Powell, C. Groner, Kansas City, MO</t>
  </si>
  <si>
    <r>
      <t xml:space="preserve">"Conference in Print" in </t>
    </r>
    <r>
      <rPr>
        <i/>
        <sz val="8"/>
        <color theme="1"/>
        <rFont val="Arial"/>
        <family val="2"/>
      </rPr>
      <t>Passenger Transport</t>
    </r>
  </si>
  <si>
    <t>1968-1969</t>
  </si>
  <si>
    <t>S.A. Caria, Minneapolis, MN</t>
  </si>
  <si>
    <t>1969-1970</t>
  </si>
  <si>
    <t>J.P. Jones, Cincinnati, OH</t>
  </si>
  <si>
    <t>1970-1971</t>
  </si>
  <si>
    <t>George L. DeMent, Chicago, IL</t>
  </si>
  <si>
    <t>Lucien L'Allier, Montreal, QC</t>
  </si>
  <si>
    <t>1943-1944</t>
  </si>
  <si>
    <t>E.D. Merrill, Washington, DC</t>
  </si>
  <si>
    <t>1971-1972</t>
  </si>
  <si>
    <t>Carmack Cochran, Nashville, TN</t>
  </si>
  <si>
    <t>1972-1973</t>
  </si>
  <si>
    <t>Stanley H. Gates, Jr., Houston, TX</t>
  </si>
  <si>
    <t>Miami Beach, FL</t>
  </si>
  <si>
    <t>1944-1945</t>
  </si>
  <si>
    <t>Roane Waring, Memphis, TN</t>
  </si>
  <si>
    <t>1973-1974</t>
  </si>
  <si>
    <t>Robert T. Pollock, Cleveland, OH</t>
  </si>
  <si>
    <t>1945-1946</t>
  </si>
  <si>
    <t>Gordon G. Steele, Portland, OR</t>
  </si>
  <si>
    <t>Institute for Rapid Transit Presidents</t>
  </si>
  <si>
    <t>1946-1947</t>
  </si>
  <si>
    <t>Charles E. Ebert, Philadelphia, PA</t>
  </si>
  <si>
    <t>Walter J. McCarter, Chicago, IL</t>
  </si>
  <si>
    <t>1947-1948</t>
  </si>
  <si>
    <t>Harry Reid, Indianapolis, IN</t>
  </si>
  <si>
    <t>1948-1949</t>
  </si>
  <si>
    <t>Warren R. Pollard, Richmond, VA</t>
  </si>
  <si>
    <t>1949-1950</t>
  </si>
  <si>
    <t>Morris Edwards, Cincinnati, OH</t>
  </si>
  <si>
    <t>1981-1982</t>
  </si>
  <si>
    <t>Eugene M. Barnes, Chicago, IL</t>
  </si>
  <si>
    <t>David F. Girard-diCarlo, Philadelphia, PA</t>
  </si>
  <si>
    <t>1982-1983</t>
  </si>
  <si>
    <t>Joseph Alexander, Washington, DC</t>
  </si>
  <si>
    <t>William J. Ronan, New York City, NY</t>
  </si>
  <si>
    <t>1983-1984</t>
  </si>
  <si>
    <t>1984-1985</t>
  </si>
  <si>
    <t>Warren H. Frank, Syracuse, NY</t>
  </si>
  <si>
    <t>Mexico City, Mexico</t>
  </si>
  <si>
    <t>1985-1986</t>
  </si>
  <si>
    <t>1986-1987</t>
  </si>
  <si>
    <t>Reba Malone, San Antonio, TX</t>
  </si>
  <si>
    <t>1987-1988</t>
  </si>
  <si>
    <t>1988-1989</t>
  </si>
  <si>
    <t>James E. Cowen, Portland, OR</t>
  </si>
  <si>
    <t>American Public Transit Association Presidents (b)</t>
  </si>
  <si>
    <t>1989-1990</t>
  </si>
  <si>
    <t>Daniel T Scannell, New York City, NY</t>
  </si>
  <si>
    <t>Houston, TX</t>
  </si>
  <si>
    <t>1974-1975</t>
  </si>
  <si>
    <t>1990-1991</t>
  </si>
  <si>
    <t>Alan F. Kiepper, New York City, NY</t>
  </si>
  <si>
    <t>1975-1976</t>
  </si>
  <si>
    <t>1991-1992</t>
  </si>
  <si>
    <t>Louis H. Parsons, Toronto, ON</t>
  </si>
  <si>
    <t>San Diego, CA</t>
  </si>
  <si>
    <t>1976-1977</t>
  </si>
  <si>
    <t>Thomas O. Prior, San Diego, CA</t>
  </si>
  <si>
    <t>1992-1993</t>
  </si>
  <si>
    <t>Louis J. Gambaccini, Philadelphia, PA</t>
  </si>
  <si>
    <t>1977-1978</t>
  </si>
  <si>
    <t>1993-1994</t>
  </si>
  <si>
    <t>Rod Diridon, San Jose, CA</t>
  </si>
  <si>
    <t>1978-1979</t>
  </si>
  <si>
    <t>Houston P. Ishmael, Memphis, TN</t>
  </si>
  <si>
    <t>1994-1995</t>
  </si>
  <si>
    <t>Richard J. Simonetta, Atlanta, GA</t>
  </si>
  <si>
    <t>San Antonio, TX</t>
  </si>
  <si>
    <t>1979-1980</t>
  </si>
  <si>
    <t>1995-1996</t>
  </si>
  <si>
    <t>Frank J. Wilson, Trenton, NJ</t>
  </si>
  <si>
    <t>Anaheim, CA</t>
  </si>
  <si>
    <t>1980-1981</t>
  </si>
  <si>
    <t>Leonard Ronis, Cleveland, OH</t>
  </si>
  <si>
    <t>1996-1997</t>
  </si>
  <si>
    <t>Leslie R. White, Vancouver, WA</t>
  </si>
  <si>
    <t>1997-1998</t>
  </si>
  <si>
    <t>Howard C. Breen, Kansas City ,MO</t>
  </si>
  <si>
    <t>James H. Graebner, San Jose, CA</t>
  </si>
  <si>
    <t>1998-1999</t>
  </si>
  <si>
    <t>Shirley A. DeLibero, Houston, TX</t>
  </si>
  <si>
    <t>Orlando, FL</t>
  </si>
  <si>
    <t>American Public Transportation Associations Chairs</t>
  </si>
  <si>
    <t>Bernard J. Ford, Chicago, IL</t>
  </si>
  <si>
    <t>1999-2000</t>
  </si>
  <si>
    <t>John P. Bartosiewicz, Fort Worth, TX</t>
  </si>
  <si>
    <t>Laurence W. Jackson, Long Beach, CA</t>
  </si>
  <si>
    <t>2000-2001</t>
  </si>
  <si>
    <t>Ronald J. Tober, Charlotte, NC</t>
  </si>
  <si>
    <t>Peter M. Cipolla, San Jose, CA</t>
  </si>
  <si>
    <t>Las Vegas, NV</t>
  </si>
  <si>
    <t>American Public Transit Association Chairs (b)</t>
  </si>
  <si>
    <t>Celia G. Kupersmith, San Francisco, CA</t>
  </si>
  <si>
    <t>George F. Dixon, III, Cleveland, OH</t>
  </si>
  <si>
    <t>Richard A. White, Washington, DC</t>
  </si>
  <si>
    <t>James J. McDonough, Chicago, IL</t>
  </si>
  <si>
    <t>Ronald L. Barnes, Columbus OH</t>
  </si>
  <si>
    <t>Howard Silver, Bakersfield, CA</t>
  </si>
  <si>
    <t>Harold L. Fisher, New York City, NY</t>
  </si>
  <si>
    <t>Charlotte, NC</t>
  </si>
  <si>
    <t>John L. McDonnell, Oakland, CA</t>
  </si>
  <si>
    <t>Michael S. Townes, Norfolk, VA</t>
  </si>
  <si>
    <t>Beverly A. Scott, Ph.D., Atlanta, GA</t>
  </si>
  <si>
    <t>Mattie P. Carter, Memphis, TN</t>
  </si>
  <si>
    <t>Peter Varga, Grand Rapids, MI</t>
  </si>
  <si>
    <t>Michael J. Scanlon, San Carlos, CA</t>
  </si>
  <si>
    <t>Phillip A. Washington, Denver, CO and Los Angeles, CA</t>
  </si>
  <si>
    <t>2011-2012</t>
  </si>
  <si>
    <t>Gary C. Thomas, Dallas, TX</t>
  </si>
  <si>
    <t>Flora Castillo, Newark, NJ</t>
  </si>
  <si>
    <t>2015-2016</t>
  </si>
  <si>
    <t>Valarie J. McCall, Cleveland, OH</t>
  </si>
  <si>
    <t>(a) Calendar year of Annual Meeting is the second year listed for the Association Year, if two years are listed.</t>
  </si>
  <si>
    <t xml:space="preserve">(b) The American Public Transit Association had two chief elected officials, a President and a Chair, from 1974 through 1987. </t>
  </si>
  <si>
    <t>TABLE 126: APTA Lifetime Achievement Award Recipients</t>
  </si>
  <si>
    <t>APTA's Lifetime Achievement Award recognizes persons who have made outstanding contributions that have changed the relationship of public transportation to its local communities and American society.  Each recipient has taken action and provided leadership to dramatically improve the ability of public transportation to meet the needs of all Americans.</t>
  </si>
  <si>
    <t>Rosa Parks, 1997</t>
  </si>
  <si>
    <t>Mortimer Downey, 2000</t>
  </si>
  <si>
    <t>Norman Y. Mineta, 2006</t>
  </si>
  <si>
    <t>Admission into the APTA Hall of Fame is a special honor reserved for individuals who have long and distinguished careers in the industry, who have made extraordinary contributions to public transportation, and who have actively participated in APTA activities.  Brief statements of Hall of Fame member contributions to the transit industry may be found on the APTA web site at http://www.apta.com/about/hallofframe/Pages/default.aspx.  Hall of Fame inductees are reported below by the year they were inducted into the Hall of Fame.</t>
  </si>
  <si>
    <t>Carmack Cochran</t>
  </si>
  <si>
    <t>Hector Chaput</t>
  </si>
  <si>
    <t>Wilfred E.P. Duncan</t>
  </si>
  <si>
    <t>John C. Baine</t>
  </si>
  <si>
    <t>Leo J. Cusick</t>
  </si>
  <si>
    <t>George J. Clark</t>
  </si>
  <si>
    <t>Stanley H. Gates, Jr.</t>
  </si>
  <si>
    <t>Leonard W. Bardsley</t>
  </si>
  <si>
    <t>E. Roy Fitzgerald</t>
  </si>
  <si>
    <t>Walter S. Douglas</t>
  </si>
  <si>
    <t>Joseph V. Garvey</t>
  </si>
  <si>
    <t>Fred B. Burke</t>
  </si>
  <si>
    <t>Dominic J. Giacoma</t>
  </si>
  <si>
    <t>Jackson Graham</t>
  </si>
  <si>
    <t>Peter J. Giacoma</t>
  </si>
  <si>
    <t>George Gibbs</t>
  </si>
  <si>
    <t>F. Norman Hill</t>
  </si>
  <si>
    <t>John F. Hoban</t>
  </si>
  <si>
    <t>Jesse L. Haugh</t>
  </si>
  <si>
    <t>David G. Hammond</t>
  </si>
  <si>
    <t>Donald C. Hyde</t>
  </si>
  <si>
    <t>Robert B. Johnston</t>
  </si>
  <si>
    <t>Henry M. Mayer</t>
  </si>
  <si>
    <t>Lucien L’Allier</t>
  </si>
  <si>
    <t>Frederick J. Johnson</t>
  </si>
  <si>
    <t>Alton McDonald</t>
  </si>
  <si>
    <t>Thomas O. Prior</t>
  </si>
  <si>
    <t>Peter J. Meinardi</t>
  </si>
  <si>
    <t>Walter J. McCarter</t>
  </si>
  <si>
    <t>Robert Pollock</t>
  </si>
  <si>
    <t>William J. Ronan</t>
  </si>
  <si>
    <t>W.H. Paterson</t>
  </si>
  <si>
    <t>David Ringo</t>
  </si>
  <si>
    <t>Bernard Shatzkin</t>
  </si>
  <si>
    <t>Walter S. Rainville, Jr.</t>
  </si>
  <si>
    <t>Robert Sloan</t>
  </si>
  <si>
    <t>Harley L. Swift</t>
  </si>
  <si>
    <t>Edgar A. Claffey</t>
  </si>
  <si>
    <t>Robert G. Decker</t>
  </si>
  <si>
    <t>John A. Dash</t>
  </si>
  <si>
    <t>Shirley A. DeLibero</t>
  </si>
  <si>
    <t>William F. Farell</t>
  </si>
  <si>
    <t>John Duncan Simpson</t>
  </si>
  <si>
    <t>Warren H. Frank</t>
  </si>
  <si>
    <t>H. Welton Flynn</t>
  </si>
  <si>
    <t>David Q. Gaul</t>
  </si>
  <si>
    <t>Carmen E. Turner</t>
  </si>
  <si>
    <t>Jack R. Gilstrap</t>
  </si>
  <si>
    <t>Louis L. "Larry"  Heil</t>
  </si>
  <si>
    <t>P.S. "Red" Jenison</t>
  </si>
  <si>
    <t>H. Donald White</t>
  </si>
  <si>
    <t>Kenneth M. Gregor</t>
  </si>
  <si>
    <t>Dan Reichard, Jr.</t>
  </si>
  <si>
    <t>Anthony R. "Tony" Lucchesi</t>
  </si>
  <si>
    <t>William A. Luke</t>
  </si>
  <si>
    <t>Thomas G. Neusom</t>
  </si>
  <si>
    <t>Herbert J. Scheuer</t>
  </si>
  <si>
    <t>James W. Donaghy</t>
  </si>
  <si>
    <t>David L. Gunn</t>
  </si>
  <si>
    <t>Joseph C. Kelly</t>
  </si>
  <si>
    <t>Albert Engelken</t>
  </si>
  <si>
    <t>Robert Wayne Nelson</t>
  </si>
  <si>
    <t>Louis J. Gambaccini</t>
  </si>
  <si>
    <t>Henry R. DeTournay</t>
  </si>
  <si>
    <t>George W. Heinle</t>
  </si>
  <si>
    <t>Joe Alexander</t>
  </si>
  <si>
    <t>Georges G. Donato</t>
  </si>
  <si>
    <t>James A. Machesney</t>
  </si>
  <si>
    <t>Frank Lichtanski</t>
  </si>
  <si>
    <t>John J. Gilhooley</t>
  </si>
  <si>
    <t>Robert M. Brown</t>
  </si>
  <si>
    <t>Reba Malone</t>
  </si>
  <si>
    <t>William B. Hurd</t>
  </si>
  <si>
    <t>Miriam L. Gholikely</t>
  </si>
  <si>
    <t>Victor Sharman</t>
  </si>
  <si>
    <t>Colonel William R. "Bill" Lucius</t>
  </si>
  <si>
    <t>Milton Pikarsky</t>
  </si>
  <si>
    <t>Kenneth S. Voigt</t>
  </si>
  <si>
    <t>Daniel T. Scannell</t>
  </si>
  <si>
    <t>Bernard J. Ford</t>
  </si>
  <si>
    <t>Lloyd G. Berney</t>
  </si>
  <si>
    <t>James A. Caywood</t>
  </si>
  <si>
    <t>Robert S. Korach</t>
  </si>
  <si>
    <t>Gerald T. Haugh</t>
  </si>
  <si>
    <t>Roger Snoble</t>
  </si>
  <si>
    <t>Robert M. Coultas</t>
  </si>
  <si>
    <t>George Krambles</t>
  </si>
  <si>
    <t>Robert G. MacLennan</t>
  </si>
  <si>
    <t>Alan Sterland</t>
  </si>
  <si>
    <t>James R. Mills</t>
  </si>
  <si>
    <t>James Reading</t>
  </si>
  <si>
    <t>Peter Cipolla</t>
  </si>
  <si>
    <t>Frank Julian Sprague</t>
  </si>
  <si>
    <t>James L. Lammie</t>
  </si>
  <si>
    <t>Alan L. Bingham</t>
  </si>
  <si>
    <t>Charles E. Keiser</t>
  </si>
  <si>
    <t>William W. Millar</t>
  </si>
  <si>
    <t>Leonard Ronis</t>
  </si>
  <si>
    <t>Keith Bernard</t>
  </si>
  <si>
    <t>Lawrence D. Dahms</t>
  </si>
  <si>
    <t>Richard Simonetta</t>
  </si>
  <si>
    <t>Erland A. Tillman</t>
  </si>
  <si>
    <t>Robert C. Buchanan</t>
  </si>
  <si>
    <t>Alan F. Kiepper</t>
  </si>
  <si>
    <t>Albert Paul Moniz</t>
  </si>
  <si>
    <t>B.R. Stokes</t>
  </si>
  <si>
    <t>Rod Diridon, Sr.</t>
  </si>
  <si>
    <t>Wilbur P. Barnes</t>
  </si>
  <si>
    <t>John A. Dyer, Ph.D.</t>
  </si>
  <si>
    <t>Ronald J. Tober</t>
  </si>
  <si>
    <t>S.A. "Syl" Caria</t>
  </si>
  <si>
    <t>Jan den Oudsten</t>
  </si>
  <si>
    <t>Houston P. Ishmael</t>
  </si>
  <si>
    <t>George E. Benson</t>
  </si>
  <si>
    <t>Edward R. Stokel</t>
  </si>
  <si>
    <t>Peter Bigwood</t>
  </si>
  <si>
    <t>Elonzo W. Hill</t>
  </si>
  <si>
    <t>Henry C. Church</t>
  </si>
  <si>
    <t>Carlton Sickles</t>
  </si>
  <si>
    <t>Jerome C. Premo</t>
  </si>
  <si>
    <t>John F. "Jack" Hutchison</t>
  </si>
  <si>
    <t>Virendra K. "Vic" Sood</t>
  </si>
  <si>
    <t>Harvel W. Williams</t>
  </si>
  <si>
    <t>Name</t>
  </si>
  <si>
    <t>Dates in Office</t>
  </si>
  <si>
    <t>President</t>
  </si>
  <si>
    <t>United States Department of Transportation Secretaries</t>
  </si>
  <si>
    <t>Federal Transit Administration Administrators</t>
  </si>
  <si>
    <t>Alan S. Boyd</t>
  </si>
  <si>
    <t>Jan. 16, 1967 - Jan. 20, 1969</t>
  </si>
  <si>
    <t>Lyndon B. Johnson</t>
  </si>
  <si>
    <t>Paul L. Sitton</t>
  </si>
  <si>
    <t>1966 - 1969</t>
  </si>
  <si>
    <t>John A. Volpe</t>
  </si>
  <si>
    <t>Jan. 22, 1969 - Feb. 1, 1963</t>
  </si>
  <si>
    <t>Richard M. Nixon</t>
  </si>
  <si>
    <t>Carlos C. Villarreal</t>
  </si>
  <si>
    <t>1969 - 1973</t>
  </si>
  <si>
    <t>Claude S. Brinegar</t>
  </si>
  <si>
    <t>Feb. 2, 1973 - Feb. 1, 1975</t>
  </si>
  <si>
    <t>Gerald R. Ford</t>
  </si>
  <si>
    <t>Frank C. Herringer</t>
  </si>
  <si>
    <t>1973 - 1975</t>
  </si>
  <si>
    <t>John W. Barnum (Acting)</t>
  </si>
  <si>
    <t>Feb. 2, 1975 – Mar. 6, 1975</t>
  </si>
  <si>
    <t>Robert E. Patricelli</t>
  </si>
  <si>
    <t>1975 - 1977</t>
  </si>
  <si>
    <t>William T. Coleman, Jr.</t>
  </si>
  <si>
    <t>Mar. 7, 1975 - Jan. 20, 1977</t>
  </si>
  <si>
    <t>Richard S. Page</t>
  </si>
  <si>
    <t>1977 - 1979</t>
  </si>
  <si>
    <t>James E. Carter, Jr.</t>
  </si>
  <si>
    <t>Brockman Adams</t>
  </si>
  <si>
    <t>Jan. 23, 1977 - Jul. 20, 1979</t>
  </si>
  <si>
    <t>Theodore C. Lutz</t>
  </si>
  <si>
    <t>1979 - 1981</t>
  </si>
  <si>
    <t>W. Graham Claytor, Jr. (Acting)</t>
  </si>
  <si>
    <t>Jul. 21, 1979 – Aug. 14, 1979</t>
  </si>
  <si>
    <t>Arthur E. Teele</t>
  </si>
  <si>
    <t>1981 - 1983</t>
  </si>
  <si>
    <t>Ronald W. Reagan</t>
  </si>
  <si>
    <t>Neil E. Goldschmidt</t>
  </si>
  <si>
    <t>Aug. 15, 1979 - Jan. 20, 1981</t>
  </si>
  <si>
    <t>Ralph L. Stanley</t>
  </si>
  <si>
    <t>1983 - 1987</t>
  </si>
  <si>
    <t>Andrew L. Lewis, Jr.</t>
  </si>
  <si>
    <t>Jan. 23, 1981 - Feb. 1, 1983</t>
  </si>
  <si>
    <t>Alfred A. DelliBovi</t>
  </si>
  <si>
    <t>1987 - 1989</t>
  </si>
  <si>
    <t>Elizabeth H. Dole</t>
  </si>
  <si>
    <t>Feb. 7, 1983 - Sep. 30, 1987</t>
  </si>
  <si>
    <t>Brian H. Clymer</t>
  </si>
  <si>
    <t>1989 - 1993</t>
  </si>
  <si>
    <t>George H. W. Bush</t>
  </si>
  <si>
    <t>James H. Burnley IV</t>
  </si>
  <si>
    <t>(Acting Oct.1 – Dec. 2, 1987)</t>
  </si>
  <si>
    <t>Dec. 3, 1987 - Jan. 30, 1989</t>
  </si>
  <si>
    <t>Gordon J. Linton</t>
  </si>
  <si>
    <t>1993 - 1999</t>
  </si>
  <si>
    <t>William J. Clinton</t>
  </si>
  <si>
    <t>Samuel K. Skinner</t>
  </si>
  <si>
    <t>Feb. 6, 1989 - Dec. 13, 1991</t>
  </si>
  <si>
    <t>Nuria I. Fernandez (Acting)</t>
  </si>
  <si>
    <t>1999 - 2001</t>
  </si>
  <si>
    <t>James B. Busey IV (Acting)</t>
  </si>
  <si>
    <t>Dec. 14, 1991 – Feb. 23, 1992</t>
  </si>
  <si>
    <t>Jennifer L. Dorn</t>
  </si>
  <si>
    <t>2001 - 2006</t>
  </si>
  <si>
    <t>George W. Bush</t>
  </si>
  <si>
    <t>Andrew H. Card</t>
  </si>
  <si>
    <t>Feb. 24, 1992 - Jan. 20, 1993</t>
  </si>
  <si>
    <t>James S. Simpson</t>
  </si>
  <si>
    <t>2006 - 2008</t>
  </si>
  <si>
    <t>Federico F. Pena</t>
  </si>
  <si>
    <t>Jan. 21, 1993 - Feb. 14, 1997</t>
  </si>
  <si>
    <t>Peter M. Rogoff</t>
  </si>
  <si>
    <t>2009 - 2014</t>
  </si>
  <si>
    <t>Barack H. Obama</t>
  </si>
  <si>
    <t>Rodney E. Slater</t>
  </si>
  <si>
    <t>Feb. 14, 1997 - Jan. 20, 2001</t>
  </si>
  <si>
    <t>Therese W. McMillan (Acting)</t>
  </si>
  <si>
    <t>2014 - 2016</t>
  </si>
  <si>
    <t>Mortimer L. Downey III (Acting)</t>
  </si>
  <si>
    <t>Jan. 21, 2001 – Jan. 24, 2001</t>
  </si>
  <si>
    <t>Carolyn Flowers (Acting)</t>
  </si>
  <si>
    <t>Norman Y. Mineta</t>
  </si>
  <si>
    <t>Jan. 25, 2001 - Jul. 7, 2006</t>
  </si>
  <si>
    <t>Federal Railroad Administration Administrators</t>
  </si>
  <si>
    <t>Maria Cino</t>
  </si>
  <si>
    <t>Aug. 7, 2006 – Oct. 17, 2006</t>
  </si>
  <si>
    <t>A. Scheffer Lang</t>
  </si>
  <si>
    <t>1967 - 1969</t>
  </si>
  <si>
    <t>Mary E. Peters</t>
  </si>
  <si>
    <t>Oct. 17, 2006 - Jan. 20, 2009</t>
  </si>
  <si>
    <t>Reginald Whitman</t>
  </si>
  <si>
    <t>1969 - 1970</t>
  </si>
  <si>
    <t>Ray H. LaHood</t>
  </si>
  <si>
    <t>Jan. 23, 2009 - Jul. 1, 2013</t>
  </si>
  <si>
    <t>John Ingram</t>
  </si>
  <si>
    <t>1971 -1974</t>
  </si>
  <si>
    <t>Anthony R. Foxx</t>
  </si>
  <si>
    <t>Asaph H. Hall</t>
  </si>
  <si>
    <t>1974 -1977</t>
  </si>
  <si>
    <t>John M. Sullivan</t>
  </si>
  <si>
    <t>1977 -1981</t>
  </si>
  <si>
    <t>Allan Rutter</t>
  </si>
  <si>
    <t>2001 - 2004</t>
  </si>
  <si>
    <t>Robert W. Blanchette</t>
  </si>
  <si>
    <t>Betty Monro</t>
  </si>
  <si>
    <t>2004 - 2005</t>
  </si>
  <si>
    <t>John H. Riley</t>
  </si>
  <si>
    <t>1983 - 1989</t>
  </si>
  <si>
    <t>Joseph H. Boardman</t>
  </si>
  <si>
    <t>2005 - 2008</t>
  </si>
  <si>
    <t>Gilbert Carmichael</t>
  </si>
  <si>
    <t>Joseph C. Szabo</t>
  </si>
  <si>
    <t>2009 – 2015</t>
  </si>
  <si>
    <t>Jolene Molitoris</t>
  </si>
  <si>
    <t>1993 - 2000</t>
  </si>
  <si>
    <t>Sarah Feinberg</t>
  </si>
  <si>
    <t>Source: U.S. Department of Transportation, Office of the Historian.</t>
  </si>
  <si>
    <t>Fiscal Year</t>
  </si>
  <si>
    <t>Systemwide Stations (a)</t>
  </si>
  <si>
    <t>Systemwide Passenger Trips (Millions) (a)</t>
  </si>
  <si>
    <t>Systemwide Route Miles (Thousands) (a)</t>
  </si>
  <si>
    <t>Systemwide Train Miles (Millions) (a)</t>
  </si>
  <si>
    <t>Systemwide Passenger Miles (Millions) (a)</t>
  </si>
  <si>
    <t>Systemwide Passenger Miles per Train Mile (a)</t>
  </si>
  <si>
    <t>Systemwide Average Passenger Trip Length (a)</t>
  </si>
  <si>
    <t>Over 500</t>
  </si>
  <si>
    <t>(b) 30.9</t>
  </si>
  <si>
    <t>(b) Ridership count methodology altered, not continuous between 2012 and 2013.</t>
  </si>
  <si>
    <t>Table 129: Publicly Owned Transit as a Portion of the Entire Transit Industry (a, b)</t>
  </si>
  <si>
    <t>(a) Publicly owned transit systems include all transit systems owned by municipalities, counties, regional authorities, states, or other governmental agencies including transit systems managed by private management firms under contract to governmental agency owners.  Does not include private firms with employees of the private company operating privately owned vehicles on publicly owned rights-of-way such as rail or highway tunnels, bridges, and stations.</t>
  </si>
  <si>
    <t>(b) Estimated data, from 1960 through 1974 data are for Bus, Heavy Rail, Light Rail, and Trolleybus nodes only, beginning in 1974 include Commuter Rail, and beginning in 1980 includes Other Rail.</t>
  </si>
  <si>
    <t>Headquarter State</t>
  </si>
  <si>
    <t>Headquarter City</t>
  </si>
  <si>
    <t>Earliest Date Began Public Operation</t>
  </si>
  <si>
    <t>Original Name of Earliest Public Agency/Current Agency Name if Different (b)</t>
  </si>
  <si>
    <t>New York City</t>
  </si>
  <si>
    <t>Staten Island Ferry</t>
  </si>
  <si>
    <t>Monroe</t>
  </si>
  <si>
    <t>Municipal Street Railway/Monroe Transit</t>
  </si>
  <si>
    <t>San Francisco Municipal Railway/San Francisco Municipal Transportation Agency</t>
  </si>
  <si>
    <t>Seattle Transit System/King County Metro</t>
  </si>
  <si>
    <t>Alexandria</t>
  </si>
  <si>
    <t>Alexandria Municipal Street Railway/Alexandria Municipal Bus Lines/ATRANS</t>
  </si>
  <si>
    <t>St. Petersburg</t>
  </si>
  <si>
    <t>St. Petersburg Municipal Railway/Pinellas Suncoast Transit Authority</t>
  </si>
  <si>
    <t>City of Detroit-Department of Street Railways/Detroit Department of Transportation</t>
  </si>
  <si>
    <t>Greenfield</t>
  </si>
  <si>
    <t>Greenfield and Montague Transportation Area/Franklin Regional Transit Authority</t>
  </si>
  <si>
    <t>Culver City</t>
  </si>
  <si>
    <t>Culver City Municipal Bus/Culver City Bus</t>
  </si>
  <si>
    <t>Santa Monica</t>
  </si>
  <si>
    <t>Santa Monica Municipal Bus Lines/Big Blue Bus</t>
  </si>
  <si>
    <t>North Olmsted/Cleveland</t>
  </si>
  <si>
    <t>North Olmsted Municipal Bus Line/Greater Cleveland Regional Transit Authority (c)</t>
  </si>
  <si>
    <t>Montebello</t>
  </si>
  <si>
    <t>Montebello Bus Lines</t>
  </si>
  <si>
    <t>San Angelo</t>
  </si>
  <si>
    <t>August, 1932</t>
  </si>
  <si>
    <t>City of San Angelo Bus Company/Concho Valley Transit District</t>
  </si>
  <si>
    <t>Independent City-Owned Rapid Transit Railroad/MTA New York City Transit</t>
  </si>
  <si>
    <t>State of Texas Galveston Island Ferry/Texas DOT Galveston Island Ferry</t>
  </si>
  <si>
    <t>Newark City Subway/New Jersey Transit (c)</t>
  </si>
  <si>
    <t>Maple Heights/Cleveland</t>
  </si>
  <si>
    <t>Maple Heights Transit/Greater Cleveland Regional Transit Authority (c)</t>
  </si>
  <si>
    <t>Euclid/Cleveland</t>
  </si>
  <si>
    <t>Euclid Municipal Transit System/Greater Cleveland Regional Transit Authority (c)</t>
  </si>
  <si>
    <t>Lindenwold</t>
  </si>
  <si>
    <t>Delaware River Bridge Joint Commission/Port Authority Transit Corporation</t>
  </si>
  <si>
    <t>Gardena</t>
  </si>
  <si>
    <t>Gardenia Municipal Bus Lines/City of Gardena GTrans</t>
  </si>
  <si>
    <t>Torrance</t>
  </si>
  <si>
    <t>Torrance Transit System</t>
  </si>
  <si>
    <t>Cleveland Transit System/Greater Cleveland Regional Transit Authority</t>
  </si>
  <si>
    <t>Springfield</t>
  </si>
  <si>
    <t>City Utilities of Springfield</t>
  </si>
  <si>
    <t>Metropolitan Transit Authority/Massachusetts Bay Transportation Authority</t>
  </si>
  <si>
    <t>Janesville</t>
  </si>
  <si>
    <t>Janesville Bus Department/Janesville Transit System</t>
  </si>
  <si>
    <t>Sacramento Transit Authority/Sacramento regional Transit District</t>
  </si>
  <si>
    <t>Oxnard</t>
  </si>
  <si>
    <t>Oxnard Municipal Bus/South Coast Area Transit/Gold Coast Transit District</t>
  </si>
  <si>
    <t>Jackson</t>
  </si>
  <si>
    <t>Jackson Public Transportation Company/Jackson Area Transportation Authority</t>
  </si>
  <si>
    <t>Bakersfield</t>
  </si>
  <si>
    <t>Bakersfield Transit System/Golden Empire Transit District</t>
  </si>
  <si>
    <t>Southern California Rapid Transit Dist./Los Angeles County Metropolitan Transp. Auth.</t>
  </si>
  <si>
    <t>Santa Rosa</t>
  </si>
  <si>
    <t>Santa Rosa Municipal Transit/Santa Rosa City Bus</t>
  </si>
  <si>
    <t>New Castle</t>
  </si>
  <si>
    <t>New Castle Area Transportation Authority</t>
  </si>
  <si>
    <t>San Antonio</t>
  </si>
  <si>
    <t>San Antonio Transit System/VIA Metropolitan Transit</t>
  </si>
  <si>
    <t>Altoona</t>
  </si>
  <si>
    <t>Altoona and Logan Valley Bus Authority/AMTRAN Altoona Metro Transit</t>
  </si>
  <si>
    <t>Dallas Transit System/Dallas Area Rapid Transit</t>
  </si>
  <si>
    <t>Savannah</t>
  </si>
  <si>
    <t>Savannah Transit Authority/Chatham Area Transit</t>
  </si>
  <si>
    <t>Alameda-Contra Costa Transit District</t>
  </si>
  <si>
    <t>Memphis Area Transit Authority</t>
  </si>
  <si>
    <t>Tacoma Transit System/Pierce Transit</t>
  </si>
  <si>
    <t>San Bernardino Municipal Transit System/Omnitrans</t>
  </si>
  <si>
    <t>Fresno</t>
  </si>
  <si>
    <t>Fresno Municipal Lines/Fresno Area Express</t>
  </si>
  <si>
    <t>Commerce</t>
  </si>
  <si>
    <t>City of Commerce Municipal Bus Lines</t>
  </si>
  <si>
    <t>Miami Transit Authority/Miami-Dade Transit</t>
  </si>
  <si>
    <t>Manhattan and Bronx Surface Transp. Operating Auth./MTA New York City Transit (c)</t>
  </si>
  <si>
    <t>Port Authority of New York and New Jersey, Port Authority Trans-Hudson Corporation</t>
  </si>
  <si>
    <t>Grand Rapids Transit Authority/Interurban Transit Partnership, The Rapid</t>
  </si>
  <si>
    <t>Bi-State Development Agency/Metro Transit St. Louis</t>
  </si>
  <si>
    <t>Long Beach</t>
  </si>
  <si>
    <t>Long Beach Public Transportation Company/Long Beach Transit</t>
  </si>
  <si>
    <t>Grand Rapids Area Transit Authority/Interurban Transit Partnership/The Rapid</t>
  </si>
  <si>
    <t>Port Authority of Allegheny County</t>
  </si>
  <si>
    <t>Flint</t>
  </si>
  <si>
    <t>Flint Transportation Authority/Mass Transportation Authority</t>
  </si>
  <si>
    <t>Abilene</t>
  </si>
  <si>
    <t>Abilene Transit System/CityLink</t>
  </si>
  <si>
    <t>Terre Haute</t>
  </si>
  <si>
    <t>November, 1964</t>
  </si>
  <si>
    <t>Terre Haute Transit Utility</t>
  </si>
  <si>
    <t>Albuquerque Transit System/ABQ Ride City of Albuquerque Transit Department</t>
  </si>
  <si>
    <t>Stockton Metropolitan Transit District/San Joaquin Regional Transit District</t>
  </si>
  <si>
    <t>Jackson Transit Authority</t>
  </si>
  <si>
    <t>Providence</t>
  </si>
  <si>
    <t>Rhode Island Public Transit Authority</t>
  </si>
  <si>
    <t>Jefferson City</t>
  </si>
  <si>
    <t>City of Jefferson Transit Division/JeffTran</t>
  </si>
  <si>
    <t>Oklahoma City</t>
  </si>
  <si>
    <t>Central Oklahoma Transportation &amp; Parking Authority/Embark</t>
  </si>
  <si>
    <t>Erie</t>
  </si>
  <si>
    <t>September 20 1966</t>
  </si>
  <si>
    <t>Erie Metropolitan Transit Authority</t>
  </si>
  <si>
    <t>Corpus Christi</t>
  </si>
  <si>
    <t>Corpus Christi Transit System/Corpus Christi Regional Transportation Authority</t>
  </si>
  <si>
    <t>Yakima</t>
  </si>
  <si>
    <t>Yakima Transit System/Yakima Transit</t>
  </si>
  <si>
    <t>Wichita</t>
  </si>
  <si>
    <t>November, 1966</t>
  </si>
  <si>
    <t>Wichita Metropolitan Transit Authority/Wichita Transit</t>
  </si>
  <si>
    <t>Kalamazoo</t>
  </si>
  <si>
    <t>Kalamazoo Metro Transit System/Kalamazoo Metro Transit</t>
  </si>
  <si>
    <t>Santa Barbara</t>
  </si>
  <si>
    <t>Santa Barbara Metropolitan Transit District</t>
  </si>
  <si>
    <t>San Diego Transit System/San Diego Metropolitan Transit System</t>
  </si>
  <si>
    <t>Knoxville</t>
  </si>
  <si>
    <t>Knoxville Transit Corporation/Knoxville Area Transit</t>
  </si>
  <si>
    <t>South Bend</t>
  </si>
  <si>
    <t>South Bend Public Transportation Corporation/Transpo</t>
  </si>
  <si>
    <t>Battle Creek</t>
  </si>
  <si>
    <t>Battle Creek Transit Authority/Battle Creek Transit</t>
  </si>
  <si>
    <t>Rochester</t>
  </si>
  <si>
    <t>Regional Transit Service</t>
  </si>
  <si>
    <t>Spokane</t>
  </si>
  <si>
    <t>Spokane Transit Authority</t>
  </si>
  <si>
    <t>Binghamton</t>
  </si>
  <si>
    <t>Broome County Transit System/Broome County Transit</t>
  </si>
  <si>
    <t>July 1,1968</t>
  </si>
  <si>
    <t>Springfield Mass Transit District</t>
  </si>
  <si>
    <t>Fort Wayne</t>
  </si>
  <si>
    <t>Fort Wayne Public Transportation Corporation/Fort Wayne Citilink</t>
  </si>
  <si>
    <t>Tulsa</t>
  </si>
  <si>
    <t>Metropolitan Tulsa Transit Authority</t>
  </si>
  <si>
    <t>City of Tucson/Sun Tran</t>
  </si>
  <si>
    <t>Wilmington</t>
  </si>
  <si>
    <t>Delaware Authority for Regional Transit/DART First State</t>
  </si>
  <si>
    <t>Kansas City Area Transit Authority</t>
  </si>
  <si>
    <t>Akron</t>
  </si>
  <si>
    <t>Akron Metropolitan Regional Transit Authority</t>
  </si>
  <si>
    <t>Williamsport</t>
  </si>
  <si>
    <t>Williamsport Bureau of Transportation/City Bus/River Valley Transit</t>
  </si>
  <si>
    <t>Tri-County Metropolitan Transportation District of Oregon</t>
  </si>
  <si>
    <t>Everett</t>
  </si>
  <si>
    <t>Everett Transit System/Everett Transit</t>
  </si>
  <si>
    <t>Duluth</t>
  </si>
  <si>
    <t>Duluth Transit Authority</t>
  </si>
  <si>
    <t>Mobile</t>
  </si>
  <si>
    <t>City of mobile Department of Transportation/The Wave Transit System</t>
  </si>
  <si>
    <t>Baltimore Metropolitan Transit Authority/Maryland Transit Administration</t>
  </si>
  <si>
    <t>Madison</t>
  </si>
  <si>
    <t>Madison Metro Transit</t>
  </si>
  <si>
    <t>Peoria</t>
  </si>
  <si>
    <t>Greater Peoria Mass Transit District CityLink</t>
  </si>
  <si>
    <t>Youngstown</t>
  </si>
  <si>
    <t>Western Reserve Transit Authority</t>
  </si>
  <si>
    <t>Metropolitan Transit Commission/Metro Transit</t>
  </si>
  <si>
    <t>Lane Transit District</t>
  </si>
  <si>
    <t>Lafayette</t>
  </si>
  <si>
    <t>Greater Lafayette Public Transportation Corporation</t>
  </si>
  <si>
    <t>Honolulu</t>
  </si>
  <si>
    <t>City and County of Honolulu Department of Transportation Services</t>
  </si>
  <si>
    <t>Rockford</t>
  </si>
  <si>
    <t>Rockford Mass Transit District</t>
  </si>
  <si>
    <t>Wichita Falls</t>
  </si>
  <si>
    <t>Wichita Falls Bus System/Falls Ride</t>
  </si>
  <si>
    <t>Denver Metro Transit/Regional Transportation District</t>
  </si>
  <si>
    <t>Canton</t>
  </si>
  <si>
    <t>Canton-North Canton Regional Transit/Stark Area Regional Transit Authority</t>
  </si>
  <si>
    <t>Toledo</t>
  </si>
  <si>
    <t>Toledo Area Regional Transit Authority</t>
  </si>
  <si>
    <t>Lincoln</t>
  </si>
  <si>
    <t>Lincoln Transportation System/StarTran</t>
  </si>
  <si>
    <t>West Palm Beach</t>
  </si>
  <si>
    <t>Palm Beach County Transportation Authority/Palm Tran</t>
  </si>
  <si>
    <t>Champaign-Urbana</t>
  </si>
  <si>
    <t>Champaign-Urbana Mass Transit District</t>
  </si>
  <si>
    <t>Albany</t>
  </si>
  <si>
    <t>Capital District Transportation Authority</t>
  </si>
  <si>
    <t>Southeastern Michigan Transp. Auth./Suburban Mobility Authority for Regional Transp.</t>
  </si>
  <si>
    <t>Charleston</t>
  </si>
  <si>
    <t>Kanawha Valley Regional Transportation Authority</t>
  </si>
  <si>
    <t>Syracuse</t>
  </si>
  <si>
    <t>CNY Centro</t>
  </si>
  <si>
    <t>Fort Worth</t>
  </si>
  <si>
    <t>City Transit Service/Fort Worth Transportation Authority</t>
  </si>
  <si>
    <t>Saginaw</t>
  </si>
  <si>
    <t>April, 1972</t>
  </si>
  <si>
    <t>Saginaw Transit System/Saginaw Transit Authority Regional Services</t>
  </si>
  <si>
    <t>Allentown</t>
  </si>
  <si>
    <t>Lehigh and Northampton Transportation Authority</t>
  </si>
  <si>
    <t>Central Arkansas Transit Authority/Rock Region METRO</t>
  </si>
  <si>
    <t>Decatur</t>
  </si>
  <si>
    <t>City of Decatur Public Transit System</t>
  </si>
  <si>
    <t>Shreveport</t>
  </si>
  <si>
    <t>Shreveport Transit System/SporTran</t>
  </si>
  <si>
    <t>Omaha</t>
  </si>
  <si>
    <t>Transit Authority of the City of Omaha</t>
  </si>
  <si>
    <t>Santa Ana</t>
  </si>
  <si>
    <t>August, 1972</t>
  </si>
  <si>
    <t>Orange County Transit District/Orange County Transportation Authority</t>
  </si>
  <si>
    <t>Miami Valley regional Transit Authority/Greater Dayton Regional Transit Authority</t>
  </si>
  <si>
    <t>Covington</t>
  </si>
  <si>
    <t>Transit Authority of Northern Kentucky</t>
  </si>
  <si>
    <t>Santa Clara County Transportation Agency/Santa Clara Valley Transportation Authority</t>
  </si>
  <si>
    <t>Dist. of Columbia</t>
  </si>
  <si>
    <t>Norfolk</t>
  </si>
  <si>
    <t>Tidewater Regional Transit/Hampton Roads Transit</t>
  </si>
  <si>
    <t>Garden City</t>
  </si>
  <si>
    <t>Metropolitan Suburban Bus Authority/MTA Long Island Bus/Nassau Inter County Express</t>
  </si>
  <si>
    <t>Topeka</t>
  </si>
  <si>
    <t>Topeka Metropolitan Transit Authority/Topeka Metro</t>
  </si>
  <si>
    <t>Cincinnati</t>
  </si>
  <si>
    <t>Southwest Ohio Regional Transit Authority</t>
  </si>
  <si>
    <t>Richmond</t>
  </si>
  <si>
    <t>Greater Richmond Transit Company</t>
  </si>
  <si>
    <t>Montgomery</t>
  </si>
  <si>
    <t>Montgomery Area Transit System</t>
  </si>
  <si>
    <t>Niagara Frontier Transit Metro System</t>
  </si>
  <si>
    <t>State College</t>
  </si>
  <si>
    <t>Centre Area Transportation Authority</t>
  </si>
  <si>
    <t>Bay City</t>
  </si>
  <si>
    <t>Bay Metro Transit/Bay Metropolitan Transportation Authority</t>
  </si>
  <si>
    <t>Louisville</t>
  </si>
  <si>
    <t>Transit Authority of River City</t>
  </si>
  <si>
    <t>Indianapolis Public Transportation Corporation/IndyGo</t>
  </si>
  <si>
    <t>Newport News</t>
  </si>
  <si>
    <t>April, 1975</t>
  </si>
  <si>
    <t>Peninsula Transportation District Commission/Hampton Roads Transit (c)</t>
  </si>
  <si>
    <t>Milwaukee</t>
  </si>
  <si>
    <t>Milwaukee County Transit System</t>
  </si>
  <si>
    <t>(a)  Date of first operation of transit service.  Most agencies existed as government units before the first date of transit service operation.  Includes only systems which were both publicly owned and publicly operated, including those directly operated by management firms under contract to the government agency owner.  Does not include government agencies which built and owned infrastructure such as subways or bridges used by privately owned transit systems.</t>
  </si>
  <si>
    <t>(b) Transit agencies may have several names including names identified as "doing business as" or "also known as."  The name listed herein may not be the only name the agency is currently identified by or was identified by at some time in the past.</t>
  </si>
  <si>
    <t>(c) Absorbed into current agency, not primary direct ancestor agency.</t>
  </si>
  <si>
    <t>Public transportation, except for ferryboats, was not a part of everyday life until the 19th century, since home, work, and recreation were almost always within walking distance of each other.  As cities grew and distances increased, horse-pulled stagecoaches were introduced to meet the need for better transportation for the few who could afford it, and the railroad was invented.  The horsecar--initially a horse-pulled stagecoach body on special wheels that ran on rails--was devised to operate on the unpaved or poorly paved streets of that era.</t>
  </si>
  <si>
    <t>As technology developed, elevated steam railroads, cable-pulled cars, electric streetcars, and underground electric trains all became common. Many of these developments were pioneered in the United States. All operated on rails, and it wasn’t until the 1910-1920 period that improved street pavement and internal combustion engines led to the widespread introduction of buses. These are some of the more important milestones in that history.</t>
  </si>
  <si>
    <r>
      <t>The 19</t>
    </r>
    <r>
      <rPr>
        <b/>
        <i/>
        <vertAlign val="superscript"/>
        <sz val="9"/>
        <color theme="1"/>
        <rFont val="Arial"/>
        <family val="2"/>
      </rPr>
      <t>th</t>
    </r>
    <r>
      <rPr>
        <b/>
        <i/>
        <sz val="9"/>
        <color theme="1"/>
        <rFont val="Arial"/>
        <family val="2"/>
      </rPr>
      <t xml:space="preserve"> Century: The Invention of Modern Urban Public Transportation</t>
    </r>
  </si>
  <si>
    <t>Most Americans lived in rural areas.  Only 322,000 people, 6.1 percent of the total U.S. population of 5.3 million, lived in urban areas.  New York City was the nation's most populous city, with 60,000 people, nearly twice as many as 10 years earlier.  People still walked everywhere, but the sudden growth of cities was creating a need for transportation alternatives.  By the 1830 Census, shortly after the introduction of transit service, New York City's population exceeded 200,000.</t>
  </si>
  <si>
    <r>
      <t xml:space="preserve">Transit service was first provided in New York City, using horse-drawn carriages. Abraham Brower provided service in lower Manhattan. Brower also introduced a vehicle designed especially for transit service, the horse-drawn </t>
    </r>
    <r>
      <rPr>
        <i/>
        <sz val="9"/>
        <color theme="1"/>
        <rFont val="Arial"/>
        <family val="2"/>
      </rPr>
      <t>Omnibus</t>
    </r>
    <r>
      <rPr>
        <sz val="9"/>
        <color theme="1"/>
        <rFont val="Arial"/>
        <family val="2"/>
      </rPr>
      <t xml:space="preserve">, in 1831.  For 12½ cents, about $3.30 in today's money, the traveler could ride about two miles from the Battery north to Bond Street.  </t>
    </r>
  </si>
  <si>
    <t>A year after the Omnibus entered service, the first horse-drawn street railway began operation in New York.  The New York and Harlem Railway ran along the Bowery from Prince Street to 14th Street.</t>
  </si>
  <si>
    <t>The first common carrier railroad in the United States was the Baltimore and Ohio Railroad, with a line from Baltimore to Ellicott's Mills, now Ellicott City, MD, which opened in 1830.  Which intercity railroad, however, operated the first service intended solely for commuters is not certain.  An 1855 New York and Harlem Railway timetable, by then using steam powered trains north of 32nd Street, listed 14 trains a day to and from Williams' Bridge, and seven as far as White Plains.</t>
  </si>
  <si>
    <t xml:space="preserve">The growing importance of urban transportation is exemplified by senior military leaders from both the North and South who were executives of street railways before and after the Civil War. Future Union General William Tecumseh Sherman was president of the Fifth Street Railroad in St. Louis, MO, when the Civil War started.  Following the Civil War, former Confederate General P.G.T. Beauregard became president of the New Orleans and Carrollton Street Railway, now the St. Charles Avenue Streetcar Line of the New Orleans Regional Transit Authority. </t>
  </si>
  <si>
    <t>The first elevated railway opened in New York City. The West Side and Yonkers Patent Railway, a cable powered railway, was not successful and ceased operation in 1870. It was replaced in 1871 by the Westside Patented Railway Company, which successfully used trains pulled by small steam engines.</t>
  </si>
  <si>
    <t>The Great Epizootic of 1872 killed large numbers of horses used by street railways, 18,000 in New York City alone.  The desire to reduce the risk, as well as the pollution associated with horse-driven cars, would lead to increased efforts to find mechanically powered substitutes.</t>
  </si>
  <si>
    <t>The first successful cable-hauled street railway, the Clay Street Hill Railroad, opened in San Francisco, CA.  The sole remaining cable cars in the U.S. today are operated by the San Francisco Municipal Transportation Agency, but do not follow the 1873 route. Although often visualized as a transit mode solely for hilly terrains, cable cars were used throughout the country; in 1887 the Chicago City Railway was operating 150 three-car trains in regular service.</t>
  </si>
  <si>
    <t>The decades after the Civil War witnessed the growth of "main line" suburbs served by commuter railroads.  Frequent train service allowed upper middle class professionals and executives to maintain large households in suburbs and commute to their employment in central cities.  Examples of these main lines included the Chicago and Northwestern Railway reaching north from Chicago to Evanston, Wilmette, Winnetka, and Glencoe and the Pennsylvania Railroad line west from Philadelphia to Ardmore, Haverford, Bryn Mawr, and Villanova.</t>
  </si>
  <si>
    <t xml:space="preserve">On November 22, delegates from five cities met to form the Ohio Street Railway Association, the first state transit association. </t>
  </si>
  <si>
    <t>On December 13, 56 delegates of street railways met at Young's Hotel in Boston, MA to found the American Street Railway Association, APTA's original predecessor.  Hardin H. Littell, General Manager of the Louisville City Railway Company was selected President.  One delegate, Frank DeHass Robison, would later become a co-owner of two National League baseball teams, the Cleveland Spiders and the St. Louis Cardinals.</t>
  </si>
  <si>
    <t>The Brooklyn Bridge opened between New York and Brooklyn.  One way to cross it was a 6,000 foot long cable car ride.  It is believed to be the earliest publicly built and operated transit service. By 1907, streetcars and elevated trains carried more than one-quarter million riders a day over the bridge.</t>
  </si>
  <si>
    <t>The Union Passenger Railway in Richmond, VA, began regular service on February 2.  The Union Passenger Railway was the first successful electrically powered streetcar service in the United States. The system's designer, Frank J. Sprague, would receive contracts to build 113 more electric street railways in the next two years.</t>
  </si>
  <si>
    <r>
      <t xml:space="preserve">"The Great White Hurricane," a March blizzard, left 2 to 5 feet of snow across the Northeastern United States.  Officially, 21 inches of snow fell in New York City. Official records are not available from that time for Boston. The blizzard is considered to be an early and important impetus for the creation of both the New York City and Boston subway systems.  A March 13, 1888 </t>
    </r>
    <r>
      <rPr>
        <i/>
        <sz val="9"/>
        <color theme="1"/>
        <rFont val="Arial"/>
        <family val="2"/>
      </rPr>
      <t>New York Times</t>
    </r>
    <r>
      <rPr>
        <sz val="9"/>
        <color theme="1"/>
        <rFont val="Arial"/>
        <family val="2"/>
      </rPr>
      <t xml:space="preserve"> article stated "that a system of really rapid transit which cannot be made inoperable by storms must be straightway devised and as speedily as possible be constructed."</t>
    </r>
  </si>
  <si>
    <t>The Amalgamated Association of Street and Electric Railway Employees, now named the Amalgamated Transit Union (ATU), was founded.  The ATU has the largest membership among unions that represent transit workers throughout the United States and Canada.</t>
  </si>
  <si>
    <t>The first transit post office was operated by the St. Louis and Suburban Railway.  Similar to a railway post office car on a railroad, the transit post office car had, in addition to the streetcar crew, a postal clerk to cancel and sort mail, and another to receive and drop off mail. A letter dropped in a white mail box would be picked up by a streetcar post office.  Streetcar mail service was provided in 14 of America's largest cities. The United Railways and Electric Company of Baltimore, MD, was the last operator of streetcar mail service in 1929.</t>
  </si>
  <si>
    <t>The Census Office of the Department of Interior published the 1890 Census of Street Railway Transportation.  The Census found that Americans took two billion trips on street railways in 1890.  Although the number of street railways using electric power had grown from zero in 1885 to 144 in 1890, most street railways remained horse powered.  Of the 32,505 streetcars in service, 2,805 were electrically powered, 2,113 were steam powered, 5,089 were cable cars, and 22,408 were pulled by animals.</t>
  </si>
  <si>
    <t>The first section of the Tremont Street subway opened in Boston, MA.  The first subway in the United States, it was built by the Boston Transit Commission, a public agency, to take streetcars operated by the private West End Street Railway off of the highly congested surface streets in downtown Boston.</t>
  </si>
  <si>
    <r>
      <t>The Early 20</t>
    </r>
    <r>
      <rPr>
        <b/>
        <i/>
        <vertAlign val="superscript"/>
        <sz val="9"/>
        <color theme="1"/>
        <rFont val="Arial"/>
        <family val="2"/>
      </rPr>
      <t xml:space="preserve">th </t>
    </r>
    <r>
      <rPr>
        <b/>
        <i/>
        <sz val="9"/>
        <color theme="1"/>
        <rFont val="Arial"/>
        <family val="2"/>
      </rPr>
      <t>Century: Subways and Infrastructure Investments Change the Urban Landscape</t>
    </r>
  </si>
  <si>
    <r>
      <t>The United States had become an urban nation during the 19</t>
    </r>
    <r>
      <rPr>
        <vertAlign val="superscript"/>
        <sz val="9"/>
        <color theme="1"/>
        <rFont val="Arial"/>
        <family val="2"/>
      </rPr>
      <t>th</t>
    </r>
    <r>
      <rPr>
        <sz val="9"/>
        <color theme="1"/>
        <rFont val="Arial"/>
        <family val="2"/>
      </rPr>
      <t xml:space="preserve"> century.   Introduction of the steel framed skyscraper, such as Chicago's 1890 Rand McNally Building and St. Louis's 1891 Wainwright Building, led to increased concentration of America's commerce in her central urban cores. Of the 76.2 million American residents, 39.6 percent or 30.2 million people lived in urban areas.  New York City was the largest city, with 3.4 million people, Chicago and Philadelphia had more than one million residents, and St. Louis, Boston, and Baltimore more than 500,000.  Transportation innovation and investment were vital for solving the congested transportation problems of the growing metropolises.</t>
    </r>
  </si>
  <si>
    <t xml:space="preserve">The State of North Dakota Capital Car Line opens in Bismarck, ND. The Capital Car Line was the first rail transit system owned by a state government.  It provided railway service from the Capitol building through downtown Bismarck. </t>
  </si>
  <si>
    <t xml:space="preserve">The first New York City subway line opened from City Hall to 145th Street.  The subway was built by New York City and leased to the Interborough Rapid Transit Company for operation.  </t>
  </si>
  <si>
    <r>
      <t xml:space="preserve">The American Street Railway Association annual meeting was held in the Transportation Pavilion of the Louisiana Purchase Exposition in St. Louis, MO. Forty years later the Exposition would be celebrated in the movie </t>
    </r>
    <r>
      <rPr>
        <i/>
        <sz val="9"/>
        <color theme="1"/>
        <rFont val="Arial"/>
        <family val="2"/>
      </rPr>
      <t>Meet Me in Saint Louis</t>
    </r>
    <r>
      <rPr>
        <sz val="9"/>
        <color theme="1"/>
        <rFont val="Arial"/>
        <family val="2"/>
      </rPr>
      <t xml:space="preserve">, which included Judy Garland signing </t>
    </r>
    <r>
      <rPr>
        <i/>
        <sz val="9"/>
        <color theme="1"/>
        <rFont val="Arial"/>
        <family val="2"/>
      </rPr>
      <t>The Trolley Song</t>
    </r>
    <r>
      <rPr>
        <sz val="9"/>
        <color theme="1"/>
        <rFont val="Arial"/>
        <family val="2"/>
      </rPr>
      <t>.</t>
    </r>
  </si>
  <si>
    <t>The first transit bus, a gasoline powered double-decker, was operated by the Fifth Avenue Coach Company in New York City.  Poorly maintained streets in many cities slowed introduction of buses.  By 1926 there were 14,400 transit buses in operation, compared to 62,857 streetcars.  The number of vehicles in transit bus service first exceeded the number of streetcars in 1939.</t>
  </si>
  <si>
    <t>The City of New York becomes the owner and operator of the Staten Island Ferry.  The takeover followed Staten Island's consolidation into New York City in 1898.</t>
  </si>
  <si>
    <t>The first municipally owned and operated electric street railway opened in Monroe, LA.</t>
  </si>
  <si>
    <t>The first of two pairs of tubes opened under the Hudson River, a second pair would open the following year.  The first crossings of the Hudson River at New York, the tubes carried trains of the Hudson and Manhattan Railroad, now the Port Authority Trans-Hudson, or, more familiarly, PATH.  For the first time railroad passengers could transfer to transit cars and quickly cross from New Jersey to New York without concern about the weather conditions affecting river traffic.</t>
  </si>
  <si>
    <t>A great Mississippi River bridge, named after Illinois Congressman and Senator William B. McKinley, who was also chief executive of the Illinois Traction System, opened.  The McKinley Bridge brought Illinois Traction suburban streetcars and interurban trains directly into the downtown St. Louis, MO, area.   Only the third bridge to cross the Mississippi at St. Louis, the bridge has now been rebuilt for pedestrian, bicycle, bus, and automobile traffic.</t>
  </si>
  <si>
    <t>The Chief Examiner of Accounts of the Interstate Commerce Commission stated that "In the preparation of the revision of the accounting rules contained in [the Uniform System of Accounts] . . . the Commission has had the cooperation of the Committee on a Standard Classification of Accounts of the American Electric Railway Accountants' Association." APTA predecessors also developed the standard motor bus accounting system and assisted in early Bureau of the Census publications of street railway data. APTA predecessors were the sole compilers and publishers of national transit data from the 1940s until the first National Transit Database (NTD) report was published by the Federal Transit Administration. APTA was a leader in developing the Uniform System of Accounts (USOA) which led to the NTD in 1979.</t>
  </si>
  <si>
    <t>The American Museum of Safety authorized the American Electric Railway Association to present the Anthony N. Brady Awards for Safety. The Boston Elevated Railway Company of Boston, MA, was the first winner of the Gold Medal for outstanding safety. Other honorees were the Public Service Railway Company, Newark, NJ, and the Northern Traction and Light Company, Akron, OH. APTA continues to present Bus and Rail Safety and Security Excellence Awards annually to recognize the efforts of transit agencies to provide safe travel for their passengers and a safe workplace for their employees.</t>
  </si>
  <si>
    <t>The Fourth Avenue Subway in Brooklyn, first line of the Dual Contracts, opened.  Subway Contracts III and IV are a joint partnership, with New York City building the subways, and private companies owning and operating the rail transit systems. The Dual Contracts were among America’s greatest civic investments, allowing residents and workers of the shockingly overcrowded lower East Side of Manhattan to access lower-cost, higher-quality housing.</t>
  </si>
  <si>
    <t>Responding to labor shortages during World War I, street and elevated railways in a dozen cities hired female conductors for the first time. After the war, their numbers diminished, and by the 1930 Census only 17 women were employed as streetcar conductors. Women would again be hired during World War II as conductors as well as for other transit jobs traditionally held only by men.</t>
  </si>
  <si>
    <t>The impact of cost increases and fixed revenues lead to consideration of widespread public takeover of transit properties.  James D. Mortimer, President of the Milwaukee Electric Railway and Light Company, introduced a motion at the Annual Conference of the American Electric Railway Association describing the recent financial difficulties faced by street railways. He proposed that the best option for private street railways to remain in operation was to seek takeover by a public agency.  The recommendation concluded that, "The American Electric Railway Association recommends to its Member Companies that they facilitate in every reasonable way the public acquisition of the present electric railway properties. . . ."  The motion was passed by the Conference attendees and referred to the Association Executive Committee, but no further action is known to have been taken.</t>
  </si>
  <si>
    <t>Following World War I: Depression, a Second World War, and Public Roads for Private Vehicles Lead to Fluctuating Transit Decline and Growth -- Electric Railways Foretell High-speed Rail</t>
  </si>
  <si>
    <t>From 1910 to 1920, plans had been developed for rail rapid transit subway systems in many cities.  World War I and wartime inflation, construction of serviceable streets for private vehicles, and economic slowdowns caused the delay and eventual cancellation of rapid transit subway investments in St. Louis, Pittsburgh, Los Angeles, Seattle, Chicago, Providence, and Detroit.  Eleven miles of subway constructed in Cincinnati by 1923 were never finished or used.  Nine miles of subway entered service in Rochester in 1927, but the interurbans that used them had all stopped operating by 1931, and only a single streetcar line continued in the Rochester Subway until 1956.</t>
  </si>
  <si>
    <t>Transit systems in Seattle (1914), Detroit (1921), San Francisco (1912), New York (1932), and Boston (1918) came under public ownership or public control because of inflation, fixed fares, increased public investments in roads, later the economic depression, and other fiscal stresses faced by transit systems.  Major infrastructure investments such a subways and elevated lines were built by municipal and state governments for operation by private companies in Philadelphia, Boston, and New York.</t>
  </si>
  <si>
    <t>The first "park and ride" lot allowed a commuter to park at Upper Darby, PA, and take the Philadelphia Rapid Transit Company's Market Street elevated train into downtown Philadelphia.  That lot is no longer there, the space being part of the Southeastern Pennsylvania Transportation Authority's modern 69th Street Transportation Center.  More than 575,000 transit agency provided parking spaces are now available to transit multimodal commuters and many more are provided in municipal parking facilities at transit stations.</t>
  </si>
  <si>
    <r>
      <t xml:space="preserve">Among the highest-speed trains in the early 20th Century were electric transit interurbans. The Cincinnati and Lake Erie Railroad, which operated an interurban system from Cincinnati, OH to Toledo, OH, introduced its lightweight </t>
    </r>
    <r>
      <rPr>
        <i/>
        <sz val="9"/>
        <color rgb="FF000000"/>
        <rFont val="Arial"/>
        <family val="2"/>
      </rPr>
      <t>Red Devil</t>
    </r>
    <r>
      <rPr>
        <sz val="9"/>
        <color rgb="FF000000"/>
        <rFont val="Arial"/>
        <family val="2"/>
      </rPr>
      <t xml:space="preserve"> cars, which operated at 90 mph.  One </t>
    </r>
    <r>
      <rPr>
        <i/>
        <sz val="9"/>
        <color rgb="FF000000"/>
        <rFont val="Arial"/>
        <family val="2"/>
      </rPr>
      <t>Red Devil</t>
    </r>
    <r>
      <rPr>
        <sz val="9"/>
        <color rgb="FF000000"/>
        <rFont val="Arial"/>
        <family val="2"/>
      </rPr>
      <t xml:space="preserve"> reached 97 mph as it outran a biplane in front of the publicist's movie camera.</t>
    </r>
  </si>
  <si>
    <t>The first delivery of an Electric Railway Presidents’ Conference Committee (PCC) streetcar was made to the Pittsburgh Railways.  The PCC was a light-weight, streamlined streetcar with significantly advanced design and technology compared to older vehicles.  The new streetcars were intended to reduce costs and help stem ridership declines on street railways. Nearly 5,000 were built in the United States and Canada, with the last deliveries in 1952.  About 20,000 vehicles based on the PCC design were also built in Belgium, Italy, Spain, Czechoslovakia, and Poland.</t>
  </si>
  <si>
    <t>Works Project Administration (WPA) funding was provided to the Boston Transit Department to help finance the Huntington Avenue Subway and the City of Chicago to help finance the State Street Subway. These are examples of early transit investments made by the WPA and Public Works Administration as the federal government sought to stimulate the economy to end the Great Depression.</t>
  </si>
  <si>
    <r>
      <t xml:space="preserve">Another high-speed electric transit interurban train, the streamlined articulated Chicago North Shore and Milwaukee Railroad </t>
    </r>
    <r>
      <rPr>
        <i/>
        <sz val="9"/>
        <color theme="1"/>
        <rFont val="Arial"/>
        <family val="2"/>
      </rPr>
      <t>Electroliner</t>
    </r>
    <r>
      <rPr>
        <sz val="9"/>
        <color theme="1"/>
        <rFont val="Arial"/>
        <family val="2"/>
      </rPr>
      <t>, operating between the line's namesake cities, entered service.  Although the four-car trains were operated at 110 mph in tests, they were restricted to 90 mph in service.</t>
    </r>
  </si>
  <si>
    <r>
      <t xml:space="preserve">The American Transit Association published the first issue of the </t>
    </r>
    <r>
      <rPr>
        <i/>
        <sz val="9"/>
        <color theme="1"/>
        <rFont val="Arial"/>
        <family val="2"/>
      </rPr>
      <t>Public Transportation Fact Book</t>
    </r>
    <r>
      <rPr>
        <sz val="9"/>
        <color theme="1"/>
        <rFont val="Arial"/>
        <family val="2"/>
      </rPr>
      <t>, originally titled "The Transit Industry in the United States, Basic Data and Trends."  The Census Bureau had not published its quinquennial transit data summary in 1942, so the ATA issued an alternative publication.</t>
    </r>
  </si>
  <si>
    <r>
      <t xml:space="preserve">The American Transit Association published the first issue of </t>
    </r>
    <r>
      <rPr>
        <i/>
        <sz val="9"/>
        <color theme="1"/>
        <rFont val="Arial"/>
        <family val="2"/>
      </rPr>
      <t>Passenger Transport</t>
    </r>
    <r>
      <rPr>
        <sz val="9"/>
        <color theme="1"/>
        <rFont val="Arial"/>
        <family val="2"/>
      </rPr>
      <t xml:space="preserve">, the newspaper of the public transportation Industry. The lead story in the first issue was "New England Regional Bus Conference Deals with Wartime Problems of Transit Industry." Now published by APTA in print and electronic editions, </t>
    </r>
    <r>
      <rPr>
        <i/>
        <sz val="9"/>
        <color theme="1"/>
        <rFont val="Arial"/>
        <family val="2"/>
      </rPr>
      <t>Passenger Transport</t>
    </r>
    <r>
      <rPr>
        <sz val="9"/>
        <color theme="1"/>
        <rFont val="Arial"/>
        <family val="2"/>
      </rPr>
      <t xml:space="preserve"> is "the source for public transportation news and analysis."  The most recent issue and archived stories can be accessed in APTA's web page at </t>
    </r>
    <r>
      <rPr>
        <u/>
        <sz val="9"/>
        <color theme="1"/>
        <rFont val="Arial"/>
        <family val="2"/>
      </rPr>
      <t>www.apta.com</t>
    </r>
    <r>
      <rPr>
        <sz val="9"/>
        <color theme="1"/>
        <rFont val="Arial"/>
        <family val="2"/>
      </rPr>
      <t>.</t>
    </r>
  </si>
  <si>
    <t>African Americans were first hired for jobs from which they had previously been excluded such as streetcar conductors and motormen.  Maya Angelou, renowned author and poet, became the first African-American woman streetcar conductor in San Francisco when she was hired by the Market Street Railway Company at the age of 16.  At about the same time, Mrs. Arcola Philpott became the first African-American motorman, then called a "motormanette" because she was female, on the Los Angeles Railway.</t>
  </si>
  <si>
    <t>Transit agencies set records for passenger use: 23.4 billion trips in 1945, the last year of World War II, and 23.5 billion trips in 1946.  Sales of new automobiles to civilians had ended on New Year's Day 1942.  A national speed limit of 35 miles per hour was imposed, many people had a six-day work week, gasoline was rationed until August 1945, and tires until December 1945.  Returning military veterans increased travel demand sufficiently before autos again became available to make the year after the War the highest for transit travel by the smallest of margins.</t>
  </si>
  <si>
    <t>The Post World War II Period: Completion of Public Ownership Movement, Social Change, and Federal Participation in Transit; Continued Development of High-Speed Rail</t>
  </si>
  <si>
    <r>
      <t xml:space="preserve">The American Transit Association offered a prize on its national radio program, </t>
    </r>
    <r>
      <rPr>
        <i/>
        <sz val="9"/>
        <color theme="1"/>
        <rFont val="Arial"/>
        <family val="2"/>
      </rPr>
      <t>Spotlight on America</t>
    </r>
    <r>
      <rPr>
        <sz val="9"/>
        <color theme="1"/>
        <rFont val="Arial"/>
        <family val="2"/>
      </rPr>
      <t>, to determine the identity of the person who originated the expression, "Kilroy was here."  That phrase and a cartoon of a long-nosed, two-eyed face peering over a wall was seen everywhere in the world that American troops went during World War II, even in ship compartments that had been sealed since the day they were built.  The most credible story was given by James J. Kilroy, a shipyard inspector from Halifax, MA. His prize: a 36-year-old, 50-foot-long streetcar which, when delivered to his house, became the sleeping area for six of his nine children.</t>
    </r>
  </si>
  <si>
    <t>Rosa Parks, a seamstress in Montgomery, AL, refused to follow segregated bus seating laws.  Her action was one of the important early symbols in the Civil Rights Movement, leading to the Montgomery Bus Boycott which brought the Rev. Martin Luther King, Jr. to national prominence.  Ms. Parks was the first recipient of APTA's Lifetime Achievement Award in 1997.</t>
  </si>
  <si>
    <t>Cleveland, OH was the first urban area to open a new heavy rail system since Philadelphia in 1907. Heavy rail systems provide the high capacity service needed for very large urban developments. Since 1955, heavy rail systems have been built in the San Francisco, Washington, DC, Atlanta, Baltimore, Miami, Los Angeles, and San Juan urban areas.</t>
  </si>
  <si>
    <t>President John F. Kennedy said that mass transportation is, ". . . a distinctly urban problem and one of the key factors in shaping community development," when he signed the Housing Act of 1961 on June 30.  The Act provided public transportation demonstration funding and mass transportation project loans.</t>
  </si>
  <si>
    <t>President Lyndon B. Johnson signed the Urban Mass Transportation Act of 1964 on July 9. The Act established a federal transit aid program under the Administrator of the Housing and Home Finance Agency. The president said, "This is by any standard one of the most profoundly significant domestic measures to be enacted by the Congress during the 1960's."</t>
  </si>
  <si>
    <t>The U.S. Congress passed the High-Speed Ground Transportation Act of 1965 to foster growth of high-speed rail.  The law authorized $90 million over three years to "contract for demonstrations to determine the contributions that high-speed ground transportation could make to more efficient and economical intercity transportation systems."</t>
  </si>
  <si>
    <t xml:space="preserve">The United States Department of Transportation (DOT), which was created by an Act of Congress and signed into law by President Lyndon B. Johnson on October 15, 1966, began operation on April 1, 1967.  </t>
  </si>
  <si>
    <t>Hopkins Airport in Cleveland, OH became the first U.S. airport to be accessed by rail transit service when the Cleveland Transit System Rapid was extended 4 miles.  Today airports in many American cities have direct rail transit service.</t>
  </si>
  <si>
    <t>The federal government Reorganization Plan No. 2 of 1968 transferred the transit program to the Department of Transportation effective July 30, creating the Urban Mass Transit Administration (UMTA), the original name of the Federal Transit Administration.</t>
  </si>
  <si>
    <r>
      <t xml:space="preserve">The Penn Central Company began operation of electrical multiple unit </t>
    </r>
    <r>
      <rPr>
        <i/>
        <sz val="9"/>
        <color theme="1"/>
        <rFont val="Arial"/>
        <family val="2"/>
      </rPr>
      <t>Metroliner</t>
    </r>
    <r>
      <rPr>
        <sz val="9"/>
        <color theme="1"/>
        <rFont val="Arial"/>
        <family val="2"/>
      </rPr>
      <t xml:space="preserve"> trains, developed under the provisions of the High-Speed Ground Transportation Act of 1965.  In 1952, the Pennsylvania Railroad </t>
    </r>
    <r>
      <rPr>
        <i/>
        <sz val="9"/>
        <color theme="1"/>
        <rFont val="Arial"/>
        <family val="2"/>
      </rPr>
      <t>Congressional</t>
    </r>
    <r>
      <rPr>
        <sz val="9"/>
        <color theme="1"/>
        <rFont val="Arial"/>
        <family val="2"/>
      </rPr>
      <t xml:space="preserve"> train had taken 3 hours 35 minutes to travel from New York City to Washington at an average speed of 63 mph.  A </t>
    </r>
    <r>
      <rPr>
        <i/>
        <sz val="9"/>
        <color theme="1"/>
        <rFont val="Arial"/>
        <family val="2"/>
      </rPr>
      <t>Metroliner</t>
    </r>
    <r>
      <rPr>
        <sz val="9"/>
        <color theme="1"/>
        <rFont val="Arial"/>
        <family val="2"/>
      </rPr>
      <t xml:space="preserve"> making all stops could make the same trip in 2 hours 59 minutes at an average speed of 76 mph and a non-stop trip in 2 hours 30 minutes at an average speed of 91 mph.  The trains had a top speed of 125 mph.</t>
    </r>
  </si>
  <si>
    <t>The first Automatic Vehicle Location (AVL) system for transit buses was initiated by the Chicago Transit Authority.  An AVL system tracks the location of buses.  It can measure schedule adherence and track operating and maintenance data.  Location information from an AVL system provides data for estimating times of vehicle arrival at bus stops and stations in real time and activating next stop announcements aboard transit vehicles.</t>
  </si>
  <si>
    <r>
      <t xml:space="preserve">The </t>
    </r>
    <r>
      <rPr>
        <i/>
        <sz val="9"/>
        <color theme="1"/>
        <rFont val="Arial"/>
        <family val="2"/>
      </rPr>
      <t>Turbo Train</t>
    </r>
    <r>
      <rPr>
        <sz val="9"/>
        <color theme="1"/>
        <rFont val="Arial"/>
        <family val="2"/>
      </rPr>
      <t>, a high-speed turbine powered articulated tilt-train design supported by the High-Speed Ground Transportation Act of 1965, enters service between Boston and New York City on the Penn Central Railroad.  Although the highest speed they operated at in regular service was 90 to 100 mph, in tests one train reached 170 mph.</t>
    </r>
  </si>
  <si>
    <t>Construction of the Bay Area Rapid Transit District's 6-mile-long, 3.6 miles under water, Transbay Tube was completed in August.  Fifty-seven premade sections of tunnel were lowered to the floor of San Francisco Bay to make the tunnel.  Completion of the system lay ahead before trains began running through the Transbay Tube in 1974.  During this period BART's chief executive was B. R. Stokes, who would become the first head of the American Public Transit Association.</t>
  </si>
  <si>
    <r>
      <t>Late 20</t>
    </r>
    <r>
      <rPr>
        <b/>
        <i/>
        <vertAlign val="superscript"/>
        <sz val="9"/>
        <color theme="1"/>
        <rFont val="Arial"/>
        <family val="2"/>
      </rPr>
      <t>th</t>
    </r>
    <r>
      <rPr>
        <b/>
        <i/>
        <sz val="9"/>
        <color theme="1"/>
        <rFont val="Arial"/>
        <family val="2"/>
      </rPr>
      <t xml:space="preserve"> Century: Growth and Investment Foster Modern Transit Infrastructure That Permits Rational and Sustainable Growth of Large Metropolitan Areas</t>
    </r>
  </si>
  <si>
    <t>President Richard M. Nixon signs the National Capital Transportation Act of 1972 to help continue funding for the Washington Metro, which the President describes as "the area wide rapid rail transit system which figures so centrally in our vision of a new Washington for the Bicentennial and beyond."   The Washington Metrorail system opened in 1976.</t>
  </si>
  <si>
    <t>An early, federally sponsored, Dial-a-Ride demonstration program opened in Haddonfield, NJ.  Dial-a-Ride service, better known as paratransit or demand response service, provides transit service directly from a transit patron's origin to their destination.  Demand response service is an essential part, along with accessible fixed-route service transit vehicles, in meeting the needs of disabled transit riders.  In 2012, 765 transit service providers in urbanized areas and 1,163 transit service providers in rural areas operated demand response service.</t>
  </si>
  <si>
    <t>The El Monte Busway in Los Angeles, CA opened. It was among the early high-occupancy vehicle roadways and the first in the Los Angeles area.  Busways are a component of Bus Rapid Transit service (BRT).  BRT increases the speed and capacity of bus service by using dedicated rights-of-way, fares paid in stations, signal preemption, and other means of increasing bus speed.</t>
  </si>
  <si>
    <t>The American Transit Association and the Institute for Rapid Transit merged on October 17 to create the American Public Transit Association, now named the American Public Transportation Association.</t>
  </si>
  <si>
    <t>President Gerald R. Ford signed the National Mass Transportation Assistance Act of 1974, which distributed federal funds by formula for the first time in order to ensure that funding is available to help meet the transit needs of all of America's urban areas.</t>
  </si>
  <si>
    <t>Speaking before 2,600 delegates at the American Public Transit Association Annual Meeting, President James E. Carter, Jr. said that "Better mass transit will help us attack a whole range of critical, interrelated problems, not just energy, but also inflation, unemployment, the health of our environment, and the vitality of our cities."</t>
  </si>
  <si>
    <t>The first National Transit Database (NTD) report, with data for Report Year 1979, is published by the Federal Transit Administration in May 1981.  The reporting system, which was originally called Project FARE, is the culmination of a 1971 request by the American Transit Association and Institute for Rapid Transit for the federal government to fund development of a uniform financial reporting system. The operating and financial data reporting system is among the most complete transportation data collection systems for any transportation mode in the world.</t>
  </si>
  <si>
    <t>APTA held its first triennial Transit Expo trade show in conjunction with its Annual Meeting at McCormick Place in Chicago, IL.</t>
  </si>
  <si>
    <t>The first new light rail system in 46 years opened in San Diego, CA.  The San Diego Trolley, Inc., a subsidiary of the San Diego Metropolitan Transit System, now serves 53 stations over 54 miles of line. The previous entirely new light rail system was the Newark City Subway, now operated by New Jersey Transit, which opened in 1935.  By 1981, only 7 surface rail systems remained in operation in the United States.  There are now 35 streetcar and light rail systems, a five-fold increase since 1981.</t>
  </si>
  <si>
    <t>The Municipality of Metropolitan Seattle began fabricating exterior bicycle racks for buses in its own maintenance facilities to expand its bikes on buses demonstration program that had started in the late 1970s.  By 2013, 74 percent of all transit buses had exterior bicycle racks.</t>
  </si>
  <si>
    <t>President Ronald W. Reagan signed the Surface Transportation Assistance Act of 1982, which provides for a portion of the federal motor fuel tax to be used for public transportation investments.  The amount of the tax collected would be increased in the Omnibus Budget Reconciliation Act of 1990, signed by President George H. W. Bush, and by the Omnibus Budget Reconciliation Act of 1993, signed by President William J. Clinton.</t>
  </si>
  <si>
    <r>
      <t>The Deficit Reduction Act of 1964 directed the Internal Revenue Service to treat employer payments for transit commuting up to $15 per month as a non-taxable "</t>
    </r>
    <r>
      <rPr>
        <i/>
        <sz val="9"/>
        <color theme="1"/>
        <rFont val="Arial"/>
        <family val="2"/>
      </rPr>
      <t>de minimus</t>
    </r>
    <r>
      <rPr>
        <sz val="9"/>
        <color theme="1"/>
        <rFont val="Arial"/>
        <family val="2"/>
      </rPr>
      <t>" fringe benefit.  The Commuter Benefit allows employees to receive free parking or transit fare media from their employers tax free or to receive them as part of their compensation on a pre-tax basis.  The Commuter Benefit has fluctuated in value since then and until December 2014 was $130 per month for transit media and $250 per month for parking.</t>
    </r>
  </si>
  <si>
    <r>
      <t xml:space="preserve">Lieutenant Hikaru Sulu, Helm Officer and Tactical/Weapons Officer of the USS Enterprise – played on the television show </t>
    </r>
    <r>
      <rPr>
        <i/>
        <sz val="9"/>
        <color theme="1"/>
        <rFont val="Arial"/>
        <family val="2"/>
      </rPr>
      <t>Star Trek</t>
    </r>
    <r>
      <rPr>
        <sz val="9"/>
        <color theme="1"/>
        <rFont val="Arial"/>
        <family val="2"/>
      </rPr>
      <t xml:space="preserve"> by APTA Vice President Human Resources George Takei – became the first intergalactic transit commuter to open an APTA Expo.</t>
    </r>
  </si>
  <si>
    <t>The newly enacted Americans with Disabilities Act requires that fixed-route transit service be accessible to persons with disabilities and that transit operators provide complimentary demand response service for persons with disabilities who cannot use fixed-route service.  Passenger trips on demand response services increased from 68 million in 1990 to 223 million in 2013.</t>
  </si>
  <si>
    <t>The Federal Transit Act Amendments of 1991, Title III of the Intermodal Surface Transportation Efficiency Act of 1991 (ISTEA) established the current format of federal transit law.  This Act also changed the name of the Urban Mass Transit Administration to its current name, the Federal Transit Administration.</t>
  </si>
  <si>
    <r>
      <t xml:space="preserve">Transit Cooperative Research Program Report Number 1, </t>
    </r>
    <r>
      <rPr>
        <i/>
        <sz val="9"/>
        <color theme="1"/>
        <rFont val="Arial"/>
        <family val="2"/>
      </rPr>
      <t>Artificial Intelligence for Transit Railcar Diagnostics</t>
    </r>
    <r>
      <rPr>
        <sz val="9"/>
        <color theme="1"/>
        <rFont val="Arial"/>
        <family val="2"/>
      </rPr>
      <t xml:space="preserve">, was published.  The TCRP was authorized by ISTEA as a cooperative effort by the Federal Transit Administration, the Transportation Research Board, and the Transit Development Corporation, Inc. (TDC), a nonprofit educational and research organization established by APTA. Research is necessary to solve transit operating problems, to adapt appropriate new technologies from other industries to transit use, and to introduce innovations into the transit industry. The TCRP serves as one of the principal means by which the transit industry can develop innovative near-term solutions to meet demands placed on it.  TCRP publications can be accessed from </t>
    </r>
    <r>
      <rPr>
        <u/>
        <sz val="9"/>
        <color theme="1"/>
        <rFont val="Arial"/>
        <family val="2"/>
      </rPr>
      <t>www.tcrponline.org</t>
    </r>
    <r>
      <rPr>
        <sz val="9"/>
        <color theme="1"/>
        <rFont val="Arial"/>
        <family val="2"/>
      </rPr>
      <t>.</t>
    </r>
  </si>
  <si>
    <r>
      <t xml:space="preserve">The Passenger Rail Equipment Standards program was established by APTA to develop safety standards for commuter rail cars. The PRESS program has grown into the APTA Standards Program, which publishes standards that include transit operating standards and procedures, standards for inspection and maintenance of equipment and structures, and testing requirements for transit equipment.  Current APTA standards can be accessed at </t>
    </r>
    <r>
      <rPr>
        <u/>
        <sz val="9"/>
        <color theme="1"/>
        <rFont val="Arial"/>
        <family val="2"/>
      </rPr>
      <t>www.apta.com</t>
    </r>
    <r>
      <rPr>
        <sz val="9"/>
        <color theme="1"/>
        <rFont val="Arial"/>
        <family val="2"/>
      </rPr>
      <t>.</t>
    </r>
  </si>
  <si>
    <r>
      <t>The Washington Metropolitan Area Transit Authority introduced 21</t>
    </r>
    <r>
      <rPr>
        <vertAlign val="superscript"/>
        <sz val="9"/>
        <color theme="1"/>
        <rFont val="Arial"/>
        <family val="2"/>
      </rPr>
      <t>st</t>
    </r>
    <r>
      <rPr>
        <sz val="9"/>
        <color theme="1"/>
        <rFont val="Arial"/>
        <family val="2"/>
      </rPr>
      <t xml:space="preserve"> Century fare collection technology in the last year of the 20</t>
    </r>
    <r>
      <rPr>
        <vertAlign val="superscript"/>
        <sz val="9"/>
        <color theme="1"/>
        <rFont val="Arial"/>
        <family val="2"/>
      </rPr>
      <t>th</t>
    </r>
    <r>
      <rPr>
        <sz val="9"/>
        <color theme="1"/>
        <rFont val="Arial"/>
        <family val="2"/>
      </rPr>
      <t xml:space="preserve"> Century.  Called 'smart cards,' and now adopted by transit agencies across the U.S., the new fare media uses imbedded computer chips to provide for value storage to pay for fares and parking and adjust payments for distance, time of day, day of week, transfers, and discounts.  Value can be added to the cards over the internet or by employers who take advantage of Internal Revenue Service commuter fare programs.  A single smart card can be used on most transit agencies in large metropolitan areas.  The Washington Metro card, for example, can also be used to travel on transit systems in the District of Columbia, Northern Virginia, Central Maryland, and Baltimore.</t>
    </r>
  </si>
  <si>
    <r>
      <t>The 21</t>
    </r>
    <r>
      <rPr>
        <b/>
        <i/>
        <vertAlign val="superscript"/>
        <sz val="9"/>
        <color theme="1"/>
        <rFont val="Arial"/>
        <family val="2"/>
      </rPr>
      <t>st</t>
    </r>
    <r>
      <rPr>
        <b/>
        <i/>
        <sz val="9"/>
        <color theme="1"/>
        <rFont val="Arial"/>
        <family val="2"/>
      </rPr>
      <t xml:space="preserve"> Century: Technological Change and Shared Government Commitments Lead to Increased Efficiency, Effectiveness, and Equity for Transit Agencies and Their Growing Number of Riders</t>
    </r>
  </si>
  <si>
    <r>
      <t>The 20</t>
    </r>
    <r>
      <rPr>
        <vertAlign val="superscript"/>
        <sz val="9"/>
        <color theme="1"/>
        <rFont val="Arial"/>
        <family val="2"/>
      </rPr>
      <t>th</t>
    </r>
    <r>
      <rPr>
        <sz val="9"/>
        <color theme="1"/>
        <rFont val="Arial"/>
        <family val="2"/>
      </rPr>
      <t xml:space="preserve"> Century had witnessed continued urban concentration.  In 2000, 79 percent, or 222 million out of America's 281 million people, lived in urban areas.  New York City had grown to 8 million people and the New York urbanized area contained nearly 18 million people.  Thirty-eight urbanized areas had populations of over 1 million. </t>
    </r>
  </si>
  <si>
    <t>The American Public Transit Association was renamed the American Public Transportation Association to more fully describe the wide range of urban and rural transportation services provided by its members.</t>
  </si>
  <si>
    <r>
      <t>Acela Express</t>
    </r>
    <r>
      <rPr>
        <sz val="9"/>
        <color theme="1"/>
        <rFont val="Arial"/>
        <family val="2"/>
      </rPr>
      <t xml:space="preserve"> trains began providing high-speed electric railroad service in the Northeast Corridor, with some trains traveling the entire route from Washington to Boston.  The tilting train sets can reach a maximum speed of 150 mph. Acela and other Amtrak service had become so popular that by 2012, 75 percent of combined rail and airplane travel between Washington and New York was via Amtrak and 54 percent of combined rail and airplane travel between New York and Boston was carried on Amtrak.</t>
    </r>
  </si>
  <si>
    <t>Transit buses began adopting sophisticated technology. Four percent of buses had hybrid, natural gas, and other environmentally-friendly power in 2000, compared to 40 percent of buses by 2013. The portion of buses with automatic vehicle location (AVL) equipment increased from 19 percent in 2001 to 71 percent in 2013.  AVLs are important in improving the efficiency of bus scheduling and operations, as well as allowing transit agencies to provide real-time bus arrival information to transit passengers.</t>
  </si>
  <si>
    <r>
      <t xml:space="preserve">President George W. Bush signed the </t>
    </r>
    <r>
      <rPr>
        <sz val="9"/>
        <color rgb="FF000000"/>
        <rFont val="Arial"/>
        <family val="2"/>
      </rPr>
      <t xml:space="preserve">Safe, Accountable, Flexible, Efficient Transportation Equity Act: A Legacy for Users (SAFETEA-LU) which increased federal assistance for transit. In 2008, </t>
    </r>
    <r>
      <rPr>
        <sz val="9"/>
        <color theme="1"/>
        <rFont val="Arial"/>
        <family val="2"/>
      </rPr>
      <t>he would sign the Passenger Rail Investment and Improvement Act which also increased federal support for Amtrak intercity rail and the development of high-speed rail corridors.</t>
    </r>
  </si>
  <si>
    <t>Ridership exceeded 10 billion unlinked passenger trips for the first time since 1957.  In 2005, the number of commuters using public transit as their primary means of getting to work had exceed 6.2 million for the first time since 1970.</t>
  </si>
  <si>
    <t>The High Speed Ground Transportation Association became part of APTA, adding advocacy for high-performance intercity rail to APTA's mission.</t>
  </si>
  <si>
    <t xml:space="preserve">An estimated 25 transit agencies were using virtual dissemination technology to make real-time passenger information (RTIP) available to the public.  Real-time bus and train arrival and departure data allow potential transit riders to make informed decisions about their travel.  Five years later, in 2013, more than one-half of transit agencies surveyed by APTA provided arrival and departure times for passengers. </t>
  </si>
  <si>
    <t>The first “Transportation Tuesday at APTA” evening discussion event was held at the APTA offices. Robert Puentes, senior fellow and director of Brookings Institution’s Metropolitan Infrastructure Initiative spoke about the economic impact of infrastructure investment.   Since then APTA Transportation Tuesdays have featured Federal Transit Administration Acting Administrator Therese McMillan, Federal Highway Administrator Victor Mendez, Federal Railroad Deputy Administrator Karen Rae, National Transportation Safety Board Chairman Debbie Hersman, U.S. DOT Assistant Secretary for Policy Polly Trottenberg, and U.S. DOT Assistant Secretary for Budget and Programs Sylvia Garcia.</t>
  </si>
  <si>
    <t>President Barack H. Obama signed the American Recovery and Reinvestment Act which provided funding to stimulate the economy through construction of infrastructure and other investments. Federal funding for public transit and high-speed rail was a significant part of recovery policy.</t>
  </si>
  <si>
    <t>Number of Systems Reporting</t>
  </si>
  <si>
    <t>Regular Service Passenger Trips (Millions) (a)</t>
  </si>
  <si>
    <t>Passengers Boarding (Millions) (b)</t>
  </si>
  <si>
    <t>Total Vehicle Miles (Millions)</t>
  </si>
  <si>
    <t>Total. Operating Revenues (Millions of Canadian Dollars)</t>
  </si>
  <si>
    <t>Direct Operating Expense (Millions of Canadian Dollars)</t>
  </si>
  <si>
    <t>1,060,7</t>
  </si>
  <si>
    <t>Source: Canadian Urban Transit Association, totals for reporting agencies only.</t>
  </si>
  <si>
    <t>Light Rail (a)</t>
  </si>
  <si>
    <t>(b) 1,627</t>
  </si>
  <si>
    <t>(b) 1,630</t>
  </si>
  <si>
    <t>(b) 1,638</t>
  </si>
  <si>
    <t>(b) 1,619</t>
  </si>
  <si>
    <t>(b) 1,574</t>
  </si>
  <si>
    <t>(b) 1,558</t>
  </si>
  <si>
    <t>(b) 1,449</t>
  </si>
  <si>
    <t>(b) 1,439</t>
  </si>
  <si>
    <t>(b) 1,652</t>
  </si>
  <si>
    <t>(b) 1,381</t>
  </si>
  <si>
    <t>(b) 1,379</t>
  </si>
  <si>
    <t>(b) 1,724</t>
  </si>
  <si>
    <t>(b) 1,679</t>
  </si>
  <si>
    <t>In Bus</t>
  </si>
  <si>
    <t>(b) Includes Heavy Rail and Commuter Rail.</t>
  </si>
  <si>
    <t>Average Operating Revenue per Regular Service Passenger</t>
  </si>
  <si>
    <t>Adult Base Cash Fare Regular Service (Canadian Dollars)</t>
  </si>
  <si>
    <t>High</t>
  </si>
  <si>
    <t>Low</t>
  </si>
  <si>
    <t>Average</t>
  </si>
  <si>
    <t>Vehicle Operators</t>
  </si>
  <si>
    <t>Other Transportation Operations</t>
  </si>
  <si>
    <t>Mechanics</t>
  </si>
  <si>
    <t>Other Vehicle Maintenance</t>
  </si>
  <si>
    <t>(a) 16,152</t>
  </si>
  <si>
    <t>(b) 7,054</t>
  </si>
  <si>
    <t>(a) 17,061</t>
  </si>
  <si>
    <t>(b) 6,393</t>
  </si>
  <si>
    <t>(a) 17,670</t>
  </si>
  <si>
    <t>(b) 7,060</t>
  </si>
  <si>
    <t>(a) 18,048</t>
  </si>
  <si>
    <t>(b) 6,540</t>
  </si>
  <si>
    <t>(a) 18,419</t>
  </si>
  <si>
    <t>(b) 7,559</t>
  </si>
  <si>
    <t>(a) 19,689</t>
  </si>
  <si>
    <t>(c) 5,567</t>
  </si>
  <si>
    <t>(a) 20,626</t>
  </si>
  <si>
    <t>(c) 6,071</t>
  </si>
  <si>
    <t>(a) 20,693</t>
  </si>
  <si>
    <t>(c) 5,576</t>
  </si>
  <si>
    <t>(a) 20,259</t>
  </si>
  <si>
    <t>(c) 3,799</t>
  </si>
  <si>
    <t>(a) 19,804</t>
  </si>
  <si>
    <t>(c) 5,486</t>
  </si>
  <si>
    <t>(a) 20,505</t>
  </si>
  <si>
    <t>(c) 5,976</t>
  </si>
  <si>
    <t>(c) 6,824</t>
  </si>
  <si>
    <t>(c) 6,939</t>
  </si>
  <si>
    <t>(c) 7,235</t>
  </si>
  <si>
    <t>(c) 7,374</t>
  </si>
  <si>
    <t>(c) 7,336</t>
  </si>
  <si>
    <t>(c) 7,936</t>
  </si>
  <si>
    <t>(c) 7,195</t>
  </si>
  <si>
    <t>(c) 6,657</t>
  </si>
  <si>
    <t>(c) 6,845</t>
  </si>
  <si>
    <t>(c) 6,964</t>
  </si>
  <si>
    <t>(c) 6,982</t>
  </si>
  <si>
    <t>(c) 6,651</t>
  </si>
  <si>
    <t>(c) 6,621</t>
  </si>
  <si>
    <t>(c) 6,836</t>
  </si>
  <si>
    <t>(c) 6,908</t>
  </si>
  <si>
    <t>(c) 7,031</t>
  </si>
  <si>
    <t>(c) 7,219</t>
  </si>
  <si>
    <t>(c) 7,320</t>
  </si>
  <si>
    <t>(c) 7,391</t>
  </si>
  <si>
    <t>(c) 52,913</t>
  </si>
  <si>
    <t>(c) 54,792</t>
  </si>
  <si>
    <t>(a) All operations employees.</t>
  </si>
  <si>
    <t>(b) All maintenance employees.</t>
  </si>
  <si>
    <t>(c) Total includes employees not identified by function.</t>
  </si>
  <si>
    <t>Number of Systems, Dedicated Service</t>
  </si>
  <si>
    <t>Passengers, Dedicated Service (Millions)</t>
  </si>
  <si>
    <t>Total Passengers, Dedicated and Non-Dedicated Services (Millions)</t>
  </si>
  <si>
    <t>Total Vehicle Miles, Dedicated Service (Millions)</t>
  </si>
  <si>
    <t>Total Operating Revenue (Millions of Canadian Dollars)</t>
  </si>
  <si>
    <t>Operating Expense (Millions of Canadian Dollars)</t>
  </si>
  <si>
    <t>Operating Data</t>
  </si>
  <si>
    <t>Vehicle Data</t>
  </si>
  <si>
    <t>Train Data</t>
  </si>
  <si>
    <t>Infrastructure Data</t>
  </si>
  <si>
    <t>Part B: Fixed-Guideway Modes and All Modes Total</t>
  </si>
  <si>
    <t>TABLE 2: Unlinked Passenger Trips by Mode (Percent of Trips)</t>
  </si>
  <si>
    <t>Table 3: Passenger Miles by Mode (Millions of Passenger Miles)</t>
  </si>
  <si>
    <t>Table 4: Passenger Miles by Mode (Percent of Passenger Miles)</t>
  </si>
  <si>
    <t>Table 5: Average Trip Length by Mode (Passenger Miles Divided by Unlinked Passenger Trips)</t>
  </si>
  <si>
    <t>Table 6: Boardings per Mile by Mode in Revenue Service (Unlinked Pssenger Trips Divided by Vehicle Revenue Miles)</t>
  </si>
  <si>
    <t>Table 7: Average Passenger Load by Mode in Revenue Service (Passenger Miles Divided by Vehicle Revenue Miles)</t>
  </si>
  <si>
    <t>TABLE 8: Vehicle Total Miles Operated by Mode (Millions of Miles)</t>
  </si>
  <si>
    <t>Commuter Bus (#)</t>
  </si>
  <si>
    <t>TABLE 9: Vehicle Total Miles Operated by Mode (Percent of Miles)</t>
  </si>
  <si>
    <t>TABLE 10: Vehicle Total Miles Operated per Revenue Vehicle Available for Maximum Service by Mode</t>
  </si>
  <si>
    <t>Table 11: Vehicle Revenue Miles Operated by Mode (Millions of Miles)</t>
  </si>
  <si>
    <t>Table 12: Vehicle Revenue Miles Operated per Revenue Vehicle Available for Maximum Service by Mode</t>
  </si>
  <si>
    <t>TABLE 13: Vehicle Total Hours Operated by Mode (Millions of Hours)</t>
  </si>
  <si>
    <t>Table 14: Vehicle Total Hours Operated per Vehicle Available for Maximum Service by Mode</t>
  </si>
  <si>
    <t>Table 15: Vehicle Revenue Hours Operated by Mode (Millions of Hours)</t>
  </si>
  <si>
    <t>Table 16: Vehicle Revenue Hours Operated per Revenue Vehicle Available for Maximum Service by Mode</t>
  </si>
  <si>
    <t>TABLE 17: Average Vehicle Speed in Revenue Service by Mode</t>
  </si>
  <si>
    <t>TABLE 18: Public Transportation Agency Operating Employees by Mode</t>
  </si>
  <si>
    <t>Table 19: Total Public Transportation Agency Total Employees by Function</t>
  </si>
  <si>
    <t>Table 20: Public Transportation Agency Operating Employee Compensation (Units as Noted in Parentheses)</t>
  </si>
  <si>
    <t>Number of Employees (Persons) (a)</t>
  </si>
  <si>
    <t>Salaries and Wages (Millions of Dollars)</t>
  </si>
  <si>
    <t>Fringe Benefits (Millions of Dollars)</t>
  </si>
  <si>
    <t>Total Compensation (Millions of Dollars)</t>
  </si>
  <si>
    <t>TABLE 21: Revenue Vehicles Available for Maximum Service by Mode</t>
  </si>
  <si>
    <t>Includes Transit Agencies Reporting to National Transit Database for Urbanized Areas Only</t>
  </si>
  <si>
    <t>Includes Transit Agencies Reporting to National Transit Database for Rural Areas Only</t>
  </si>
  <si>
    <t>Table 26: Average Cost of New Vehicles Delivered by Type (a)</t>
  </si>
  <si>
    <t>Commuter Rail Car (Locomotive-Hauled, 2 Levels, 0 Cabs)</t>
  </si>
  <si>
    <r>
      <t>Demand Response</t>
    </r>
    <r>
      <rPr>
        <sz val="8"/>
        <color rgb="FF000000"/>
        <rFont val="Arial"/>
        <family val="2"/>
      </rPr>
      <t xml:space="preserve"> (Small Vehicle, &lt;27'6", Minibus, Van, Car, SUV)</t>
    </r>
  </si>
  <si>
    <t>Heavy Rail Car (1 Level, 1 Cab)</t>
  </si>
  <si>
    <t>Light Rail Car (Single Articulated, 1 Level, 2 Cabs)</t>
  </si>
  <si>
    <t>Transit Vanpool (Small Vehicle, &lt;27'6", Minibus, Van, Car, SUV)</t>
  </si>
  <si>
    <t>Includes Sample in APTA Public Transportation Vehicle Database Only</t>
  </si>
  <si>
    <t>Table 27: Alternate Fuel Powered Vehicles by Mode (Percent of Each Mode Alternately Fueled) (a)</t>
  </si>
  <si>
    <t>Table 28: Accessible Vehicles (by Lift, Ramp, or Station Access) by Mode (Percent of Each Mode Accessible) (a)</t>
  </si>
  <si>
    <t>Table 29: Average Vehicle Age by Mode (Years) and Percent of Vehicles Older Than FTA Minimum Useful Life (a)</t>
  </si>
  <si>
    <t>Table 30: Bus Vehicle and Commuter Bus Vehicle Equipment (a), Percent</t>
  </si>
  <si>
    <t>Table 31: Light Rail Vehicle and Streetcar Equipment (a), Percent</t>
  </si>
  <si>
    <t>Average Vehicle Age (Years)</t>
  </si>
  <si>
    <t>Federal Transit Administration Minimum Useful Life (Years) (f)</t>
  </si>
  <si>
    <t>Percent of Vehicles Older Than Minimum Useful Life (a)</t>
  </si>
  <si>
    <t>Table 32: Heavy Rail Vehicle Equipment (a), Percent</t>
  </si>
  <si>
    <t>Hybrid Rail Vehicle</t>
  </si>
  <si>
    <t>Commuter Rail Vehicle</t>
  </si>
  <si>
    <t>Table 33: Commuter Rail Vehicle and Hybrid Rail Vehicle Equipment (a), Percent</t>
  </si>
  <si>
    <t>Table 34: Bus Vehicle and Commuter Bus Vehicle Power Sources (a), Percent</t>
  </si>
  <si>
    <t>Table 36: Commuter Rail Vehicle and Hybrid Rail Vehicle Power Sources (a), Percent</t>
  </si>
  <si>
    <t>Table 35: Demand Response Vehicle Power Sources (a), Percent</t>
  </si>
  <si>
    <t>Electricity Only</t>
  </si>
  <si>
    <t>Diesel and Other (b)</t>
  </si>
  <si>
    <t>Commuter Rail and Hybrid Rail Cars</t>
  </si>
  <si>
    <t>Number of Vehicles (b)</t>
  </si>
  <si>
    <t>Percent of All Vehicles by Type in Each Mode of Service (Columns Add to 100.0 Percent)</t>
  </si>
  <si>
    <t>TABLE 37: Active Roadway Vehicles by Mode of Service and Physical Type of Vehicle in Urbanized Areas (a) (Number of Vehicles, Percent of Vehicles by Mode of Service)</t>
  </si>
  <si>
    <t>Mode of Service for Bus Physical Type Vehicles Only</t>
  </si>
  <si>
    <t>Mode of Service for Bus Physical Type Vehicles Only (a)</t>
  </si>
  <si>
    <t>Number of Buses (b)</t>
  </si>
  <si>
    <t>Percent of All Buses with Length Reported In Each Mode of Servcie (Columns Add to 100.0 Percent)</t>
  </si>
  <si>
    <t>TABLE 39: Active Roadway Vehicles by Type of Vehicle and Length, Rural Areas (Number of Vehicles, Percent of Total Vehicles)</t>
  </si>
  <si>
    <t>Number of Vehicles</t>
  </si>
  <si>
    <t>Percent of Total Vehicles with Length Reported Each Year</t>
  </si>
  <si>
    <t>Table 40, Part A: Commuter Rail Train Operating Data (a)</t>
  </si>
  <si>
    <t>Table 40, Part B: Commuter Rail Train Derived statistics (a, b)</t>
  </si>
  <si>
    <t>Table 41, Part A: Hybrid Rail Train Operating Data (a, b)</t>
  </si>
  <si>
    <t>Table 41, Part B: Hybrid Rail Train Derived Statistics (a, b)</t>
  </si>
  <si>
    <t>Table 42, Part B: Regional Railroad Mode (Commuter Rail and Hybrid Rail Combined) Train Derived Statistics (a)</t>
  </si>
  <si>
    <t>Table 43. Part A: Heavy Rail Train Operating Data (a)</t>
  </si>
  <si>
    <t>Table 43, Part B: Heavy Rail Train Derived statistics (a)</t>
  </si>
  <si>
    <t>Table 44, Part A: Light Rail Train Operating Data  (a)</t>
  </si>
  <si>
    <t>Table 45, Part A: Streetcar Train Operating Data (a)</t>
  </si>
  <si>
    <t>Table 45, Part B: Streetcar Train Derived Statistics (a)</t>
  </si>
  <si>
    <t>Table 46, Part B: Surface Rail (Light Rail and Streetcar Combined) Train Derived Statistics (a)</t>
  </si>
  <si>
    <t>Table 46, Part A: Surface Rail (Light Rail and Streetcar Combined) Train Operating Data (a)</t>
  </si>
  <si>
    <t>Table 48: Rail Transit and Bus Rapid Transit Systems Currently in Operation,</t>
  </si>
  <si>
    <t>Aerial Tramway: 3 Systems</t>
  </si>
  <si>
    <t>Cable Car: 1 System</t>
  </si>
  <si>
    <t>Heavy Rail: 15 Systems</t>
  </si>
  <si>
    <t>Inclined Plane; 4 Systems</t>
  </si>
  <si>
    <t>Monorail: 2 Systems</t>
  </si>
  <si>
    <t>Trolleybus: 5 Systems</t>
  </si>
  <si>
    <t>Light Rail: 24 Systems (e)</t>
  </si>
  <si>
    <t>On Structure</t>
  </si>
  <si>
    <t>Table 49: Miles of Track and Directional Route Miles by Rail Mode (a)</t>
  </si>
  <si>
    <t>Controlled Right-of-Way</t>
  </si>
  <si>
    <t>Table 50: Miles of Lane and Directional Route Miles by Non-Rail Mode (a)</t>
  </si>
  <si>
    <t>Table 51: Number of Passenger Stations by Mode (a)</t>
  </si>
  <si>
    <t>Table 52: Number of Maintenance Facilites by Mode (a)</t>
  </si>
  <si>
    <t>Includes Sample in APTA Public Transportation Infrastucture Database Only</t>
  </si>
  <si>
    <t>Table 53: Pasenger Station Equipment (a), percent</t>
  </si>
  <si>
    <r>
      <t xml:space="preserve">(a) Sample data only; from annual </t>
    </r>
    <r>
      <rPr>
        <i/>
        <sz val="10"/>
        <color theme="1"/>
        <rFont val="Arial"/>
        <family val="2"/>
      </rPr>
      <t>APTA Public Transportation Infrastructure Database</t>
    </r>
    <r>
      <rPr>
        <sz val="10"/>
        <color theme="1"/>
        <rFont val="Arial"/>
        <family val="2"/>
      </rPr>
      <t>, not projected to national total.</t>
    </r>
  </si>
  <si>
    <t>Table 54: Passenger Station Parking Supply (a), percent</t>
  </si>
  <si>
    <r>
      <t xml:space="preserve">(a) Sample data only; from annual </t>
    </r>
    <r>
      <rPr>
        <i/>
        <sz val="10"/>
        <color theme="1"/>
        <rFont val="Arial"/>
        <family val="2"/>
      </rPr>
      <t>APTA Public Transportation Infrastructure Database</t>
    </r>
    <r>
      <rPr>
        <sz val="10"/>
        <color theme="1"/>
        <rFont val="Arial"/>
        <family val="2"/>
      </rPr>
      <t>, not projected to national total.</t>
    </r>
  </si>
  <si>
    <t xml:space="preserve">  Airports with Free Bus Shuttle Access From Rail Station to Airport Terminal</t>
  </si>
  <si>
    <t xml:space="preserve">  Airports with Direct Fixed-Guideway Access to Airport Terminal</t>
  </si>
  <si>
    <t>Energy Data</t>
  </si>
  <si>
    <t>Table 57: Fossil Fuel Consumption by Mode (Millions of Gallons)</t>
  </si>
  <si>
    <t>Table 58: Non-Diesel Fossil Fuel Consumption by Fuel Type, All Modes (Millions of Gallons)</t>
  </si>
  <si>
    <t>Table 59: Bus (a) Fuel Consumption (Millions of Gallons)</t>
  </si>
  <si>
    <t>Table 60: Demand Response Fuel Consumption (Millions of Gallons)</t>
  </si>
  <si>
    <t>Financial Data: Capital Expenditures</t>
  </si>
  <si>
    <t>TABLE 62: Capital Expenses by Mode (Millions of Dollars and Percent)</t>
  </si>
  <si>
    <t>Millions of Dollars</t>
  </si>
  <si>
    <t>Percent of Total</t>
  </si>
  <si>
    <t>Table 63: Capital Expenses by Type, Total of All Subtypes (Millions of Dollars and Percent)</t>
  </si>
  <si>
    <t>Table 64: Capital Expenses by Type, Rolling Stock Expenses Subtype (a)</t>
  </si>
  <si>
    <t>(Millions of Dollars and Percent)</t>
  </si>
  <si>
    <t>(a) Subtotal data are not revised in later year Fact Books as are the main data on Table 62, hence these data may differ from those on Table 62.</t>
  </si>
  <si>
    <t>Percent of Subtotal</t>
  </si>
  <si>
    <t>Finanacial Data: Capital Expenditures</t>
  </si>
  <si>
    <t>Table 65: Capital Expenses by Type,  Capital Facility Expenses Subtype (a)</t>
  </si>
  <si>
    <t>Table 66: Capital Expenses by Type, Other Capital Expenses Subtype (a)</t>
  </si>
  <si>
    <t>Financial Data: Capita Expenditures</t>
  </si>
  <si>
    <t>Table 67: Capital Expenses by Type and Mode</t>
  </si>
  <si>
    <t>Section One: Millions of Dollars</t>
  </si>
  <si>
    <t>Section Two: Percent of Type of Expenditure by Mode for Each Year – Row Data</t>
  </si>
  <si>
    <t>Facilities Subtotal: All Guideway, Stations, and Facilities Expenditures</t>
  </si>
  <si>
    <t>Rolling Stock Subtotal: All Passenger Vehicle and Service Vehicle Expenditures</t>
  </si>
  <si>
    <t>Other Subtotal: All Fare Revenue Collection, Communication and Information Systems, and Other Expenditures</t>
  </si>
  <si>
    <t>Total: All Capital Expenditures</t>
  </si>
  <si>
    <t>Section Four: Percent by Type of Expenditure and Mode for Total Expenditure for Each Year – Table-Wide Data for Each Year</t>
  </si>
  <si>
    <t>(h) Beginning 1975 includes aerial tramway, automated guideway transit, cable car, inclined plane, and monorail.  From 1984 to 1994 includes ferryboat and some unidentified roadway modes.</t>
  </si>
  <si>
    <t>Other Fixed-Guideway Modes (h)</t>
  </si>
  <si>
    <t>Financial Data: Operating Expenditures</t>
  </si>
  <si>
    <t>Include Entire Transit Industry</t>
  </si>
  <si>
    <t>(c) All Modes Total reported on Table 68, Part B.</t>
  </si>
  <si>
    <t>TABLE 68: Total Operating Expense by Mode (Millions of Dollars and Percent)</t>
  </si>
  <si>
    <t>Table 69: Total Operating Expense by Function Class (Millions of Dollars and Percent of Total)</t>
  </si>
  <si>
    <t>Table 76: Operating Expenses by Object Class and Mode</t>
  </si>
  <si>
    <t>Total: All Operating Expenditures</t>
  </si>
  <si>
    <t>Commuter Bus  (#)</t>
  </si>
  <si>
    <t>Table 75: Operating Expenses by Function Class and Mode</t>
  </si>
  <si>
    <t>Part B: Fixed-Guideway Moides and All Modes Total</t>
  </si>
  <si>
    <t>Section Four: Percent by Type of Expenditure and Mode for Total Expenditure for Each Year - Table-Wide Data for Each Year</t>
  </si>
  <si>
    <t>Section Three: Percent of Mode by Type of Expenditure for Each Year – Column Data</t>
  </si>
  <si>
    <t>Section Two: Percent of Type of Expenditure by Mode for Each Year - Row Data</t>
  </si>
  <si>
    <t>Table 72: Operating Expense per Vehicle Revenue Mile by Mode (Dollars)</t>
  </si>
  <si>
    <t>Table 74: Operating Expense per Passenger Mile by Mode (Dollars)</t>
  </si>
  <si>
    <t>Table 73: Operating Expense per Unlinked Passenger Trip by Mode (Dollars)</t>
  </si>
  <si>
    <t>Table 71: Operating Expense per Vehicle Revenue Hour by Mode (Dollars)</t>
  </si>
  <si>
    <t>Table 70: Total Operating Expense by Object Class (Millions of Dollars and Percent of Total)</t>
  </si>
  <si>
    <t>Section Three: Percent of Mode by Type of Expenditure for Each Year - Column Data</t>
  </si>
  <si>
    <t>Section Four: Percent by Type of Expenditure and Mode for Total Expenditure for Each Year - Table Wide Data for Each Year</t>
  </si>
  <si>
    <t>Table 77: Operating Expenditures, Reconciling Items (Millions of Dollars)</t>
  </si>
  <si>
    <t>Financial Data: Total Expenses</t>
  </si>
  <si>
    <t>Table 78: Total Expenses, Capital and Operating Combined, by Type (Millions of Dollars)</t>
  </si>
  <si>
    <t>Table 79: Total Expenses, Capital and Operating Combined by Mode (Millions of Dollars and Percent of Total)</t>
  </si>
  <si>
    <t>Hybrid Rai8l (#)</t>
  </si>
  <si>
    <t>Table 80: Capital Funding Sources (Millions of Dollars and Percent of Total)</t>
  </si>
  <si>
    <t>Financial Data: Capital Funding</t>
  </si>
  <si>
    <t>Table 81: Directly Generated Capital Funding Sources (a)</t>
  </si>
  <si>
    <t>Millions of Dollars of Directly Generated Capital Revenue</t>
  </si>
  <si>
    <t>Percent of Directly Generated Capital Revenue</t>
  </si>
  <si>
    <r>
      <t>(a) Sample data only for transit systems in Urbanized Areas reporting to the annual National Transit Database, not projected to national total.  Source: annual National Transit Database.</t>
    </r>
    <r>
      <rPr>
        <sz val="8"/>
        <color theme="1"/>
        <rFont val="Arial"/>
        <family val="2"/>
      </rPr>
      <t xml:space="preserve"> </t>
    </r>
  </si>
  <si>
    <t>Table 82: Local Capital Funding Sources (a)</t>
  </si>
  <si>
    <t>Millions of Dollars of Local Capital Revenue</t>
  </si>
  <si>
    <t>Percent of Local Capital Revenue</t>
  </si>
  <si>
    <r>
      <t>(b) Does not include funds which are not differentiated by source.</t>
    </r>
    <r>
      <rPr>
        <sz val="8"/>
        <color theme="1"/>
        <rFont val="Arial"/>
        <family val="2"/>
      </rPr>
      <t xml:space="preserve"> </t>
    </r>
  </si>
  <si>
    <t>Table 83: State Capital Funding Sources (a)</t>
  </si>
  <si>
    <t>Millions of Dollars of State Capital Revenue</t>
  </si>
  <si>
    <t>Percent of State Capital Revenue</t>
  </si>
  <si>
    <t>Table 84: Federal Capital Funding Sources (a)</t>
  </si>
  <si>
    <t>Other U.S. DOT</t>
  </si>
  <si>
    <t>Millions of Dollars of Federal Capital Revenue</t>
  </si>
  <si>
    <t>Percent of Total Federal Capital Revenue</t>
  </si>
  <si>
    <t>Table 85: Active Transit Vehicles by Source of Federal Funding Type (Vehicles Only in Urbanized Areas)</t>
  </si>
  <si>
    <t>Table 86: Active Transit Vehicles by Largest Funding Source by Type Vehicle (Rural Areas Only)</t>
  </si>
  <si>
    <r>
      <t>Financial Data</t>
    </r>
    <r>
      <rPr>
        <b/>
        <i/>
        <sz val="8"/>
        <color theme="1"/>
        <rFont val="Arial"/>
        <family val="2"/>
      </rPr>
      <t>: Operating Funding</t>
    </r>
  </si>
  <si>
    <t>Directly Generated (c)</t>
  </si>
  <si>
    <t>Local Assistance (c)</t>
  </si>
  <si>
    <t>State Assistance (e)</t>
  </si>
  <si>
    <t>Federal Assistance (f)</t>
  </si>
  <si>
    <t>Milions of Dollars</t>
  </si>
  <si>
    <t>Financial Data: Operating Funding</t>
  </si>
  <si>
    <t>Table 88: Directly Generated Operating Funding Sources (a)</t>
  </si>
  <si>
    <t>Millions of Dollars of Directly Generated Operating Revenue</t>
  </si>
  <si>
    <t>Percent of Total Directly Generated Operating Revenue</t>
  </si>
  <si>
    <t xml:space="preserve"> </t>
  </si>
  <si>
    <t>Table 89: Local Operating Funding Sources (a)</t>
  </si>
  <si>
    <t>Millions of Dollars Local Operating Revenue</t>
  </si>
  <si>
    <t>Percent of Local Operating Revenue</t>
  </si>
  <si>
    <t>Table 90: State Operating Funding Sources (a)</t>
  </si>
  <si>
    <t>Millions of Dollars of State Operating Revenue</t>
  </si>
  <si>
    <t>Percent of State Operating Revenue</t>
  </si>
  <si>
    <t>Table 91: Federal Operating Funding Sources (a)</t>
  </si>
  <si>
    <t>Millions of Dollars of Federal Operating Revenue</t>
  </si>
  <si>
    <t>Percent of Total Federal Operating Revenue</t>
  </si>
  <si>
    <t>TABLE 92: Passenger Fare Revenue by Mode (Milions of Dollars)</t>
  </si>
  <si>
    <t>Commuter Bus (#(</t>
  </si>
  <si>
    <t>TABLE 93: Average Passenger Fare per Unlinked Trip by Mode (Dollars)</t>
  </si>
  <si>
    <t>Average Revenue Per Unlinked Trip (Dollars) (a)</t>
  </si>
  <si>
    <t>Highest (Dollars) (b)</t>
  </si>
  <si>
    <t>Average (Dollars) (b)</t>
  </si>
  <si>
    <t>Peak Period Surcharge (b)</t>
  </si>
  <si>
    <t>Transfer Surcharge (b)</t>
  </si>
  <si>
    <t>Smart Fare Cards (b)</t>
  </si>
  <si>
    <t>Magnetic Fare Cards (b)</t>
  </si>
  <si>
    <r>
      <t xml:space="preserve">(b) Sample data only; from annual </t>
    </r>
    <r>
      <rPr>
        <i/>
        <sz val="8"/>
        <color theme="1"/>
        <rFont val="Arial"/>
        <family val="2"/>
      </rPr>
      <t>APTA Public Transportation Fare Database</t>
    </r>
    <r>
      <rPr>
        <sz val="8"/>
        <color theme="1"/>
        <rFont val="Arial"/>
        <family val="2"/>
      </rPr>
      <t>, not projected to national total.  Each mode of fixed-route service reported by participating systems is counted separately in these data because fare structures and fare collection equipment vary among modes of service.  Does not include demand responsive service fares.</t>
    </r>
  </si>
  <si>
    <t>Includes Sample in APTA Public Transportation Fare Database Only</t>
  </si>
  <si>
    <t>Financial Data: Total Funding</t>
  </si>
  <si>
    <t>Table 95: Total Funding, Capital and Operating Combined by Source (Millions of Dollars and Percent)</t>
  </si>
  <si>
    <t>Table 96: Bureau of the Census Journey-to-Work by Means of Transportation to Work, All Commuters</t>
  </si>
  <si>
    <t>Number and Percent of All Commuters by Means of Transportation to Work</t>
  </si>
  <si>
    <t>Percent of All Commuters by Primary Mode of Travel</t>
  </si>
  <si>
    <t>U.S. Government Population, Commute, Housing, and Travel Data</t>
  </si>
  <si>
    <t>Transit Data Include Entire Transit Industry</t>
  </si>
  <si>
    <t>Table 97: Bureau of Censes Journey-to-Work by Transit Mode, Transit Commuters Only</t>
  </si>
  <si>
    <t>Tansit Data Include Entire Transit Industry</t>
  </si>
  <si>
    <t>Table 98: American Housing Survey Availablility of Transit Service by Householder Characteristics</t>
  </si>
  <si>
    <t>Total Population of United States (000s) (a)</t>
  </si>
  <si>
    <t>Population All Urbanized Areas (000s) (b)</t>
  </si>
  <si>
    <t>Data Include Entire United States</t>
  </si>
  <si>
    <t>Table 100: Bureau of the Census Population of the United States in 10-year Age Groupings</t>
  </si>
  <si>
    <t>Table 101: Federal Highway Administration Vehicle Miles of Travel and Energy Information Administration Motor Gasoline Prices</t>
  </si>
  <si>
    <t>U.S. Government Population, Commute, Housing, Fuel Price, and Travel Data</t>
  </si>
  <si>
    <t>Modal Summary Data</t>
  </si>
  <si>
    <t>Table 103: Bus Rapid Ttransit Statistics (#)</t>
  </si>
  <si>
    <t>Table 104: Commuter Bus Statistics (#)</t>
  </si>
  <si>
    <t>Table 105: Total All Bus Modes Statistics (Sum of Bus, Commuter Bus, and Bus Rapid Transit)</t>
  </si>
  <si>
    <t>Table 107: Demand Response Statistics</t>
  </si>
  <si>
    <t>Table 108: Transit Vanpool Statistics (Transit Agecy Brokered Service Only)</t>
  </si>
  <si>
    <t>Table 109: Publico Statistics</t>
  </si>
  <si>
    <t>Table 110: Total Roadway Mode Statistics</t>
  </si>
  <si>
    <t>Table 113: Total Regional Railroad Modes Statistics (Sum of Commuter Rail and Hybrid Rail Statistics)</t>
  </si>
  <si>
    <t>Table 116: Streetcar Statistics (#)</t>
  </si>
  <si>
    <t>Table 117: Total Surface Rail Modes Statistics (Sum of Light Rail and Streetcar Statistics)</t>
  </si>
  <si>
    <t>Table 119: Other Fixed-Guideway Statistics</t>
  </si>
  <si>
    <t>Table 120: Total Fixed-Guideway Modes Statistics (Includes Only Modes Reported on Appropriate Preceding Modal Tables for Each Year)</t>
  </si>
  <si>
    <t>Table 121: All Modes Total Statistics (Includes Only Modes Reported on Appropriate Preceding Modal Tables for Each Year)</t>
  </si>
  <si>
    <t>Rural Transit Service Data</t>
  </si>
  <si>
    <t>Table 122: Rural Transit Service by State (a)</t>
  </si>
  <si>
    <t>Section Two: Total Operating and Financial Data for All Modes Combined</t>
  </si>
  <si>
    <t>American Samoa</t>
  </si>
  <si>
    <t>New Hampshire</t>
  </si>
  <si>
    <t>North Dakota</t>
  </si>
  <si>
    <t>Northern Marianas Islands</t>
  </si>
  <si>
    <t>South Carolina</t>
  </si>
  <si>
    <t>United States Total</t>
  </si>
  <si>
    <t>Section One: Number of Agencies Providing Mode of Service</t>
  </si>
  <si>
    <t>Page 1</t>
  </si>
  <si>
    <t>Page 2</t>
  </si>
  <si>
    <t>Page 3</t>
  </si>
  <si>
    <t>Page 4</t>
  </si>
  <si>
    <t>Saratoga Springs, NY</t>
  </si>
  <si>
    <t>APTA Association Data</t>
  </si>
  <si>
    <t>Table 123: APTA Association Ancestry</t>
  </si>
  <si>
    <t>Table 126: APTA Hall of Fame</t>
  </si>
  <si>
    <t>APTA Hall of Fame, continued from previous page.</t>
  </si>
  <si>
    <t>DOT and FTA Data</t>
  </si>
  <si>
    <t>Table 127: Department of Transportation Secretaries, Federal Transit Administration Adminsitrators, and Federal Railroad Administration Administrators</t>
  </si>
  <si>
    <t>Intercity Passenger Railroad Data</t>
  </si>
  <si>
    <t>Reporting Agencies Only</t>
  </si>
  <si>
    <t>Table 128: Intercity Passenger Railroad Summary Statistics (a)</t>
  </si>
  <si>
    <t>Discontinued Data Series</t>
  </si>
  <si>
    <t>Percent of Number of Transit Systems</t>
  </si>
  <si>
    <t>Percent of Operating Revenues</t>
  </si>
  <si>
    <t>Percent of Total Vehicle Miles Operated</t>
  </si>
  <si>
    <t>Percent of Buses Owned and Leased</t>
  </si>
  <si>
    <t>Percent of Total Transit Vehicles Owned and Leased</t>
  </si>
  <si>
    <t>Percent of Unlinked Passenger Trips</t>
  </si>
  <si>
    <t>Includes Selected Transit Systems Only</t>
  </si>
  <si>
    <t>Table 130: Publicly Owned and Operated Transit Systems Through 1975, Date Began Operation as a Public Agency with Names of Successor Agencies (Not a Complete Listing) (a)</t>
  </si>
  <si>
    <t>October 23, 1905</t>
  </si>
  <si>
    <t>June 11, 1906</t>
  </si>
  <si>
    <t>December 28, 1912</t>
  </si>
  <si>
    <t>April 1, 1914</t>
  </si>
  <si>
    <t>1915</t>
  </si>
  <si>
    <t>1919</t>
  </si>
  <si>
    <t>February 1, 1921</t>
  </si>
  <si>
    <t>August 1, 1924</t>
  </si>
  <si>
    <t>March 4, 1928</t>
  </si>
  <si>
    <t>April 14, 1928</t>
  </si>
  <si>
    <t>March 1, 1931</t>
  </si>
  <si>
    <t>July 28, 1931</t>
  </si>
  <si>
    <t>September 10, 1932</t>
  </si>
  <si>
    <t>July 1, 1934</t>
  </si>
  <si>
    <t>May 16, 1935</t>
  </si>
  <si>
    <t>1935</t>
  </si>
  <si>
    <t>August 16, 1935</t>
  </si>
  <si>
    <t>June 7, 1936</t>
  </si>
  <si>
    <t>January 15, 1940</t>
  </si>
  <si>
    <t>1940</t>
  </si>
  <si>
    <t>April 28, 1942</t>
  </si>
  <si>
    <t>March 26, 1945</t>
  </si>
  <si>
    <t>August 29, 1947</t>
  </si>
  <si>
    <t>October 1, 1947</t>
  </si>
  <si>
    <t>June 1952</t>
  </si>
  <si>
    <t>September 23, 1955</t>
  </si>
  <si>
    <t>April 1, 1956</t>
  </si>
  <si>
    <t>December 1, 1956</t>
  </si>
  <si>
    <t>April 1, 1957</t>
  </si>
  <si>
    <t>March 3, 1958</t>
  </si>
  <si>
    <t>August 4, 1958</t>
  </si>
  <si>
    <t>February 24, 1959</t>
  </si>
  <si>
    <t>May 1, 1959</t>
  </si>
  <si>
    <t>November 1, 1959</t>
  </si>
  <si>
    <t>January 1, 1960</t>
  </si>
  <si>
    <t>July 7, 1960</t>
  </si>
  <si>
    <t>October 1, 1960</t>
  </si>
  <si>
    <t>January 8, 1961</t>
  </si>
  <si>
    <t>February 1, 1961</t>
  </si>
  <si>
    <t>July 5, 1961</t>
  </si>
  <si>
    <t>November 1, 1961</t>
  </si>
  <si>
    <t>January 21, 1962</t>
  </si>
  <si>
    <t>February 9, 1962</t>
  </si>
  <si>
    <t>March 23, 1962</t>
  </si>
  <si>
    <t>September 1, 1962</t>
  </si>
  <si>
    <t>1963</t>
  </si>
  <si>
    <t>April 1, 1963</t>
  </si>
  <si>
    <t>August 30, 1963</t>
  </si>
  <si>
    <t>February 1964</t>
  </si>
  <si>
    <t>March 1, 1964</t>
  </si>
  <si>
    <t>May 1, 1964</t>
  </si>
  <si>
    <t>October 23, 1964</t>
  </si>
  <si>
    <t>February 1, 1965</t>
  </si>
  <si>
    <t>June 1, 1965</t>
  </si>
  <si>
    <t>April 5, 1966</t>
  </si>
  <si>
    <t>July 1, 1966</t>
  </si>
  <si>
    <t>September 1, 1966</t>
  </si>
  <si>
    <t>October 1, 1966</t>
  </si>
  <si>
    <t>October 3, 1966</t>
  </si>
  <si>
    <t>January 1, 1967</t>
  </si>
  <si>
    <t>April 16, 1967</t>
  </si>
  <si>
    <t>July 1, 1967</t>
  </si>
  <si>
    <t>October 17, 1967</t>
  </si>
  <si>
    <t>January 1, 1968</t>
  </si>
  <si>
    <t>May  23, 1968</t>
  </si>
  <si>
    <t>June 1, 1968</t>
  </si>
  <si>
    <t>June 3, 1968</t>
  </si>
  <si>
    <t>July 20, 1968</t>
  </si>
  <si>
    <t>September 6, 1968</t>
  </si>
  <si>
    <t>September 30, 1968</t>
  </si>
  <si>
    <t>January 1, 1969</t>
  </si>
  <si>
    <t>January 5, 1969</t>
  </si>
  <si>
    <t>March 31, 1969</t>
  </si>
  <si>
    <t>August 6, 1969</t>
  </si>
  <si>
    <t>August 8, 1969</t>
  </si>
  <si>
    <t>December 1, 1969</t>
  </si>
  <si>
    <t>February 1, 1970</t>
  </si>
  <si>
    <t>March 9, 1970</t>
  </si>
  <si>
    <t>April 30, 1970</t>
  </si>
  <si>
    <t>May 1, 1970</t>
  </si>
  <si>
    <t>June 6, 1970</t>
  </si>
  <si>
    <t>August 10, 1970</t>
  </si>
  <si>
    <t>September 19, 1970</t>
  </si>
  <si>
    <t>November 23, 1970</t>
  </si>
  <si>
    <t>1971</t>
  </si>
  <si>
    <t>March 1, 1971</t>
  </si>
  <si>
    <t>April 16, 1971</t>
  </si>
  <si>
    <t>April 17, 1971</t>
  </si>
  <si>
    <t>June 1, 1971</t>
  </si>
  <si>
    <t>July 1, 1971</t>
  </si>
  <si>
    <t>August 2, 1971</t>
  </si>
  <si>
    <t>August 16, 1971</t>
  </si>
  <si>
    <t>September 1, 1971</t>
  </si>
  <si>
    <t>October 25, 1971</t>
  </si>
  <si>
    <t>January 17, 1972</t>
  </si>
  <si>
    <t>February 17, 1972</t>
  </si>
  <si>
    <t>March 1, 1972</t>
  </si>
  <si>
    <t>April 1, 1972</t>
  </si>
  <si>
    <t>April 28, 1972</t>
  </si>
  <si>
    <t>June 30, 1972</t>
  </si>
  <si>
    <t>July 1, 1972</t>
  </si>
  <si>
    <t>November 5, 1972</t>
  </si>
  <si>
    <t>November 8, 1972</t>
  </si>
  <si>
    <t>January 1, 1973</t>
  </si>
  <si>
    <t>January 14, 1973</t>
  </si>
  <si>
    <t>March 9, 1973</t>
  </si>
  <si>
    <t>June 2, 1973</t>
  </si>
  <si>
    <t>June 15, 1973</t>
  </si>
  <si>
    <t>August 13, 1973</t>
  </si>
  <si>
    <t>September 1, 1973</t>
  </si>
  <si>
    <t>1974</t>
  </si>
  <si>
    <t>April 1, 1974</t>
  </si>
  <si>
    <t>May 17, 1974</t>
  </si>
  <si>
    <t>June 15, 1974</t>
  </si>
  <si>
    <t>August 31, 1974</t>
  </si>
  <si>
    <t>1975</t>
  </si>
  <si>
    <t>July 1, 1975</t>
  </si>
  <si>
    <t>Milestones in History</t>
  </si>
  <si>
    <t>Table 131: Milestones in Public Transportation and High-Speed Rail History</t>
  </si>
  <si>
    <t>Canadian Data</t>
  </si>
  <si>
    <t>Table 132: Canadian Fixed Route Transit Summary Statistics</t>
  </si>
  <si>
    <t>(Canada Only)</t>
  </si>
  <si>
    <r>
      <t xml:space="preserve">(a) Regular Service  Passenger Trips are similar to linked trips and are not the same measurement as "unlinked passenger trips" reported for United States transit agencies in the </t>
    </r>
    <r>
      <rPr>
        <i/>
        <sz val="8"/>
        <color rgb="FF000000"/>
        <rFont val="Arial"/>
        <family val="2"/>
      </rPr>
      <t>2014 Public Transportation Fact Book.</t>
    </r>
  </si>
  <si>
    <t>Table 134: Canadian Fixed Route Transit Passenger Fares in Canadian Dollars</t>
  </si>
  <si>
    <t>Table 135: Canadian Fixed Route Transit Employees by Type</t>
  </si>
  <si>
    <t>Table 136: Canadian Specialized Transit Services Summary Statistics</t>
  </si>
  <si>
    <t>Contacts:</t>
  </si>
  <si>
    <t>The main Fact Book and previous editions may be found here:</t>
  </si>
  <si>
    <t>http://www.apta.com/resources/statistics/Pages/transitstats.aspx</t>
  </si>
  <si>
    <t>Click Here for Table of Contents</t>
  </si>
  <si>
    <t>Methodology</t>
  </si>
  <si>
    <r>
      <t xml:space="preserve">The Fact Book can be indirectly traced to the U.S. Bureau of Census </t>
    </r>
    <r>
      <rPr>
        <i/>
        <sz val="10"/>
        <color indexed="8"/>
        <rFont val="Arial"/>
        <family val="2"/>
      </rPr>
      <t>Report on Transportation in the United States at the Eleventh Census: 1890, Part II - Street Railway Transportation</t>
    </r>
    <r>
      <rPr>
        <sz val="10"/>
        <color indexed="8"/>
        <rFont val="Arial"/>
        <family val="2"/>
      </rPr>
      <t>, published in Washington, DC by the Government Printing Office in 1895.  This volume listed data for individual street railways and aggregate data for the entire street railway industry. The Census was conducted again in 1902, 1907, and 1912, but a report with data for individual railways was not published during World War I.  Following World War I, an APTA predecessor organization, the American Electric Railway Association (AERA), began publishing annual operating reports with data for individual member transit systems.  The last APTA Public Transportation Operating Report was published in 1992.  Data for individual transit agencies is now published by the Federal Transit Administration in the National Transit Database report series.</t>
    </r>
  </si>
  <si>
    <r>
      <t xml:space="preserve">The </t>
    </r>
    <r>
      <rPr>
        <i/>
        <sz val="10"/>
        <color indexed="8"/>
        <rFont val="Arial"/>
        <family val="2"/>
      </rPr>
      <t>Census of Electrical Industries: 1917, Electric Railways</t>
    </r>
    <r>
      <rPr>
        <sz val="10"/>
        <color indexed="8"/>
        <rFont val="Arial"/>
        <family val="2"/>
      </rPr>
      <t xml:space="preserve">, published by the Government Printing Office in 1920, provided summary data only; no data for individual electric railways were included. Summary data were published by the Census every five years through 1937.  The census of transit operations was not conducted in 1942.  An APTA predecessor, by then named the American Transit Association (ATA), published </t>
    </r>
    <r>
      <rPr>
        <b/>
        <sz val="10"/>
        <color indexed="8"/>
        <rFont val="Arial"/>
        <family val="2"/>
      </rPr>
      <t>The Transit Industry of the United States: Basic Data and Trends, 1942 Edition</t>
    </r>
    <r>
      <rPr>
        <sz val="10"/>
        <color indexed="8"/>
        <rFont val="Arial"/>
        <family val="2"/>
      </rPr>
      <t xml:space="preserve"> in March 1943.  The following year the summary of transit data, titled the </t>
    </r>
    <r>
      <rPr>
        <b/>
        <sz val="10"/>
        <color indexed="8"/>
        <rFont val="Arial"/>
        <family val="2"/>
      </rPr>
      <t>Transit Fact Book 1944</t>
    </r>
    <r>
      <rPr>
        <sz val="10"/>
        <color indexed="8"/>
        <rFont val="Arial"/>
        <family val="2"/>
      </rPr>
      <t>, was published and dated for the year in which it was published, which has been continued as the Fact Book dating policy since then.</t>
    </r>
  </si>
  <si>
    <t>Federal transit data summaries from 1890 through 1937 were simple totals of data for all transit agencies reporting to each Census.  Because transit agencies were required by law to report their data, it can be assumed that the data represented nearly the entire transit industry for those vehicle modes for which data were collected.  When the ATA began compiling the Fact Book, data were obtained by survey from ATA member organizations.  There was not, of course, a legal requirement for ATA members or non-member transit agencies to report data.  In order to estimate data for the entire U.S. transit industry, the ATA expanded the sample data from their survey to represent the entire transit industry using statistical methods.</t>
  </si>
  <si>
    <t>In 1984 APTA members began providing APTA with copies of their submissions to the Federal Transit Administration (FTA) National Transit Database (NTD) rather than completing special surveys.  The NTD began collecting data in 1979. The NTD data then provided the basis for estimates of national data.  Beginning in 1997, data in digitized formats, available directly from the FTA, were used rather than data taken from paper copies of report forms.</t>
  </si>
  <si>
    <t>Amounts for the earliest years for data series beginning 1926 or earlier were first reported in the 1946 Transit Fact Book and were estimated from Operating Reports for those years and interpolated using Census data.</t>
  </si>
  <si>
    <t>The definitions of specific data change over time.  Data are reported on these tables using the definition that was current when they were collected.  For example, prior to the collection of NTD data what is now termed "unlinked passenger trips" was defined as "total trips" and included a count of all persons boarding transit vehicles and paying a fare, using a transfer, or allowed to ride for free for a specified reason.  "Unlinked passenger trip" is defined as all persons boarding a transit vehicle and is determined from various counting procedures and statistical expansions required by the federal government.  Although these definitions vary, the data can be expected to be nearly identical.</t>
  </si>
  <si>
    <t>All data in this Fact Book calculated by APTA and its predecessors are statistical expansions of sample data designed to represent the total activity of all transit agencies for the modes of service included for a particular year.  Base data were from APTA surveys prior to the NTD.  Lists were maintained from all available sources for agencies that were not in the APTA or NTD sample.  Data were expanded by mode in stratified categories of similar systems based on population and other characteristics.  All procedures were adapted to minimize the maximum possible error, a standard statistical method.</t>
  </si>
  <si>
    <t>The number of modes included has increased over time.  The year each mode was first included in the Fact Book and in estimated national totals was (year of data, not year of Fact Book title):</t>
  </si>
  <si>
    <t>1890: Light Rail</t>
  </si>
  <si>
    <t>1907: Heavy Rail</t>
  </si>
  <si>
    <t>1922: Bus</t>
  </si>
  <si>
    <t>1928: Trolleybus</t>
  </si>
  <si>
    <t xml:space="preserve">1980: Commuter Rail and Other (Other included aerial tramway, automated guideway transit, cable car, inclined plane, and monorail.) </t>
  </si>
  <si>
    <t>1984: Demand Response</t>
  </si>
  <si>
    <t>1995: Ferry Boat and Transit Vanpool, reported separately or included in "Other" on some tables.</t>
  </si>
  <si>
    <t>2000: Regulated Publico included in Bus "Other."</t>
  </si>
  <si>
    <t>2007: Regulated Publico reported separately on some tables.</t>
  </si>
  <si>
    <t>2011: Bus differentiated as Bus, Bus Rapid Transit, and Commuter Bus; Commuter Rail differentiated as Commuter Rail and Hybrid Rail; Light Rail differentiated as Light Rail and Streetcar (see discussion "Beginning in 2011 . . ." below). Regulated Publico, Ferry Boat, and Transit Vanpool differentiated on modal tables.</t>
  </si>
  <si>
    <t>Data from 1890 through 1983 are for calendar years.  NTD data, however, are collected for "Reporting Years."  A Reporting Year is each transit agency's fiscal year that ends during a calendar year.  Beginning in 1984 Fact Book data are for Reporting Years, not calendar years.</t>
  </si>
  <si>
    <t>NTD data were first reported for agencies in Urbanized Areas (UZA).  UZAs are areas defined during the Decennial Census with at least 50,000 persons including a central city.  Prior to 2007, data for systems outside of urbanized areas, rural systems, were not collected or published by the NTD and were estimated by APTA based on other data sources.</t>
  </si>
  <si>
    <t>Beginning in 2007 the NTD collected and made available data for rural agencies.  The Federal Transit Administration Rural Transit Assistance Program also sponsored a survey of rural transit agencies.  These surveys allowed APTA to more accurately assess the distribution of bus, demand response service, and transit agency vanpool service in rural areas.  In association with this, APTA also conducted a survey of other data sources to identify agencies not included in the main NTD report or the NTD rural data.  The increase in data available over the Internet from state agencies which oversee transit entities also allows a more accurate estimate of data for agencies eligible for federal transit assistance which provide non-profit service to elderly persons and persons with disabilities and are, therefore, included in demand response data.</t>
  </si>
  <si>
    <t>Data for "bus," "demand response," and "other" are not continuous from 2006 to 2007.  Data for other modes and national aggregates are continuous from 2006 to 2007.  Bus and demand response in these tables refer to a mode of service, not to a specific vehicle type.  Demand response service, defined as roadway service directly from an origin to a destination determined by the rider and not following a fixed-route, is usually provided by vans but is also provided by small buses and in a limited number of cases by large buses.  Bus service is a variety of roadway services that share the characteristic of being operated entirely or partially on fixed routes.  Bus service data in 2007 included local service, express service, subscription service, diversionary route service, loop service, commuter bus, bus rapid transit, and other types.  Although bus service is normally provided by buses, it can be provided by smaller vehicles that may be considered large vans.</t>
  </si>
  <si>
    <t>When the NTD began reporting rural data it became apparent that previous estimates used in the Fact Book for rural data based on other sources were correct in the aggregate but were not correctly distributed between bus, demand response, and vanpool (a part of other on some tables).  This is the reason that the data from 2006 to 2007 are labeled as discontinuous for individual modes but not for aggregate amounts.</t>
  </si>
  <si>
    <t>Beginning in 2011 the NTD allowed differentiated reporting of three categories of bus service: "bus" (which is all bus service that is not commuter bus or bus rapid transit), "commuter bus," and "bus rapid transit."  The NTD also allowed the differentiation of commuter rail as two modes: "commuter rail" and "hybrid rail."  The Fact Book continues a summary value for these two modes beginning in 2011 called "regional railroad."  A third new requirement allowed the differentiation of light rail as two modes: "light rail" and "streetcar."  The Fact Book continues a summary value for these two modes called "surface rail."  A further complication, that some systems now reported as hybrid hail were previously reported commuter rail and others now reported as hybrid rail were reported as light rail, is not adjusted for in previous years' Fact Book data.  All three of these modal differentiations were voluntary for 2011 and 2012 NTD reporting but are required beginning with reporting of 2013 NTD data.</t>
  </si>
  <si>
    <t>The inclusion of transit agencies in specific UZA population groups for data estimate purposes was also verified.  Many transit agencies provide service to several UZAs, many of which were new in the 1980, 1990, 2000, an 2010 Censuses or dramatically changed size in those Censuses.  When UZAs are delineated during each Decennial Census the population categories within which they are included for statistical expansion purposes may change and the growth of the area may include the service areas of agencies that had been rural agencies in the previous Census.  UZAs are also combined into larger areas or split into multiple areas during each Census.  The UZA data are usually not available until two to four years after the Census.  For these reasons APTA does not estimate and report historical data stratified by population size groups.</t>
  </si>
  <si>
    <t>Improved counting methods have resulted from increased use of automatic passenger counters and from the use of new fare media such as magnetic and smart cards, the transactions of which can be counted and summarized.  This increased automatic counting is particularly important in determining transfer behavior among service modes within agencies allowing more accurate assignment of data by mode.</t>
  </si>
  <si>
    <t>It is APTA policy to continually seek to improve the quality of data reported in the Fact Book.  Data are sought from all available sources and statistical procedures are used to verify that the data presented in the Fact Book are the most accurate possible data.</t>
  </si>
  <si>
    <t>The data source and general methodology for calculation of each table can be determined from the Statement of Scope, the second line of the right-hand heading of each page of each table.  The Statements of Scope are:</t>
  </si>
  <si>
    <r>
      <t>(1) INCLUDES Entire Transit Industry:</t>
    </r>
    <r>
      <rPr>
        <sz val="10"/>
        <color indexed="8"/>
        <rFont val="Arial"/>
        <family val="2"/>
      </rPr>
      <t xml:space="preserve">  Tables identified as "Includes Entire Transit Industry" include data for each mode, subtotals, and totals for the entire transit industry for the modes with data reported for each particular year.  Any mode for which data is not reported for a particular year is not included in subtotals and totals.  These data are based on APTA Operating Report data until the the early 1980s and on National Transit Database reports since then as described above.  These data are expanded using any other available source to estimate values for transit service not included in those base sources.</t>
    </r>
  </si>
  <si>
    <r>
      <t xml:space="preserve">(2) INCLUDES TRANSIT AGENCIES REPORTING TO NATIONAL TRANSIT DATABASE FOR URBANIZED AREAS ONLY </t>
    </r>
    <r>
      <rPr>
        <b/>
        <i/>
        <sz val="9"/>
        <color indexed="8"/>
        <rFont val="Arial"/>
        <family val="2"/>
      </rPr>
      <t xml:space="preserve">and (3) </t>
    </r>
    <r>
      <rPr>
        <b/>
        <i/>
        <sz val="10"/>
        <color indexed="8"/>
        <rFont val="Arial"/>
        <family val="2"/>
      </rPr>
      <t>INCLUDES TRANSIT AGENCIES REPORTING TO NATIONAL TRANSIT DATABASE FOR RURAL AREAS ONLY:</t>
    </r>
    <r>
      <rPr>
        <sz val="10"/>
        <color indexed="8"/>
        <rFont val="Arial"/>
        <family val="2"/>
      </rPr>
      <t xml:space="preserve"> These data are taken directly from each year's National Transit Database and include only those services reported to the National Transit Database.  They are NOT expanded to account for transit agencies which do not report to the National Transit Database.  NTD data for urbanized areas include most service in those areas and NTD data for rural areas include most service in rural areas.</t>
    </r>
  </si>
  <si>
    <r>
      <t>(4) INCLUDES SAMPLE IN APTA PUBLIC TRANSPORTATION VEHICLE DATABASE ONLY; (5) INCLUDES SAMPLE IN APTA PUBLIC TRANSPORTATION INFRASTRUCTURE DATABASE ONLY; and (6) INCLUDES SAMPLE IN APTA PUBLIC TRANSPORTATION FARE DATABASE ONLY:</t>
    </r>
    <r>
      <rPr>
        <sz val="10"/>
        <color indexed="8"/>
        <rFont val="Arial"/>
        <family val="2"/>
      </rPr>
      <t xml:space="preserve">  These data are taken from APTA conducted surveys.  They are based on the responses of APTA members that provide data on a voluntary basis.  They are NOT expanded to account for transit agencies which do not participate in APTA surveys.  Because they are samples and are not expanded, most data taken from these databases are presented as percentages of the sample.  In cases where amounts are reported for data items, it is important to remember they represent the amounts only for the sample and may be significantly smaller than the value for the entire transit industry would be.</t>
    </r>
  </si>
  <si>
    <t>Table of Contents</t>
  </si>
  <si>
    <t>Introduction</t>
  </si>
  <si>
    <t>PASSENGER DATA:</t>
  </si>
  <si>
    <t>Table 1: Unlinked Passenger Trips by Mode (Millions of Trips)</t>
  </si>
  <si>
    <t>Table 2: Unlinked Passenger Trips by Mode (Percent of Trips)</t>
  </si>
  <si>
    <t>Table 5: Average Trip Length by Mode (Passenger Miles Divided Unlinked Passenger Trips)</t>
  </si>
  <si>
    <t>Table 6: Boardings per Mile by Mode in Revenue Service (Unlinked Passenger Trips Divided by Vehicle Revenue Miles)</t>
  </si>
  <si>
    <t>OPERATING DATA:</t>
  </si>
  <si>
    <t>Table 8: Vehicle Total Miles Operated by Mode (Millions of Miles)</t>
  </si>
  <si>
    <t>Table 9: Vehicle Total Miles Operated by Mode (Percent of Miles)</t>
  </si>
  <si>
    <t>Table 10: Vehicle Total Miles Operated per Revenue Vehicle Available for Maximum Service by Mode</t>
  </si>
  <si>
    <t>Table 13: Vehicle Total Hours Operated by Mode (Millions of Hours)</t>
  </si>
  <si>
    <t>Table 14: Vehicle Total Hours Operated per Revenue Vehicle Available for Maximum Service by Mode</t>
  </si>
  <si>
    <t>Table 17: Average Vehicle Speed by Mode in Revenue Service (Vehicle Revenue Miles Operated Divided by Vehicle Revenue Hours Operated)</t>
  </si>
  <si>
    <t>Table 18: Public Transportation Agency Operating Employees by Mode</t>
  </si>
  <si>
    <t>Table 19: Public Transportation Agency Total Employees by Function</t>
  </si>
  <si>
    <t>Table 20: Public Transportation Agency Employee Compensation</t>
  </si>
  <si>
    <t>VEHICLE DATA:</t>
  </si>
  <si>
    <t>Table 21: Revenue Vehicles Available for Maximum Service by Mode (Number of Vehicles)</t>
  </si>
  <si>
    <t>Table 22: Revenue Vehicles Available for Maximum Service by Mode (Percent of Vehicles)</t>
  </si>
  <si>
    <t>Table 23: Revenue Vehicles Operated in Maximum Service by Mode (Number of Vehicles</t>
  </si>
  <si>
    <t>Table 24: Revenue Vehicles Operated in Maximum Service by Mode (Percent of Vehicles</t>
  </si>
  <si>
    <t>Table 25: New Revenue Vehicles Delivered by Mode</t>
  </si>
  <si>
    <t>Table 26: Average Cost of New Vehicles Delivered by Type</t>
  </si>
  <si>
    <t>Table 27: Alternate Fuel Powered Vehicles by Mode, (Percent of Each Mode Alternately Fueled)</t>
  </si>
  <si>
    <t>Table 28: Accessible Vehicles (by Lift, Ramp, or Station Access) by Mode, (Percent of Each Mode Accessible)</t>
  </si>
  <si>
    <t>Table 29: Average Vehicle Age by Mode (Years) and Percent of Vehicles Older Than FTA Minimum Useful Life</t>
  </si>
  <si>
    <t>Table 30: Bus Vehicle and Commuter Bus Vehicle Equipment (Percent of Vehicles)</t>
  </si>
  <si>
    <t>Table 31: Light Rail Vehicle and Streetcar Equipment (Percent of Vehicles)</t>
  </si>
  <si>
    <t>Table 32: Heavy Rail Vehicle Equipment (Percent of Vehicles)</t>
  </si>
  <si>
    <t>Table 33: Commuter Rail Vehicle and Hybrid Rail Vehicle Equipment (Percent of Vehicles)</t>
  </si>
  <si>
    <t>Table 34: Bus Vehicle and Commuter Bus Vehicle Power Sources (Percent of Vehicles)</t>
  </si>
  <si>
    <t>Table 35: Demand Response Vehicle Power Sources (Percent of Vehicles)</t>
  </si>
  <si>
    <t>Table 36: Commuter Rail Vehicle and Hybrid Rail Vehicle Power Sources (Percent of Vehicles)</t>
  </si>
  <si>
    <t>Table 37: Active Roadway Vehicles by Mode of Service and Physical Type of Vehicle in Urbanized Areas (Number of Vehicles, Percent of Vehicles by Mode)</t>
  </si>
  <si>
    <t>Table 38: Active Bus Vehicles by Mode of Service and Physical Length of Vehicle in Urbanized Areas (Number of Vehicles, Percent of Vehicles by Mode)</t>
  </si>
  <si>
    <t>Table 39: Active Roadway Vehicles by Type of Vehicle and Length, Rural Areas (Number of Vehicles, Percent of Total Vehicles)</t>
  </si>
  <si>
    <t>TRAIN DATA:</t>
  </si>
  <si>
    <t>Table 40: Commuter Rail Train Data</t>
  </si>
  <si>
    <t>Table 41: Hybrid Rail Train Data</t>
  </si>
  <si>
    <t>Table 42: Regional Railroad Mode (Commuter Rail and Hybrid Rail Combined) Train Data</t>
  </si>
  <si>
    <t>Table 44: Light Rail Train Data</t>
  </si>
  <si>
    <t>Table 45: Streetcar Train Data</t>
  </si>
  <si>
    <t>Table 46: Surface Rail (Light Rail and Streetcar Combined) Train Data</t>
  </si>
  <si>
    <t>Table 43: Heavy Rail Train Data</t>
  </si>
  <si>
    <t>Table 47: Number of Systems Offering a Mode of Service</t>
  </si>
  <si>
    <t>Table 48: Rail Transit and Bus Rapid Transit Systems Currently in Operation, Alphabetical Order by Mode, State, and Urbanized Area Name</t>
  </si>
  <si>
    <t>Table 49: Miles of Track and Directional Route Miles by Rail Mode</t>
  </si>
  <si>
    <t>Table 50: Miles of Lane and Directional Route Miles by Non-Rail Mode</t>
  </si>
  <si>
    <t>Table 51: Number of Passenger Stations by Mode</t>
  </si>
  <si>
    <t>Table 52: Number of Maintenance Facilities by Mode</t>
  </si>
  <si>
    <t>Table 53: Passenger Station Equipment</t>
  </si>
  <si>
    <t>Table 54: Passenger Station Parking Supply</t>
  </si>
  <si>
    <t>Table 55: Airports with Fixed-Guideway Transit Access: Direct, via Automated Guideway Transit, or via Free Bus Shuttle</t>
  </si>
  <si>
    <t>INFRASTRUCTURE DATA:</t>
  </si>
  <si>
    <t>ENERGY DATA:</t>
  </si>
  <si>
    <t>Table 58: Non-Diesel Fossil Fuel Consumption by Fuel Type (Millions of Gallons)</t>
  </si>
  <si>
    <t>Table 59: Bus Fuel Consumption (Millions of Gallons)</t>
  </si>
  <si>
    <t>FINANCIAL DATA, CAPITAL EXPENDITURES:</t>
  </si>
  <si>
    <t>Table 62: Capital Expenses by Mode (Millions of Dollars) (Percent of Total)</t>
  </si>
  <si>
    <t>Table 63: Total Capital Expenses by Type, Total of All Subtypes (Millions of Dollars) (Percent of Total)</t>
  </si>
  <si>
    <t>Table 64: Capital Expenses by Type, Rolling Stock Expenses (Millions of Dollars) (Percent of Total)</t>
  </si>
  <si>
    <t>Table 65: Capital Expenses by Type, Capital Facility Expenses (Millions of Dollars) (Percent of Total)</t>
  </si>
  <si>
    <t>Table 66: Capital Expenses by Type, Other Capital Expenses (Millions of Dollars) (Percent of Total)</t>
  </si>
  <si>
    <t>Table 67: Capital Expenses by Type and Mode (Millions of Dollars) (Percent of Total)</t>
  </si>
  <si>
    <t>FINANCIAL DATA, OPERATING EXPENDITURES:</t>
  </si>
  <si>
    <t>Table 68: Total Operating Expense by Mode (Millions of Dollars) (Percent of Total)</t>
  </si>
  <si>
    <t>Table 69: Total Operating Expense by Function Class (Millions of Dollars) (Percent of Total)</t>
  </si>
  <si>
    <t>Table 70: Total Operating Expense by Object Class (Millions of Dollars) (Percent of Total)</t>
  </si>
  <si>
    <t>Table 75: Operating Expenses by Function Class and Mode (Millions of Dollars) (Percent of Total)</t>
  </si>
  <si>
    <t>Table 76: Operating Expenses by Object Class and Mode (Millions of Dollars) (Percent of Total)</t>
  </si>
  <si>
    <t>Table 77: Operating Expenses Reconciling Items (Millions of Dollars)</t>
  </si>
  <si>
    <t>FINANCIAL DATA, TOTAL EXPENDITURES:</t>
  </si>
  <si>
    <t>Table 79: Total Expenses, Capital and Operating Combined, by Mode (Millions of Dollars) (Percent of Total)</t>
  </si>
  <si>
    <t>FINANCIAL DATA, CAPITAL FUNDING:</t>
  </si>
  <si>
    <t>FINANCIAL DATA, OPERATING FUNDING:</t>
  </si>
  <si>
    <t>Table 80: Capital Funding Sources (Millions of Dollars) (Percent of Total)</t>
  </si>
  <si>
    <t>Table 81: Directly Generated Capital Funding Sources (Millions of Dollars) (Percent of Total)</t>
  </si>
  <si>
    <t>Table 82: Local Capital Funding Sources (Millions of Dollars) (Percent of Total)</t>
  </si>
  <si>
    <t>Table 83: State Capital Funding Sources (Millions of Dollars) (Percent of Total)</t>
  </si>
  <si>
    <t>Table 84: Federal Capital Funding Sources (Millions of Dollars) (Percent of Total)</t>
  </si>
  <si>
    <t>Table 85: Active Transit Vehicles by Source of Federal Funding by Type, Vehicles in Urbanized Areas Only (Number of Vehicles) (Percent of Vehicles)</t>
  </si>
  <si>
    <t>Table 86: Active Transit Vehicles by Source of Federal Funding by Type, Vehicles in Rural Areas Only (Number of Vehicles) (Percent of Vehicles)</t>
  </si>
  <si>
    <t>Table 92: Passenger Fare Revenue by Mode (Millions of Dollars)</t>
  </si>
  <si>
    <t>Table 93: Average Passenger Fare per Unlinked Trip by Mode (Dollars)</t>
  </si>
  <si>
    <t>Table 87: Operating Funding Sources (Millions of Dollars) (Percent of Total)</t>
  </si>
  <si>
    <t>Table 78: Total Expenses, Capital and Operating Combined, by Type (Millions of Dollars) (Percent of Total)</t>
  </si>
  <si>
    <t>Table 88: Directly Generated Operating Funding Sources (Millions of Dollars) (Percent of Total)</t>
  </si>
  <si>
    <t>Table 89: Local Operating Funding Sources (Millions of Dollars) (Percent of Total)</t>
  </si>
  <si>
    <t>Table 90: State Operating Funding Sources (Millions of Dollars) (Percent of Total)</t>
  </si>
  <si>
    <t>Table 91: Federal Operating Funding Sources (Millions of Dollars) (Percent of Total)</t>
  </si>
  <si>
    <t>Table 94: Passenger Fare Structures</t>
  </si>
  <si>
    <t>FINANCIAL DATA, TOTAL FUNDING:</t>
  </si>
  <si>
    <t>Table 95: Total Funding, Capital and Operating Combined by Source (Millions of Dollars) (Percent of Each Row)</t>
  </si>
  <si>
    <t>Table 96: Bureau of Census Journey-to-Work by Means of Transportation to Work, All Commuters (Persons and Percent)</t>
  </si>
  <si>
    <t>Table 97: Bureau of Census Journey-to-Work by Transit Mode, Transit Commuters Only (Persons and Percent)</t>
  </si>
  <si>
    <t>Table 98: American Housing Survey Availability of Transit Service by Householder Characteristics (Persons and Percent)</t>
  </si>
  <si>
    <t>Table 99: American Housing Survey Availability of Transit Service by Geography of Area (Households and Percent)</t>
  </si>
  <si>
    <t>Table 100: Bureau of the Census Population of the United State in 10-Year Age Groupings (Persons and Percent)</t>
  </si>
  <si>
    <t>MODAL SUMMARY DATA:</t>
  </si>
  <si>
    <t>U.S. GOVERNMENT POPULATION, COMMUTE, HOUSING, AND TRAVEL DATA:</t>
  </si>
  <si>
    <t>Table 103: Bus Rapid Transit Statistics</t>
  </si>
  <si>
    <t>Table 104: Commuter Bus Statistics</t>
  </si>
  <si>
    <t>Table 105: Total All Bus Modes Statistics</t>
  </si>
  <si>
    <t>Table 108: Transit Vanpool Statistics (Transit Agency Brokered Service Only)</t>
  </si>
  <si>
    <t>Table 110: Total Roadway Modes Statistics</t>
  </si>
  <si>
    <t>Table 112: Hybrid Rail Statistics</t>
  </si>
  <si>
    <t>Table 113: Total Regional Railroad Modes Rail Statistics</t>
  </si>
  <si>
    <t>Table 116: Streetcar Statistics</t>
  </si>
  <si>
    <t>Table 117: Total Surface Rail Modes Statistics</t>
  </si>
  <si>
    <t>Table 118: Ferry Boat Statistics (Transit Service Only)</t>
  </si>
  <si>
    <t>Table 120: Total Fixed-Guideway Modes Statistics</t>
  </si>
  <si>
    <t>Table 121: All Modes Total Statistics</t>
  </si>
  <si>
    <t>RURAL TRANSIT SERVICE DATA:</t>
  </si>
  <si>
    <t>Table 122: Rural Transit Service Data by State</t>
  </si>
  <si>
    <t>APTA ASSOCIATION HISTORY:</t>
  </si>
  <si>
    <t>Table 123: APTA and Predecessor Organization History and and Association Ancestry</t>
  </si>
  <si>
    <t>Table 124: APTA Chief Executive Officers</t>
  </si>
  <si>
    <t>Table 126: APTA Lifetime Achievement Award Recipients and Hall of Fame Inductees</t>
  </si>
  <si>
    <t>U.S. DEPARTMENT OF TRANSPORTATION AND FEDERAL TRANSIT ADMINISTRATION DATA:</t>
  </si>
  <si>
    <t>Table 127: U.S. Department of Transportation Secretaries, Federal Transit Administration  Administrators, and Federal Railroad Administration Administrators</t>
  </si>
  <si>
    <t>INTERCITY PASSENGER RAILROAD DATA:</t>
  </si>
  <si>
    <t>Table 128: Intercity Passenger Railroad Data</t>
  </si>
  <si>
    <t>DISCONTINUED DATA SERIES:</t>
  </si>
  <si>
    <t>Table 129: Publicly Owned Transit as a Portion of the Entire Transit Industry</t>
  </si>
  <si>
    <t>Table 130: Publicly Owned and Operated Transit Systems Through 1975, Date Began Operation as a Public Agency with Names of Successor Agencies (Not Complete)</t>
  </si>
  <si>
    <t>MILESTONES IN HISTORY</t>
  </si>
  <si>
    <t>CANADIAN DATA:</t>
  </si>
  <si>
    <t>Table 132: Canadian Fixed-Route Transit Summary Statistics</t>
  </si>
  <si>
    <t>Table 133: Canadian Fixed-Route Transit Revenue Vehicles by Mode</t>
  </si>
  <si>
    <t>Table 134: Canadian Fixed-Route Transit Passenger Fares</t>
  </si>
  <si>
    <t>Table 135: Canadian Fixed-Route Transit Employees by Type</t>
  </si>
  <si>
    <t>MILESTONES IN HISTORY:</t>
  </si>
  <si>
    <t>RETURN TO TABLE OF CONTENTS</t>
  </si>
  <si>
    <t>Table 44, Part B: Light Rail Train Derived Statistics (a)</t>
  </si>
  <si>
    <t>Table 133: Canadian Fixed Route Transit Revenue Vehicles by Mode
(Canada Only)</t>
  </si>
  <si>
    <t>Table 23: Revenue Vehicles Operated In Maximum Service by Mode</t>
  </si>
  <si>
    <t>Table 24: Revenue Vehicles Operated In Maximum Service by Mode</t>
  </si>
  <si>
    <t>Table 42, Part A: Regional Railroad Mode (Commuter Rail and Hybrid Rail Combined) Train Operating Data (a)</t>
  </si>
  <si>
    <t>--- (d)</t>
  </si>
  <si>
    <t>(d) NTD stopped collecting this data in 2015</t>
  </si>
  <si>
    <t>2015 (i)</t>
  </si>
  <si>
    <t>Jul. 2, 2013 - Jan.24, 2017</t>
  </si>
  <si>
    <t>2016 - 2017</t>
  </si>
  <si>
    <t>2015 - 2017</t>
  </si>
  <si>
    <t>Elaine L. Chao</t>
  </si>
  <si>
    <t>Jan. 31, 2017 -</t>
  </si>
  <si>
    <t>Donald J. Trump</t>
  </si>
  <si>
    <r>
      <t>(a) All intercity passenger railroad service reported for FY 2000 through FY 2016 on this table is operated by Amtrak, the National Railroad Passenger Corporation.  Data are taken from Amtrak Annual Reports, AMTRAK Monthly Performance Reports, and other Amtrak publications.  These data are solely for Amtrak intercity service, termed "Amtrak Systemwide" in Amtrak publications. "</t>
    </r>
    <r>
      <rPr>
        <sz val="8"/>
        <color theme="1"/>
        <rFont val="Times New Roman"/>
        <family val="1"/>
      </rPr>
      <t xml:space="preserve">Systemwide" statistics refer to Amtrak intercity passenger railroad operations; they do not include Amtrak commuter railroad services operated under contract for transit agencies.  There may be a limited amount of overlap in data reported in the </t>
    </r>
    <r>
      <rPr>
        <i/>
        <sz val="8"/>
        <color theme="1"/>
        <rFont val="Times New Roman"/>
        <family val="1"/>
      </rPr>
      <t>2016 Public Transportation Fact Book</t>
    </r>
    <r>
      <rPr>
        <sz val="8"/>
        <color theme="1"/>
        <rFont val="Times New Roman"/>
        <family val="1"/>
      </rPr>
      <t xml:space="preserve"> for transit and Amtrak statistics; therefore, Amtrak and transit statistics should not be considered additive.  Data for 2016 are preliminary.</t>
    </r>
  </si>
  <si>
    <t>Price of Regular Grade Motor Gasoline per Gallon (2016 Dollars) (a,b,c)</t>
  </si>
  <si>
    <t>Standard Transit Bus (&gt;=27'6", 2 Doors) (c)</t>
  </si>
  <si>
    <t>M-1 Rail</t>
  </si>
  <si>
    <t>San Rafael</t>
  </si>
  <si>
    <t>Sonoma Marin Area Rail Transit District</t>
  </si>
  <si>
    <t>ABQ Ride</t>
  </si>
  <si>
    <t>Table 55: Airports with Fixed-Guideway Transit Access: Direct, Via Automated Guideway Transit, or Via Free Bus Shuttle, as of December, 2017</t>
  </si>
  <si>
    <t>Michael P. Melaniphy, President &amp; CEO, 2011 - 2016</t>
  </si>
  <si>
    <t>2017 Public Transportation Fact Book Appendix A: Historical Tables</t>
  </si>
  <si>
    <t>Matthew Dickens, Senior Policy Analyst</t>
  </si>
  <si>
    <t>MacPherson Hughes-Cromwick, Policy Analyst</t>
  </si>
  <si>
    <t>Table 112: Hybrid Rail Statistics (#)</t>
  </si>
  <si>
    <t>Urbanized Area</t>
  </si>
  <si>
    <t>San Francisco Bay Area Rapid Transit District (BART) eBART</t>
  </si>
  <si>
    <t>Commuter Railroad: 29 Systems</t>
  </si>
  <si>
    <t>Columbus</t>
  </si>
  <si>
    <t>Central Ohio Transit Authority</t>
  </si>
  <si>
    <t>2016 (i)</t>
  </si>
  <si>
    <t>Bus Rapid Transit: 18 Systems</t>
  </si>
  <si>
    <t>St. Louis</t>
  </si>
  <si>
    <t>Delmar Loop Trolley</t>
  </si>
  <si>
    <t>Oklahoma City Streetcar</t>
  </si>
  <si>
    <t>El Paso</t>
  </si>
  <si>
    <t>El Paso Streetcar</t>
  </si>
  <si>
    <t>Milwaukee Hop Streetcar</t>
  </si>
  <si>
    <t>Streetcar: 24 Systems (e)</t>
  </si>
  <si>
    <t>Memphis Area Transit Authority (MATA)</t>
  </si>
  <si>
    <r>
      <t>(b) Boarding passengers is a similar measure to "unlinked passenger trips" reported for United States transit agencies in the APTA</t>
    </r>
    <r>
      <rPr>
        <i/>
        <sz val="8"/>
        <color rgb="FF000000"/>
        <rFont val="Arial"/>
        <family val="2"/>
      </rPr>
      <t xml:space="preserve"> Fact Book.</t>
    </r>
  </si>
  <si>
    <t>Hybrid</t>
  </si>
  <si>
    <t xml:space="preserve">(c) Includes battery-electric, hydrogen, and propane powered buses </t>
  </si>
  <si>
    <t>2017 (i)</t>
  </si>
  <si>
    <t>0..0</t>
  </si>
  <si>
    <t>2017-</t>
  </si>
  <si>
    <t>K. Jane Williams (Acting)</t>
  </si>
  <si>
    <t>2018-</t>
  </si>
  <si>
    <t>Ronald Batory</t>
  </si>
  <si>
    <t>Richard A. White, Acting President &amp; CEO, 2016-2017</t>
  </si>
  <si>
    <t>Paul S. Skoutelas, President &amp; CEO, 2018-Current</t>
  </si>
  <si>
    <t xml:space="preserve">Note: data lags Fact Book year, since the previous calendar year is the latest year with complete data. </t>
  </si>
  <si>
    <t>2016-2017</t>
  </si>
  <si>
    <t>n/a</t>
  </si>
  <si>
    <t>Question deleted for 2015 survey</t>
  </si>
  <si>
    <t>Source: U.S. Bureau of Census, American Housing Survey, Biennial from 1987 through 2017.</t>
  </si>
  <si>
    <t>Public Bus</t>
  </si>
  <si>
    <t xml:space="preserve">Subway, commuter rail, light rail, or trolley car     </t>
  </si>
  <si>
    <t>Commuter Van or Commuter Bus</t>
  </si>
  <si>
    <t>Employer Subsidy for Public Transportation Costs</t>
  </si>
  <si>
    <t>Partial Subsidy</t>
  </si>
  <si>
    <t>Total Households with Commuters</t>
  </si>
  <si>
    <t>Public Transportation Used as Part of Commute
(Respondents may pick more than one mode)</t>
  </si>
  <si>
    <t>Full
Subsidy</t>
  </si>
  <si>
    <t>No
Subsidy</t>
  </si>
  <si>
    <t>The questions were altered again for the 2017 American Housing Survey:</t>
  </si>
  <si>
    <t>2015 American Community Survey</t>
  </si>
  <si>
    <t>2016 American Community Survey</t>
  </si>
  <si>
    <t>2017 American Community Survey</t>
  </si>
  <si>
    <t>Source: American Community Survey Table B08301</t>
  </si>
  <si>
    <t>Source: U.S. Bureau of Census, Decennial Census Long-Form from 1960 through 2000; American Community Survey One-Year Data from 2005 through 2017.</t>
  </si>
  <si>
    <t>Federal Motor Gasoline Tax Rate per Gallon on July 1 (2016 Constant Dollars) (c)</t>
  </si>
  <si>
    <t>Sources:</t>
  </si>
  <si>
    <t>https://www.fhwa.dot.gov/policyinformation/travel_monitoring/tvt.cfm</t>
  </si>
  <si>
    <t>Automated Guideway Transit: 9 Systems</t>
  </si>
  <si>
    <t>Indiana University Health People Mover (Closed February 2019)</t>
  </si>
  <si>
    <t>Alphabetical Order by Mode, State, and Urbanized Area Name as of March 2019</t>
  </si>
  <si>
    <t>Reported in 2017 NTD (a,b)</t>
  </si>
  <si>
    <t>TEX Rail</t>
  </si>
  <si>
    <t>Jacksonville, FL</t>
  </si>
  <si>
    <t>Indianapolis, IN</t>
  </si>
  <si>
    <t>Morgantown, WV</t>
  </si>
  <si>
    <t>Riverside, CA</t>
  </si>
  <si>
    <t>Fort Collins, CO</t>
  </si>
  <si>
    <t>Grand Rapids, MI</t>
  </si>
  <si>
    <t>Eugene, OR</t>
  </si>
  <si>
    <t>Austin, TX</t>
  </si>
  <si>
    <t>Richmond, VA</t>
  </si>
  <si>
    <t>Anchorage, AK</t>
  </si>
  <si>
    <t>New Haven, CT</t>
  </si>
  <si>
    <t>Portland, ME</t>
  </si>
  <si>
    <t>Nashville, TN</t>
  </si>
  <si>
    <t>San Juan, PR</t>
  </si>
  <si>
    <t>Denton, TX</t>
  </si>
  <si>
    <t>Hybrid Rail: 7 Systems</t>
  </si>
  <si>
    <t>TABLE 38: Active Bus Vehicles by Mode of Service and Physical Length of Vehicle in Urbanized Areas, Bus Physical Type Vehicles Only (Number of Vehicles, Percent of Vehicles by Mode of Service) (a)</t>
  </si>
  <si>
    <t>Minivan (d)</t>
  </si>
  <si>
    <t>Johnstown, PA</t>
  </si>
  <si>
    <t>Chattanooga, TN</t>
  </si>
  <si>
    <t>Sacramento, CA</t>
  </si>
  <si>
    <t>Virginia Beach, VA</t>
  </si>
  <si>
    <t>Tucson, AZ</t>
  </si>
  <si>
    <t>Little Rock, AR</t>
  </si>
  <si>
    <t>Tampa, FL</t>
  </si>
  <si>
    <t>Oklahoma City, OK</t>
  </si>
  <si>
    <t>Memphis, TN</t>
  </si>
  <si>
    <t>El Paso, TX</t>
  </si>
  <si>
    <t>Galveston, TX</t>
  </si>
  <si>
    <t>Kenosha, WI</t>
  </si>
  <si>
    <t>Dayton, OH</t>
  </si>
  <si>
    <t>2019 Public Transportation Fact Book Appendix A: Historical Tables Excel</t>
  </si>
  <si>
    <t>published by the American Public Transportation Association, March 2019</t>
  </si>
  <si>
    <t>The 2019 Public Transportation Fact Book, Appendix A: Historical Tables, presents primary data items for the entire time period they have been reported in Fact Books and other statistical reports prepared by APTA and its predecessor organizations.  Many data items are reported for every year beginning in the 1920s and ridership is reported from 1907.</t>
  </si>
  <si>
    <r>
      <t xml:space="preserve">The procedure for estimating total data in the </t>
    </r>
    <r>
      <rPr>
        <b/>
        <sz val="10"/>
        <color indexed="8"/>
        <rFont val="Arial"/>
        <family val="2"/>
      </rPr>
      <t>2019 Public Transportation Fact Book,</t>
    </r>
    <r>
      <rPr>
        <sz val="10"/>
        <color indexed="8"/>
        <rFont val="Arial"/>
        <family val="2"/>
      </rPr>
      <t xml:space="preserve"> and prior issues of the Fact Book, is to expand available data by standard statistical methods to estimate U.S. national totals.  It includes only public transportation data and excludes taxicab, unregulated jitney, school, sightseeing, intercity, charter, military, and services not available to the general public or segments of the general public (e.g., governmental and corporate shuttles), and special application systems (e.g., amusement parks, airports operating only within the airport, and the following types of ferry service: international, rural, rural interstate, and urban park).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</si>
</sst>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164" formatCode="0.0%"/>
    <numFmt numFmtId="165" formatCode="#,##0.0"/>
    <numFmt numFmtId="166" formatCode="0.0"/>
    <numFmt numFmtId="167" formatCode="00000"/>
    <numFmt numFmtId="168" formatCode="[$-409]mmmm\ d\,\ yyyy;@"/>
    <numFmt numFmtId="169" formatCode="0.000"/>
    <numFmt numFmtId="170" formatCode="#,##0.0000"/>
  </numFmts>
  <fonts count="57" x14ac:knownFonts="1">
    <font>
      <sz val="10"/>
      <color theme="1"/>
      <name val="Arial"/>
      <family val="2"/>
    </font>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b/>
      <sz val="8"/>
      <color theme="1"/>
      <name val="Arial"/>
      <family val="2"/>
    </font>
    <font>
      <b/>
      <i/>
      <sz val="8"/>
      <color theme="1"/>
      <name val="Arial"/>
      <family val="2"/>
    </font>
    <font>
      <sz val="8"/>
      <color rgb="FF000000"/>
      <name val="Arial"/>
      <family val="2"/>
    </font>
    <font>
      <sz val="10"/>
      <color theme="1"/>
      <name val="Arial"/>
      <family val="2"/>
    </font>
    <font>
      <sz val="8"/>
      <color theme="1"/>
      <name val="Times New Roman"/>
      <family val="1"/>
    </font>
    <font>
      <i/>
      <sz val="8"/>
      <color theme="1"/>
      <name val="Arial"/>
      <family val="2"/>
    </font>
    <font>
      <b/>
      <i/>
      <sz val="8"/>
      <color rgb="FF000000"/>
      <name val="Arial"/>
      <family val="2"/>
    </font>
    <font>
      <b/>
      <sz val="8"/>
      <color rgb="FF000000"/>
      <name val="Arial"/>
      <family val="2"/>
    </font>
    <font>
      <sz val="8"/>
      <color rgb="FF000000"/>
      <name val="Times New Roman"/>
      <family val="1"/>
    </font>
    <font>
      <sz val="10"/>
      <color theme="1"/>
      <name val="Times New Roman"/>
      <family val="1"/>
    </font>
    <font>
      <sz val="6"/>
      <color theme="1"/>
      <name val="Times New Roman"/>
      <family val="1"/>
    </font>
    <font>
      <sz val="11"/>
      <color theme="1"/>
      <name val="Times New Roman"/>
      <family val="1"/>
    </font>
    <font>
      <i/>
      <sz val="8"/>
      <color rgb="FF000000"/>
      <name val="Arial"/>
      <family val="2"/>
    </font>
    <font>
      <sz val="12"/>
      <color theme="1"/>
      <name val="Times New Roman"/>
      <family val="1"/>
    </font>
    <font>
      <i/>
      <sz val="8"/>
      <color theme="1"/>
      <name val="Times New Roman"/>
      <family val="1"/>
    </font>
    <font>
      <sz val="8"/>
      <color rgb="FF333333"/>
      <name val="Arial"/>
      <family val="2"/>
    </font>
    <font>
      <b/>
      <sz val="9"/>
      <color rgb="FF000000"/>
      <name val="Arial"/>
      <family val="2"/>
    </font>
    <font>
      <sz val="9"/>
      <color rgb="FF000000"/>
      <name val="Arial"/>
      <family val="2"/>
    </font>
    <font>
      <i/>
      <sz val="9"/>
      <color theme="1"/>
      <name val="Arial"/>
      <family val="2"/>
    </font>
    <font>
      <sz val="9"/>
      <color theme="1"/>
      <name val="Arial"/>
      <family val="2"/>
    </font>
    <font>
      <b/>
      <i/>
      <sz val="9"/>
      <color theme="1"/>
      <name val="Arial"/>
      <family val="2"/>
    </font>
    <font>
      <b/>
      <i/>
      <vertAlign val="superscript"/>
      <sz val="9"/>
      <color theme="1"/>
      <name val="Arial"/>
      <family val="2"/>
    </font>
    <font>
      <vertAlign val="superscript"/>
      <sz val="9"/>
      <color theme="1"/>
      <name val="Arial"/>
      <family val="2"/>
    </font>
    <font>
      <b/>
      <i/>
      <sz val="9"/>
      <color rgb="FF000000"/>
      <name val="Arial"/>
      <family val="2"/>
    </font>
    <font>
      <i/>
      <sz val="9"/>
      <color rgb="FF000000"/>
      <name val="Arial"/>
      <family val="2"/>
    </font>
    <font>
      <u/>
      <sz val="9"/>
      <color theme="1"/>
      <name val="Arial"/>
      <family val="2"/>
    </font>
    <font>
      <i/>
      <sz val="10"/>
      <color theme="1"/>
      <name val="Arial"/>
      <family val="2"/>
    </font>
    <font>
      <b/>
      <sz val="10"/>
      <color theme="1"/>
      <name val="Arial"/>
      <family val="2"/>
    </font>
    <font>
      <b/>
      <sz val="12"/>
      <color theme="1"/>
      <name val="Arial"/>
      <family val="2"/>
    </font>
    <font>
      <sz val="11"/>
      <color theme="1"/>
      <name val="Arial"/>
      <family val="2"/>
    </font>
    <font>
      <u/>
      <sz val="11"/>
      <color theme="10"/>
      <name val="Calibri"/>
      <family val="2"/>
    </font>
    <font>
      <u/>
      <sz val="10"/>
      <color theme="10"/>
      <name val="Arial"/>
      <family val="2"/>
    </font>
    <font>
      <u/>
      <sz val="11"/>
      <color theme="10"/>
      <name val="Calibri"/>
      <family val="2"/>
      <scheme val="minor"/>
    </font>
    <font>
      <u/>
      <sz val="11"/>
      <color theme="10"/>
      <name val="Arial"/>
      <family val="2"/>
    </font>
    <font>
      <b/>
      <sz val="11"/>
      <color theme="1"/>
      <name val="Arial"/>
      <family val="2"/>
    </font>
    <font>
      <b/>
      <sz val="10"/>
      <color indexed="8"/>
      <name val="Arial"/>
      <family val="2"/>
    </font>
    <font>
      <sz val="10"/>
      <color indexed="8"/>
      <name val="Arial"/>
      <family val="2"/>
    </font>
    <font>
      <i/>
      <sz val="10"/>
      <color indexed="8"/>
      <name val="Arial"/>
      <family val="2"/>
    </font>
    <font>
      <b/>
      <i/>
      <sz val="10"/>
      <color theme="1"/>
      <name val="Arial"/>
      <family val="2"/>
    </font>
    <font>
      <b/>
      <i/>
      <sz val="9"/>
      <color indexed="8"/>
      <name val="Arial"/>
      <family val="2"/>
    </font>
    <font>
      <b/>
      <i/>
      <sz val="10"/>
      <color indexed="8"/>
      <name val="Arial"/>
      <family val="2"/>
    </font>
    <font>
      <sz val="10"/>
      <name val="Arial"/>
      <family val="2"/>
    </font>
    <font>
      <b/>
      <sz val="14"/>
      <color theme="1"/>
      <name val="Arial"/>
      <family val="2"/>
    </font>
    <font>
      <u/>
      <sz val="8"/>
      <color theme="10"/>
      <name val="Arial"/>
      <family val="2"/>
    </font>
    <font>
      <sz val="8"/>
      <name val="Arial"/>
      <family val="2"/>
    </font>
    <font>
      <sz val="8"/>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B6DDE8"/>
        <bgColor indexed="64"/>
      </patternFill>
    </fill>
    <fill>
      <patternFill patternType="solid">
        <fgColor rgb="FFBFBFBF"/>
        <bgColor indexed="64"/>
      </patternFill>
    </fill>
    <fill>
      <patternFill patternType="solid">
        <fgColor theme="0"/>
        <bgColor indexed="64"/>
      </patternFill>
    </fill>
  </fills>
  <borders count="107">
    <border>
      <left/>
      <right/>
      <top/>
      <bottom/>
      <diagonal/>
    </border>
    <border>
      <left/>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rgb="FF000000"/>
      </right>
      <top/>
      <bottom/>
      <diagonal/>
    </border>
    <border>
      <left style="medium">
        <color indexed="64"/>
      </left>
      <right/>
      <top/>
      <bottom style="medium">
        <color indexed="64"/>
      </bottom>
      <diagonal/>
    </border>
    <border>
      <left style="medium">
        <color rgb="FF000000"/>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style="medium">
        <color rgb="FF000000"/>
      </right>
      <top style="medium">
        <color rgb="FF000000"/>
      </top>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rgb="FF000000"/>
      </left>
      <right/>
      <top style="medium">
        <color indexed="64"/>
      </top>
      <bottom/>
      <diagonal/>
    </border>
    <border>
      <left style="medium">
        <color rgb="FF000000"/>
      </left>
      <right/>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rgb="FF000000"/>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indexed="64"/>
      </top>
      <bottom style="medium">
        <color indexed="64"/>
      </bottom>
      <diagonal/>
    </border>
    <border>
      <left/>
      <right/>
      <top/>
      <bottom style="medium">
        <color rgb="FF000000"/>
      </bottom>
      <diagonal/>
    </border>
    <border>
      <left/>
      <right style="medium">
        <color indexed="64"/>
      </right>
      <top/>
      <bottom style="medium">
        <color rgb="FF000000"/>
      </bottom>
      <diagonal/>
    </border>
    <border>
      <left style="medium">
        <color rgb="FF000000"/>
      </left>
      <right/>
      <top style="medium">
        <color indexed="64"/>
      </top>
      <bottom style="medium">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style="medium">
        <color indexed="64"/>
      </left>
      <right style="medium">
        <color indexed="64"/>
      </right>
      <top style="thick">
        <color indexed="64"/>
      </top>
      <bottom/>
      <diagonal/>
    </border>
    <border>
      <left/>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rgb="FF000000"/>
      </right>
      <top style="medium">
        <color indexed="64"/>
      </top>
      <bottom style="thick">
        <color indexed="64"/>
      </bottom>
      <diagonal/>
    </border>
    <border>
      <left style="medium">
        <color rgb="FF000000"/>
      </left>
      <right/>
      <top style="medium">
        <color indexed="64"/>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diagonal/>
    </border>
    <border>
      <left/>
      <right style="medium">
        <color indexed="64"/>
      </right>
      <top style="thick">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rgb="FF000000"/>
      </right>
      <top/>
      <bottom style="thick">
        <color indexed="64"/>
      </bottom>
      <diagonal/>
    </border>
    <border>
      <left style="medium">
        <color indexed="64"/>
      </left>
      <right style="medium">
        <color rgb="FF000000"/>
      </right>
      <top/>
      <bottom style="thick">
        <color indexed="64"/>
      </bottom>
      <diagonal/>
    </border>
    <border>
      <left style="medium">
        <color rgb="FF000000"/>
      </left>
      <right style="medium">
        <color rgb="FF000000"/>
      </right>
      <top/>
      <bottom style="thick">
        <color indexed="64"/>
      </bottom>
      <diagonal/>
    </border>
    <border>
      <left style="medium">
        <color rgb="FF000000"/>
      </left>
      <right style="medium">
        <color indexed="64"/>
      </right>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bottom style="thick">
        <color indexed="64"/>
      </bottom>
      <diagonal/>
    </border>
    <border>
      <left style="medium">
        <color indexed="64"/>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rgb="FF000000"/>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indexed="64"/>
      </right>
      <top style="medium">
        <color indexed="64"/>
      </top>
      <bottom style="medium">
        <color rgb="FF000000"/>
      </bottom>
      <diagonal/>
    </border>
    <border>
      <left style="medium">
        <color rgb="FF000000"/>
      </left>
      <right/>
      <top/>
      <bottom/>
      <diagonal/>
    </border>
    <border>
      <left style="medium">
        <color indexed="64"/>
      </left>
      <right style="medium">
        <color indexed="64"/>
      </right>
      <top style="medium">
        <color indexed="64"/>
      </top>
      <bottom style="medium">
        <color rgb="FF000000"/>
      </bottom>
      <diagonal/>
    </border>
    <border>
      <left style="medium">
        <color indexed="64"/>
      </left>
      <right style="thin">
        <color indexed="64"/>
      </right>
      <top style="thick">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rgb="FF000000"/>
      </right>
      <top style="thick">
        <color indexed="64"/>
      </top>
      <bottom style="medium">
        <color indexed="64"/>
      </bottom>
      <diagonal/>
    </border>
    <border>
      <left style="medium">
        <color indexed="64"/>
      </left>
      <right style="medium">
        <color rgb="FF000000"/>
      </right>
      <top style="medium">
        <color indexed="64"/>
      </top>
      <bottom style="thick">
        <color indexed="64"/>
      </bottom>
      <diagonal/>
    </border>
    <border>
      <left style="medium">
        <color rgb="FF000000"/>
      </left>
      <right style="medium">
        <color rgb="FF000000"/>
      </right>
      <top style="thick">
        <color indexed="64"/>
      </top>
      <bottom style="medium">
        <color rgb="FF000000"/>
      </bottom>
      <diagonal/>
    </border>
    <border>
      <left style="medium">
        <color rgb="FF000000"/>
      </left>
      <right style="medium">
        <color rgb="FF000000"/>
      </right>
      <top style="medium">
        <color rgb="FF000000"/>
      </top>
      <bottom style="thick">
        <color indexed="64"/>
      </bottom>
      <diagonal/>
    </border>
  </borders>
  <cellStyleXfs count="5">
    <xf numFmtId="0" fontId="0" fillId="0" borderId="0"/>
    <xf numFmtId="0" fontId="1" fillId="0" borderId="0"/>
    <xf numFmtId="0" fontId="41" fillId="0" borderId="0" applyNumberFormat="0" applyFill="0" applyBorder="0" applyAlignment="0" applyProtection="0">
      <alignment vertical="top"/>
      <protection locked="0"/>
    </xf>
    <xf numFmtId="0" fontId="43" fillId="0" borderId="0" applyNumberFormat="0" applyFill="0" applyBorder="0" applyAlignment="0" applyProtection="0"/>
    <xf numFmtId="9" fontId="14" fillId="0" borderId="0" applyFont="0" applyFill="0" applyBorder="0" applyAlignment="0" applyProtection="0"/>
  </cellStyleXfs>
  <cellXfs count="1189">
    <xf numFmtId="0" fontId="0" fillId="0" borderId="0" xfId="0"/>
    <xf numFmtId="0" fontId="10" fillId="2" borderId="3" xfId="0" applyFont="1" applyFill="1" applyBorder="1" applyAlignment="1">
      <alignment horizontal="center" vertical="center" wrapText="1"/>
    </xf>
    <xf numFmtId="0" fontId="10" fillId="2" borderId="2" xfId="0" applyFont="1" applyFill="1" applyBorder="1" applyAlignment="1">
      <alignment horizontal="center" vertical="center" wrapText="1"/>
    </xf>
    <xf numFmtId="3" fontId="10" fillId="2" borderId="3" xfId="0" applyNumberFormat="1" applyFont="1" applyFill="1" applyBorder="1" applyAlignment="1">
      <alignment horizontal="right" vertical="center" wrapText="1"/>
    </xf>
    <xf numFmtId="3" fontId="13" fillId="2" borderId="3" xfId="0" applyNumberFormat="1" applyFont="1" applyFill="1" applyBorder="1" applyAlignment="1">
      <alignment horizontal="right" vertical="center" wrapText="1"/>
    </xf>
    <xf numFmtId="0" fontId="13" fillId="2" borderId="3" xfId="0" applyFont="1" applyFill="1" applyBorder="1" applyAlignment="1">
      <alignment horizontal="right" vertical="center" wrapText="1"/>
    </xf>
    <xf numFmtId="0" fontId="10" fillId="2" borderId="4" xfId="0" applyFont="1" applyFill="1" applyBorder="1" applyAlignment="1">
      <alignment horizontal="center" vertical="center" wrapText="1"/>
    </xf>
    <xf numFmtId="3" fontId="10" fillId="2" borderId="5" xfId="0" applyNumberFormat="1" applyFont="1" applyFill="1" applyBorder="1" applyAlignment="1">
      <alignment horizontal="right" vertical="center" wrapText="1"/>
    </xf>
    <xf numFmtId="3" fontId="13" fillId="2" borderId="5" xfId="0" applyNumberFormat="1" applyFont="1" applyFill="1" applyBorder="1" applyAlignment="1">
      <alignment horizontal="right" vertical="center" wrapText="1"/>
    </xf>
    <xf numFmtId="0" fontId="10" fillId="2" borderId="6" xfId="0" applyFont="1" applyFill="1" applyBorder="1" applyAlignment="1">
      <alignment horizontal="center" vertical="center" wrapText="1"/>
    </xf>
    <xf numFmtId="3" fontId="10" fillId="2" borderId="7" xfId="0" applyNumberFormat="1" applyFont="1" applyFill="1" applyBorder="1" applyAlignment="1">
      <alignment horizontal="right" vertical="center" wrapText="1"/>
    </xf>
    <xf numFmtId="0" fontId="13" fillId="2" borderId="7" xfId="0" applyFont="1" applyFill="1" applyBorder="1" applyAlignment="1">
      <alignment horizontal="right" vertical="center" wrapText="1"/>
    </xf>
    <xf numFmtId="3" fontId="13" fillId="2" borderId="7" xfId="0" applyNumberFormat="1" applyFont="1" applyFill="1" applyBorder="1" applyAlignment="1">
      <alignment horizontal="right" vertical="center" wrapText="1"/>
    </xf>
    <xf numFmtId="0" fontId="13" fillId="0" borderId="7" xfId="0" applyFont="1" applyBorder="1" applyAlignment="1">
      <alignment horizontal="right" vertical="center"/>
    </xf>
    <xf numFmtId="0" fontId="13" fillId="0" borderId="7" xfId="0" applyFont="1" applyBorder="1" applyAlignment="1">
      <alignment horizontal="right" vertical="center" wrapText="1"/>
    </xf>
    <xf numFmtId="3" fontId="13" fillId="0" borderId="7" xfId="0" applyNumberFormat="1" applyFont="1" applyBorder="1" applyAlignment="1">
      <alignment horizontal="right" vertical="center"/>
    </xf>
    <xf numFmtId="0" fontId="10" fillId="0" borderId="6" xfId="0" applyFont="1" applyBorder="1" applyAlignment="1">
      <alignment horizontal="center" vertical="center"/>
    </xf>
    <xf numFmtId="3" fontId="13" fillId="0" borderId="21" xfId="0" applyNumberFormat="1" applyFont="1" applyBorder="1" applyAlignment="1">
      <alignment horizontal="right" vertical="center"/>
    </xf>
    <xf numFmtId="3" fontId="13" fillId="0" borderId="7" xfId="0" applyNumberFormat="1" applyFont="1" applyBorder="1" applyAlignment="1">
      <alignment horizontal="right" vertical="center" wrapText="1"/>
    </xf>
    <xf numFmtId="0" fontId="10" fillId="2" borderId="3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3" fillId="2" borderId="6" xfId="0" applyFont="1" applyFill="1" applyBorder="1" applyAlignment="1">
      <alignment horizontal="center" vertical="center" wrapText="1"/>
    </xf>
    <xf numFmtId="164" fontId="10" fillId="2" borderId="3" xfId="0" applyNumberFormat="1" applyFont="1" applyFill="1" applyBorder="1" applyAlignment="1">
      <alignment horizontal="right" vertical="center" wrapText="1"/>
    </xf>
    <xf numFmtId="164" fontId="13" fillId="2" borderId="3" xfId="0" applyNumberFormat="1" applyFont="1" applyFill="1" applyBorder="1" applyAlignment="1">
      <alignment horizontal="right" vertical="center" wrapText="1"/>
    </xf>
    <xf numFmtId="164" fontId="10" fillId="2" borderId="5" xfId="0" applyNumberFormat="1" applyFont="1" applyFill="1" applyBorder="1" applyAlignment="1">
      <alignment horizontal="right" vertical="center" wrapText="1"/>
    </xf>
    <xf numFmtId="164" fontId="13" fillId="2" borderId="5" xfId="0" applyNumberFormat="1" applyFont="1" applyFill="1" applyBorder="1" applyAlignment="1">
      <alignment horizontal="right" vertical="center" wrapText="1"/>
    </xf>
    <xf numFmtId="164" fontId="13" fillId="0" borderId="7" xfId="0" applyNumberFormat="1" applyFont="1" applyBorder="1" applyAlignment="1">
      <alignment horizontal="right" vertical="center"/>
    </xf>
    <xf numFmtId="164" fontId="13" fillId="0" borderId="7" xfId="0" applyNumberFormat="1" applyFont="1" applyBorder="1" applyAlignment="1">
      <alignment horizontal="right" vertical="center" wrapText="1"/>
    </xf>
    <xf numFmtId="164" fontId="13" fillId="2" borderId="7" xfId="0" applyNumberFormat="1" applyFont="1" applyFill="1" applyBorder="1" applyAlignment="1">
      <alignment horizontal="right" vertical="center" wrapText="1"/>
    </xf>
    <xf numFmtId="164" fontId="13" fillId="0" borderId="21" xfId="0" applyNumberFormat="1" applyFont="1" applyBorder="1" applyAlignment="1">
      <alignment horizontal="right" vertical="center"/>
    </xf>
    <xf numFmtId="2" fontId="13" fillId="0" borderId="7" xfId="0" applyNumberFormat="1" applyFont="1" applyBorder="1" applyAlignment="1">
      <alignment horizontal="right" vertical="center"/>
    </xf>
    <xf numFmtId="2" fontId="13" fillId="0" borderId="7" xfId="0" applyNumberFormat="1" applyFont="1" applyBorder="1" applyAlignment="1">
      <alignment horizontal="right" vertical="center" wrapText="1"/>
    </xf>
    <xf numFmtId="0" fontId="13" fillId="2" borderId="6" xfId="0" applyFont="1" applyFill="1" applyBorder="1" applyAlignment="1">
      <alignment horizontal="center" vertical="center" wrapText="1"/>
    </xf>
    <xf numFmtId="0" fontId="13" fillId="2" borderId="5" xfId="0" applyFont="1" applyFill="1" applyBorder="1" applyAlignment="1">
      <alignment horizontal="right" vertical="center" wrapText="1"/>
    </xf>
    <xf numFmtId="165" fontId="10" fillId="2" borderId="3" xfId="0" applyNumberFormat="1" applyFont="1" applyFill="1" applyBorder="1" applyAlignment="1">
      <alignment horizontal="right" vertical="center" wrapText="1"/>
    </xf>
    <xf numFmtId="165" fontId="13" fillId="2" borderId="3" xfId="0" applyNumberFormat="1" applyFont="1" applyFill="1" applyBorder="1" applyAlignment="1">
      <alignment horizontal="right" vertical="center" wrapText="1"/>
    </xf>
    <xf numFmtId="165" fontId="10" fillId="2" borderId="5" xfId="0" applyNumberFormat="1" applyFont="1" applyFill="1" applyBorder="1" applyAlignment="1">
      <alignment horizontal="right" vertical="center" wrapText="1"/>
    </xf>
    <xf numFmtId="165" fontId="13" fillId="2" borderId="5" xfId="0" applyNumberFormat="1" applyFont="1" applyFill="1" applyBorder="1" applyAlignment="1">
      <alignment horizontal="right" vertical="center" wrapText="1"/>
    </xf>
    <xf numFmtId="165" fontId="0" fillId="0" borderId="0" xfId="0" applyNumberFormat="1"/>
    <xf numFmtId="165" fontId="13" fillId="0" borderId="7" xfId="0" applyNumberFormat="1" applyFont="1" applyBorder="1" applyAlignment="1">
      <alignment horizontal="right" vertical="center"/>
    </xf>
    <xf numFmtId="165" fontId="13" fillId="2" borderId="7" xfId="0" applyNumberFormat="1" applyFont="1" applyFill="1" applyBorder="1" applyAlignment="1">
      <alignment horizontal="right" vertical="center" wrapText="1"/>
    </xf>
    <xf numFmtId="165" fontId="13" fillId="0" borderId="7" xfId="0" applyNumberFormat="1" applyFont="1" applyBorder="1" applyAlignment="1">
      <alignment horizontal="right" vertical="center" wrapText="1"/>
    </xf>
    <xf numFmtId="165" fontId="13" fillId="2" borderId="21" xfId="0" applyNumberFormat="1" applyFont="1" applyFill="1" applyBorder="1" applyAlignment="1">
      <alignment horizontal="right" vertical="center" wrapText="1"/>
    </xf>
    <xf numFmtId="165" fontId="13" fillId="0" borderId="21" xfId="0" applyNumberFormat="1" applyFont="1" applyBorder="1" applyAlignment="1">
      <alignment horizontal="right" vertical="center"/>
    </xf>
    <xf numFmtId="3" fontId="10" fillId="2" borderId="39" xfId="0" applyNumberFormat="1" applyFont="1" applyFill="1" applyBorder="1" applyAlignment="1">
      <alignment horizontal="right" vertical="center" wrapText="1"/>
    </xf>
    <xf numFmtId="165" fontId="10" fillId="2" borderId="39" xfId="0" applyNumberFormat="1" applyFont="1" applyFill="1" applyBorder="1" applyAlignment="1">
      <alignment horizontal="right" vertical="center" wrapText="1"/>
    </xf>
    <xf numFmtId="165" fontId="13" fillId="0" borderId="1" xfId="0" applyNumberFormat="1" applyFont="1" applyBorder="1" applyAlignment="1">
      <alignment horizontal="right" vertical="center"/>
    </xf>
    <xf numFmtId="164" fontId="13" fillId="0" borderId="1" xfId="0" applyNumberFormat="1" applyFont="1" applyBorder="1" applyAlignment="1">
      <alignment horizontal="right" vertical="center"/>
    </xf>
    <xf numFmtId="3" fontId="13" fillId="0" borderId="1" xfId="0" applyNumberFormat="1" applyFont="1" applyBorder="1" applyAlignment="1">
      <alignment horizontal="right" vertical="center"/>
    </xf>
    <xf numFmtId="164" fontId="10" fillId="2" borderId="39" xfId="0" applyNumberFormat="1" applyFont="1" applyFill="1" applyBorder="1" applyAlignment="1">
      <alignment horizontal="right" vertical="center" wrapText="1"/>
    </xf>
    <xf numFmtId="165" fontId="10" fillId="2" borderId="9" xfId="0" applyNumberFormat="1" applyFont="1" applyFill="1" applyBorder="1" applyAlignment="1">
      <alignment horizontal="right" vertical="center" wrapText="1"/>
    </xf>
    <xf numFmtId="165" fontId="13" fillId="0" borderId="20" xfId="0" applyNumberFormat="1" applyFont="1" applyBorder="1" applyAlignment="1">
      <alignment horizontal="right" vertical="center"/>
    </xf>
    <xf numFmtId="164" fontId="13" fillId="0" borderId="20" xfId="0" applyNumberFormat="1" applyFont="1" applyBorder="1" applyAlignment="1">
      <alignment horizontal="right" vertical="center"/>
    </xf>
    <xf numFmtId="3" fontId="13" fillId="0" borderId="20" xfId="0" applyNumberFormat="1" applyFont="1" applyBorder="1" applyAlignment="1">
      <alignment horizontal="right" vertical="center"/>
    </xf>
    <xf numFmtId="0" fontId="10" fillId="2" borderId="40" xfId="0" applyFont="1" applyFill="1" applyBorder="1" applyAlignment="1">
      <alignment horizontal="center" vertical="center" wrapText="1"/>
    </xf>
    <xf numFmtId="165" fontId="13" fillId="2" borderId="9" xfId="0" applyNumberFormat="1" applyFont="1" applyFill="1" applyBorder="1" applyAlignment="1">
      <alignment horizontal="right" vertical="center" wrapText="1"/>
    </xf>
    <xf numFmtId="3" fontId="10" fillId="2" borderId="38" xfId="0" applyNumberFormat="1" applyFont="1" applyFill="1" applyBorder="1" applyAlignment="1">
      <alignment horizontal="right" vertical="center" wrapText="1"/>
    </xf>
    <xf numFmtId="165" fontId="10" fillId="2" borderId="38" xfId="0" applyNumberFormat="1" applyFont="1" applyFill="1" applyBorder="1" applyAlignment="1">
      <alignment horizontal="right"/>
    </xf>
    <xf numFmtId="165" fontId="13" fillId="2" borderId="38" xfId="0" applyNumberFormat="1" applyFont="1" applyFill="1" applyBorder="1" applyAlignment="1">
      <alignment horizontal="right" vertical="center" wrapText="1"/>
    </xf>
    <xf numFmtId="165" fontId="10" fillId="2" borderId="38" xfId="0" applyNumberFormat="1" applyFont="1" applyFill="1" applyBorder="1" applyAlignment="1">
      <alignment horizontal="right" vertical="center" wrapText="1"/>
    </xf>
    <xf numFmtId="165" fontId="13" fillId="0" borderId="38" xfId="0" applyNumberFormat="1" applyFont="1" applyBorder="1" applyAlignment="1">
      <alignment horizontal="right"/>
    </xf>
    <xf numFmtId="165" fontId="13" fillId="0" borderId="38" xfId="0" applyNumberFormat="1" applyFont="1" applyBorder="1" applyAlignment="1">
      <alignment horizontal="right" vertical="center"/>
    </xf>
    <xf numFmtId="164" fontId="13" fillId="0" borderId="38" xfId="0" applyNumberFormat="1" applyFont="1" applyBorder="1" applyAlignment="1">
      <alignment horizontal="right"/>
    </xf>
    <xf numFmtId="164" fontId="13" fillId="0" borderId="38" xfId="0" applyNumberFormat="1" applyFont="1" applyBorder="1" applyAlignment="1">
      <alignment horizontal="right" vertical="center"/>
    </xf>
    <xf numFmtId="3" fontId="13" fillId="0" borderId="38" xfId="0" applyNumberFormat="1" applyFont="1" applyBorder="1" applyAlignment="1">
      <alignment horizontal="right"/>
    </xf>
    <xf numFmtId="3" fontId="13" fillId="0" borderId="38" xfId="0" applyNumberFormat="1" applyFont="1" applyBorder="1" applyAlignment="1">
      <alignment horizontal="right" vertical="center"/>
    </xf>
    <xf numFmtId="164" fontId="10" fillId="2" borderId="38" xfId="0" applyNumberFormat="1" applyFont="1" applyFill="1" applyBorder="1" applyAlignment="1">
      <alignment horizontal="right" vertical="center" wrapText="1"/>
    </xf>
    <xf numFmtId="0" fontId="0" fillId="0" borderId="0" xfId="0" applyFont="1"/>
    <xf numFmtId="0" fontId="9" fillId="2" borderId="37"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40" xfId="0" applyFont="1" applyFill="1" applyBorder="1" applyAlignment="1">
      <alignment horizontal="center" vertical="center" wrapText="1"/>
    </xf>
    <xf numFmtId="0" fontId="9" fillId="0" borderId="0" xfId="0" applyFont="1" applyAlignment="1">
      <alignment vertical="center"/>
    </xf>
    <xf numFmtId="0" fontId="9" fillId="0" borderId="0" xfId="0" applyFont="1"/>
    <xf numFmtId="165" fontId="9" fillId="2" borderId="3" xfId="0" applyNumberFormat="1" applyFont="1" applyFill="1" applyBorder="1" applyAlignment="1">
      <alignment horizontal="right" vertical="center" wrapText="1"/>
    </xf>
    <xf numFmtId="0" fontId="9" fillId="2" borderId="38"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right"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right" vertical="center" wrapText="1"/>
    </xf>
    <xf numFmtId="165" fontId="0" fillId="0" borderId="0" xfId="0" applyNumberFormat="1" applyFont="1"/>
    <xf numFmtId="1" fontId="9" fillId="2" borderId="2" xfId="0" applyNumberFormat="1"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1" fontId="10" fillId="2" borderId="4" xfId="0" applyNumberFormat="1" applyFont="1" applyFill="1" applyBorder="1" applyAlignment="1">
      <alignment horizontal="center" vertical="center" wrapText="1"/>
    </xf>
    <xf numFmtId="1" fontId="13" fillId="2" borderId="37" xfId="0" applyNumberFormat="1" applyFont="1" applyFill="1" applyBorder="1" applyAlignment="1">
      <alignment horizontal="center" vertical="center" wrapText="1"/>
    </xf>
    <xf numFmtId="1" fontId="9" fillId="2" borderId="37" xfId="0" applyNumberFormat="1" applyFont="1" applyFill="1" applyBorder="1" applyAlignment="1">
      <alignment horizontal="center" vertical="center" wrapText="1"/>
    </xf>
    <xf numFmtId="1" fontId="9" fillId="2" borderId="6" xfId="0" applyNumberFormat="1" applyFont="1" applyFill="1" applyBorder="1" applyAlignment="1">
      <alignment horizontal="center" vertical="center" wrapText="1"/>
    </xf>
    <xf numFmtId="1" fontId="9" fillId="0" borderId="0" xfId="0" applyNumberFormat="1" applyFont="1" applyAlignment="1">
      <alignment vertical="center"/>
    </xf>
    <xf numFmtId="1" fontId="0" fillId="0" borderId="0" xfId="0" applyNumberFormat="1" applyFont="1"/>
    <xf numFmtId="1" fontId="10" fillId="2" borderId="37" xfId="0" applyNumberFormat="1" applyFont="1" applyFill="1" applyBorder="1" applyAlignment="1">
      <alignment horizontal="center" vertical="center" wrapText="1"/>
    </xf>
    <xf numFmtId="1" fontId="10" fillId="2" borderId="6" xfId="0" applyNumberFormat="1" applyFont="1" applyFill="1" applyBorder="1" applyAlignment="1">
      <alignment horizontal="center" vertical="center" wrapText="1"/>
    </xf>
    <xf numFmtId="1" fontId="0" fillId="0" borderId="0" xfId="0" applyNumberFormat="1"/>
    <xf numFmtId="1" fontId="10" fillId="0" borderId="6" xfId="0" applyNumberFormat="1" applyFont="1" applyBorder="1" applyAlignment="1">
      <alignment horizontal="center" vertical="center"/>
    </xf>
    <xf numFmtId="165" fontId="9" fillId="2" borderId="5" xfId="0" applyNumberFormat="1" applyFont="1" applyFill="1" applyBorder="1" applyAlignment="1">
      <alignment horizontal="right" vertical="center" wrapText="1"/>
    </xf>
    <xf numFmtId="1" fontId="9" fillId="0" borderId="0" xfId="0" applyNumberFormat="1" applyFont="1"/>
    <xf numFmtId="164" fontId="9" fillId="2" borderId="3" xfId="0" applyNumberFormat="1" applyFont="1" applyFill="1" applyBorder="1" applyAlignment="1">
      <alignment horizontal="right" vertical="center" wrapText="1"/>
    </xf>
    <xf numFmtId="164" fontId="9" fillId="2" borderId="5" xfId="0" applyNumberFormat="1" applyFont="1" applyFill="1" applyBorder="1" applyAlignment="1">
      <alignment horizontal="right" vertical="center" wrapText="1"/>
    </xf>
    <xf numFmtId="4" fontId="13" fillId="0" borderId="7" xfId="0" applyNumberFormat="1" applyFont="1" applyBorder="1" applyAlignment="1">
      <alignment horizontal="right" vertical="center"/>
    </xf>
    <xf numFmtId="4" fontId="13" fillId="0" borderId="7" xfId="0" applyNumberFormat="1" applyFont="1" applyBorder="1" applyAlignment="1">
      <alignment horizontal="right" vertical="center" wrapText="1"/>
    </xf>
    <xf numFmtId="4" fontId="13" fillId="0" borderId="20" xfId="0" applyNumberFormat="1" applyFont="1" applyBorder="1" applyAlignment="1">
      <alignment horizontal="right" vertical="center"/>
    </xf>
    <xf numFmtId="4" fontId="13" fillId="0" borderId="1" xfId="0" applyNumberFormat="1" applyFont="1" applyBorder="1" applyAlignment="1">
      <alignment horizontal="right" vertical="center"/>
    </xf>
    <xf numFmtId="4" fontId="13" fillId="0" borderId="38" xfId="0" applyNumberFormat="1" applyFont="1" applyBorder="1" applyAlignment="1">
      <alignment horizontal="right"/>
    </xf>
    <xf numFmtId="4" fontId="13" fillId="0" borderId="38" xfId="0" applyNumberFormat="1" applyFont="1" applyBorder="1" applyAlignment="1">
      <alignment horizontal="right" vertical="center"/>
    </xf>
    <xf numFmtId="3" fontId="9" fillId="2" borderId="5" xfId="0" applyNumberFormat="1" applyFont="1" applyFill="1" applyBorder="1" applyAlignment="1">
      <alignment horizontal="right" vertical="center" wrapText="1"/>
    </xf>
    <xf numFmtId="0" fontId="9" fillId="0" borderId="6" xfId="0" applyFont="1" applyBorder="1" applyAlignment="1">
      <alignment horizontal="center" vertical="center"/>
    </xf>
    <xf numFmtId="0" fontId="9" fillId="2" borderId="7" xfId="0" applyFont="1" applyFill="1" applyBorder="1" applyAlignment="1">
      <alignment horizontal="right" vertical="center" wrapText="1"/>
    </xf>
    <xf numFmtId="0" fontId="9" fillId="0" borderId="7" xfId="0" applyFont="1" applyBorder="1" applyAlignment="1">
      <alignment horizontal="righ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right"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right" vertical="center" wrapText="1"/>
    </xf>
    <xf numFmtId="3" fontId="8" fillId="2" borderId="5" xfId="0" applyNumberFormat="1" applyFont="1" applyFill="1" applyBorder="1" applyAlignment="1">
      <alignment horizontal="right" vertical="center" wrapText="1"/>
    </xf>
    <xf numFmtId="0" fontId="8" fillId="0" borderId="0" xfId="0" applyFont="1" applyAlignment="1">
      <alignment vertical="center"/>
    </xf>
    <xf numFmtId="0" fontId="8" fillId="2" borderId="6" xfId="0" applyFont="1" applyFill="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right" vertical="center"/>
    </xf>
    <xf numFmtId="165" fontId="8" fillId="2" borderId="7" xfId="0" applyNumberFormat="1" applyFont="1" applyFill="1" applyBorder="1" applyAlignment="1">
      <alignment horizontal="right" vertical="center" wrapText="1"/>
    </xf>
    <xf numFmtId="165" fontId="8" fillId="0" borderId="7" xfId="0" applyNumberFormat="1" applyFont="1" applyBorder="1" applyAlignment="1">
      <alignment horizontal="right" vertical="center"/>
    </xf>
    <xf numFmtId="165" fontId="8" fillId="2" borderId="3" xfId="0" applyNumberFormat="1" applyFont="1" applyFill="1" applyBorder="1" applyAlignment="1">
      <alignment horizontal="right" vertical="center" wrapText="1"/>
    </xf>
    <xf numFmtId="165" fontId="8" fillId="2" borderId="5" xfId="0" applyNumberFormat="1" applyFont="1" applyFill="1" applyBorder="1" applyAlignment="1">
      <alignment horizontal="right" vertical="center" wrapText="1"/>
    </xf>
    <xf numFmtId="0" fontId="8" fillId="0" borderId="0" xfId="0" applyFont="1"/>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3" fontId="8" fillId="0" borderId="7" xfId="0" applyNumberFormat="1" applyFont="1" applyBorder="1" applyAlignment="1">
      <alignment horizontal="right" vertical="center"/>
    </xf>
    <xf numFmtId="0" fontId="8" fillId="0" borderId="10" xfId="0" applyFont="1" applyBorder="1" applyAlignment="1">
      <alignment horizontal="center" vertical="center" wrapText="1"/>
    </xf>
    <xf numFmtId="3" fontId="8" fillId="0" borderId="6" xfId="0" applyNumberFormat="1" applyFont="1" applyBorder="1" applyAlignment="1">
      <alignment horizontal="right" vertical="center" wrapText="1"/>
    </xf>
    <xf numFmtId="3" fontId="8" fillId="0" borderId="7" xfId="0" applyNumberFormat="1" applyFont="1" applyBorder="1" applyAlignment="1">
      <alignment horizontal="right" vertical="center" wrapText="1"/>
    </xf>
    <xf numFmtId="3" fontId="13" fillId="0" borderId="6" xfId="0" applyNumberFormat="1" applyFont="1" applyBorder="1" applyAlignment="1">
      <alignment horizontal="right" vertical="center" wrapText="1"/>
    </xf>
    <xf numFmtId="165" fontId="8" fillId="0" borderId="7" xfId="0" applyNumberFormat="1" applyFont="1" applyBorder="1" applyAlignment="1">
      <alignment horizontal="right" vertical="center" wrapText="1"/>
    </xf>
    <xf numFmtId="0" fontId="11" fillId="2" borderId="3" xfId="0" applyFont="1" applyFill="1" applyBorder="1" applyAlignment="1">
      <alignment horizontal="right" vertical="center" wrapText="1"/>
    </xf>
    <xf numFmtId="0" fontId="13"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right"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right" vertical="center" wrapText="1"/>
    </xf>
    <xf numFmtId="0" fontId="7" fillId="2" borderId="2" xfId="0" applyFont="1" applyFill="1" applyBorder="1" applyAlignment="1">
      <alignment horizontal="center" vertical="center" wrapText="1"/>
    </xf>
    <xf numFmtId="0" fontId="15" fillId="0" borderId="0" xfId="0" applyFont="1" applyAlignment="1">
      <alignment vertical="center"/>
    </xf>
    <xf numFmtId="0" fontId="7" fillId="0" borderId="0" xfId="0" applyFont="1" applyAlignment="1">
      <alignment vertical="center"/>
    </xf>
    <xf numFmtId="164" fontId="7" fillId="2" borderId="3" xfId="0" applyNumberFormat="1" applyFont="1" applyFill="1" applyBorder="1" applyAlignment="1">
      <alignment horizontal="right" vertical="center" wrapText="1"/>
    </xf>
    <xf numFmtId="164" fontId="7" fillId="2" borderId="5" xfId="0" applyNumberFormat="1" applyFont="1" applyFill="1" applyBorder="1" applyAlignment="1">
      <alignment horizontal="right" vertical="center" wrapText="1"/>
    </xf>
    <xf numFmtId="164" fontId="11" fillId="2" borderId="3" xfId="0" applyNumberFormat="1" applyFont="1" applyFill="1" applyBorder="1" applyAlignment="1">
      <alignment horizontal="right" vertical="center" wrapText="1"/>
    </xf>
    <xf numFmtId="3" fontId="7" fillId="2" borderId="5" xfId="0" applyNumberFormat="1" applyFont="1" applyFill="1" applyBorder="1" applyAlignment="1">
      <alignment horizontal="right" vertical="center" wrapText="1"/>
    </xf>
    <xf numFmtId="0" fontId="7" fillId="0" borderId="0" xfId="0" applyFont="1"/>
    <xf numFmtId="0" fontId="13" fillId="0" borderId="20"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7" xfId="0" applyFont="1" applyBorder="1" applyAlignment="1">
      <alignment horizontal="center" vertical="center" wrapText="1"/>
    </xf>
    <xf numFmtId="0" fontId="13" fillId="0" borderId="2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right" vertical="center"/>
    </xf>
    <xf numFmtId="3" fontId="7" fillId="0" borderId="7" xfId="0" applyNumberFormat="1" applyFont="1" applyBorder="1" applyAlignment="1">
      <alignment horizontal="right" vertical="center"/>
    </xf>
    <xf numFmtId="0" fontId="7" fillId="0" borderId="7" xfId="0" applyFont="1" applyBorder="1" applyAlignment="1">
      <alignment horizontal="right" vertical="center" wrapText="1"/>
    </xf>
    <xf numFmtId="0" fontId="7" fillId="0" borderId="20" xfId="0" applyFont="1" applyBorder="1" applyAlignment="1">
      <alignment horizontal="right" vertical="center"/>
    </xf>
    <xf numFmtId="3" fontId="7" fillId="0" borderId="20" xfId="0" applyNumberFormat="1" applyFont="1" applyBorder="1" applyAlignment="1">
      <alignment horizontal="right" vertical="center"/>
    </xf>
    <xf numFmtId="0" fontId="7" fillId="0" borderId="20" xfId="0" applyFont="1" applyBorder="1" applyAlignment="1">
      <alignment horizontal="right" vertical="center" wrapText="1"/>
    </xf>
    <xf numFmtId="0" fontId="7" fillId="0" borderId="10" xfId="0" applyFont="1" applyBorder="1" applyAlignment="1">
      <alignment horizontal="center" vertical="center" wrapText="1"/>
    </xf>
    <xf numFmtId="0" fontId="7" fillId="0" borderId="38" xfId="0" applyFont="1" applyBorder="1" applyAlignment="1">
      <alignment horizontal="right" vertical="center" wrapText="1"/>
    </xf>
    <xf numFmtId="0" fontId="7" fillId="0" borderId="21" xfId="0" applyFont="1" applyBorder="1" applyAlignment="1">
      <alignment horizontal="right" vertical="center" wrapText="1"/>
    </xf>
    <xf numFmtId="3" fontId="7" fillId="0" borderId="21" xfId="0" applyNumberFormat="1" applyFont="1" applyBorder="1" applyAlignment="1">
      <alignment horizontal="right" vertical="center" wrapText="1"/>
    </xf>
    <xf numFmtId="3" fontId="7" fillId="0" borderId="7" xfId="0" applyNumberFormat="1" applyFont="1" applyBorder="1" applyAlignment="1">
      <alignment horizontal="right" vertical="center" wrapText="1"/>
    </xf>
    <xf numFmtId="0" fontId="7" fillId="0" borderId="6" xfId="0" applyFont="1" applyBorder="1" applyAlignment="1">
      <alignment horizontal="right" vertical="center" wrapText="1"/>
    </xf>
    <xf numFmtId="0" fontId="13" fillId="0" borderId="6" xfId="0" applyFont="1" applyBorder="1" applyAlignment="1">
      <alignment horizontal="right" vertical="center" wrapText="1"/>
    </xf>
    <xf numFmtId="0" fontId="13" fillId="0" borderId="33"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43" xfId="0" applyFont="1" applyBorder="1" applyAlignment="1">
      <alignment horizontal="center" vertical="center" wrapText="1"/>
    </xf>
    <xf numFmtId="0" fontId="7" fillId="0" borderId="43" xfId="0" applyFont="1" applyBorder="1" applyAlignment="1">
      <alignment horizontal="right" vertical="center"/>
    </xf>
    <xf numFmtId="6" fontId="7" fillId="0" borderId="43" xfId="0" applyNumberFormat="1" applyFont="1" applyBorder="1" applyAlignment="1">
      <alignment horizontal="right" vertical="center" wrapText="1"/>
    </xf>
    <xf numFmtId="6" fontId="7" fillId="0" borderId="43" xfId="0" applyNumberFormat="1" applyFont="1" applyBorder="1" applyAlignment="1">
      <alignment horizontal="right" vertical="center"/>
    </xf>
    <xf numFmtId="0" fontId="7" fillId="0" borderId="43" xfId="0" applyFont="1" applyBorder="1" applyAlignment="1">
      <alignment horizontal="right" vertical="center" wrapText="1"/>
    </xf>
    <xf numFmtId="0" fontId="13"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164" fontId="7" fillId="0" borderId="7" xfId="0" applyNumberFormat="1" applyFont="1" applyBorder="1" applyAlignment="1">
      <alignment horizontal="right" vertical="center"/>
    </xf>
    <xf numFmtId="0" fontId="13" fillId="0" borderId="7" xfId="0" applyFont="1" applyBorder="1" applyAlignment="1">
      <alignment horizontal="center" vertical="center" wrapText="1"/>
    </xf>
    <xf numFmtId="166" fontId="13" fillId="0" borderId="7" xfId="0" applyNumberFormat="1" applyFont="1" applyBorder="1" applyAlignment="1">
      <alignment horizontal="right" vertical="center" wrapText="1"/>
    </xf>
    <xf numFmtId="0" fontId="7" fillId="0" borderId="0" xfId="0" applyFont="1" applyAlignment="1">
      <alignment horizontal="left" vertical="center"/>
    </xf>
    <xf numFmtId="164" fontId="7" fillId="0" borderId="7" xfId="0" applyNumberFormat="1" applyFont="1" applyBorder="1" applyAlignment="1">
      <alignment horizontal="right" vertical="center" wrapText="1"/>
    </xf>
    <xf numFmtId="3" fontId="13" fillId="0" borderId="43" xfId="0" applyNumberFormat="1" applyFont="1" applyBorder="1" applyAlignment="1">
      <alignment horizontal="right" vertical="center" wrapText="1"/>
    </xf>
    <xf numFmtId="0" fontId="13" fillId="0" borderId="43" xfId="0" applyFont="1" applyBorder="1" applyAlignment="1">
      <alignment horizontal="right" vertical="center" wrapText="1"/>
    </xf>
    <xf numFmtId="0" fontId="13" fillId="0" borderId="43" xfId="0" applyFont="1" applyBorder="1" applyAlignment="1">
      <alignment vertical="center" wrapText="1"/>
    </xf>
    <xf numFmtId="0" fontId="13" fillId="0" borderId="7" xfId="0" applyFont="1" applyBorder="1" applyAlignment="1">
      <alignment horizontal="center" vertical="center" wrapText="1"/>
    </xf>
    <xf numFmtId="164" fontId="13" fillId="0" borderId="43" xfId="0" applyNumberFormat="1" applyFont="1" applyBorder="1" applyAlignment="1">
      <alignment horizontal="right" vertical="center" wrapText="1"/>
    </xf>
    <xf numFmtId="0" fontId="13" fillId="0" borderId="52" xfId="0" applyFont="1" applyBorder="1" applyAlignment="1">
      <alignment horizontal="center" vertical="center" wrapText="1"/>
    </xf>
    <xf numFmtId="3" fontId="13" fillId="0" borderId="52" xfId="0" applyNumberFormat="1" applyFont="1" applyBorder="1" applyAlignment="1">
      <alignment horizontal="right" vertical="center" wrapText="1"/>
    </xf>
    <xf numFmtId="0" fontId="13" fillId="0" borderId="52" xfId="0" applyFont="1" applyBorder="1" applyAlignment="1">
      <alignment horizontal="right" vertical="center" wrapText="1"/>
    </xf>
    <xf numFmtId="0" fontId="13" fillId="0" borderId="42" xfId="0" applyFont="1" applyBorder="1" applyAlignment="1">
      <alignment horizontal="center" vertical="center" wrapText="1"/>
    </xf>
    <xf numFmtId="0" fontId="19" fillId="0" borderId="0" xfId="0" applyFont="1" applyAlignment="1">
      <alignment vertical="center"/>
    </xf>
    <xf numFmtId="165" fontId="7" fillId="0" borderId="7" xfId="0" applyNumberFormat="1" applyFont="1" applyBorder="1" applyAlignment="1">
      <alignment horizontal="right" vertical="center" wrapText="1"/>
    </xf>
    <xf numFmtId="0" fontId="13" fillId="0" borderId="0" xfId="0" applyFont="1" applyAlignment="1">
      <alignment vertical="center"/>
    </xf>
    <xf numFmtId="166" fontId="7" fillId="0" borderId="7" xfId="0" applyNumberFormat="1" applyFont="1" applyBorder="1" applyAlignment="1">
      <alignment horizontal="right" vertical="center" wrapText="1"/>
    </xf>
    <xf numFmtId="0" fontId="12" fillId="0" borderId="0" xfId="0" applyFont="1" applyAlignment="1">
      <alignment horizontal="right" vertical="center"/>
    </xf>
    <xf numFmtId="0" fontId="7" fillId="2" borderId="2" xfId="0" applyFont="1" applyFill="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34" xfId="0" applyFont="1" applyBorder="1" applyAlignment="1">
      <alignment horizontal="center" vertical="center" wrapText="1"/>
    </xf>
    <xf numFmtId="0" fontId="13" fillId="0" borderId="7" xfId="0" applyFont="1" applyBorder="1" applyAlignment="1">
      <alignment horizontal="center" vertical="center" wrapText="1"/>
    </xf>
    <xf numFmtId="3" fontId="13" fillId="0" borderId="7" xfId="0" applyNumberFormat="1" applyFont="1" applyBorder="1" applyAlignment="1">
      <alignment horizontal="center" vertical="center" wrapText="1"/>
    </xf>
    <xf numFmtId="0" fontId="7" fillId="0" borderId="6" xfId="0" applyFont="1" applyBorder="1" applyAlignment="1">
      <alignment horizontal="center" vertical="center"/>
    </xf>
    <xf numFmtId="0" fontId="7" fillId="0" borderId="5" xfId="0" applyFont="1" applyBorder="1" applyAlignment="1">
      <alignment horizontal="center" vertical="center"/>
    </xf>
    <xf numFmtId="0" fontId="7" fillId="2" borderId="6" xfId="0" applyFont="1" applyFill="1" applyBorder="1" applyAlignment="1">
      <alignment vertical="center" wrapText="1"/>
    </xf>
    <xf numFmtId="0" fontId="13" fillId="2" borderId="7" xfId="0" applyFont="1" applyFill="1" applyBorder="1" applyAlignment="1">
      <alignment vertical="center" wrapText="1"/>
    </xf>
    <xf numFmtId="0" fontId="13" fillId="2" borderId="7" xfId="0" applyFont="1" applyFill="1" applyBorder="1" applyAlignment="1">
      <alignment vertical="center"/>
    </xf>
    <xf numFmtId="0" fontId="7" fillId="0" borderId="7" xfId="0" applyFont="1" applyBorder="1" applyAlignment="1">
      <alignment horizontal="center" vertical="center"/>
    </xf>
    <xf numFmtId="0" fontId="13" fillId="2" borderId="6" xfId="0" applyFont="1" applyFill="1" applyBorder="1" applyAlignment="1">
      <alignment vertical="center" wrapText="1"/>
    </xf>
    <xf numFmtId="0" fontId="7" fillId="0" borderId="7" xfId="0" applyFont="1" applyBorder="1" applyAlignment="1">
      <alignment vertical="center"/>
    </xf>
    <xf numFmtId="0" fontId="7" fillId="2" borderId="7" xfId="0" applyFont="1" applyFill="1" applyBorder="1" applyAlignment="1">
      <alignment vertical="center"/>
    </xf>
    <xf numFmtId="0" fontId="7" fillId="2" borderId="7" xfId="0" applyFont="1" applyFill="1" applyBorder="1" applyAlignment="1">
      <alignment vertical="center" wrapText="1"/>
    </xf>
    <xf numFmtId="0" fontId="13"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7" fillId="0" borderId="7" xfId="0" applyFont="1" applyBorder="1" applyAlignment="1">
      <alignment vertical="center" wrapText="1"/>
    </xf>
    <xf numFmtId="0" fontId="13" fillId="0" borderId="7" xfId="0" applyFont="1" applyBorder="1" applyAlignment="1">
      <alignment vertical="center" wrapText="1"/>
    </xf>
    <xf numFmtId="0" fontId="13" fillId="0" borderId="7" xfId="0" applyFont="1" applyBorder="1" applyAlignment="1">
      <alignment vertical="center"/>
    </xf>
    <xf numFmtId="0" fontId="13" fillId="0" borderId="7" xfId="0" applyFont="1" applyBorder="1" applyAlignment="1">
      <alignment horizontal="center" vertical="center"/>
    </xf>
    <xf numFmtId="0" fontId="7" fillId="0" borderId="60" xfId="0" applyFont="1" applyBorder="1" applyAlignment="1">
      <alignment horizontal="center" vertical="center" wrapText="1"/>
    </xf>
    <xf numFmtId="4" fontId="7" fillId="0" borderId="7" xfId="0" applyNumberFormat="1" applyFont="1" applyBorder="1" applyAlignment="1">
      <alignment horizontal="right" vertical="center"/>
    </xf>
    <xf numFmtId="0" fontId="7" fillId="0" borderId="43" xfId="0" applyFont="1" applyBorder="1" applyAlignment="1">
      <alignment vertical="center"/>
    </xf>
    <xf numFmtId="4" fontId="7" fillId="0" borderId="43" xfId="0" applyNumberFormat="1" applyFont="1" applyBorder="1" applyAlignment="1">
      <alignment horizontal="right" vertical="center"/>
    </xf>
    <xf numFmtId="3" fontId="7" fillId="0" borderId="43" xfId="0" applyNumberFormat="1" applyFont="1" applyBorder="1" applyAlignment="1">
      <alignment horizontal="right" vertical="center" wrapText="1"/>
    </xf>
    <xf numFmtId="4" fontId="13" fillId="0" borderId="43" xfId="0" applyNumberFormat="1" applyFont="1" applyBorder="1" applyAlignment="1">
      <alignment horizontal="right" vertical="center"/>
    </xf>
    <xf numFmtId="0" fontId="13" fillId="0" borderId="43" xfId="0" applyFont="1" applyBorder="1" applyAlignment="1">
      <alignment horizontal="right" vertical="center"/>
    </xf>
    <xf numFmtId="0" fontId="7" fillId="0" borderId="43" xfId="0" applyFont="1" applyBorder="1" applyAlignment="1">
      <alignment horizontal="center" vertical="center" wrapText="1"/>
    </xf>
    <xf numFmtId="3" fontId="13" fillId="0" borderId="43" xfId="0" applyNumberFormat="1" applyFont="1" applyBorder="1" applyAlignment="1">
      <alignment horizontal="right" vertical="center"/>
    </xf>
    <xf numFmtId="3" fontId="7" fillId="0" borderId="43" xfId="0" applyNumberFormat="1" applyFont="1" applyBorder="1" applyAlignment="1">
      <alignment horizontal="right" vertical="center"/>
    </xf>
    <xf numFmtId="0" fontId="20" fillId="0" borderId="0" xfId="0" applyFont="1" applyAlignment="1">
      <alignment vertical="center"/>
    </xf>
    <xf numFmtId="0" fontId="7" fillId="0" borderId="48" xfId="0" applyFont="1" applyBorder="1" applyAlignment="1">
      <alignment horizontal="center" vertical="center" wrapText="1"/>
    </xf>
    <xf numFmtId="10" fontId="13" fillId="0" borderId="7" xfId="0" applyNumberFormat="1" applyFont="1" applyBorder="1" applyAlignment="1">
      <alignment horizontal="right" vertical="center" wrapText="1"/>
    </xf>
    <xf numFmtId="10" fontId="13" fillId="0" borderId="43" xfId="0" applyNumberFormat="1" applyFont="1" applyBorder="1" applyAlignment="1">
      <alignment horizontal="right" vertical="center" wrapText="1"/>
    </xf>
    <xf numFmtId="0" fontId="13" fillId="0" borderId="7" xfId="0" applyFont="1" applyBorder="1" applyAlignment="1">
      <alignment horizontal="right" vertical="center" wrapText="1"/>
    </xf>
    <xf numFmtId="10" fontId="13" fillId="0" borderId="7" xfId="0" applyNumberFormat="1" applyFont="1" applyBorder="1" applyAlignment="1">
      <alignment horizontal="right" vertical="center" wrapText="1"/>
    </xf>
    <xf numFmtId="10" fontId="13" fillId="0" borderId="50" xfId="0" applyNumberFormat="1" applyFont="1" applyBorder="1" applyAlignment="1">
      <alignment vertical="center" wrapText="1"/>
    </xf>
    <xf numFmtId="10" fontId="13" fillId="0" borderId="51" xfId="0" applyNumberFormat="1" applyFont="1" applyBorder="1" applyAlignment="1">
      <alignment vertical="center" wrapText="1"/>
    </xf>
    <xf numFmtId="10" fontId="13" fillId="0" borderId="28" xfId="0" applyNumberFormat="1" applyFont="1" applyBorder="1" applyAlignment="1">
      <alignment vertical="center" wrapText="1"/>
    </xf>
    <xf numFmtId="10" fontId="13" fillId="0" borderId="29" xfId="0" applyNumberFormat="1" applyFont="1" applyBorder="1" applyAlignment="1">
      <alignment vertical="center" wrapText="1"/>
    </xf>
    <xf numFmtId="10" fontId="13" fillId="0" borderId="46" xfId="0" applyNumberFormat="1" applyFont="1" applyBorder="1" applyAlignment="1">
      <alignment vertical="center" wrapText="1"/>
    </xf>
    <xf numFmtId="10" fontId="13" fillId="0" borderId="47" xfId="0" applyNumberFormat="1" applyFont="1" applyBorder="1" applyAlignment="1">
      <alignment vertical="center" wrapText="1"/>
    </xf>
    <xf numFmtId="10" fontId="13" fillId="0" borderId="10" xfId="0" applyNumberFormat="1" applyFont="1" applyBorder="1" applyAlignment="1">
      <alignment vertical="center" wrapText="1"/>
    </xf>
    <xf numFmtId="10" fontId="13" fillId="0" borderId="1" xfId="0" applyNumberFormat="1" applyFont="1" applyBorder="1" applyAlignment="1">
      <alignment vertical="center" wrapText="1"/>
    </xf>
    <xf numFmtId="0" fontId="13" fillId="0" borderId="50" xfId="0" applyFont="1" applyBorder="1" applyAlignment="1">
      <alignment vertical="center" wrapText="1"/>
    </xf>
    <xf numFmtId="0" fontId="13" fillId="0" borderId="28" xfId="0" applyFont="1" applyBorder="1" applyAlignment="1">
      <alignment vertical="center" wrapText="1"/>
    </xf>
    <xf numFmtId="10" fontId="13" fillId="0" borderId="65" xfId="0" applyNumberFormat="1" applyFont="1" applyBorder="1" applyAlignment="1">
      <alignment vertical="center" wrapText="1"/>
    </xf>
    <xf numFmtId="10" fontId="13" fillId="0" borderId="38" xfId="0" applyNumberFormat="1" applyFont="1" applyBorder="1" applyAlignment="1">
      <alignment vertical="center" wrapText="1"/>
    </xf>
    <xf numFmtId="10" fontId="13" fillId="0" borderId="64" xfId="0" applyNumberFormat="1" applyFont="1" applyBorder="1" applyAlignment="1">
      <alignment vertical="center" wrapText="1"/>
    </xf>
    <xf numFmtId="10" fontId="13" fillId="0" borderId="6" xfId="0" applyNumberFormat="1" applyFont="1" applyBorder="1" applyAlignment="1">
      <alignment vertical="center" wrapText="1"/>
    </xf>
    <xf numFmtId="0" fontId="7" fillId="0" borderId="38" xfId="0" applyFont="1" applyBorder="1" applyAlignment="1">
      <alignment vertical="center" wrapText="1"/>
    </xf>
    <xf numFmtId="3" fontId="7" fillId="0" borderId="38" xfId="0" applyNumberFormat="1" applyFont="1" applyBorder="1" applyAlignment="1">
      <alignment vertical="center" wrapText="1"/>
    </xf>
    <xf numFmtId="3" fontId="7" fillId="0" borderId="64" xfId="0" applyNumberFormat="1" applyFont="1" applyBorder="1" applyAlignment="1">
      <alignment vertical="center" wrapText="1"/>
    </xf>
    <xf numFmtId="0" fontId="7" fillId="0" borderId="65" xfId="0" applyFont="1" applyBorder="1" applyAlignment="1">
      <alignment vertical="center" wrapText="1"/>
    </xf>
    <xf numFmtId="0" fontId="13" fillId="0" borderId="65" xfId="0" applyFont="1" applyBorder="1" applyAlignment="1">
      <alignment vertical="center" wrapText="1"/>
    </xf>
    <xf numFmtId="0" fontId="13" fillId="0" borderId="38" xfId="0" applyFont="1" applyBorder="1" applyAlignment="1">
      <alignment vertical="center" wrapText="1"/>
    </xf>
    <xf numFmtId="3" fontId="13" fillId="0" borderId="38" xfId="0" applyNumberFormat="1" applyFont="1" applyBorder="1" applyAlignment="1">
      <alignment vertical="center" wrapText="1"/>
    </xf>
    <xf numFmtId="3" fontId="13" fillId="0" borderId="64" xfId="0" applyNumberFormat="1" applyFont="1" applyBorder="1" applyAlignment="1">
      <alignment vertical="center" wrapText="1"/>
    </xf>
    <xf numFmtId="3" fontId="13" fillId="0" borderId="65" xfId="0" applyNumberFormat="1" applyFont="1" applyBorder="1" applyAlignment="1">
      <alignment vertical="center" wrapText="1"/>
    </xf>
    <xf numFmtId="0" fontId="13" fillId="0" borderId="6" xfId="0" applyFont="1" applyBorder="1" applyAlignment="1">
      <alignment vertical="center" wrapText="1"/>
    </xf>
    <xf numFmtId="0" fontId="13" fillId="0" borderId="38" xfId="0" applyFont="1" applyBorder="1" applyAlignment="1">
      <alignment horizontal="right" vertical="center" wrapText="1"/>
    </xf>
    <xf numFmtId="3" fontId="13" fillId="0" borderId="38" xfId="0" applyNumberFormat="1" applyFont="1" applyBorder="1" applyAlignment="1">
      <alignment horizontal="right" vertical="center" wrapText="1"/>
    </xf>
    <xf numFmtId="3" fontId="13" fillId="0" borderId="64" xfId="0" applyNumberFormat="1" applyFont="1" applyBorder="1" applyAlignment="1">
      <alignment horizontal="right" vertical="center" wrapText="1"/>
    </xf>
    <xf numFmtId="0" fontId="13" fillId="0" borderId="65" xfId="0" applyFont="1" applyBorder="1" applyAlignment="1">
      <alignment horizontal="right" vertical="center" wrapText="1"/>
    </xf>
    <xf numFmtId="3" fontId="13" fillId="0" borderId="65" xfId="0" applyNumberFormat="1" applyFont="1" applyBorder="1" applyAlignment="1">
      <alignment horizontal="right" vertical="center" wrapText="1"/>
    </xf>
    <xf numFmtId="3" fontId="13" fillId="0" borderId="33" xfId="0" applyNumberFormat="1" applyFont="1" applyBorder="1" applyAlignment="1">
      <alignment horizontal="right" vertical="center" wrapText="1"/>
    </xf>
    <xf numFmtId="0" fontId="13" fillId="0" borderId="46"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57" xfId="0" applyFont="1" applyBorder="1" applyAlignment="1">
      <alignment horizontal="center" vertical="center" wrapText="1"/>
    </xf>
    <xf numFmtId="0" fontId="21" fillId="4" borderId="0" xfId="0" applyFont="1" applyFill="1" applyAlignment="1">
      <alignment horizontal="center" vertical="center" wrapText="1"/>
    </xf>
    <xf numFmtId="0" fontId="21" fillId="3" borderId="0" xfId="0" applyFont="1" applyFill="1" applyAlignment="1">
      <alignment horizontal="center" vertical="center" wrapText="1"/>
    </xf>
    <xf numFmtId="0" fontId="7" fillId="4" borderId="7" xfId="0" applyFont="1" applyFill="1" applyBorder="1" applyAlignment="1">
      <alignment vertical="center"/>
    </xf>
    <xf numFmtId="0" fontId="7" fillId="3" borderId="7" xfId="0" applyFont="1" applyFill="1" applyBorder="1" applyAlignment="1">
      <alignment vertical="center"/>
    </xf>
    <xf numFmtId="0" fontId="13" fillId="4" borderId="7" xfId="0" applyFont="1" applyFill="1" applyBorder="1" applyAlignment="1">
      <alignment vertical="center"/>
    </xf>
    <xf numFmtId="0" fontId="20" fillId="0" borderId="0" xfId="0" applyFont="1" applyAlignment="1">
      <alignment vertical="center" wrapText="1"/>
    </xf>
    <xf numFmtId="0" fontId="7" fillId="0" borderId="34" xfId="0" applyFont="1" applyBorder="1" applyAlignment="1">
      <alignment horizontal="center" vertical="center"/>
    </xf>
    <xf numFmtId="0" fontId="13" fillId="0" borderId="6" xfId="0" applyFont="1" applyBorder="1" applyAlignment="1">
      <alignment horizontal="center" vertical="center"/>
    </xf>
    <xf numFmtId="0" fontId="7" fillId="0" borderId="21" xfId="0" applyFont="1" applyBorder="1" applyAlignment="1">
      <alignment horizontal="center" vertical="center"/>
    </xf>
    <xf numFmtId="4" fontId="13" fillId="2" borderId="3" xfId="0" applyNumberFormat="1" applyFont="1" applyFill="1" applyBorder="1" applyAlignment="1">
      <alignment horizontal="right" vertical="center" wrapText="1"/>
    </xf>
    <xf numFmtId="4" fontId="13" fillId="2" borderId="5" xfId="0" applyNumberFormat="1" applyFont="1" applyFill="1" applyBorder="1" applyAlignment="1">
      <alignment horizontal="right" vertical="center" wrapText="1"/>
    </xf>
    <xf numFmtId="4" fontId="7" fillId="2" borderId="5" xfId="0" applyNumberFormat="1" applyFont="1" applyFill="1" applyBorder="1" applyAlignment="1">
      <alignment horizontal="right" vertical="center" wrapText="1"/>
    </xf>
    <xf numFmtId="10" fontId="7" fillId="0" borderId="7" xfId="0" applyNumberFormat="1" applyFont="1" applyBorder="1" applyAlignment="1">
      <alignment horizontal="right" vertical="center" wrapText="1"/>
    </xf>
    <xf numFmtId="0" fontId="7" fillId="0" borderId="40" xfId="0" applyFont="1" applyBorder="1" applyAlignment="1">
      <alignment horizontal="center" vertical="center" wrapText="1"/>
    </xf>
    <xf numFmtId="0" fontId="7" fillId="0" borderId="3" xfId="0" applyFont="1" applyBorder="1" applyAlignment="1">
      <alignment horizontal="right" vertical="center" wrapText="1"/>
    </xf>
    <xf numFmtId="0" fontId="7" fillId="0" borderId="7" xfId="0" applyFont="1" applyBorder="1" applyAlignment="1">
      <alignment vertical="center" wrapText="1"/>
    </xf>
    <xf numFmtId="0" fontId="22" fillId="0" borderId="0" xfId="0" applyFont="1" applyAlignment="1">
      <alignment vertical="center"/>
    </xf>
    <xf numFmtId="0" fontId="23" fillId="0" borderId="7" xfId="0" applyFont="1" applyBorder="1" applyAlignment="1">
      <alignment horizontal="center" vertical="center" wrapText="1"/>
    </xf>
    <xf numFmtId="3" fontId="13" fillId="0" borderId="7" xfId="0" applyNumberFormat="1" applyFont="1" applyBorder="1" applyAlignment="1">
      <alignment horizontal="right" vertical="center" wrapText="1"/>
    </xf>
    <xf numFmtId="0" fontId="13" fillId="0" borderId="0" xfId="0" applyFont="1" applyAlignment="1">
      <alignment horizontal="center" vertical="center" wrapText="1"/>
    </xf>
    <xf numFmtId="0" fontId="7" fillId="0" borderId="20" xfId="0" applyFont="1" applyBorder="1" applyAlignment="1">
      <alignment horizontal="center" vertical="center"/>
    </xf>
    <xf numFmtId="0" fontId="7" fillId="0" borderId="0" xfId="0" applyFont="1" applyAlignment="1">
      <alignment horizontal="center" vertical="center" wrapText="1"/>
    </xf>
    <xf numFmtId="0" fontId="13" fillId="0" borderId="43" xfId="0" applyFont="1" applyBorder="1" applyAlignment="1">
      <alignment vertical="center"/>
    </xf>
    <xf numFmtId="10" fontId="13" fillId="0" borderId="7" xfId="0" applyNumberFormat="1" applyFont="1" applyBorder="1" applyAlignment="1">
      <alignment horizontal="right" vertical="center"/>
    </xf>
    <xf numFmtId="0" fontId="24" fillId="0" borderId="0" xfId="0" applyFont="1" applyAlignment="1">
      <alignment vertical="center"/>
    </xf>
    <xf numFmtId="3" fontId="13" fillId="0" borderId="3" xfId="0" applyNumberFormat="1" applyFont="1" applyBorder="1" applyAlignment="1">
      <alignment horizontal="right" vertical="center" wrapText="1"/>
    </xf>
    <xf numFmtId="3" fontId="13" fillId="0" borderId="5" xfId="0" applyNumberFormat="1" applyFont="1" applyBorder="1" applyAlignment="1">
      <alignment horizontal="right" vertical="center" wrapText="1"/>
    </xf>
    <xf numFmtId="0" fontId="13" fillId="0" borderId="3" xfId="0" applyFont="1" applyBorder="1" applyAlignment="1">
      <alignment horizontal="right" vertical="center" wrapText="1"/>
    </xf>
    <xf numFmtId="0" fontId="13" fillId="0" borderId="5" xfId="0" applyFont="1" applyBorder="1" applyAlignment="1">
      <alignment horizontal="right" vertical="center" wrapText="1"/>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7" xfId="0" applyFont="1" applyFill="1" applyBorder="1" applyAlignment="1">
      <alignment horizontal="center" vertical="center"/>
    </xf>
    <xf numFmtId="3" fontId="13" fillId="0" borderId="7" xfId="0" applyNumberFormat="1" applyFont="1" applyBorder="1" applyAlignment="1">
      <alignment horizontal="center" vertical="center"/>
    </xf>
    <xf numFmtId="10" fontId="13" fillId="0" borderId="7" xfId="0" applyNumberFormat="1" applyFont="1" applyBorder="1" applyAlignment="1">
      <alignment horizontal="center" vertical="center"/>
    </xf>
    <xf numFmtId="0" fontId="26" fillId="0" borderId="6" xfId="0" applyFont="1" applyBorder="1" applyAlignment="1">
      <alignment horizontal="center" vertical="center" wrapText="1"/>
    </xf>
    <xf numFmtId="3" fontId="26" fillId="0" borderId="7" xfId="0" applyNumberFormat="1" applyFont="1" applyBorder="1" applyAlignment="1">
      <alignment horizontal="center" vertical="center" wrapText="1"/>
    </xf>
    <xf numFmtId="10" fontId="26" fillId="0" borderId="7" xfId="0" applyNumberFormat="1" applyFont="1" applyBorder="1" applyAlignment="1">
      <alignment horizontal="center" vertical="center"/>
    </xf>
    <xf numFmtId="0" fontId="26" fillId="0" borderId="7" xfId="0" applyFont="1" applyBorder="1" applyAlignment="1">
      <alignment horizontal="center" vertical="center" wrapText="1"/>
    </xf>
    <xf numFmtId="0" fontId="7" fillId="0" borderId="5" xfId="0" applyFont="1" applyBorder="1" applyAlignment="1">
      <alignment horizontal="right" vertical="center" wrapText="1"/>
    </xf>
    <xf numFmtId="3" fontId="7" fillId="0" borderId="5" xfId="0" applyNumberFormat="1" applyFont="1" applyBorder="1" applyAlignment="1">
      <alignment horizontal="right" vertical="center" wrapText="1"/>
    </xf>
    <xf numFmtId="3" fontId="7" fillId="0" borderId="3" xfId="0" applyNumberFormat="1" applyFont="1" applyBorder="1" applyAlignment="1">
      <alignment horizontal="right" vertical="center" wrapText="1"/>
    </xf>
    <xf numFmtId="0" fontId="7" fillId="0" borderId="0" xfId="0" applyFont="1" applyAlignment="1">
      <alignment horizontal="justify" vertical="center" wrapText="1"/>
    </xf>
    <xf numFmtId="0" fontId="13" fillId="0" borderId="79" xfId="0" applyFont="1" applyBorder="1" applyAlignment="1">
      <alignment horizontal="center" vertical="center" wrapText="1"/>
    </xf>
    <xf numFmtId="0" fontId="27" fillId="0" borderId="0" xfId="0" applyFont="1" applyAlignment="1">
      <alignment horizontal="center" vertical="center"/>
    </xf>
    <xf numFmtId="0" fontId="28" fillId="0" borderId="0" xfId="0" applyFont="1" applyAlignment="1">
      <alignment horizontal="center" vertical="center"/>
    </xf>
    <xf numFmtId="0" fontId="7" fillId="0" borderId="20" xfId="0" applyFont="1" applyBorder="1" applyAlignment="1">
      <alignment vertical="center"/>
    </xf>
    <xf numFmtId="0" fontId="7" fillId="0" borderId="0" xfId="0" applyFont="1" applyAlignment="1">
      <alignment vertical="center" wrapText="1"/>
    </xf>
    <xf numFmtId="0" fontId="7" fillId="0" borderId="20" xfId="0" applyFont="1" applyBorder="1" applyAlignment="1">
      <alignment vertical="center" wrapText="1"/>
    </xf>
    <xf numFmtId="0" fontId="7" fillId="0" borderId="21" xfId="0" applyFont="1" applyBorder="1" applyAlignment="1">
      <alignment vertical="center"/>
    </xf>
    <xf numFmtId="0" fontId="0" fillId="0" borderId="0" xfId="0" applyAlignment="1"/>
    <xf numFmtId="0" fontId="7" fillId="0" borderId="0" xfId="0" applyFont="1" applyBorder="1" applyAlignment="1">
      <alignment horizontal="left" vertical="center"/>
    </xf>
    <xf numFmtId="9" fontId="13" fillId="0" borderId="7" xfId="0" applyNumberFormat="1" applyFont="1" applyBorder="1" applyAlignment="1">
      <alignment horizontal="right" vertical="center"/>
    </xf>
    <xf numFmtId="9" fontId="13" fillId="0" borderId="7" xfId="0" applyNumberFormat="1" applyFont="1" applyBorder="1" applyAlignment="1">
      <alignment horizontal="right" vertical="center" wrapText="1"/>
    </xf>
    <xf numFmtId="9" fontId="7" fillId="0" borderId="7" xfId="0" applyNumberFormat="1" applyFont="1" applyBorder="1" applyAlignment="1">
      <alignment horizontal="right" vertical="center" wrapText="1"/>
    </xf>
    <xf numFmtId="9" fontId="7" fillId="0" borderId="7" xfId="0" applyNumberFormat="1" applyFont="1" applyBorder="1" applyAlignment="1">
      <alignment horizontal="right" vertical="center"/>
    </xf>
    <xf numFmtId="0" fontId="30" fillId="0" borderId="0" xfId="0" applyFont="1" applyAlignment="1">
      <alignment horizontal="justify" vertical="center" wrapText="1"/>
    </xf>
    <xf numFmtId="0" fontId="28" fillId="0" borderId="0" xfId="0" applyFont="1" applyAlignment="1">
      <alignment horizontal="justify" vertical="center" wrapText="1"/>
    </xf>
    <xf numFmtId="0" fontId="29" fillId="0" borderId="0" xfId="0" applyFont="1" applyAlignment="1">
      <alignment horizontal="justify" vertical="center" wrapText="1"/>
    </xf>
    <xf numFmtId="165" fontId="12" fillId="2" borderId="0" xfId="0" applyNumberFormat="1" applyFont="1" applyFill="1" applyAlignment="1">
      <alignment vertical="center" wrapText="1"/>
    </xf>
    <xf numFmtId="0" fontId="12" fillId="2" borderId="0" xfId="0" applyFont="1" applyFill="1" applyAlignment="1">
      <alignment vertical="center" wrapText="1"/>
    </xf>
    <xf numFmtId="0" fontId="17" fillId="0" borderId="0" xfId="0" applyFont="1" applyAlignment="1">
      <alignment vertical="center" wrapText="1"/>
    </xf>
    <xf numFmtId="0" fontId="12" fillId="0" borderId="0" xfId="0" applyFont="1" applyAlignment="1">
      <alignment vertical="center" wrapText="1"/>
    </xf>
    <xf numFmtId="0" fontId="6" fillId="2" borderId="84" xfId="0" applyFont="1" applyFill="1" applyBorder="1" applyAlignment="1">
      <alignment horizontal="center" vertical="center" wrapText="1"/>
    </xf>
    <xf numFmtId="0" fontId="9" fillId="2" borderId="84" xfId="0" applyFont="1" applyFill="1" applyBorder="1" applyAlignment="1">
      <alignment horizontal="center" vertical="center" wrapText="1"/>
    </xf>
    <xf numFmtId="0" fontId="7" fillId="0" borderId="33" xfId="0" applyFont="1" applyBorder="1" applyAlignment="1">
      <alignment horizontal="center" vertical="center" wrapText="1"/>
    </xf>
    <xf numFmtId="0" fontId="6" fillId="0" borderId="0" xfId="0" applyFont="1" applyAlignment="1">
      <alignment vertical="center"/>
    </xf>
    <xf numFmtId="0" fontId="6" fillId="0" borderId="0" xfId="0" applyFont="1"/>
    <xf numFmtId="0" fontId="6" fillId="0" borderId="38" xfId="0" applyFont="1" applyBorder="1" applyAlignment="1">
      <alignment horizontal="center" vertical="center" wrapText="1"/>
    </xf>
    <xf numFmtId="0" fontId="8" fillId="0" borderId="38" xfId="0" applyFont="1" applyBorder="1" applyAlignment="1">
      <alignment vertical="center" wrapText="1"/>
    </xf>
    <xf numFmtId="0" fontId="8" fillId="0" borderId="38" xfId="0" applyFont="1" applyBorder="1" applyAlignment="1">
      <alignment horizontal="center" vertical="center" wrapText="1"/>
    </xf>
    <xf numFmtId="0" fontId="7" fillId="0" borderId="38" xfId="0" applyFont="1" applyBorder="1" applyAlignment="1">
      <alignment horizontal="right" vertical="center"/>
    </xf>
    <xf numFmtId="3" fontId="7" fillId="0" borderId="38" xfId="0" applyNumberFormat="1" applyFont="1" applyBorder="1" applyAlignment="1">
      <alignment horizontal="right" vertical="center" wrapText="1"/>
    </xf>
    <xf numFmtId="3" fontId="7" fillId="0" borderId="38" xfId="0" applyNumberFormat="1" applyFont="1" applyBorder="1" applyAlignment="1">
      <alignment horizontal="right" vertical="center"/>
    </xf>
    <xf numFmtId="0" fontId="7" fillId="0" borderId="64" xfId="0" applyFont="1" applyBorder="1" applyAlignment="1">
      <alignment horizontal="right" vertical="center"/>
    </xf>
    <xf numFmtId="6" fontId="7" fillId="0" borderId="64" xfId="0" applyNumberFormat="1" applyFont="1" applyBorder="1" applyAlignment="1">
      <alignment horizontal="right" vertical="center" wrapText="1"/>
    </xf>
    <xf numFmtId="6" fontId="7" fillId="0" borderId="64" xfId="0" applyNumberFormat="1" applyFont="1" applyBorder="1" applyAlignment="1">
      <alignment horizontal="right" vertical="center"/>
    </xf>
    <xf numFmtId="0" fontId="7" fillId="0" borderId="38" xfId="0" applyFont="1" applyBorder="1" applyAlignment="1">
      <alignment horizontal="center" vertical="center" wrapText="1"/>
    </xf>
    <xf numFmtId="0" fontId="13" fillId="0" borderId="33"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33" xfId="0" applyFont="1" applyBorder="1" applyAlignment="1">
      <alignment horizontal="center" vertical="center" wrapText="1"/>
    </xf>
    <xf numFmtId="0" fontId="12" fillId="0" borderId="0" xfId="0" applyFont="1" applyBorder="1" applyAlignment="1">
      <alignment vertical="center"/>
    </xf>
    <xf numFmtId="0" fontId="0" fillId="0" borderId="8" xfId="0" applyBorder="1"/>
    <xf numFmtId="0" fontId="0" fillId="0" borderId="0" xfId="0" applyBorder="1"/>
    <xf numFmtId="0" fontId="7" fillId="0" borderId="15"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33"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7" xfId="0" applyFont="1" applyBorder="1" applyAlignment="1">
      <alignment horizontal="center" vertical="center" wrapText="1"/>
    </xf>
    <xf numFmtId="0" fontId="21" fillId="0" borderId="0" xfId="0" applyFont="1" applyAlignment="1">
      <alignment horizontal="center" vertical="center" wrapText="1"/>
    </xf>
    <xf numFmtId="0" fontId="21" fillId="0" borderId="20" xfId="0" applyFont="1" applyBorder="1" applyAlignment="1">
      <alignment horizontal="center" vertical="center" wrapText="1"/>
    </xf>
    <xf numFmtId="0" fontId="7" fillId="3" borderId="28" xfId="0" applyFont="1" applyFill="1" applyBorder="1" applyAlignment="1">
      <alignment vertical="center" wrapText="1"/>
    </xf>
    <xf numFmtId="0" fontId="13" fillId="3" borderId="28" xfId="0" applyFont="1" applyFill="1" applyBorder="1" applyAlignment="1">
      <alignment vertical="center" wrapText="1"/>
    </xf>
    <xf numFmtId="0" fontId="13" fillId="4" borderId="28" xfId="0" applyFont="1" applyFill="1" applyBorder="1" applyAlignment="1">
      <alignment vertical="center" wrapText="1"/>
    </xf>
    <xf numFmtId="0" fontId="7" fillId="4" borderId="28" xfId="0" applyFont="1" applyFill="1" applyBorder="1" applyAlignment="1">
      <alignment vertical="center" wrapText="1"/>
    </xf>
    <xf numFmtId="165" fontId="7" fillId="0" borderId="7" xfId="0" applyNumberFormat="1" applyFont="1" applyBorder="1" applyAlignment="1">
      <alignment horizontal="right" vertical="center"/>
    </xf>
    <xf numFmtId="165" fontId="7" fillId="0" borderId="43" xfId="0" applyNumberFormat="1" applyFont="1" applyBorder="1" applyAlignment="1">
      <alignment horizontal="right" vertical="center"/>
    </xf>
    <xf numFmtId="165" fontId="7" fillId="0" borderId="43" xfId="0" applyNumberFormat="1" applyFont="1" applyBorder="1" applyAlignment="1">
      <alignment horizontal="right" vertical="center" wrapText="1"/>
    </xf>
    <xf numFmtId="165" fontId="13" fillId="0" borderId="43" xfId="0" applyNumberFormat="1" applyFont="1" applyBorder="1" applyAlignment="1">
      <alignment horizontal="right" vertical="center"/>
    </xf>
    <xf numFmtId="165" fontId="13" fillId="0" borderId="43" xfId="0" applyNumberFormat="1" applyFont="1" applyBorder="1" applyAlignment="1">
      <alignment horizontal="right" vertical="center" wrapText="1"/>
    </xf>
    <xf numFmtId="0" fontId="6" fillId="0" borderId="9" xfId="0" applyFont="1" applyBorder="1" applyAlignment="1">
      <alignment horizontal="center" vertical="center" wrapText="1"/>
    </xf>
    <xf numFmtId="0" fontId="7" fillId="0" borderId="38" xfId="0" applyFont="1" applyBorder="1" applyAlignment="1">
      <alignment horizontal="center" vertical="center" wrapText="1"/>
    </xf>
    <xf numFmtId="0" fontId="0" fillId="0" borderId="86" xfId="0" applyBorder="1"/>
    <xf numFmtId="0" fontId="7" fillId="0" borderId="38" xfId="0" applyFont="1" applyBorder="1" applyAlignment="1">
      <alignment vertical="center"/>
    </xf>
    <xf numFmtId="165" fontId="13" fillId="0" borderId="38" xfId="0" applyNumberFormat="1" applyFont="1" applyBorder="1" applyAlignment="1">
      <alignment horizontal="right" vertical="center" wrapText="1"/>
    </xf>
    <xf numFmtId="0" fontId="12" fillId="0" borderId="0" xfId="0" applyFont="1" applyBorder="1" applyAlignment="1">
      <alignment vertical="center" wrapText="1"/>
    </xf>
    <xf numFmtId="165" fontId="7" fillId="0" borderId="38" xfId="0" applyNumberFormat="1" applyFont="1" applyBorder="1" applyAlignment="1">
      <alignment horizontal="right" vertical="center" wrapText="1"/>
    </xf>
    <xf numFmtId="165" fontId="7" fillId="0" borderId="38" xfId="0" applyNumberFormat="1" applyFont="1" applyBorder="1" applyAlignment="1">
      <alignment horizontal="right" vertical="center"/>
    </xf>
    <xf numFmtId="0" fontId="0" fillId="0" borderId="0" xfId="0" applyFont="1" applyAlignment="1">
      <alignment vertical="center"/>
    </xf>
    <xf numFmtId="0" fontId="13" fillId="0" borderId="33" xfId="0" applyFont="1" applyBorder="1" applyAlignment="1">
      <alignment horizontal="center" vertical="center" wrapText="1"/>
    </xf>
    <xf numFmtId="0" fontId="7" fillId="3" borderId="28" xfId="0" applyFont="1" applyFill="1" applyBorder="1" applyAlignment="1">
      <alignment horizontal="left" vertical="center" wrapText="1"/>
    </xf>
    <xf numFmtId="0" fontId="7" fillId="3" borderId="29" xfId="0" applyFont="1" applyFill="1" applyBorder="1" applyAlignment="1">
      <alignment horizontal="left" vertical="center" wrapText="1"/>
    </xf>
    <xf numFmtId="0" fontId="7" fillId="3" borderId="21" xfId="0" applyFont="1" applyFill="1" applyBorder="1" applyAlignment="1">
      <alignment horizontal="left" vertical="center" wrapText="1"/>
    </xf>
    <xf numFmtId="0" fontId="7" fillId="4" borderId="38" xfId="0" applyFont="1" applyFill="1" applyBorder="1" applyAlignment="1">
      <alignment vertical="center"/>
    </xf>
    <xf numFmtId="0" fontId="7" fillId="3" borderId="38" xfId="0" applyFont="1" applyFill="1" applyBorder="1" applyAlignment="1">
      <alignment vertical="center"/>
    </xf>
    <xf numFmtId="168" fontId="7" fillId="4" borderId="38" xfId="0" applyNumberFormat="1" applyFont="1" applyFill="1" applyBorder="1" applyAlignment="1">
      <alignment vertical="center" wrapText="1"/>
    </xf>
    <xf numFmtId="168" fontId="7" fillId="3" borderId="38" xfId="0" applyNumberFormat="1" applyFont="1" applyFill="1" applyBorder="1" applyAlignment="1">
      <alignment horizontal="right" vertical="center" wrapText="1"/>
    </xf>
    <xf numFmtId="168" fontId="7" fillId="4" borderId="38" xfId="0" applyNumberFormat="1" applyFont="1" applyFill="1" applyBorder="1" applyAlignment="1">
      <alignment horizontal="right" vertical="center" wrapText="1"/>
    </xf>
    <xf numFmtId="0" fontId="7" fillId="4"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6" fillId="0" borderId="22" xfId="0" applyFont="1" applyBorder="1" applyAlignment="1">
      <alignment horizontal="center" vertical="center" wrapText="1"/>
    </xf>
    <xf numFmtId="0" fontId="13" fillId="0" borderId="33" xfId="0" applyFont="1" applyBorder="1" applyAlignment="1">
      <alignment horizontal="center" vertical="center" wrapText="1"/>
    </xf>
    <xf numFmtId="164" fontId="13" fillId="0" borderId="7" xfId="0" applyNumberFormat="1" applyFont="1" applyBorder="1" applyAlignment="1">
      <alignment horizontal="center" vertical="center" wrapText="1"/>
    </xf>
    <xf numFmtId="0" fontId="7" fillId="2" borderId="2"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20" fillId="0" borderId="8" xfId="0" applyFont="1" applyBorder="1" applyAlignment="1">
      <alignment vertical="center" wrapText="1"/>
    </xf>
    <xf numFmtId="3" fontId="13" fillId="0" borderId="28" xfId="0" applyNumberFormat="1" applyFont="1" applyBorder="1" applyAlignment="1">
      <alignment horizontal="right" vertical="center" wrapText="1"/>
    </xf>
    <xf numFmtId="3" fontId="23" fillId="0" borderId="28" xfId="0" applyNumberFormat="1" applyFont="1" applyBorder="1" applyAlignment="1">
      <alignment horizontal="right" vertical="center" wrapText="1"/>
    </xf>
    <xf numFmtId="0" fontId="5" fillId="0" borderId="0" xfId="0" applyFont="1" applyAlignment="1">
      <alignment vertical="center"/>
    </xf>
    <xf numFmtId="165" fontId="7" fillId="2" borderId="3" xfId="0" applyNumberFormat="1" applyFont="1" applyFill="1" applyBorder="1" applyAlignment="1">
      <alignment horizontal="right" vertical="center" wrapText="1"/>
    </xf>
    <xf numFmtId="165" fontId="7" fillId="2" borderId="5" xfId="0" applyNumberFormat="1" applyFont="1" applyFill="1" applyBorder="1" applyAlignment="1">
      <alignment horizontal="right" vertical="center" wrapText="1"/>
    </xf>
    <xf numFmtId="0" fontId="5" fillId="0" borderId="0" xfId="0" applyFont="1"/>
    <xf numFmtId="0" fontId="12" fillId="0" borderId="39" xfId="0" applyFont="1" applyBorder="1" applyAlignment="1">
      <alignment vertical="center" wrapText="1"/>
    </xf>
    <xf numFmtId="165" fontId="13" fillId="0" borderId="33" xfId="0" applyNumberFormat="1" applyFont="1" applyBorder="1" applyAlignment="1">
      <alignment horizontal="center" vertical="center" wrapText="1"/>
    </xf>
    <xf numFmtId="165" fontId="13" fillId="0" borderId="20" xfId="0" applyNumberFormat="1" applyFont="1" applyBorder="1" applyAlignment="1">
      <alignment horizontal="center" vertical="center" wrapText="1"/>
    </xf>
    <xf numFmtId="164" fontId="13" fillId="0" borderId="33" xfId="0" applyNumberFormat="1" applyFont="1" applyBorder="1" applyAlignment="1">
      <alignment horizontal="center" vertical="center" wrapText="1"/>
    </xf>
    <xf numFmtId="164" fontId="13" fillId="0" borderId="20" xfId="0" applyNumberFormat="1" applyFont="1" applyBorder="1" applyAlignment="1">
      <alignment horizontal="center" vertical="center" wrapText="1"/>
    </xf>
    <xf numFmtId="164" fontId="0" fillId="0" borderId="0" xfId="0" applyNumberFormat="1"/>
    <xf numFmtId="164" fontId="13" fillId="0" borderId="38" xfId="0" applyNumberFormat="1" applyFont="1" applyBorder="1" applyAlignment="1">
      <alignment horizontal="center" vertical="center" wrapText="1"/>
    </xf>
    <xf numFmtId="164" fontId="0" fillId="0" borderId="0" xfId="0" applyNumberFormat="1" applyFont="1"/>
    <xf numFmtId="3" fontId="10" fillId="2" borderId="0" xfId="0" applyNumberFormat="1" applyFont="1" applyFill="1" applyBorder="1" applyAlignment="1">
      <alignment horizontal="right" vertical="center" wrapText="1"/>
    </xf>
    <xf numFmtId="3" fontId="13" fillId="2" borderId="1" xfId="0" applyNumberFormat="1" applyFont="1" applyFill="1" applyBorder="1" applyAlignment="1">
      <alignment horizontal="right" vertical="center" wrapText="1"/>
    </xf>
    <xf numFmtId="3" fontId="10" fillId="2" borderId="28" xfId="0" applyNumberFormat="1" applyFont="1" applyFill="1" applyBorder="1" applyAlignment="1">
      <alignment horizontal="right" vertical="center" wrapText="1"/>
    </xf>
    <xf numFmtId="3" fontId="13" fillId="2" borderId="39" xfId="0" applyNumberFormat="1" applyFont="1" applyFill="1" applyBorder="1" applyAlignment="1">
      <alignment horizontal="right" vertical="center" wrapText="1"/>
    </xf>
    <xf numFmtId="0" fontId="10" fillId="2" borderId="5" xfId="0" applyFont="1" applyFill="1" applyBorder="1" applyAlignment="1">
      <alignment horizontal="center" vertical="center" wrapText="1"/>
    </xf>
    <xf numFmtId="164" fontId="10" fillId="2" borderId="0" xfId="0" applyNumberFormat="1" applyFont="1" applyFill="1" applyBorder="1" applyAlignment="1">
      <alignment horizontal="right" vertical="center" wrapText="1"/>
    </xf>
    <xf numFmtId="164" fontId="10" fillId="2" borderId="28" xfId="0" applyNumberFormat="1" applyFont="1" applyFill="1" applyBorder="1" applyAlignment="1">
      <alignment horizontal="right" vertical="center" wrapText="1"/>
    </xf>
    <xf numFmtId="164" fontId="13" fillId="2" borderId="39" xfId="0" applyNumberFormat="1" applyFont="1" applyFill="1" applyBorder="1" applyAlignment="1">
      <alignment horizontal="right" vertical="center" wrapText="1"/>
    </xf>
    <xf numFmtId="164" fontId="13" fillId="2" borderId="1" xfId="0" applyNumberFormat="1" applyFont="1" applyFill="1" applyBorder="1" applyAlignment="1">
      <alignment horizontal="right" vertical="center" wrapText="1"/>
    </xf>
    <xf numFmtId="165" fontId="7" fillId="0" borderId="3" xfId="0" applyNumberFormat="1" applyFont="1" applyBorder="1" applyAlignment="1">
      <alignment horizontal="right" vertical="center" wrapText="1"/>
    </xf>
    <xf numFmtId="0" fontId="4" fillId="0" borderId="0" xfId="0" applyFont="1" applyAlignment="1">
      <alignment vertical="center"/>
    </xf>
    <xf numFmtId="0" fontId="13" fillId="0" borderId="6" xfId="0" applyNumberFormat="1" applyFont="1" applyBorder="1" applyAlignment="1">
      <alignment horizontal="center" vertical="center" wrapText="1"/>
    </xf>
    <xf numFmtId="0" fontId="4" fillId="0" borderId="0" xfId="0" applyNumberFormat="1" applyFont="1" applyAlignment="1">
      <alignment vertical="center"/>
    </xf>
    <xf numFmtId="0" fontId="0" fillId="0" borderId="0" xfId="0" applyNumberFormat="1" applyFont="1"/>
    <xf numFmtId="0" fontId="0" fillId="0" borderId="0" xfId="0" applyNumberFormat="1"/>
    <xf numFmtId="0" fontId="15" fillId="0" borderId="0" xfId="0" applyNumberFormat="1" applyFont="1" applyAlignment="1">
      <alignment vertical="center"/>
    </xf>
    <xf numFmtId="0" fontId="4" fillId="2" borderId="9" xfId="0" applyFont="1" applyFill="1" applyBorder="1" applyAlignment="1">
      <alignment horizontal="center" vertical="center" wrapText="1"/>
    </xf>
    <xf numFmtId="0" fontId="7" fillId="2" borderId="84" xfId="0" applyFont="1" applyFill="1" applyBorder="1" applyAlignment="1">
      <alignment horizontal="center" vertical="center" wrapText="1"/>
    </xf>
    <xf numFmtId="0" fontId="4" fillId="0" borderId="0" xfId="0" applyFont="1"/>
    <xf numFmtId="4" fontId="7" fillId="2" borderId="69" xfId="0" applyNumberFormat="1" applyFont="1" applyFill="1" applyBorder="1" applyAlignment="1">
      <alignment horizontal="right" vertical="center" wrapText="1"/>
    </xf>
    <xf numFmtId="4" fontId="13" fillId="2" borderId="69" xfId="0" applyNumberFormat="1" applyFont="1" applyFill="1" applyBorder="1" applyAlignment="1">
      <alignment horizontal="right" vertical="center" wrapText="1"/>
    </xf>
    <xf numFmtId="4" fontId="7" fillId="2" borderId="3" xfId="0" applyNumberFormat="1" applyFont="1" applyFill="1" applyBorder="1" applyAlignment="1">
      <alignment horizontal="right" vertical="center" wrapText="1"/>
    </xf>
    <xf numFmtId="4" fontId="7" fillId="2" borderId="84" xfId="0" applyNumberFormat="1" applyFont="1" applyFill="1" applyBorder="1" applyAlignment="1">
      <alignment horizontal="right" vertical="center" wrapText="1"/>
    </xf>
    <xf numFmtId="4" fontId="13" fillId="2" borderId="84" xfId="0" applyNumberFormat="1" applyFont="1" applyFill="1" applyBorder="1" applyAlignment="1">
      <alignment horizontal="right" vertical="center" wrapText="1"/>
    </xf>
    <xf numFmtId="2" fontId="7" fillId="2" borderId="3" xfId="0" applyNumberFormat="1" applyFont="1" applyFill="1" applyBorder="1" applyAlignment="1">
      <alignment horizontal="right" vertical="center" wrapText="1"/>
    </xf>
    <xf numFmtId="2" fontId="13" fillId="2" borderId="3" xfId="0" applyNumberFormat="1" applyFont="1" applyFill="1" applyBorder="1" applyAlignment="1">
      <alignment horizontal="right" vertical="center" wrapText="1"/>
    </xf>
    <xf numFmtId="2" fontId="7" fillId="2" borderId="5" xfId="0" applyNumberFormat="1" applyFont="1" applyFill="1" applyBorder="1" applyAlignment="1">
      <alignment horizontal="right" vertical="center" wrapText="1"/>
    </xf>
    <xf numFmtId="2" fontId="13" fillId="2" borderId="5" xfId="0" applyNumberFormat="1" applyFont="1" applyFill="1" applyBorder="1" applyAlignment="1">
      <alignment horizontal="right" vertical="center" wrapText="1"/>
    </xf>
    <xf numFmtId="2" fontId="7" fillId="2" borderId="84" xfId="0" applyNumberFormat="1" applyFont="1" applyFill="1" applyBorder="1" applyAlignment="1">
      <alignment horizontal="right" vertical="center" wrapText="1"/>
    </xf>
    <xf numFmtId="2" fontId="13" fillId="2" borderId="84" xfId="0" applyNumberFormat="1" applyFont="1" applyFill="1" applyBorder="1" applyAlignment="1">
      <alignment horizontal="right" vertical="center" wrapText="1"/>
    </xf>
    <xf numFmtId="164" fontId="20" fillId="0" borderId="7" xfId="0" applyNumberFormat="1" applyFont="1" applyBorder="1" applyAlignment="1">
      <alignment vertical="center" wrapText="1"/>
    </xf>
    <xf numFmtId="165" fontId="19" fillId="0" borderId="7" xfId="0" applyNumberFormat="1" applyFont="1" applyBorder="1" applyAlignment="1">
      <alignment horizontal="right" vertical="center" wrapText="1"/>
    </xf>
    <xf numFmtId="0" fontId="13" fillId="0" borderId="0" xfId="0" applyNumberFormat="1" applyFont="1" applyAlignment="1">
      <alignment vertical="center"/>
    </xf>
    <xf numFmtId="0" fontId="18" fillId="0" borderId="6" xfId="0" applyNumberFormat="1" applyFont="1" applyBorder="1" applyAlignment="1">
      <alignment vertical="center" wrapText="1"/>
    </xf>
    <xf numFmtId="0" fontId="17" fillId="2" borderId="0" xfId="0" applyFont="1" applyFill="1" applyBorder="1" applyAlignment="1">
      <alignment vertical="center" wrapText="1"/>
    </xf>
    <xf numFmtId="0" fontId="12" fillId="2" borderId="0" xfId="0" applyFont="1" applyFill="1" applyBorder="1" applyAlignment="1">
      <alignment vertical="center" wrapText="1"/>
    </xf>
    <xf numFmtId="3" fontId="23" fillId="0" borderId="38" xfId="0" applyNumberFormat="1" applyFont="1" applyBorder="1" applyAlignment="1">
      <alignment horizontal="right" vertical="center" wrapText="1"/>
    </xf>
    <xf numFmtId="3" fontId="23" fillId="0" borderId="10" xfId="0" applyNumberFormat="1" applyFont="1" applyBorder="1" applyAlignment="1">
      <alignment horizontal="right" vertical="center" wrapText="1"/>
    </xf>
    <xf numFmtId="164" fontId="13" fillId="0" borderId="6" xfId="0" applyNumberFormat="1" applyFont="1" applyBorder="1" applyAlignment="1">
      <alignment horizontal="right" vertical="center" wrapText="1"/>
    </xf>
    <xf numFmtId="164" fontId="23" fillId="0" borderId="6" xfId="0" applyNumberFormat="1" applyFont="1" applyBorder="1" applyAlignment="1">
      <alignment horizontal="right" vertical="center" wrapText="1"/>
    </xf>
    <xf numFmtId="164" fontId="13" fillId="0" borderId="28" xfId="0" applyNumberFormat="1" applyFont="1" applyBorder="1" applyAlignment="1">
      <alignment horizontal="right" vertical="center" wrapText="1"/>
    </xf>
    <xf numFmtId="164" fontId="23" fillId="0" borderId="28" xfId="0" applyNumberFormat="1" applyFont="1" applyBorder="1" applyAlignment="1">
      <alignment horizontal="right" vertical="center" wrapText="1"/>
    </xf>
    <xf numFmtId="164" fontId="23" fillId="0" borderId="10" xfId="0" applyNumberFormat="1" applyFont="1" applyBorder="1" applyAlignment="1">
      <alignment horizontal="right" vertical="center" wrapText="1"/>
    </xf>
    <xf numFmtId="0" fontId="7" fillId="0" borderId="33" xfId="0" applyFont="1" applyBorder="1" applyAlignment="1">
      <alignment horizontal="center" vertical="center" wrapText="1"/>
    </xf>
    <xf numFmtId="0" fontId="13" fillId="0" borderId="33" xfId="0" applyFont="1" applyBorder="1" applyAlignment="1">
      <alignment horizontal="center" vertical="center" wrapText="1"/>
    </xf>
    <xf numFmtId="164" fontId="13" fillId="0" borderId="7" xfId="0" applyNumberFormat="1" applyFont="1" applyBorder="1" applyAlignment="1">
      <alignment horizontal="center" vertical="center" wrapText="1"/>
    </xf>
    <xf numFmtId="0" fontId="13" fillId="0" borderId="38" xfId="0" applyFont="1" applyBorder="1" applyAlignment="1">
      <alignment horizontal="center" vertical="center" wrapText="1"/>
    </xf>
    <xf numFmtId="0" fontId="7" fillId="0" borderId="38" xfId="0" applyFont="1" applyBorder="1" applyAlignment="1">
      <alignment horizontal="center" vertical="center" wrapText="1"/>
    </xf>
    <xf numFmtId="0" fontId="7" fillId="2" borderId="19"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12" fillId="0" borderId="0" xfId="0" applyFont="1" applyAlignment="1">
      <alignment horizontal="right" vertical="center"/>
    </xf>
    <xf numFmtId="0" fontId="7" fillId="0" borderId="33" xfId="0" applyFont="1" applyBorder="1" applyAlignment="1">
      <alignment horizontal="center" vertical="center" wrapText="1"/>
    </xf>
    <xf numFmtId="0" fontId="7" fillId="0" borderId="6" xfId="0" applyFont="1" applyBorder="1" applyAlignment="1">
      <alignment horizontal="center" vertical="center" wrapText="1"/>
    </xf>
    <xf numFmtId="0" fontId="11" fillId="0" borderId="38"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1" xfId="0" applyFont="1" applyBorder="1" applyAlignment="1">
      <alignment vertical="center" wrapText="1"/>
    </xf>
    <xf numFmtId="0" fontId="20" fillId="0" borderId="0" xfId="0" applyFont="1" applyAlignment="1">
      <alignment vertical="center" wrapText="1"/>
    </xf>
    <xf numFmtId="0" fontId="7" fillId="0" borderId="0" xfId="0" applyFont="1" applyBorder="1" applyAlignment="1">
      <alignment horizontal="center" vertical="center" wrapText="1"/>
    </xf>
    <xf numFmtId="0" fontId="7" fillId="0" borderId="20" xfId="0" applyFont="1" applyBorder="1" applyAlignment="1">
      <alignment vertical="center" wrapText="1"/>
    </xf>
    <xf numFmtId="0" fontId="3" fillId="0" borderId="0" xfId="0" applyFont="1" applyAlignment="1">
      <alignment vertical="center"/>
    </xf>
    <xf numFmtId="0" fontId="3" fillId="2" borderId="9" xfId="0" applyFont="1" applyFill="1" applyBorder="1" applyAlignment="1">
      <alignment horizontal="center" vertical="center" wrapText="1"/>
    </xf>
    <xf numFmtId="165" fontId="7" fillId="2" borderId="84" xfId="0" applyNumberFormat="1" applyFont="1" applyFill="1" applyBorder="1" applyAlignment="1">
      <alignment horizontal="right" vertical="center" wrapText="1"/>
    </xf>
    <xf numFmtId="165" fontId="13" fillId="2" borderId="84" xfId="0" applyNumberFormat="1" applyFont="1" applyFill="1" applyBorder="1" applyAlignment="1">
      <alignment horizontal="right" vertical="center" wrapText="1"/>
    </xf>
    <xf numFmtId="165" fontId="18" fillId="2" borderId="3" xfId="0" applyNumberFormat="1" applyFont="1" applyFill="1" applyBorder="1" applyAlignment="1">
      <alignment horizontal="right" vertical="center" wrapText="1"/>
    </xf>
    <xf numFmtId="0" fontId="3" fillId="2" borderId="3" xfId="0" applyFont="1" applyFill="1" applyBorder="1" applyAlignment="1">
      <alignment horizontal="center" vertical="center" wrapText="1"/>
    </xf>
    <xf numFmtId="0" fontId="7" fillId="2" borderId="87" xfId="0" applyFont="1" applyFill="1" applyBorder="1" applyAlignment="1">
      <alignment horizontal="center" vertical="center" wrapText="1"/>
    </xf>
    <xf numFmtId="0" fontId="3" fillId="0" borderId="20" xfId="0" applyFont="1" applyBorder="1" applyAlignment="1">
      <alignment horizontal="center" vertical="center" wrapText="1"/>
    </xf>
    <xf numFmtId="0" fontId="3" fillId="0" borderId="33" xfId="0" applyFont="1" applyBorder="1" applyAlignment="1">
      <alignment horizontal="center" vertical="center" wrapText="1"/>
    </xf>
    <xf numFmtId="169" fontId="7" fillId="0" borderId="38" xfId="0" applyNumberFormat="1" applyFont="1" applyBorder="1" applyAlignment="1">
      <alignment horizontal="right" vertical="center"/>
    </xf>
    <xf numFmtId="169" fontId="7" fillId="0" borderId="7" xfId="0" applyNumberFormat="1" applyFont="1" applyBorder="1" applyAlignment="1">
      <alignment horizontal="right" vertical="center"/>
    </xf>
    <xf numFmtId="169" fontId="7" fillId="0" borderId="7" xfId="0" applyNumberFormat="1" applyFont="1" applyBorder="1" applyAlignment="1">
      <alignment horizontal="right" vertical="center" wrapText="1"/>
    </xf>
    <xf numFmtId="2" fontId="7" fillId="0" borderId="38" xfId="0" applyNumberFormat="1" applyFont="1" applyBorder="1" applyAlignment="1">
      <alignment horizontal="right" vertical="center"/>
    </xf>
    <xf numFmtId="2" fontId="7" fillId="0" borderId="7" xfId="0" applyNumberFormat="1" applyFont="1" applyBorder="1" applyAlignment="1">
      <alignment horizontal="right" vertical="center"/>
    </xf>
    <xf numFmtId="2" fontId="7" fillId="0" borderId="7" xfId="0" applyNumberFormat="1" applyFont="1" applyBorder="1" applyAlignment="1">
      <alignment horizontal="right" vertical="center" wrapText="1"/>
    </xf>
    <xf numFmtId="164" fontId="7" fillId="0" borderId="38" xfId="0" applyNumberFormat="1" applyFont="1" applyBorder="1" applyAlignment="1">
      <alignment horizontal="right" vertical="center"/>
    </xf>
    <xf numFmtId="164" fontId="7" fillId="0" borderId="38" xfId="0" applyNumberFormat="1" applyFont="1" applyBorder="1" applyAlignment="1">
      <alignment horizontal="right" vertical="center" wrapText="1"/>
    </xf>
    <xf numFmtId="164" fontId="13" fillId="0" borderId="43" xfId="0" applyNumberFormat="1" applyFont="1" applyBorder="1" applyAlignment="1">
      <alignment horizontal="right" vertical="center"/>
    </xf>
    <xf numFmtId="164" fontId="7" fillId="0" borderId="43" xfId="0" applyNumberFormat="1" applyFont="1" applyBorder="1" applyAlignment="1">
      <alignment horizontal="right" vertical="center"/>
    </xf>
    <xf numFmtId="164" fontId="7" fillId="0" borderId="43" xfId="0" applyNumberFormat="1" applyFont="1" applyBorder="1" applyAlignment="1">
      <alignment horizontal="right" vertical="center" wrapText="1"/>
    </xf>
    <xf numFmtId="164" fontId="13" fillId="0" borderId="5" xfId="0" applyNumberFormat="1" applyFont="1" applyBorder="1" applyAlignment="1">
      <alignment horizontal="right" vertical="center"/>
    </xf>
    <xf numFmtId="0" fontId="7" fillId="5" borderId="38" xfId="0" applyFont="1" applyFill="1" applyBorder="1" applyAlignment="1">
      <alignment horizontal="center" vertical="center" wrapText="1"/>
    </xf>
    <xf numFmtId="0" fontId="7" fillId="5" borderId="38" xfId="0" applyFont="1" applyFill="1" applyBorder="1" applyAlignment="1">
      <alignment horizontal="center" vertical="center"/>
    </xf>
    <xf numFmtId="164" fontId="13" fillId="0" borderId="7" xfId="0" applyNumberFormat="1" applyFont="1" applyBorder="1" applyAlignment="1">
      <alignment horizontal="center" vertical="center"/>
    </xf>
    <xf numFmtId="164" fontId="7" fillId="0" borderId="33" xfId="0" applyNumberFormat="1" applyFont="1" applyBorder="1" applyAlignment="1">
      <alignment horizontal="center" vertical="center" wrapText="1"/>
    </xf>
    <xf numFmtId="164" fontId="7" fillId="5" borderId="38" xfId="0" applyNumberFormat="1" applyFont="1" applyFill="1" applyBorder="1" applyAlignment="1">
      <alignment horizontal="center" vertical="center" wrapText="1"/>
    </xf>
    <xf numFmtId="164" fontId="7" fillId="5" borderId="7" xfId="0" applyNumberFormat="1" applyFont="1" applyFill="1" applyBorder="1" applyAlignment="1">
      <alignment horizontal="center" vertical="center" wrapText="1"/>
    </xf>
    <xf numFmtId="169" fontId="26" fillId="0" borderId="7" xfId="0" applyNumberFormat="1" applyFont="1" applyBorder="1" applyAlignment="1">
      <alignment horizontal="center" vertical="center"/>
    </xf>
    <xf numFmtId="169" fontId="13" fillId="0" borderId="7" xfId="0" applyNumberFormat="1" applyFont="1" applyBorder="1" applyAlignment="1">
      <alignment horizontal="center" vertical="center"/>
    </xf>
    <xf numFmtId="169" fontId="26" fillId="0" borderId="5" xfId="0" applyNumberFormat="1" applyFont="1" applyBorder="1" applyAlignment="1">
      <alignment horizontal="center" vertical="center"/>
    </xf>
    <xf numFmtId="169" fontId="7" fillId="0" borderId="7" xfId="0" applyNumberFormat="1" applyFont="1" applyBorder="1" applyAlignment="1">
      <alignment horizontal="center" vertical="center"/>
    </xf>
    <xf numFmtId="166" fontId="7" fillId="0" borderId="7" xfId="0" applyNumberFormat="1" applyFont="1" applyBorder="1" applyAlignment="1">
      <alignment horizontal="right" vertical="center"/>
    </xf>
    <xf numFmtId="166" fontId="7" fillId="0" borderId="5" xfId="0" applyNumberFormat="1" applyFont="1" applyBorder="1" applyAlignment="1">
      <alignment horizontal="right" vertical="center" wrapText="1"/>
    </xf>
    <xf numFmtId="166" fontId="7" fillId="0" borderId="3" xfId="0" applyNumberFormat="1" applyFont="1" applyBorder="1" applyAlignment="1">
      <alignment horizontal="right" vertical="center" wrapText="1"/>
    </xf>
    <xf numFmtId="165" fontId="13" fillId="0" borderId="3" xfId="0" applyNumberFormat="1" applyFont="1" applyBorder="1" applyAlignment="1">
      <alignment horizontal="right" vertical="center" wrapText="1"/>
    </xf>
    <xf numFmtId="165" fontId="13" fillId="0" borderId="5" xfId="0" applyNumberFormat="1" applyFont="1" applyBorder="1" applyAlignment="1">
      <alignment horizontal="right" vertical="center" wrapText="1"/>
    </xf>
    <xf numFmtId="0" fontId="3" fillId="0" borderId="0" xfId="0" applyFont="1"/>
    <xf numFmtId="166" fontId="13" fillId="0" borderId="7" xfId="0" applyNumberFormat="1" applyFont="1" applyBorder="1" applyAlignment="1">
      <alignment horizontal="right" vertical="center"/>
    </xf>
    <xf numFmtId="166" fontId="3" fillId="0" borderId="0" xfId="0" applyNumberFormat="1" applyFont="1" applyAlignment="1">
      <alignment vertical="center"/>
    </xf>
    <xf numFmtId="166" fontId="7" fillId="0" borderId="7" xfId="0" applyNumberFormat="1" applyFont="1" applyBorder="1" applyAlignment="1">
      <alignment horizontal="center" vertical="center" wrapText="1"/>
    </xf>
    <xf numFmtId="0" fontId="2" fillId="0" borderId="0" xfId="0" applyFont="1" applyAlignment="1">
      <alignment vertical="center"/>
    </xf>
    <xf numFmtId="0" fontId="2" fillId="0" borderId="7" xfId="0"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3" xfId="0" applyFont="1" applyBorder="1" applyAlignment="1">
      <alignment horizontal="center" vertical="center" wrapText="1"/>
    </xf>
    <xf numFmtId="0" fontId="7" fillId="0" borderId="13" xfId="0" applyFont="1" applyBorder="1" applyAlignment="1">
      <alignment vertical="center"/>
    </xf>
    <xf numFmtId="0" fontId="7" fillId="0" borderId="13" xfId="0" applyFont="1" applyBorder="1" applyAlignment="1">
      <alignment vertical="center" wrapText="1"/>
    </xf>
    <xf numFmtId="0" fontId="7" fillId="0" borderId="13" xfId="0" applyFont="1" applyBorder="1" applyAlignment="1">
      <alignment horizontal="center" vertical="center"/>
    </xf>
    <xf numFmtId="0" fontId="11" fillId="0" borderId="82" xfId="0" applyFont="1" applyBorder="1" applyAlignment="1">
      <alignment horizontal="center" vertical="center" wrapText="1"/>
    </xf>
    <xf numFmtId="0" fontId="7" fillId="0" borderId="0" xfId="0" applyFont="1" applyBorder="1" applyAlignment="1">
      <alignment vertical="center"/>
    </xf>
    <xf numFmtId="0" fontId="11" fillId="0" borderId="8" xfId="0" applyFont="1" applyBorder="1" applyAlignment="1">
      <alignment vertical="center" wrapText="1"/>
    </xf>
    <xf numFmtId="0" fontId="11" fillId="0" borderId="0" xfId="0" applyFont="1" applyBorder="1" applyAlignment="1">
      <alignment vertical="center" wrapText="1"/>
    </xf>
    <xf numFmtId="0" fontId="2" fillId="0" borderId="20" xfId="0" applyFont="1" applyBorder="1" applyAlignment="1">
      <alignment horizontal="center" vertical="center" wrapText="1"/>
    </xf>
    <xf numFmtId="9" fontId="13" fillId="0" borderId="38" xfId="0" applyNumberFormat="1" applyFont="1" applyBorder="1" applyAlignment="1">
      <alignment horizontal="right" vertical="center"/>
    </xf>
    <xf numFmtId="0" fontId="13" fillId="0" borderId="38" xfId="0" applyFont="1" applyBorder="1" applyAlignment="1">
      <alignment horizontal="right" vertical="center"/>
    </xf>
    <xf numFmtId="49" fontId="13" fillId="0" borderId="7" xfId="0" applyNumberFormat="1" applyFont="1" applyBorder="1" applyAlignment="1">
      <alignment horizontal="center" vertical="center"/>
    </xf>
    <xf numFmtId="0" fontId="30" fillId="0" borderId="0" xfId="0" applyFont="1" applyAlignment="1">
      <alignment horizontal="center" vertical="center" wrapText="1"/>
    </xf>
    <xf numFmtId="0" fontId="2" fillId="0" borderId="0" xfId="0" applyFont="1"/>
    <xf numFmtId="0" fontId="39" fillId="6" borderId="0" xfId="1" applyFont="1" applyFill="1" applyAlignment="1">
      <alignment wrapText="1"/>
    </xf>
    <xf numFmtId="0" fontId="1" fillId="0" borderId="0" xfId="1"/>
    <xf numFmtId="0" fontId="14" fillId="6" borderId="0" xfId="1" applyFont="1" applyFill="1" applyAlignment="1">
      <alignment wrapText="1"/>
    </xf>
    <xf numFmtId="0" fontId="40" fillId="6" borderId="0" xfId="1" applyFont="1" applyFill="1" applyAlignment="1">
      <alignment wrapText="1"/>
    </xf>
    <xf numFmtId="0" fontId="42" fillId="6" borderId="0" xfId="2" applyFont="1" applyFill="1" applyAlignment="1" applyProtection="1">
      <alignment wrapText="1"/>
    </xf>
    <xf numFmtId="0" fontId="44" fillId="6" borderId="0" xfId="3" applyFont="1" applyFill="1" applyAlignment="1" applyProtection="1">
      <alignment wrapText="1"/>
    </xf>
    <xf numFmtId="0" fontId="45" fillId="0" borderId="0" xfId="1" applyFont="1" applyAlignment="1">
      <alignment horizontal="center" vertical="center"/>
    </xf>
    <xf numFmtId="0" fontId="14" fillId="0" borderId="0" xfId="1" applyFont="1" applyAlignment="1">
      <alignment horizontal="justify" vertical="center"/>
    </xf>
    <xf numFmtId="0" fontId="14" fillId="0" borderId="0" xfId="1" applyFont="1" applyAlignment="1">
      <alignment vertical="center"/>
    </xf>
    <xf numFmtId="0" fontId="14" fillId="0" borderId="0" xfId="1" applyFont="1" applyAlignment="1">
      <alignment horizontal="left" vertical="center"/>
    </xf>
    <xf numFmtId="0" fontId="14" fillId="0" borderId="0" xfId="1" applyFont="1" applyAlignment="1">
      <alignment horizontal="left" vertical="center" wrapText="1"/>
    </xf>
    <xf numFmtId="0" fontId="49" fillId="0" borderId="0" xfId="1" applyFont="1" applyAlignment="1">
      <alignment horizontal="justify" vertical="center"/>
    </xf>
    <xf numFmtId="0" fontId="0" fillId="0" borderId="0" xfId="1" applyFont="1" applyAlignment="1">
      <alignment horizontal="justify" vertical="center"/>
    </xf>
    <xf numFmtId="0" fontId="52" fillId="0" borderId="0" xfId="0" applyFont="1" applyAlignment="1">
      <alignment horizontal="justify" vertical="center"/>
    </xf>
    <xf numFmtId="0" fontId="0" fillId="0" borderId="0" xfId="0" applyFont="1" applyAlignment="1"/>
    <xf numFmtId="0" fontId="42" fillId="0" borderId="0" xfId="3" applyFont="1" applyAlignment="1"/>
    <xf numFmtId="0" fontId="38" fillId="0" borderId="0" xfId="0" applyFont="1"/>
    <xf numFmtId="0" fontId="42" fillId="0" borderId="0" xfId="3" applyFont="1" applyAlignment="1">
      <alignment horizontal="justify" vertical="center"/>
    </xf>
    <xf numFmtId="0" fontId="53" fillId="6" borderId="0" xfId="0" applyFont="1" applyFill="1" applyAlignment="1">
      <alignment wrapText="1"/>
    </xf>
    <xf numFmtId="0" fontId="53" fillId="0" borderId="0" xfId="0" applyFont="1"/>
    <xf numFmtId="3" fontId="0" fillId="0" borderId="28" xfId="0" applyNumberFormat="1" applyBorder="1" applyAlignment="1">
      <alignment horizontal="right"/>
    </xf>
    <xf numFmtId="3" fontId="10" fillId="2" borderId="87" xfId="0" applyNumberFormat="1" applyFont="1" applyFill="1" applyBorder="1" applyAlignment="1">
      <alignment horizontal="right" vertical="center" wrapText="1"/>
    </xf>
    <xf numFmtId="3" fontId="10" fillId="2" borderId="37" xfId="0" applyNumberFormat="1" applyFont="1" applyFill="1" applyBorder="1" applyAlignment="1">
      <alignment horizontal="right" vertical="center" wrapText="1"/>
    </xf>
    <xf numFmtId="3" fontId="10" fillId="2" borderId="34" xfId="0" applyNumberFormat="1" applyFont="1" applyFill="1" applyBorder="1" applyAlignment="1">
      <alignment horizontal="right" vertical="center" wrapText="1"/>
    </xf>
    <xf numFmtId="3" fontId="13" fillId="2" borderId="37" xfId="0" applyNumberFormat="1" applyFont="1" applyFill="1" applyBorder="1" applyAlignment="1">
      <alignment horizontal="right" vertical="center" wrapText="1"/>
    </xf>
    <xf numFmtId="3" fontId="13" fillId="2" borderId="6" xfId="0" applyNumberFormat="1" applyFont="1" applyFill="1" applyBorder="1" applyAlignment="1">
      <alignment horizontal="right" vertical="center" wrapText="1"/>
    </xf>
    <xf numFmtId="164" fontId="10" fillId="2" borderId="28" xfId="0" applyNumberFormat="1" applyFont="1" applyFill="1" applyBorder="1" applyAlignment="1">
      <alignment horizontal="right"/>
    </xf>
    <xf numFmtId="164" fontId="10" fillId="2" borderId="37" xfId="0" applyNumberFormat="1" applyFont="1" applyFill="1" applyBorder="1" applyAlignment="1">
      <alignment horizontal="right" vertical="center" wrapText="1"/>
    </xf>
    <xf numFmtId="164" fontId="10" fillId="2" borderId="34" xfId="0" applyNumberFormat="1" applyFont="1" applyFill="1" applyBorder="1" applyAlignment="1">
      <alignment horizontal="right" vertical="center" wrapText="1"/>
    </xf>
    <xf numFmtId="164" fontId="13" fillId="2" borderId="38" xfId="0" applyNumberFormat="1" applyFont="1" applyFill="1" applyBorder="1" applyAlignment="1">
      <alignment horizontal="right" vertical="center" wrapText="1"/>
    </xf>
    <xf numFmtId="164" fontId="13" fillId="2" borderId="37" xfId="0" applyNumberFormat="1" applyFont="1" applyFill="1" applyBorder="1" applyAlignment="1">
      <alignment horizontal="right" vertical="center" wrapText="1"/>
    </xf>
    <xf numFmtId="164" fontId="13" fillId="2" borderId="6" xfId="0" applyNumberFormat="1" applyFont="1" applyFill="1" applyBorder="1" applyAlignment="1">
      <alignment horizontal="right" vertical="center" wrapText="1"/>
    </xf>
    <xf numFmtId="0" fontId="54" fillId="0" borderId="0" xfId="3" applyFont="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8" xfId="0" applyFont="1" applyBorder="1" applyAlignment="1">
      <alignment horizontal="center" vertical="center" wrapText="1"/>
    </xf>
    <xf numFmtId="0" fontId="9" fillId="2" borderId="6" xfId="0" applyFont="1" applyFill="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2" borderId="5" xfId="0" quotePrefix="1" applyFont="1" applyFill="1" applyBorder="1" applyAlignment="1">
      <alignment horizontal="right" vertical="center" wrapText="1"/>
    </xf>
    <xf numFmtId="1" fontId="13" fillId="2" borderId="5" xfId="0" applyNumberFormat="1" applyFont="1" applyFill="1" applyBorder="1" applyAlignment="1">
      <alignment horizontal="right" vertical="center" wrapText="1"/>
    </xf>
    <xf numFmtId="164" fontId="13" fillId="0" borderId="38" xfId="0" applyNumberFormat="1" applyFont="1" applyBorder="1" applyAlignment="1">
      <alignment horizontal="right" vertical="center" wrapText="1"/>
    </xf>
    <xf numFmtId="0" fontId="7" fillId="0" borderId="6" xfId="0" applyFont="1" applyBorder="1" applyAlignment="1">
      <alignment horizontal="center" vertical="center" wrapText="1"/>
    </xf>
    <xf numFmtId="0" fontId="2" fillId="0" borderId="7" xfId="0" quotePrefix="1" applyFont="1" applyBorder="1" applyAlignment="1">
      <alignment horizontal="right" vertical="center"/>
    </xf>
    <xf numFmtId="3" fontId="2" fillId="0" borderId="0" xfId="0" applyNumberFormat="1" applyFont="1" applyFill="1" applyBorder="1" applyAlignment="1">
      <alignment horizontal="right"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NumberFormat="1"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NumberFormat="1" applyFont="1" applyBorder="1" applyAlignment="1">
      <alignment horizontal="center" vertical="center" wrapText="1"/>
    </xf>
    <xf numFmtId="165" fontId="2" fillId="0" borderId="0" xfId="0" applyNumberFormat="1" applyFont="1" applyFill="1" applyBorder="1" applyAlignment="1">
      <alignment horizontal="right" vertical="center" wrapText="1"/>
    </xf>
    <xf numFmtId="165" fontId="13" fillId="2" borderId="5" xfId="0" quotePrefix="1" applyNumberFormat="1" applyFont="1" applyFill="1" applyBorder="1" applyAlignment="1">
      <alignment horizontal="right" vertical="center" wrapText="1"/>
    </xf>
    <xf numFmtId="164" fontId="2" fillId="2" borderId="5" xfId="0" quotePrefix="1" applyNumberFormat="1" applyFont="1" applyFill="1" applyBorder="1" applyAlignment="1">
      <alignment horizontal="right"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2" fillId="2" borderId="4" xfId="0" applyFont="1" applyFill="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2" fillId="2" borderId="9" xfId="0" applyFont="1" applyFill="1" applyBorder="1" applyAlignment="1">
      <alignment horizontal="center" vertical="center" wrapText="1"/>
    </xf>
    <xf numFmtId="165" fontId="2" fillId="0" borderId="7" xfId="0" applyNumberFormat="1" applyFont="1" applyBorder="1" applyAlignment="1">
      <alignment horizontal="right" vertical="center" wrapText="1"/>
    </xf>
    <xf numFmtId="0" fontId="7" fillId="0" borderId="6" xfId="0" applyFont="1" applyBorder="1" applyAlignment="1">
      <alignment horizontal="center" vertical="center" wrapText="1"/>
    </xf>
    <xf numFmtId="0" fontId="7" fillId="0" borderId="0" xfId="0" applyFont="1" applyBorder="1" applyAlignment="1">
      <alignment horizontal="center" vertical="center" wrapText="1"/>
    </xf>
    <xf numFmtId="3" fontId="7" fillId="0" borderId="0" xfId="0" applyNumberFormat="1" applyFont="1" applyBorder="1" applyAlignment="1">
      <alignment horizontal="right" vertical="center"/>
    </xf>
    <xf numFmtId="3" fontId="13" fillId="0" borderId="0" xfId="0" applyNumberFormat="1" applyFont="1" applyBorder="1" applyAlignment="1">
      <alignment horizontal="right" vertical="center"/>
    </xf>
    <xf numFmtId="3" fontId="13" fillId="0" borderId="0" xfId="0" applyNumberFormat="1" applyFont="1" applyBorder="1" applyAlignment="1">
      <alignment horizontal="right" vertical="center" wrapText="1"/>
    </xf>
    <xf numFmtId="0" fontId="2" fillId="0" borderId="7" xfId="0" applyFont="1" applyBorder="1" applyAlignment="1">
      <alignment horizontal="center" vertical="center" wrapText="1"/>
    </xf>
    <xf numFmtId="0" fontId="2" fillId="0" borderId="7" xfId="0" applyFont="1" applyBorder="1" applyAlignment="1">
      <alignment horizontal="right" vertical="center"/>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1" fontId="7" fillId="0" borderId="7" xfId="0" applyNumberFormat="1" applyFont="1" applyBorder="1" applyAlignment="1">
      <alignment horizontal="right" vertical="center" wrapText="1"/>
    </xf>
    <xf numFmtId="1" fontId="7" fillId="0" borderId="3" xfId="0" applyNumberFormat="1" applyFont="1" applyBorder="1" applyAlignment="1">
      <alignment horizontal="right" vertical="center" wrapText="1"/>
    </xf>
    <xf numFmtId="1" fontId="7" fillId="0" borderId="7" xfId="0" applyNumberFormat="1" applyFont="1" applyBorder="1" applyAlignment="1">
      <alignment horizontal="right" vertical="center"/>
    </xf>
    <xf numFmtId="1" fontId="13" fillId="0" borderId="7" xfId="0" applyNumberFormat="1" applyFont="1" applyBorder="1" applyAlignment="1">
      <alignment horizontal="right" vertical="center"/>
    </xf>
    <xf numFmtId="0" fontId="7" fillId="0" borderId="6" xfId="0" applyFont="1" applyBorder="1" applyAlignment="1">
      <alignment horizontal="center" vertical="center" wrapText="1"/>
    </xf>
    <xf numFmtId="3" fontId="13" fillId="0" borderId="7"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2" fillId="2" borderId="6" xfId="0" applyFont="1" applyFill="1" applyBorder="1" applyAlignment="1">
      <alignment vertical="center" wrapText="1"/>
    </xf>
    <xf numFmtId="0" fontId="2" fillId="0" borderId="5" xfId="0" applyFont="1" applyBorder="1" applyAlignment="1">
      <alignment horizontal="center" vertical="center" wrapText="1"/>
    </xf>
    <xf numFmtId="164" fontId="13" fillId="0" borderId="51" xfId="0" applyNumberFormat="1" applyFont="1" applyBorder="1" applyAlignment="1">
      <alignment vertical="center" wrapText="1"/>
    </xf>
    <xf numFmtId="164" fontId="13" fillId="0" borderId="50" xfId="0" applyNumberFormat="1" applyFont="1" applyBorder="1" applyAlignment="1">
      <alignment vertical="center" wrapText="1"/>
    </xf>
    <xf numFmtId="164" fontId="13" fillId="0" borderId="29" xfId="0" applyNumberFormat="1" applyFont="1" applyBorder="1" applyAlignment="1">
      <alignment vertical="center" wrapText="1"/>
    </xf>
    <xf numFmtId="164" fontId="13" fillId="0" borderId="28" xfId="0" applyNumberFormat="1" applyFont="1" applyBorder="1" applyAlignment="1">
      <alignment vertical="center" wrapText="1"/>
    </xf>
    <xf numFmtId="164" fontId="13" fillId="0" borderId="88" xfId="0" applyNumberFormat="1" applyFont="1" applyBorder="1" applyAlignment="1">
      <alignment vertical="center" wrapText="1"/>
    </xf>
    <xf numFmtId="169" fontId="2" fillId="0" borderId="7" xfId="0" applyNumberFormat="1" applyFont="1" applyBorder="1" applyAlignment="1">
      <alignment horizontal="right" vertical="center" wrapText="1"/>
    </xf>
    <xf numFmtId="0" fontId="13" fillId="0" borderId="6" xfId="0" applyFont="1" applyBorder="1" applyAlignment="1">
      <alignment horizontal="center" vertical="center" wrapText="1"/>
    </xf>
    <xf numFmtId="0" fontId="9" fillId="2"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164" fontId="2" fillId="0" borderId="7" xfId="0" applyNumberFormat="1" applyFont="1" applyBorder="1" applyAlignment="1">
      <alignment horizontal="right" vertical="center" wrapText="1"/>
    </xf>
    <xf numFmtId="0" fontId="2" fillId="2" borderId="7" xfId="0" applyFont="1" applyFill="1" applyBorder="1" applyAlignment="1">
      <alignment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NumberFormat="1" applyFont="1" applyBorder="1" applyAlignment="1">
      <alignment horizontal="center" vertical="center" wrapText="1"/>
    </xf>
    <xf numFmtId="165" fontId="55" fillId="0" borderId="7" xfId="0" applyNumberFormat="1" applyFont="1" applyBorder="1"/>
    <xf numFmtId="0" fontId="13" fillId="0" borderId="6" xfId="0" applyFont="1" applyBorder="1" applyAlignment="1">
      <alignment horizontal="center" vertical="center" wrapText="1"/>
    </xf>
    <xf numFmtId="0" fontId="9" fillId="2"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165" fontId="2" fillId="2" borderId="5" xfId="0" applyNumberFormat="1" applyFont="1" applyFill="1" applyBorder="1" applyAlignment="1">
      <alignment horizontal="right" vertical="center" wrapText="1"/>
    </xf>
    <xf numFmtId="164" fontId="2" fillId="2" borderId="5" xfId="0" applyNumberFormat="1" applyFont="1" applyFill="1" applyBorder="1" applyAlignment="1">
      <alignment horizontal="right" vertical="center" wrapText="1"/>
    </xf>
    <xf numFmtId="164" fontId="7" fillId="0" borderId="0" xfId="0" applyNumberFormat="1" applyFont="1" applyBorder="1" applyAlignment="1">
      <alignment horizontal="right" vertical="center" wrapText="1"/>
    </xf>
    <xf numFmtId="0" fontId="13" fillId="0" borderId="6" xfId="0" applyFont="1" applyBorder="1" applyAlignment="1">
      <alignment horizontal="center" vertical="center" wrapText="1"/>
    </xf>
    <xf numFmtId="3" fontId="0" fillId="0" borderId="0" xfId="0" applyNumberFormat="1"/>
    <xf numFmtId="9" fontId="0" fillId="0" borderId="0" xfId="4" applyFont="1"/>
    <xf numFmtId="0" fontId="7" fillId="0" borderId="6" xfId="0" applyFont="1" applyBorder="1" applyAlignment="1">
      <alignment horizontal="center" vertical="center" wrapText="1"/>
    </xf>
    <xf numFmtId="0" fontId="13" fillId="0" borderId="5" xfId="0" applyFont="1" applyFill="1" applyBorder="1" applyAlignment="1">
      <alignment horizontal="right" vertical="center" wrapText="1"/>
    </xf>
    <xf numFmtId="3" fontId="55" fillId="0" borderId="5" xfId="0" applyNumberFormat="1" applyFont="1" applyFill="1" applyBorder="1" applyAlignment="1">
      <alignment horizontal="right" vertical="center" wrapText="1"/>
    </xf>
    <xf numFmtId="0" fontId="13" fillId="0" borderId="6"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10" fontId="0" fillId="0" borderId="0" xfId="4" applyNumberFormat="1" applyFont="1"/>
    <xf numFmtId="170" fontId="0" fillId="0" borderId="0" xfId="0" applyNumberFormat="1"/>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Border="1" applyAlignment="1">
      <alignment horizontal="center" vertical="center" wrapText="1"/>
    </xf>
    <xf numFmtId="165" fontId="2" fillId="0" borderId="7" xfId="0" applyNumberFormat="1" applyFont="1" applyBorder="1" applyAlignment="1">
      <alignment horizontal="right" vertical="center"/>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3" fontId="13" fillId="0" borderId="7"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2" fillId="0" borderId="6" xfId="0" applyFont="1" applyBorder="1" applyAlignment="1">
      <alignment horizontal="center" vertical="center" wrapText="1"/>
    </xf>
    <xf numFmtId="0" fontId="13" fillId="0" borderId="33"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13" fillId="0" borderId="0" xfId="0" applyFont="1" applyBorder="1" applyAlignment="1">
      <alignment horizontal="center" vertical="center"/>
    </xf>
    <xf numFmtId="0" fontId="0" fillId="0" borderId="0" xfId="0" applyAlignment="1">
      <alignment wrapText="1"/>
    </xf>
    <xf numFmtId="3" fontId="13" fillId="0" borderId="79" xfId="0" applyNumberFormat="1" applyFont="1" applyBorder="1" applyAlignment="1">
      <alignment horizontal="right" vertical="center"/>
    </xf>
    <xf numFmtId="0" fontId="13" fillId="0" borderId="89" xfId="0" applyFont="1" applyBorder="1" applyAlignment="1">
      <alignment horizontal="center" vertical="center" wrapText="1"/>
    </xf>
    <xf numFmtId="0" fontId="13" fillId="0" borderId="92" xfId="0" applyFont="1" applyBorder="1" applyAlignment="1">
      <alignment horizontal="center" vertical="center" wrapText="1"/>
    </xf>
    <xf numFmtId="0" fontId="13" fillId="0" borderId="93" xfId="0" applyFont="1" applyBorder="1" applyAlignment="1">
      <alignment horizontal="center" vertical="center" wrapText="1"/>
    </xf>
    <xf numFmtId="3" fontId="13" fillId="0" borderId="92" xfId="0" applyNumberFormat="1" applyFont="1" applyBorder="1" applyAlignment="1">
      <alignment horizontal="right" vertical="center" wrapText="1"/>
    </xf>
    <xf numFmtId="3" fontId="13" fillId="0" borderId="93" xfId="0" applyNumberFormat="1" applyFont="1" applyBorder="1" applyAlignment="1">
      <alignment horizontal="right" vertical="center"/>
    </xf>
    <xf numFmtId="10" fontId="13" fillId="0" borderId="94" xfId="4" applyNumberFormat="1" applyFont="1" applyBorder="1" applyAlignment="1">
      <alignment horizontal="right" vertical="center"/>
    </xf>
    <xf numFmtId="10" fontId="13" fillId="0" borderId="95" xfId="4" applyNumberFormat="1" applyFont="1" applyBorder="1" applyAlignment="1">
      <alignment horizontal="right" vertical="center"/>
    </xf>
    <xf numFmtId="10" fontId="13" fillId="0" borderId="96" xfId="4" applyNumberFormat="1" applyFont="1" applyBorder="1" applyAlignment="1">
      <alignment horizontal="right" vertical="center"/>
    </xf>
    <xf numFmtId="3" fontId="13" fillId="0" borderId="92" xfId="0" applyNumberFormat="1" applyFont="1" applyBorder="1" applyAlignment="1">
      <alignment horizontal="right" vertical="center"/>
    </xf>
    <xf numFmtId="10" fontId="13" fillId="0" borderId="94" xfId="4" applyNumberFormat="1" applyFont="1" applyFill="1" applyBorder="1" applyAlignment="1">
      <alignment horizontal="right" vertical="center"/>
    </xf>
    <xf numFmtId="10" fontId="13" fillId="0" borderId="95" xfId="4" applyNumberFormat="1" applyFont="1" applyFill="1" applyBorder="1" applyAlignment="1">
      <alignment horizontal="right" vertical="center"/>
    </xf>
    <xf numFmtId="10" fontId="13" fillId="0" borderId="96" xfId="4" applyNumberFormat="1" applyFont="1" applyFill="1" applyBorder="1" applyAlignment="1">
      <alignment horizontal="right" vertical="center"/>
    </xf>
    <xf numFmtId="3" fontId="13" fillId="0" borderId="98" xfId="0" applyNumberFormat="1" applyFont="1" applyBorder="1" applyAlignment="1">
      <alignment horizontal="right" vertical="center" wrapText="1"/>
    </xf>
    <xf numFmtId="10" fontId="13" fillId="0" borderId="99" xfId="4" applyNumberFormat="1" applyFont="1" applyBorder="1" applyAlignment="1">
      <alignment horizontal="right" vertical="center"/>
    </xf>
    <xf numFmtId="0" fontId="13" fillId="0" borderId="0" xfId="0" applyFont="1" applyBorder="1" applyAlignment="1">
      <alignment horizontal="left" vertical="center"/>
    </xf>
    <xf numFmtId="3" fontId="13" fillId="0" borderId="79" xfId="0" applyNumberFormat="1" applyFont="1" applyBorder="1" applyAlignment="1">
      <alignment horizontal="right" vertical="center" wrapText="1"/>
    </xf>
    <xf numFmtId="0" fontId="13" fillId="0" borderId="79" xfId="0" applyFont="1" applyBorder="1" applyAlignment="1">
      <alignment horizontal="right" vertical="center" wrapText="1"/>
    </xf>
    <xf numFmtId="3" fontId="13" fillId="0" borderId="93" xfId="0" applyNumberFormat="1" applyFont="1" applyBorder="1" applyAlignment="1">
      <alignment horizontal="right" vertical="center" wrapText="1"/>
    </xf>
    <xf numFmtId="0" fontId="13" fillId="0" borderId="93" xfId="0" applyFont="1" applyBorder="1" applyAlignment="1">
      <alignment horizontal="right" vertical="center" wrapText="1"/>
    </xf>
    <xf numFmtId="0" fontId="23" fillId="0" borderId="92" xfId="0" applyFont="1" applyBorder="1" applyAlignment="1">
      <alignment horizontal="center" vertical="center" wrapText="1"/>
    </xf>
    <xf numFmtId="3" fontId="23" fillId="0" borderId="79" xfId="0" applyNumberFormat="1" applyFont="1" applyBorder="1" applyAlignment="1">
      <alignment horizontal="right" vertical="center" wrapText="1"/>
    </xf>
    <xf numFmtId="3" fontId="23" fillId="0" borderId="93" xfId="0" applyNumberFormat="1" applyFont="1" applyBorder="1" applyAlignment="1">
      <alignment horizontal="right" vertical="center" wrapText="1"/>
    </xf>
    <xf numFmtId="0" fontId="23" fillId="0" borderId="79" xfId="0" applyFont="1" applyBorder="1" applyAlignment="1">
      <alignment horizontal="right" vertical="center" wrapText="1"/>
    </xf>
    <xf numFmtId="3" fontId="13" fillId="0" borderId="10" xfId="0" applyNumberFormat="1" applyFont="1" applyBorder="1" applyAlignment="1">
      <alignment horizontal="right" vertical="center" wrapText="1"/>
    </xf>
    <xf numFmtId="164" fontId="13" fillId="0" borderId="10" xfId="0" applyNumberFormat="1" applyFont="1" applyBorder="1" applyAlignment="1">
      <alignment horizontal="right" vertical="center" wrapText="1"/>
    </xf>
    <xf numFmtId="0" fontId="23" fillId="0" borderId="89" xfId="0" applyFont="1" applyBorder="1" applyAlignment="1">
      <alignment horizontal="center" vertical="center" wrapText="1"/>
    </xf>
    <xf numFmtId="3" fontId="23" fillId="0" borderId="90" xfId="0" applyNumberFormat="1" applyFont="1" applyBorder="1" applyAlignment="1">
      <alignment horizontal="right" vertical="center" wrapText="1"/>
    </xf>
    <xf numFmtId="3" fontId="23" fillId="0" borderId="91" xfId="0" applyNumberFormat="1" applyFont="1" applyBorder="1" applyAlignment="1">
      <alignment horizontal="right" vertical="center" wrapText="1"/>
    </xf>
    <xf numFmtId="0" fontId="23" fillId="0" borderId="94" xfId="0" applyFont="1" applyBorder="1" applyAlignment="1">
      <alignment horizontal="center" vertical="center" wrapText="1"/>
    </xf>
    <xf numFmtId="3" fontId="23" fillId="0" borderId="95" xfId="0" applyNumberFormat="1" applyFont="1" applyBorder="1" applyAlignment="1">
      <alignment horizontal="right" vertical="center" wrapText="1"/>
    </xf>
    <xf numFmtId="3" fontId="23" fillId="0" borderId="96" xfId="0" applyNumberFormat="1" applyFont="1" applyBorder="1" applyAlignment="1">
      <alignment horizontal="right" vertical="center" wrapText="1"/>
    </xf>
    <xf numFmtId="0" fontId="13" fillId="0" borderId="90" xfId="0" applyFont="1" applyBorder="1" applyAlignment="1">
      <alignment horizontal="right" vertical="center" wrapText="1"/>
    </xf>
    <xf numFmtId="3" fontId="13" fillId="0" borderId="91" xfId="0" applyNumberFormat="1" applyFont="1" applyBorder="1" applyAlignment="1">
      <alignment horizontal="right" vertical="center" wrapText="1"/>
    </xf>
    <xf numFmtId="0" fontId="13" fillId="0" borderId="94" xfId="0" applyFont="1" applyBorder="1" applyAlignment="1">
      <alignment horizontal="center" vertical="center" wrapText="1"/>
    </xf>
    <xf numFmtId="3" fontId="13" fillId="0" borderId="95" xfId="0" applyNumberFormat="1" applyFont="1" applyBorder="1" applyAlignment="1">
      <alignment horizontal="right" vertical="center" wrapText="1"/>
    </xf>
    <xf numFmtId="3" fontId="13" fillId="0" borderId="96" xfId="0" applyNumberFormat="1" applyFont="1" applyBorder="1" applyAlignment="1">
      <alignment horizontal="right" vertical="center" wrapText="1"/>
    </xf>
    <xf numFmtId="0" fontId="13" fillId="0" borderId="91" xfId="0" applyFont="1" applyBorder="1" applyAlignment="1">
      <alignment horizontal="right" vertical="center" wrapText="1"/>
    </xf>
    <xf numFmtId="0" fontId="13" fillId="0" borderId="100" xfId="0" applyFont="1" applyBorder="1" applyAlignment="1">
      <alignment horizontal="center" vertical="center" wrapText="1"/>
    </xf>
    <xf numFmtId="0" fontId="13" fillId="0" borderId="101" xfId="0" applyFont="1" applyBorder="1" applyAlignment="1">
      <alignment horizontal="right" vertical="center" wrapText="1"/>
    </xf>
    <xf numFmtId="0" fontId="13" fillId="0" borderId="102" xfId="0" applyFont="1" applyBorder="1" applyAlignment="1">
      <alignment horizontal="right" vertical="center" wrapText="1"/>
    </xf>
    <xf numFmtId="3" fontId="13" fillId="0" borderId="90" xfId="0" applyNumberFormat="1" applyFont="1" applyBorder="1" applyAlignment="1">
      <alignment horizontal="right" vertical="center" wrapText="1"/>
    </xf>
    <xf numFmtId="164" fontId="13" fillId="0" borderId="79" xfId="0" applyNumberFormat="1" applyFont="1" applyBorder="1" applyAlignment="1">
      <alignment horizontal="right" vertical="center" wrapText="1"/>
    </xf>
    <xf numFmtId="164" fontId="13" fillId="0" borderId="93" xfId="0" applyNumberFormat="1" applyFont="1" applyBorder="1" applyAlignment="1">
      <alignment horizontal="right" vertical="center" wrapText="1"/>
    </xf>
    <xf numFmtId="164" fontId="23" fillId="0" borderId="79" xfId="0" applyNumberFormat="1" applyFont="1" applyBorder="1" applyAlignment="1">
      <alignment horizontal="right" vertical="center" wrapText="1"/>
    </xf>
    <xf numFmtId="164" fontId="23" fillId="0" borderId="93" xfId="0" applyNumberFormat="1" applyFont="1" applyBorder="1" applyAlignment="1">
      <alignment horizontal="right" vertical="center" wrapText="1"/>
    </xf>
    <xf numFmtId="164" fontId="23" fillId="0" borderId="95" xfId="0" applyNumberFormat="1" applyFont="1" applyBorder="1" applyAlignment="1">
      <alignment horizontal="right" vertical="center" wrapText="1"/>
    </xf>
    <xf numFmtId="164" fontId="23" fillId="0" borderId="96" xfId="0" applyNumberFormat="1" applyFont="1" applyBorder="1" applyAlignment="1">
      <alignment horizontal="right" vertical="center" wrapText="1"/>
    </xf>
    <xf numFmtId="164" fontId="13" fillId="0" borderId="90" xfId="0" applyNumberFormat="1" applyFont="1" applyBorder="1" applyAlignment="1">
      <alignment horizontal="right" vertical="center" wrapText="1"/>
    </xf>
    <xf numFmtId="164" fontId="13" fillId="0" borderId="91" xfId="0" applyNumberFormat="1" applyFont="1" applyBorder="1" applyAlignment="1">
      <alignment horizontal="right" vertical="center" wrapText="1"/>
    </xf>
    <xf numFmtId="164" fontId="13" fillId="0" borderId="95" xfId="0" applyNumberFormat="1" applyFont="1" applyBorder="1" applyAlignment="1">
      <alignment horizontal="right" vertical="center" wrapText="1"/>
    </xf>
    <xf numFmtId="164" fontId="13" fillId="0" borderId="96" xfId="0" applyNumberFormat="1" applyFont="1" applyBorder="1" applyAlignment="1">
      <alignment horizontal="right" vertical="center" wrapText="1"/>
    </xf>
    <xf numFmtId="164" fontId="23" fillId="0" borderId="90" xfId="0" applyNumberFormat="1" applyFont="1" applyBorder="1" applyAlignment="1">
      <alignment horizontal="right" vertical="center" wrapText="1"/>
    </xf>
    <xf numFmtId="164" fontId="23" fillId="0" borderId="91" xfId="0" applyNumberFormat="1" applyFont="1" applyBorder="1" applyAlignment="1">
      <alignment horizontal="right" vertical="center" wrapText="1"/>
    </xf>
    <xf numFmtId="0" fontId="2" fillId="0" borderId="38" xfId="0" applyFont="1" applyBorder="1" applyAlignment="1">
      <alignment horizontal="center" vertical="center" wrapText="1"/>
    </xf>
    <xf numFmtId="0" fontId="2" fillId="0" borderId="0" xfId="0" applyFont="1" applyFill="1" applyBorder="1" applyAlignment="1">
      <alignment vertical="center"/>
    </xf>
    <xf numFmtId="0" fontId="54" fillId="0" borderId="0" xfId="3" applyFont="1" applyFill="1" applyBorder="1" applyAlignment="1">
      <alignment vertical="center"/>
    </xf>
    <xf numFmtId="0" fontId="13" fillId="0" borderId="6" xfId="0" applyFont="1" applyBorder="1" applyAlignment="1">
      <alignment horizontal="center" vertical="center" wrapText="1"/>
    </xf>
    <xf numFmtId="3" fontId="13" fillId="0" borderId="7" xfId="0" applyNumberFormat="1" applyFont="1" applyBorder="1" applyAlignment="1">
      <alignment horizontal="center" vertical="center" wrapText="1"/>
    </xf>
    <xf numFmtId="164" fontId="13" fillId="0" borderId="7" xfId="0" applyNumberFormat="1" applyFont="1" applyBorder="1" applyAlignment="1">
      <alignment horizontal="center" vertical="center" wrapText="1"/>
    </xf>
    <xf numFmtId="0" fontId="7" fillId="0" borderId="65" xfId="0" applyFont="1" applyBorder="1" applyAlignment="1">
      <alignment horizontal="center" vertical="center"/>
    </xf>
    <xf numFmtId="0" fontId="7" fillId="0" borderId="38" xfId="0" applyFont="1" applyBorder="1" applyAlignment="1">
      <alignment horizontal="center" vertical="center"/>
    </xf>
    <xf numFmtId="0" fontId="56" fillId="2" borderId="6" xfId="0" applyFont="1" applyFill="1" applyBorder="1" applyAlignment="1">
      <alignment vertical="center" wrapText="1"/>
    </xf>
    <xf numFmtId="0" fontId="56" fillId="0" borderId="7" xfId="0" applyFont="1" applyBorder="1" applyAlignment="1">
      <alignment vertical="center"/>
    </xf>
    <xf numFmtId="0" fontId="56" fillId="2" borderId="7" xfId="0" applyFont="1" applyFill="1" applyBorder="1" applyAlignment="1">
      <alignment vertical="center"/>
    </xf>
    <xf numFmtId="0" fontId="56" fillId="2" borderId="7" xfId="0" applyFont="1" applyFill="1" applyBorder="1" applyAlignment="1">
      <alignment vertical="center" wrapText="1"/>
    </xf>
    <xf numFmtId="0" fontId="56" fillId="0" borderId="7" xfId="0" applyFont="1" applyBorder="1" applyAlignment="1">
      <alignment horizontal="center" vertical="center"/>
    </xf>
    <xf numFmtId="0" fontId="2" fillId="2" borderId="7" xfId="0" applyFont="1" applyFill="1" applyBorder="1" applyAlignment="1">
      <alignment horizontal="center" vertical="center"/>
    </xf>
    <xf numFmtId="0" fontId="2" fillId="0" borderId="5" xfId="0" applyFont="1" applyBorder="1" applyAlignment="1">
      <alignment horizontal="center" vertical="center"/>
    </xf>
    <xf numFmtId="0" fontId="2" fillId="2" borderId="7" xfId="0" applyFont="1" applyFill="1" applyBorder="1" applyAlignment="1">
      <alignment vertical="center"/>
    </xf>
    <xf numFmtId="0" fontId="7" fillId="0" borderId="64" xfId="0" applyFont="1" applyBorder="1" applyAlignment="1">
      <alignment horizontal="center" vertical="center"/>
    </xf>
    <xf numFmtId="3" fontId="13" fillId="0" borderId="82" xfId="0" applyNumberFormat="1" applyFont="1" applyBorder="1" applyAlignment="1">
      <alignment horizontal="right" vertical="center" wrapText="1"/>
    </xf>
    <xf numFmtId="0" fontId="7" fillId="0" borderId="105" xfId="0" applyFont="1" applyBorder="1" applyAlignment="1">
      <alignment horizontal="center" vertical="center"/>
    </xf>
    <xf numFmtId="3" fontId="7" fillId="0" borderId="105" xfId="0" applyNumberFormat="1" applyFont="1" applyBorder="1" applyAlignment="1">
      <alignment horizontal="right" vertical="center" wrapText="1"/>
    </xf>
    <xf numFmtId="3" fontId="13" fillId="0" borderId="105" xfId="0" applyNumberFormat="1" applyFont="1" applyBorder="1" applyAlignment="1">
      <alignment horizontal="right" vertical="center" wrapText="1"/>
    </xf>
    <xf numFmtId="0" fontId="7" fillId="0" borderId="84" xfId="0" applyFont="1" applyBorder="1" applyAlignment="1">
      <alignment horizontal="center" vertical="center"/>
    </xf>
    <xf numFmtId="3" fontId="7" fillId="0" borderId="84" xfId="0" applyNumberFormat="1" applyFont="1" applyBorder="1" applyAlignment="1">
      <alignment horizontal="right" vertical="center" wrapText="1"/>
    </xf>
    <xf numFmtId="3" fontId="13" fillId="0" borderId="84" xfId="0" applyNumberFormat="1" applyFont="1" applyBorder="1" applyAlignment="1">
      <alignment horizontal="right" vertical="center" wrapText="1"/>
    </xf>
    <xf numFmtId="3" fontId="13" fillId="0" borderId="84" xfId="0" applyNumberFormat="1" applyFont="1" applyFill="1" applyBorder="1" applyAlignment="1">
      <alignment horizontal="right" vertical="center" wrapText="1"/>
    </xf>
    <xf numFmtId="0" fontId="7" fillId="0" borderId="106" xfId="0" applyFont="1" applyBorder="1" applyAlignment="1">
      <alignment horizontal="center" vertical="center"/>
    </xf>
    <xf numFmtId="3" fontId="13" fillId="0" borderId="106" xfId="0" applyNumberFormat="1" applyFont="1" applyBorder="1" applyAlignment="1">
      <alignment horizontal="right" vertical="center" wrapText="1"/>
    </xf>
    <xf numFmtId="3" fontId="7" fillId="0" borderId="106" xfId="0" applyNumberFormat="1" applyFont="1" applyBorder="1" applyAlignment="1">
      <alignment horizontal="right" vertical="center" wrapText="1"/>
    </xf>
    <xf numFmtId="3" fontId="7" fillId="0" borderId="65" xfId="0" applyNumberFormat="1" applyFont="1" applyBorder="1" applyAlignment="1">
      <alignment horizontal="right" vertical="center" wrapText="1"/>
    </xf>
    <xf numFmtId="3" fontId="7" fillId="0" borderId="103" xfId="0" applyNumberFormat="1" applyFont="1" applyBorder="1" applyAlignment="1">
      <alignment horizontal="right" vertical="center" wrapText="1"/>
    </xf>
    <xf numFmtId="3" fontId="7" fillId="0" borderId="82" xfId="0" applyNumberFormat="1" applyFont="1" applyBorder="1" applyAlignment="1">
      <alignment horizontal="right" vertical="center" wrapText="1"/>
    </xf>
    <xf numFmtId="3" fontId="13" fillId="0" borderId="104" xfId="0" applyNumberFormat="1" applyFont="1" applyBorder="1" applyAlignment="1">
      <alignment horizontal="right" vertical="center" wrapText="1"/>
    </xf>
    <xf numFmtId="0" fontId="13" fillId="0" borderId="38"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4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5" xfId="0" applyFont="1" applyBorder="1" applyAlignment="1">
      <alignment horizontal="center" vertical="center" wrapText="1"/>
    </xf>
    <xf numFmtId="164" fontId="13" fillId="0" borderId="65" xfId="0" applyNumberFormat="1" applyFont="1" applyBorder="1" applyAlignment="1">
      <alignment horizontal="right" vertical="center" wrapText="1"/>
    </xf>
    <xf numFmtId="0" fontId="13" fillId="0" borderId="64" xfId="0" applyFont="1" applyBorder="1" applyAlignment="1">
      <alignment horizontal="right" vertical="center" wrapText="1"/>
    </xf>
    <xf numFmtId="164" fontId="13" fillId="0" borderId="64" xfId="0" applyNumberFormat="1" applyFont="1" applyBorder="1" applyAlignment="1">
      <alignment horizontal="right" vertical="center" wrapText="1"/>
    </xf>
    <xf numFmtId="0" fontId="13" fillId="0" borderId="33"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8" xfId="0" applyFont="1" applyBorder="1" applyAlignment="1">
      <alignment horizontal="center" vertical="center" wrapText="1"/>
    </xf>
    <xf numFmtId="0" fontId="9" fillId="2" borderId="1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66"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33"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2" fillId="2" borderId="0" xfId="0" applyFont="1" applyFill="1" applyAlignment="1">
      <alignment horizontal="right" vertical="center" wrapText="1"/>
    </xf>
    <xf numFmtId="0" fontId="12" fillId="2" borderId="1" xfId="0" applyFont="1" applyFill="1" applyBorder="1" applyAlignment="1">
      <alignment horizontal="right" vertical="center" wrapText="1"/>
    </xf>
    <xf numFmtId="0" fontId="11" fillId="2" borderId="41"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11" fillId="2" borderId="36"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11" fillId="2" borderId="83" xfId="0" applyFont="1" applyFill="1" applyBorder="1" applyAlignment="1">
      <alignment horizontal="center" vertical="center" wrapText="1"/>
    </xf>
    <xf numFmtId="0" fontId="11" fillId="2" borderId="74" xfId="0" applyFont="1" applyFill="1" applyBorder="1" applyAlignment="1">
      <alignment horizontal="center" vertical="center" wrapText="1"/>
    </xf>
    <xf numFmtId="0" fontId="11" fillId="2" borderId="75"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38" xfId="0" applyFont="1" applyFill="1" applyBorder="1" applyAlignment="1">
      <alignment horizontal="center" vertical="center" wrapText="1"/>
    </xf>
    <xf numFmtId="0" fontId="11" fillId="2" borderId="82" xfId="0" applyFont="1" applyFill="1" applyBorder="1" applyAlignment="1">
      <alignment horizontal="center" vertical="center" wrapText="1"/>
    </xf>
    <xf numFmtId="165" fontId="12" fillId="2" borderId="0" xfId="0" applyNumberFormat="1" applyFont="1" applyFill="1" applyAlignment="1">
      <alignment horizontal="right" vertical="center" wrapText="1"/>
    </xf>
    <xf numFmtId="165" fontId="11" fillId="2" borderId="28" xfId="0" applyNumberFormat="1" applyFont="1" applyFill="1" applyBorder="1" applyAlignment="1">
      <alignment horizontal="center" vertical="center" wrapText="1"/>
    </xf>
    <xf numFmtId="165" fontId="11" fillId="2" borderId="29" xfId="0" applyNumberFormat="1" applyFont="1" applyFill="1" applyBorder="1" applyAlignment="1">
      <alignment horizontal="center" vertical="center" wrapText="1"/>
    </xf>
    <xf numFmtId="165" fontId="11" fillId="2" borderId="36" xfId="0" applyNumberFormat="1" applyFont="1" applyFill="1" applyBorder="1" applyAlignment="1">
      <alignment horizontal="center" vertical="center" wrapText="1"/>
    </xf>
    <xf numFmtId="165" fontId="11" fillId="2" borderId="41" xfId="0" applyNumberFormat="1"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2" fillId="0" borderId="1" xfId="0" applyFont="1" applyBorder="1" applyAlignment="1">
      <alignment horizontal="right"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11" fillId="0" borderId="21" xfId="0" applyFont="1" applyBorder="1" applyAlignment="1">
      <alignment horizontal="center" vertical="center"/>
    </xf>
    <xf numFmtId="0" fontId="12" fillId="0" borderId="0" xfId="0" applyFont="1" applyAlignment="1">
      <alignment horizontal="right"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6"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21" xfId="0" applyFont="1" applyBorder="1" applyAlignment="1">
      <alignment horizontal="center" vertical="center" wrapText="1"/>
    </xf>
    <xf numFmtId="0" fontId="13" fillId="0" borderId="33"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3" fillId="0" borderId="21"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2" xfId="0" applyFont="1" applyBorder="1" applyAlignment="1">
      <alignment horizontal="center" vertical="center" wrapText="1"/>
    </xf>
    <xf numFmtId="0" fontId="2" fillId="0" borderId="44" xfId="0" applyFont="1" applyBorder="1" applyAlignment="1">
      <alignment horizontal="center" vertical="center" wrapText="1"/>
    </xf>
    <xf numFmtId="0" fontId="12" fillId="0" borderId="1" xfId="0" applyFont="1" applyBorder="1" applyAlignment="1">
      <alignment horizontal="right" vertical="center" wrapText="1"/>
    </xf>
    <xf numFmtId="0" fontId="12" fillId="0" borderId="0" xfId="0" applyFont="1" applyAlignment="1">
      <alignment horizontal="right" vertical="center" wrapText="1"/>
    </xf>
    <xf numFmtId="0" fontId="11" fillId="0" borderId="14" xfId="0" applyFont="1" applyBorder="1" applyAlignment="1">
      <alignment horizontal="center" vertical="center" wrapText="1"/>
    </xf>
    <xf numFmtId="0" fontId="11" fillId="0" borderId="38" xfId="0" applyFont="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21" xfId="0" applyFont="1" applyFill="1" applyBorder="1" applyAlignment="1">
      <alignment horizontal="center" vertical="center" wrapText="1"/>
    </xf>
    <xf numFmtId="0" fontId="17" fillId="0" borderId="0" xfId="0" applyFont="1" applyAlignment="1">
      <alignment horizontal="right" vertical="center" wrapText="1"/>
    </xf>
    <xf numFmtId="0" fontId="18" fillId="0" borderId="38"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21" xfId="0" applyFont="1" applyBorder="1" applyAlignment="1">
      <alignment horizontal="center" vertical="center" wrapText="1"/>
    </xf>
    <xf numFmtId="0" fontId="11" fillId="3" borderId="28"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1" fillId="3" borderId="21" xfId="0" applyFont="1" applyFill="1" applyBorder="1" applyAlignment="1">
      <alignment horizontal="center" vertical="center" wrapText="1"/>
    </xf>
    <xf numFmtId="0" fontId="7" fillId="0" borderId="34"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8" xfId="0" applyFont="1" applyBorder="1" applyAlignment="1">
      <alignment horizontal="center" vertical="center" wrapText="1"/>
    </xf>
    <xf numFmtId="3" fontId="13" fillId="0" borderId="38" xfId="0" applyNumberFormat="1" applyFont="1" applyBorder="1" applyAlignment="1">
      <alignment horizontal="center" vertical="center" wrapText="1"/>
    </xf>
    <xf numFmtId="0" fontId="13" fillId="0" borderId="38" xfId="0" applyFont="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3" fillId="0" borderId="34" xfId="0" applyFont="1" applyBorder="1" applyAlignment="1">
      <alignment horizontal="center" vertical="center" wrapText="1"/>
    </xf>
    <xf numFmtId="0" fontId="13" fillId="0" borderId="42" xfId="0" applyFont="1" applyBorder="1" applyAlignment="1">
      <alignment horizontal="center" vertical="center" wrapText="1"/>
    </xf>
    <xf numFmtId="0" fontId="18" fillId="3" borderId="12"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3" borderId="14"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3" fillId="0" borderId="44" xfId="0" applyFont="1" applyBorder="1" applyAlignment="1">
      <alignment horizontal="center" vertical="center" wrapText="1"/>
    </xf>
    <xf numFmtId="3" fontId="13" fillId="0" borderId="28" xfId="0" applyNumberFormat="1" applyFont="1" applyBorder="1" applyAlignment="1">
      <alignment horizontal="center" vertical="center" wrapText="1"/>
    </xf>
    <xf numFmtId="3" fontId="13" fillId="0" borderId="29" xfId="0" applyNumberFormat="1" applyFont="1" applyBorder="1" applyAlignment="1">
      <alignment horizontal="center" vertical="center" wrapText="1"/>
    </xf>
    <xf numFmtId="3" fontId="13" fillId="0" borderId="21" xfId="0" applyNumberFormat="1" applyFont="1" applyBorder="1" applyAlignment="1">
      <alignment horizontal="center" vertical="center" wrapText="1"/>
    </xf>
    <xf numFmtId="164" fontId="13" fillId="0" borderId="50" xfId="0" applyNumberFormat="1" applyFont="1" applyBorder="1" applyAlignment="1">
      <alignment horizontal="center" vertical="center" wrapText="1"/>
    </xf>
    <xf numFmtId="164" fontId="13" fillId="0" borderId="52" xfId="0" applyNumberFormat="1" applyFont="1" applyBorder="1" applyAlignment="1">
      <alignment horizontal="center" vertical="center" wrapText="1"/>
    </xf>
    <xf numFmtId="164" fontId="13" fillId="0" borderId="51" xfId="0" applyNumberFormat="1" applyFont="1" applyBorder="1" applyAlignment="1">
      <alignment horizontal="center" vertical="center" wrapText="1"/>
    </xf>
    <xf numFmtId="3" fontId="13" fillId="0" borderId="50" xfId="0" applyNumberFormat="1" applyFont="1" applyBorder="1" applyAlignment="1">
      <alignment horizontal="center" vertical="center" wrapText="1"/>
    </xf>
    <xf numFmtId="3" fontId="13" fillId="0" borderId="52" xfId="0" applyNumberFormat="1" applyFont="1" applyBorder="1" applyAlignment="1">
      <alignment horizontal="center" vertical="center" wrapText="1"/>
    </xf>
    <xf numFmtId="3" fontId="13" fillId="0" borderId="51" xfId="0" applyNumberFormat="1"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2" xfId="0" applyFont="1" applyBorder="1" applyAlignment="1">
      <alignment horizontal="center" vertical="center" wrapText="1"/>
    </xf>
    <xf numFmtId="164" fontId="13" fillId="0" borderId="28" xfId="0" applyNumberFormat="1" applyFont="1" applyBorder="1" applyAlignment="1">
      <alignment horizontal="center" vertical="center" wrapText="1"/>
    </xf>
    <xf numFmtId="164" fontId="13" fillId="0" borderId="29" xfId="0" applyNumberFormat="1" applyFont="1" applyBorder="1" applyAlignment="1">
      <alignment horizontal="center" vertical="center" wrapText="1"/>
    </xf>
    <xf numFmtId="164" fontId="13" fillId="0" borderId="21" xfId="0" applyNumberFormat="1" applyFont="1" applyBorder="1" applyAlignment="1">
      <alignment horizontal="center" vertical="center" wrapText="1"/>
    </xf>
    <xf numFmtId="0" fontId="18" fillId="3" borderId="46"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9" xfId="0" applyFont="1" applyFill="1" applyBorder="1" applyAlignment="1">
      <alignment horizontal="center" vertical="center" wrapText="1"/>
    </xf>
    <xf numFmtId="0" fontId="18" fillId="3" borderId="57" xfId="0" applyFont="1" applyFill="1" applyBorder="1" applyAlignment="1">
      <alignment horizontal="center" vertical="center" wrapText="1"/>
    </xf>
    <xf numFmtId="0" fontId="12" fillId="0" borderId="45" xfId="0" applyFont="1" applyBorder="1" applyAlignment="1">
      <alignment horizontal="right" vertical="center"/>
    </xf>
    <xf numFmtId="0" fontId="11" fillId="0" borderId="55"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56" xfId="0" applyFont="1" applyBorder="1" applyAlignment="1">
      <alignment horizontal="center" vertical="center" wrapText="1"/>
    </xf>
    <xf numFmtId="0" fontId="18" fillId="3" borderId="58" xfId="0" applyFont="1" applyFill="1" applyBorder="1" applyAlignment="1">
      <alignment horizontal="center" vertical="center" wrapText="1"/>
    </xf>
    <xf numFmtId="0" fontId="18" fillId="3" borderId="59" xfId="0" applyFont="1" applyFill="1" applyBorder="1" applyAlignment="1">
      <alignment horizontal="center" vertical="center" wrapText="1"/>
    </xf>
    <xf numFmtId="0" fontId="18" fillId="3" borderId="54" xfId="0" applyFont="1" applyFill="1" applyBorder="1" applyAlignment="1">
      <alignment horizontal="center" vertical="center" wrapText="1"/>
    </xf>
    <xf numFmtId="167" fontId="11" fillId="3" borderId="28" xfId="0" applyNumberFormat="1" applyFont="1" applyFill="1" applyBorder="1" applyAlignment="1">
      <alignment horizontal="center" vertical="center"/>
    </xf>
    <xf numFmtId="167" fontId="11" fillId="3" borderId="29" xfId="0" applyNumberFormat="1" applyFont="1" applyFill="1" applyBorder="1" applyAlignment="1">
      <alignment horizontal="center" vertical="center"/>
    </xf>
    <xf numFmtId="167" fontId="11" fillId="3" borderId="36" xfId="0" applyNumberFormat="1" applyFont="1" applyFill="1" applyBorder="1" applyAlignment="1">
      <alignment horizontal="center" vertical="center"/>
    </xf>
    <xf numFmtId="49" fontId="11" fillId="3" borderId="28" xfId="0" applyNumberFormat="1" applyFont="1" applyFill="1" applyBorder="1" applyAlignment="1">
      <alignment horizontal="center" vertical="center" wrapText="1"/>
    </xf>
    <xf numFmtId="49" fontId="11" fillId="3" borderId="29" xfId="0" applyNumberFormat="1" applyFont="1" applyFill="1" applyBorder="1" applyAlignment="1">
      <alignment horizontal="center" vertical="center" wrapText="1"/>
    </xf>
    <xf numFmtId="49" fontId="11" fillId="3" borderId="21" xfId="0" applyNumberFormat="1" applyFont="1" applyFill="1" applyBorder="1" applyAlignment="1">
      <alignment horizontal="center" vertical="center" wrapText="1"/>
    </xf>
    <xf numFmtId="0" fontId="11" fillId="3" borderId="28" xfId="0" applyFont="1" applyFill="1" applyBorder="1" applyAlignment="1">
      <alignment horizontal="center" vertical="center"/>
    </xf>
    <xf numFmtId="0" fontId="11" fillId="3" borderId="29" xfId="0" applyFont="1" applyFill="1" applyBorder="1" applyAlignment="1">
      <alignment horizontal="center" vertical="center"/>
    </xf>
    <xf numFmtId="0" fontId="11" fillId="3" borderId="36" xfId="0" applyFont="1" applyFill="1" applyBorder="1" applyAlignment="1">
      <alignment horizontal="center" vertical="center"/>
    </xf>
    <xf numFmtId="0" fontId="11" fillId="0" borderId="10"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3" borderId="21" xfId="0" applyFont="1" applyFill="1" applyBorder="1" applyAlignment="1">
      <alignment horizontal="center" vertical="center"/>
    </xf>
    <xf numFmtId="0" fontId="7" fillId="0" borderId="38" xfId="0" applyFont="1" applyBorder="1" applyAlignment="1">
      <alignment horizontal="center" vertical="center" wrapText="1"/>
    </xf>
    <xf numFmtId="0" fontId="11" fillId="0" borderId="36"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63" xfId="0" applyFont="1" applyBorder="1" applyAlignment="1">
      <alignment horizontal="center" vertical="center" wrapText="1"/>
    </xf>
    <xf numFmtId="0" fontId="13" fillId="0" borderId="8" xfId="0" applyFont="1" applyBorder="1" applyAlignment="1">
      <alignment horizontal="center" vertical="center" wrapText="1"/>
    </xf>
    <xf numFmtId="0" fontId="12" fillId="0" borderId="20" xfId="0" applyFont="1" applyBorder="1" applyAlignment="1">
      <alignment horizontal="right" vertical="center" wrapText="1"/>
    </xf>
    <xf numFmtId="0" fontId="12" fillId="0" borderId="10" xfId="0" applyFont="1" applyBorder="1" applyAlignment="1">
      <alignment horizontal="right" vertical="center" wrapText="1"/>
    </xf>
    <xf numFmtId="0" fontId="12" fillId="0" borderId="7" xfId="0" applyFont="1" applyBorder="1" applyAlignment="1">
      <alignment horizontal="right" vertical="center" wrapText="1"/>
    </xf>
    <xf numFmtId="0" fontId="7" fillId="3" borderId="28" xfId="0" applyFont="1" applyFill="1" applyBorder="1" applyAlignment="1">
      <alignment vertical="center"/>
    </xf>
    <xf numFmtId="0" fontId="7" fillId="3" borderId="29" xfId="0" applyFont="1" applyFill="1" applyBorder="1" applyAlignment="1">
      <alignment vertical="center"/>
    </xf>
    <xf numFmtId="0" fontId="7" fillId="3" borderId="21" xfId="0" applyFont="1" applyFill="1" applyBorder="1" applyAlignment="1">
      <alignment vertical="center"/>
    </xf>
    <xf numFmtId="0" fontId="7" fillId="4" borderId="28" xfId="0" applyFont="1" applyFill="1" applyBorder="1" applyAlignment="1">
      <alignment vertical="center"/>
    </xf>
    <xf numFmtId="0" fontId="7" fillId="4" borderId="29" xfId="0" applyFont="1" applyFill="1" applyBorder="1" applyAlignment="1">
      <alignment vertical="center"/>
    </xf>
    <xf numFmtId="0" fontId="7" fillId="4" borderId="21" xfId="0" applyFont="1" applyFill="1" applyBorder="1" applyAlignment="1">
      <alignment vertical="center"/>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0" xfId="0" applyFont="1" applyBorder="1" applyAlignment="1">
      <alignment horizontal="center" vertical="center" wrapText="1"/>
    </xf>
    <xf numFmtId="0" fontId="15" fillId="0" borderId="8" xfId="0" applyFont="1" applyBorder="1" applyAlignment="1">
      <alignment vertical="center" wrapText="1"/>
    </xf>
    <xf numFmtId="0" fontId="15" fillId="0" borderId="0" xfId="0" applyFont="1" applyBorder="1" applyAlignment="1">
      <alignment vertical="center" wrapText="1"/>
    </xf>
    <xf numFmtId="0" fontId="15" fillId="0" borderId="20" xfId="0" applyFont="1" applyBorder="1" applyAlignment="1">
      <alignment vertical="center" wrapText="1"/>
    </xf>
    <xf numFmtId="0" fontId="21" fillId="0" borderId="8" xfId="0" applyFont="1" applyBorder="1" applyAlignment="1">
      <alignment horizontal="center" vertical="center" wrapText="1"/>
    </xf>
    <xf numFmtId="0" fontId="21" fillId="0" borderId="0" xfId="0" applyFont="1" applyBorder="1" applyAlignment="1">
      <alignment horizontal="center" vertical="center" wrapText="1"/>
    </xf>
    <xf numFmtId="0" fontId="11" fillId="0" borderId="0" xfId="0" applyFont="1" applyAlignment="1">
      <alignment vertical="center" wrapText="1"/>
    </xf>
    <xf numFmtId="0" fontId="21" fillId="0" borderId="10"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7" fillId="3" borderId="28" xfId="0" applyFont="1" applyFill="1" applyBorder="1" applyAlignment="1">
      <alignment horizontal="left" vertical="center" wrapText="1"/>
    </xf>
    <xf numFmtId="0" fontId="7" fillId="3" borderId="29" xfId="0" applyFont="1" applyFill="1" applyBorder="1" applyAlignment="1">
      <alignment horizontal="left" vertical="center" wrapText="1"/>
    </xf>
    <xf numFmtId="0" fontId="7" fillId="3" borderId="21" xfId="0" applyFont="1" applyFill="1" applyBorder="1" applyAlignment="1">
      <alignment horizontal="left" vertical="center" wrapText="1"/>
    </xf>
    <xf numFmtId="0" fontId="7" fillId="4" borderId="28" xfId="0" applyFont="1" applyFill="1" applyBorder="1" applyAlignment="1">
      <alignment horizontal="left" vertical="center" wrapText="1"/>
    </xf>
    <xf numFmtId="0" fontId="7" fillId="4" borderId="29" xfId="0" applyFont="1" applyFill="1" applyBorder="1" applyAlignment="1">
      <alignment horizontal="left" vertical="center" wrapText="1"/>
    </xf>
    <xf numFmtId="0" fontId="7" fillId="4" borderId="21" xfId="0" applyFont="1" applyFill="1" applyBorder="1" applyAlignment="1">
      <alignment horizontal="left" vertical="center" wrapText="1"/>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21" xfId="0" applyFont="1" applyBorder="1" applyAlignment="1">
      <alignment horizontal="center" vertical="center"/>
    </xf>
    <xf numFmtId="0" fontId="7" fillId="0" borderId="33" xfId="0" applyFont="1" applyBorder="1" applyAlignment="1">
      <alignment horizontal="center" vertical="center"/>
    </xf>
    <xf numFmtId="0" fontId="7" fillId="0" borderId="6" xfId="0" applyFont="1" applyBorder="1" applyAlignment="1">
      <alignment horizontal="center" vertical="center"/>
    </xf>
    <xf numFmtId="0" fontId="18" fillId="3" borderId="41" xfId="0" applyFont="1" applyFill="1" applyBorder="1" applyAlignment="1">
      <alignment horizontal="center" vertical="center" wrapText="1"/>
    </xf>
    <xf numFmtId="0" fontId="18" fillId="3" borderId="36" xfId="0" applyFont="1" applyFill="1" applyBorder="1" applyAlignment="1">
      <alignment horizontal="center" vertical="center" wrapText="1"/>
    </xf>
    <xf numFmtId="0" fontId="18" fillId="3" borderId="66" xfId="0" applyFont="1" applyFill="1" applyBorder="1" applyAlignment="1">
      <alignment horizontal="center" vertical="center" wrapText="1"/>
    </xf>
    <xf numFmtId="0" fontId="18" fillId="3" borderId="39"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67" xfId="0" applyFont="1" applyFill="1" applyBorder="1" applyAlignment="1">
      <alignment horizontal="center" vertical="center" wrapText="1"/>
    </xf>
    <xf numFmtId="0" fontId="18" fillId="3" borderId="68" xfId="0" applyFont="1" applyFill="1" applyBorder="1" applyAlignment="1">
      <alignment horizontal="center" vertical="center" wrapText="1"/>
    </xf>
    <xf numFmtId="0" fontId="18" fillId="3" borderId="69"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7" xfId="0" applyFont="1" applyBorder="1" applyAlignment="1">
      <alignment horizontal="center" vertical="center" wrapText="1"/>
    </xf>
    <xf numFmtId="0" fontId="20" fillId="0" borderId="8" xfId="0" applyFont="1" applyBorder="1" applyAlignment="1">
      <alignment vertical="center" wrapText="1"/>
    </xf>
    <xf numFmtId="0" fontId="12" fillId="0" borderId="39" xfId="0" applyFont="1" applyBorder="1" applyAlignment="1">
      <alignment horizontal="right" vertical="center" wrapText="1"/>
    </xf>
    <xf numFmtId="0" fontId="18" fillId="0" borderId="70"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72" xfId="0" applyFont="1" applyBorder="1" applyAlignment="1">
      <alignment horizontal="center" vertical="center" wrapText="1"/>
    </xf>
    <xf numFmtId="0" fontId="17" fillId="0" borderId="10" xfId="0" applyFont="1" applyBorder="1" applyAlignment="1">
      <alignment vertical="center" wrapText="1"/>
    </xf>
    <xf numFmtId="0" fontId="17" fillId="0" borderId="1" xfId="0" applyFont="1" applyBorder="1" applyAlignment="1">
      <alignment vertical="center" wrapText="1"/>
    </xf>
    <xf numFmtId="0" fontId="17" fillId="0" borderId="7" xfId="0" applyFont="1" applyBorder="1" applyAlignment="1">
      <alignment vertical="center" wrapText="1"/>
    </xf>
    <xf numFmtId="0" fontId="18" fillId="0" borderId="28" xfId="0" applyFont="1" applyBorder="1" applyAlignment="1">
      <alignment vertical="center" wrapText="1"/>
    </xf>
    <xf numFmtId="0" fontId="18" fillId="0" borderId="29" xfId="0" applyFont="1" applyBorder="1" applyAlignment="1">
      <alignment vertical="center" wrapText="1"/>
    </xf>
    <xf numFmtId="0" fontId="18" fillId="0" borderId="21" xfId="0" applyFont="1" applyBorder="1" applyAlignment="1">
      <alignment vertical="center" wrapText="1"/>
    </xf>
    <xf numFmtId="0" fontId="17" fillId="0" borderId="28" xfId="0" applyFont="1" applyBorder="1" applyAlignment="1">
      <alignment vertical="center" wrapText="1"/>
    </xf>
    <xf numFmtId="0" fontId="17" fillId="0" borderId="29" xfId="0" applyFont="1" applyBorder="1" applyAlignment="1">
      <alignment vertical="center" wrapText="1"/>
    </xf>
    <xf numFmtId="0" fontId="17" fillId="0" borderId="21" xfId="0" applyFont="1" applyBorder="1" applyAlignment="1">
      <alignment vertical="center" wrapText="1"/>
    </xf>
    <xf numFmtId="0" fontId="18" fillId="0" borderId="10" xfId="0" applyFont="1" applyBorder="1" applyAlignment="1">
      <alignment vertical="center" wrapText="1"/>
    </xf>
    <xf numFmtId="0" fontId="18" fillId="0" borderId="1" xfId="0" applyFont="1" applyBorder="1" applyAlignment="1">
      <alignment vertical="center" wrapText="1"/>
    </xf>
    <xf numFmtId="0" fontId="18" fillId="0" borderId="7" xfId="0" applyFont="1" applyBorder="1" applyAlignment="1">
      <alignment vertical="center" wrapText="1"/>
    </xf>
    <xf numFmtId="0" fontId="5" fillId="2" borderId="15" xfId="0" applyFont="1" applyFill="1" applyBorder="1" applyAlignment="1">
      <alignment horizontal="center" vertical="center" wrapText="1"/>
    </xf>
    <xf numFmtId="165" fontId="7" fillId="0" borderId="28" xfId="0" applyNumberFormat="1" applyFont="1" applyBorder="1" applyAlignment="1">
      <alignment horizontal="center" vertical="center"/>
    </xf>
    <xf numFmtId="165" fontId="7" fillId="0" borderId="36" xfId="0" applyNumberFormat="1" applyFont="1" applyBorder="1" applyAlignment="1">
      <alignment horizontal="center" vertical="center"/>
    </xf>
    <xf numFmtId="165" fontId="7" fillId="0" borderId="41" xfId="0" applyNumberFormat="1" applyFont="1" applyBorder="1" applyAlignment="1">
      <alignment horizontal="center" vertical="center"/>
    </xf>
    <xf numFmtId="10" fontId="13" fillId="0" borderId="28" xfId="0" applyNumberFormat="1" applyFont="1" applyBorder="1" applyAlignment="1">
      <alignment horizontal="center" vertical="center" wrapText="1"/>
    </xf>
    <xf numFmtId="10" fontId="13" fillId="0" borderId="21" xfId="0" applyNumberFormat="1" applyFont="1" applyBorder="1" applyAlignment="1">
      <alignment horizontal="center" vertical="center" wrapText="1"/>
    </xf>
    <xf numFmtId="165" fontId="7" fillId="0" borderId="28" xfId="0" applyNumberFormat="1" applyFont="1" applyBorder="1" applyAlignment="1">
      <alignment horizontal="center" vertical="center" wrapText="1"/>
    </xf>
    <xf numFmtId="165" fontId="7" fillId="0" borderId="21" xfId="0" applyNumberFormat="1" applyFont="1" applyBorder="1" applyAlignment="1">
      <alignment horizontal="center" vertical="center" wrapText="1"/>
    </xf>
    <xf numFmtId="165" fontId="7" fillId="0" borderId="21" xfId="0" applyNumberFormat="1" applyFont="1" applyBorder="1" applyAlignment="1">
      <alignment horizontal="center" vertical="center"/>
    </xf>
    <xf numFmtId="0" fontId="11" fillId="3" borderId="10"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7" xfId="0" applyFont="1" applyFill="1" applyBorder="1" applyAlignment="1">
      <alignment horizontal="center" vertical="center" wrapText="1"/>
    </xf>
    <xf numFmtId="165" fontId="7" fillId="0" borderId="73" xfId="0" applyNumberFormat="1" applyFont="1" applyBorder="1" applyAlignment="1">
      <alignment horizontal="center" vertical="center"/>
    </xf>
    <xf numFmtId="165" fontId="7" fillId="0" borderId="74" xfId="0" applyNumberFormat="1" applyFont="1" applyBorder="1" applyAlignment="1">
      <alignment horizontal="center" vertical="center"/>
    </xf>
    <xf numFmtId="165" fontId="7" fillId="0" borderId="75" xfId="0" applyNumberFormat="1" applyFont="1" applyBorder="1" applyAlignment="1">
      <alignment horizontal="center" vertical="center"/>
    </xf>
    <xf numFmtId="165" fontId="7" fillId="0" borderId="29" xfId="0" applyNumberFormat="1" applyFont="1" applyBorder="1" applyAlignment="1">
      <alignment horizontal="center" vertical="center"/>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7" fillId="2" borderId="29"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0" xfId="0" applyFont="1" applyBorder="1" applyAlignment="1">
      <alignment horizontal="center" vertical="center" wrapText="1"/>
    </xf>
    <xf numFmtId="0" fontId="13" fillId="2" borderId="15"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0" borderId="33"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164" fontId="13" fillId="0" borderId="33" xfId="0" applyNumberFormat="1" applyFont="1" applyBorder="1" applyAlignment="1">
      <alignment horizontal="center" vertical="center" wrapText="1"/>
    </xf>
    <xf numFmtId="164" fontId="13" fillId="0" borderId="6" xfId="0" applyNumberFormat="1" applyFont="1" applyBorder="1" applyAlignment="1">
      <alignment horizontal="center" vertical="center" wrapText="1"/>
    </xf>
    <xf numFmtId="165" fontId="18" fillId="0" borderId="28" xfId="0" applyNumberFormat="1" applyFont="1" applyBorder="1" applyAlignment="1">
      <alignment vertical="center" wrapText="1"/>
    </xf>
    <xf numFmtId="165" fontId="18" fillId="0" borderId="29" xfId="0" applyNumberFormat="1" applyFont="1" applyBorder="1" applyAlignment="1">
      <alignment vertical="center" wrapText="1"/>
    </xf>
    <xf numFmtId="165" fontId="18" fillId="0" borderId="21" xfId="0" applyNumberFormat="1" applyFont="1" applyBorder="1" applyAlignment="1">
      <alignment vertical="center" wrapText="1"/>
    </xf>
    <xf numFmtId="165" fontId="17" fillId="0" borderId="10" xfId="0" applyNumberFormat="1" applyFont="1" applyBorder="1" applyAlignment="1">
      <alignment vertical="center" wrapText="1"/>
    </xf>
    <xf numFmtId="165" fontId="17" fillId="0" borderId="1" xfId="0" applyNumberFormat="1" applyFont="1" applyBorder="1" applyAlignment="1">
      <alignment vertical="center" wrapText="1"/>
    </xf>
    <xf numFmtId="165" fontId="17" fillId="0" borderId="7" xfId="0" applyNumberFormat="1" applyFont="1" applyBorder="1" applyAlignment="1">
      <alignment vertical="center" wrapText="1"/>
    </xf>
    <xf numFmtId="165" fontId="18" fillId="0" borderId="10" xfId="0" applyNumberFormat="1" applyFont="1" applyBorder="1" applyAlignment="1">
      <alignment vertical="center" wrapText="1"/>
    </xf>
    <xf numFmtId="165" fontId="18" fillId="0" borderId="1" xfId="0" applyNumberFormat="1" applyFont="1" applyBorder="1" applyAlignment="1">
      <alignment vertical="center" wrapText="1"/>
    </xf>
    <xf numFmtId="165" fontId="18" fillId="0" borderId="7" xfId="0" applyNumberFormat="1" applyFont="1" applyBorder="1" applyAlignment="1">
      <alignment vertical="center" wrapText="1"/>
    </xf>
    <xf numFmtId="0" fontId="13" fillId="0" borderId="34" xfId="0" applyNumberFormat="1" applyFont="1" applyBorder="1" applyAlignment="1">
      <alignment horizontal="center" vertical="center" wrapText="1"/>
    </xf>
    <xf numFmtId="164" fontId="13" fillId="0" borderId="34" xfId="0" applyNumberFormat="1" applyFont="1" applyBorder="1" applyAlignment="1">
      <alignment horizontal="center" vertical="center" wrapText="1"/>
    </xf>
    <xf numFmtId="0" fontId="11" fillId="0" borderId="28" xfId="0" applyFont="1" applyBorder="1" applyAlignment="1">
      <alignment vertical="center" wrapText="1"/>
    </xf>
    <xf numFmtId="0" fontId="11" fillId="0" borderId="29" xfId="0" applyFont="1" applyBorder="1" applyAlignment="1">
      <alignment vertical="center" wrapText="1"/>
    </xf>
    <xf numFmtId="0" fontId="11" fillId="0" borderId="21" xfId="0" applyFont="1" applyBorder="1" applyAlignment="1">
      <alignment vertical="center" wrapText="1"/>
    </xf>
    <xf numFmtId="165" fontId="17" fillId="0" borderId="28" xfId="0" applyNumberFormat="1" applyFont="1" applyBorder="1" applyAlignment="1">
      <alignment vertical="center" wrapText="1"/>
    </xf>
    <xf numFmtId="165" fontId="17" fillId="0" borderId="29" xfId="0" applyNumberFormat="1" applyFont="1" applyBorder="1" applyAlignment="1">
      <alignment vertical="center" wrapText="1"/>
    </xf>
    <xf numFmtId="165" fontId="17" fillId="0" borderId="21" xfId="0" applyNumberFormat="1" applyFont="1" applyBorder="1" applyAlignment="1">
      <alignment vertical="center" wrapText="1"/>
    </xf>
    <xf numFmtId="0" fontId="7" fillId="0" borderId="28" xfId="0" applyFont="1" applyBorder="1" applyAlignment="1">
      <alignment vertical="center" wrapText="1"/>
    </xf>
    <xf numFmtId="0" fontId="7" fillId="0" borderId="29" xfId="0" applyFont="1" applyBorder="1" applyAlignment="1">
      <alignment vertical="center" wrapText="1"/>
    </xf>
    <xf numFmtId="0" fontId="7" fillId="0" borderId="21" xfId="0" applyFont="1" applyBorder="1" applyAlignment="1">
      <alignment vertical="center" wrapText="1"/>
    </xf>
    <xf numFmtId="165" fontId="11" fillId="0" borderId="10" xfId="0" applyNumberFormat="1" applyFont="1" applyBorder="1" applyAlignment="1">
      <alignment vertical="center" wrapText="1"/>
    </xf>
    <xf numFmtId="165" fontId="11" fillId="0" borderId="1" xfId="0" applyNumberFormat="1" applyFont="1" applyBorder="1" applyAlignment="1">
      <alignment vertical="center" wrapText="1"/>
    </xf>
    <xf numFmtId="165" fontId="11" fillId="0" borderId="7" xfId="0" applyNumberFormat="1" applyFont="1" applyBorder="1" applyAlignment="1">
      <alignment vertical="center" wrapText="1"/>
    </xf>
    <xf numFmtId="0" fontId="17" fillId="0" borderId="0" xfId="0" applyFont="1" applyAlignment="1">
      <alignment horizontal="right" vertical="center"/>
    </xf>
    <xf numFmtId="0" fontId="4" fillId="3" borderId="2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13" fillId="3" borderId="67" xfId="0" applyFont="1" applyFill="1" applyBorder="1" applyAlignment="1">
      <alignment horizontal="center" vertical="center" wrapText="1"/>
    </xf>
    <xf numFmtId="0" fontId="13" fillId="3" borderId="68" xfId="0" applyFont="1" applyFill="1" applyBorder="1" applyAlignment="1">
      <alignment horizontal="center" vertical="center" wrapText="1"/>
    </xf>
    <xf numFmtId="0" fontId="13" fillId="3" borderId="69" xfId="0" applyFont="1" applyFill="1" applyBorder="1" applyAlignment="1">
      <alignment horizontal="center" vertical="center" wrapText="1"/>
    </xf>
    <xf numFmtId="0" fontId="17" fillId="2" borderId="0" xfId="0" applyFont="1" applyFill="1" applyAlignment="1">
      <alignment horizontal="right" vertical="center" wrapText="1"/>
    </xf>
    <xf numFmtId="0" fontId="7" fillId="3" borderId="24" xfId="0" applyFont="1" applyFill="1" applyBorder="1" applyAlignment="1">
      <alignment horizontal="center" vertical="center" wrapText="1"/>
    </xf>
    <xf numFmtId="0" fontId="18" fillId="3" borderId="1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7" xfId="0" applyFont="1" applyFill="1" applyBorder="1" applyAlignment="1">
      <alignment horizontal="center" vertical="center" wrapText="1"/>
    </xf>
    <xf numFmtId="165" fontId="13" fillId="0" borderId="28" xfId="0" applyNumberFormat="1" applyFont="1" applyBorder="1" applyAlignment="1">
      <alignment horizontal="center" vertical="center" wrapText="1"/>
    </xf>
    <xf numFmtId="165" fontId="13" fillId="0" borderId="29" xfId="0" applyNumberFormat="1" applyFont="1" applyBorder="1" applyAlignment="1">
      <alignment horizontal="center" vertical="center" wrapText="1"/>
    </xf>
    <xf numFmtId="165" fontId="13" fillId="0" borderId="21" xfId="0" applyNumberFormat="1" applyFont="1" applyBorder="1" applyAlignment="1">
      <alignment horizontal="center" vertical="center" wrapText="1"/>
    </xf>
    <xf numFmtId="164" fontId="13" fillId="0" borderId="36" xfId="0" applyNumberFormat="1" applyFont="1" applyBorder="1" applyAlignment="1">
      <alignment horizontal="center" vertical="center" wrapText="1"/>
    </xf>
    <xf numFmtId="165" fontId="13" fillId="0" borderId="36" xfId="0" applyNumberFormat="1" applyFont="1" applyBorder="1" applyAlignment="1">
      <alignment horizontal="center" vertical="center" wrapText="1"/>
    </xf>
    <xf numFmtId="0" fontId="18" fillId="0" borderId="73" xfId="0" applyFont="1" applyBorder="1" applyAlignment="1">
      <alignment horizontal="center" vertical="center" wrapText="1"/>
    </xf>
    <xf numFmtId="0" fontId="18" fillId="0" borderId="74" xfId="0" applyFont="1" applyBorder="1" applyAlignment="1">
      <alignment horizontal="center" vertical="center" wrapText="1"/>
    </xf>
    <xf numFmtId="0" fontId="18" fillId="0" borderId="75" xfId="0" applyFont="1" applyBorder="1" applyAlignment="1">
      <alignment horizontal="center" vertical="center" wrapText="1"/>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36" xfId="0" applyFont="1" applyBorder="1" applyAlignment="1">
      <alignment horizontal="center" vertical="center"/>
    </xf>
    <xf numFmtId="0" fontId="13" fillId="0" borderId="7" xfId="0" applyFont="1" applyBorder="1" applyAlignment="1">
      <alignment horizontal="center" vertical="center" wrapText="1"/>
    </xf>
    <xf numFmtId="0" fontId="13" fillId="0" borderId="37" xfId="0" applyFont="1" applyBorder="1" applyAlignment="1">
      <alignment horizontal="center" vertical="center" wrapText="1"/>
    </xf>
    <xf numFmtId="0" fontId="18" fillId="3" borderId="5" xfId="0" applyFont="1" applyFill="1" applyBorder="1" applyAlignment="1">
      <alignment horizontal="center" vertical="center" wrapText="1"/>
    </xf>
    <xf numFmtId="165" fontId="7" fillId="0" borderId="29" xfId="0" applyNumberFormat="1" applyFont="1" applyBorder="1" applyAlignment="1">
      <alignment horizontal="center" vertical="center" wrapText="1"/>
    </xf>
    <xf numFmtId="164" fontId="7" fillId="0" borderId="28" xfId="0" applyNumberFormat="1" applyFont="1" applyBorder="1" applyAlignment="1">
      <alignment horizontal="center" vertical="center" wrapText="1"/>
    </xf>
    <xf numFmtId="164" fontId="7" fillId="0" borderId="29" xfId="0" applyNumberFormat="1" applyFont="1" applyBorder="1" applyAlignment="1">
      <alignment horizontal="center" vertical="center" wrapText="1"/>
    </xf>
    <xf numFmtId="164" fontId="7" fillId="0" borderId="21" xfId="0" applyNumberFormat="1" applyFont="1" applyBorder="1" applyAlignment="1">
      <alignment horizontal="center" vertical="center" wrapText="1"/>
    </xf>
    <xf numFmtId="0" fontId="18" fillId="0" borderId="76" xfId="0" applyFont="1" applyBorder="1" applyAlignment="1">
      <alignment horizontal="center" vertical="center" wrapText="1"/>
    </xf>
    <xf numFmtId="0" fontId="13" fillId="0" borderId="21" xfId="0" applyFont="1" applyBorder="1" applyAlignment="1">
      <alignment horizontal="center" vertical="center"/>
    </xf>
    <xf numFmtId="0" fontId="23" fillId="0" borderId="33"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6" xfId="0" applyFont="1" applyBorder="1" applyAlignment="1">
      <alignment horizontal="center" vertical="center" wrapText="1"/>
    </xf>
    <xf numFmtId="0" fontId="18" fillId="3" borderId="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23" fillId="0" borderId="44" xfId="0" applyFont="1" applyBorder="1" applyAlignment="1">
      <alignment horizontal="center" vertical="center" wrapText="1"/>
    </xf>
    <xf numFmtId="0" fontId="23" fillId="0" borderId="42" xfId="0" applyFont="1" applyBorder="1" applyAlignment="1">
      <alignment horizontal="center" vertical="center" wrapText="1"/>
    </xf>
    <xf numFmtId="0" fontId="18" fillId="3" borderId="55" xfId="0" applyFont="1" applyFill="1" applyBorder="1" applyAlignment="1">
      <alignment horizontal="center" vertical="center" wrapText="1"/>
    </xf>
    <xf numFmtId="0" fontId="23" fillId="0" borderId="12"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10"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36" xfId="0" applyFont="1" applyBorder="1" applyAlignment="1">
      <alignment horizontal="center" vertical="center" wrapText="1"/>
    </xf>
    <xf numFmtId="0" fontId="13" fillId="0" borderId="40" xfId="0" applyFont="1" applyBorder="1" applyAlignment="1">
      <alignment horizontal="center" vertical="center" wrapText="1"/>
    </xf>
    <xf numFmtId="165" fontId="13" fillId="0" borderId="28" xfId="0" applyNumberFormat="1" applyFont="1" applyBorder="1" applyAlignment="1">
      <alignment horizontal="center" vertical="center"/>
    </xf>
    <xf numFmtId="165" fontId="13" fillId="0" borderId="29" xfId="0" applyNumberFormat="1" applyFont="1" applyBorder="1" applyAlignment="1">
      <alignment horizontal="center" vertical="center"/>
    </xf>
    <xf numFmtId="165" fontId="13" fillId="0" borderId="36" xfId="0" applyNumberFormat="1" applyFont="1" applyBorder="1" applyAlignment="1">
      <alignment horizontal="center" vertical="center"/>
    </xf>
    <xf numFmtId="165" fontId="13" fillId="0" borderId="21" xfId="0" applyNumberFormat="1" applyFont="1" applyBorder="1" applyAlignment="1">
      <alignment horizontal="center" vertical="center"/>
    </xf>
    <xf numFmtId="0" fontId="7" fillId="2" borderId="2"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13" fillId="0" borderId="33" xfId="0" applyFont="1" applyBorder="1" applyAlignment="1">
      <alignment horizontal="center" vertical="center"/>
    </xf>
    <xf numFmtId="0" fontId="13" fillId="0" borderId="34" xfId="0" applyFont="1" applyBorder="1" applyAlignment="1">
      <alignment horizontal="center" vertical="center"/>
    </xf>
    <xf numFmtId="0" fontId="7" fillId="0" borderId="36"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18" fillId="3" borderId="58" xfId="0" applyFont="1" applyFill="1" applyBorder="1" applyAlignment="1">
      <alignment horizontal="center" vertical="center"/>
    </xf>
    <xf numFmtId="0" fontId="18" fillId="3" borderId="59" xfId="0" applyFont="1" applyFill="1" applyBorder="1" applyAlignment="1">
      <alignment horizontal="center" vertical="center"/>
    </xf>
    <xf numFmtId="0" fontId="18" fillId="3" borderId="54" xfId="0" applyFont="1" applyFill="1" applyBorder="1" applyAlignment="1">
      <alignment horizontal="center" vertical="center"/>
    </xf>
    <xf numFmtId="0" fontId="13" fillId="0" borderId="44" xfId="0" applyFont="1" applyBorder="1" applyAlignment="1">
      <alignment horizontal="center" vertical="center"/>
    </xf>
    <xf numFmtId="0" fontId="13" fillId="0" borderId="42" xfId="0" applyFont="1" applyBorder="1" applyAlignment="1">
      <alignment horizontal="center" vertical="center"/>
    </xf>
    <xf numFmtId="165" fontId="13" fillId="0" borderId="46" xfId="0" applyNumberFormat="1" applyFont="1" applyBorder="1" applyAlignment="1">
      <alignment horizontal="center" vertical="center" wrapText="1"/>
    </xf>
    <xf numFmtId="165" fontId="13" fillId="0" borderId="57" xfId="0" applyNumberFormat="1" applyFont="1" applyBorder="1" applyAlignment="1">
      <alignment horizontal="center" vertical="center" wrapText="1"/>
    </xf>
    <xf numFmtId="0" fontId="18" fillId="0" borderId="28" xfId="0" applyFont="1" applyBorder="1" applyAlignment="1">
      <alignment horizontal="center" vertical="center"/>
    </xf>
    <xf numFmtId="0" fontId="18" fillId="0" borderId="29" xfId="0" applyFont="1" applyBorder="1" applyAlignment="1">
      <alignment horizontal="center" vertical="center"/>
    </xf>
    <xf numFmtId="0" fontId="18" fillId="0" borderId="21" xfId="0" applyFont="1" applyBorder="1" applyAlignment="1">
      <alignment horizontal="center" vertical="center"/>
    </xf>
    <xf numFmtId="0" fontId="18" fillId="3" borderId="77"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164" fontId="13" fillId="0" borderId="28" xfId="0" applyNumberFormat="1" applyFont="1" applyBorder="1" applyAlignment="1">
      <alignment horizontal="center" vertical="center"/>
    </xf>
    <xf numFmtId="164" fontId="13" fillId="0" borderId="21" xfId="0" applyNumberFormat="1" applyFont="1" applyBorder="1" applyAlignment="1">
      <alignment horizontal="center" vertical="center"/>
    </xf>
    <xf numFmtId="164" fontId="13" fillId="0" borderId="46" xfId="0" applyNumberFormat="1" applyFont="1" applyBorder="1" applyAlignment="1">
      <alignment horizontal="center" vertical="center"/>
    </xf>
    <xf numFmtId="164" fontId="13" fillId="0" borderId="57" xfId="0" applyNumberFormat="1" applyFont="1" applyBorder="1" applyAlignment="1">
      <alignment horizontal="center" vertical="center"/>
    </xf>
    <xf numFmtId="10" fontId="13" fillId="0" borderId="28" xfId="0" applyNumberFormat="1" applyFont="1" applyBorder="1" applyAlignment="1">
      <alignment horizontal="center" vertical="center"/>
    </xf>
    <xf numFmtId="10" fontId="13" fillId="0" borderId="21" xfId="0" applyNumberFormat="1" applyFont="1" applyBorder="1" applyAlignment="1">
      <alignment horizontal="center" vertical="center"/>
    </xf>
    <xf numFmtId="3" fontId="13" fillId="0" borderId="35" xfId="0" applyNumberFormat="1" applyFont="1" applyBorder="1" applyAlignment="1">
      <alignment horizontal="center" vertical="center" wrapText="1"/>
    </xf>
    <xf numFmtId="3" fontId="13" fillId="0" borderId="18" xfId="0" applyNumberFormat="1" applyFont="1" applyBorder="1" applyAlignment="1">
      <alignment horizontal="center" vertical="center" wrapText="1"/>
    </xf>
    <xf numFmtId="3" fontId="13" fillId="0" borderId="78" xfId="0" applyNumberFormat="1" applyFont="1" applyBorder="1" applyAlignment="1">
      <alignment horizontal="center" vertical="center" wrapText="1"/>
    </xf>
    <xf numFmtId="3" fontId="13" fillId="0" borderId="69" xfId="0" applyNumberFormat="1" applyFont="1" applyBorder="1" applyAlignment="1">
      <alignment horizontal="center" vertical="center" wrapText="1"/>
    </xf>
    <xf numFmtId="3" fontId="13" fillId="0" borderId="16" xfId="0" applyNumberFormat="1" applyFont="1" applyBorder="1" applyAlignment="1">
      <alignment horizontal="center" vertical="center" wrapText="1"/>
    </xf>
    <xf numFmtId="0" fontId="13" fillId="0" borderId="89"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97" xfId="0" applyFont="1" applyBorder="1" applyAlignment="1">
      <alignment horizontal="center" vertical="center" wrapText="1"/>
    </xf>
    <xf numFmtId="164" fontId="13" fillId="0" borderId="29" xfId="0" applyNumberFormat="1" applyFont="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21" xfId="0" applyFont="1" applyFill="1" applyBorder="1" applyAlignment="1">
      <alignment horizontal="center" vertical="center"/>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105" xfId="0" applyFont="1" applyBorder="1" applyAlignment="1">
      <alignment horizontal="center" vertical="center" wrapText="1"/>
    </xf>
    <xf numFmtId="0" fontId="7" fillId="0" borderId="84" xfId="0" applyFont="1" applyBorder="1" applyAlignment="1">
      <alignment horizontal="center" vertical="center" wrapText="1"/>
    </xf>
    <xf numFmtId="0" fontId="7" fillId="0" borderId="106" xfId="0" applyFont="1" applyBorder="1" applyAlignment="1">
      <alignment horizontal="center" vertical="center" wrapText="1"/>
    </xf>
    <xf numFmtId="0" fontId="18" fillId="0" borderId="0" xfId="0" applyFont="1" applyAlignment="1">
      <alignment horizontal="center" vertical="center"/>
    </xf>
    <xf numFmtId="0" fontId="13" fillId="0" borderId="0" xfId="0" applyFont="1" applyAlignment="1">
      <alignment vertical="center" wrapText="1"/>
    </xf>
    <xf numFmtId="0" fontId="13" fillId="0" borderId="80" xfId="0" applyFont="1" applyBorder="1" applyAlignment="1">
      <alignment horizontal="center" vertical="center" wrapText="1"/>
    </xf>
    <xf numFmtId="0" fontId="13" fillId="0" borderId="81" xfId="0" applyFont="1" applyBorder="1" applyAlignment="1">
      <alignment horizontal="center" vertical="center" wrapText="1"/>
    </xf>
    <xf numFmtId="0" fontId="13" fillId="0" borderId="0" xfId="0" applyFont="1" applyAlignment="1">
      <alignment horizontal="center" vertical="center" wrapText="1"/>
    </xf>
    <xf numFmtId="0" fontId="7" fillId="0" borderId="33" xfId="0" applyFont="1" applyBorder="1" applyAlignment="1">
      <alignment vertical="center"/>
    </xf>
    <xf numFmtId="0" fontId="7" fillId="0" borderId="6" xfId="0" applyFont="1" applyBorder="1" applyAlignment="1">
      <alignment vertical="center"/>
    </xf>
    <xf numFmtId="0" fontId="7" fillId="0" borderId="33" xfId="0" applyFont="1" applyBorder="1" applyAlignment="1">
      <alignment vertical="center" wrapText="1"/>
    </xf>
    <xf numFmtId="0" fontId="7" fillId="0" borderId="6" xfId="0" applyFont="1" applyBorder="1" applyAlignment="1">
      <alignment vertical="center" wrapText="1"/>
    </xf>
    <xf numFmtId="0" fontId="7" fillId="0" borderId="34" xfId="0" applyFont="1" applyBorder="1" applyAlignment="1">
      <alignment vertical="center"/>
    </xf>
    <xf numFmtId="0" fontId="7" fillId="0" borderId="34" xfId="0" applyFont="1" applyBorder="1" applyAlignment="1">
      <alignment vertical="center" wrapText="1"/>
    </xf>
    <xf numFmtId="0" fontId="18" fillId="3" borderId="28" xfId="0" applyFont="1" applyFill="1" applyBorder="1" applyAlignment="1">
      <alignment horizontal="center" vertical="center"/>
    </xf>
    <xf numFmtId="0" fontId="18" fillId="3" borderId="29" xfId="0" applyFont="1" applyFill="1" applyBorder="1" applyAlignment="1">
      <alignment horizontal="center" vertical="center"/>
    </xf>
    <xf numFmtId="0" fontId="18" fillId="3" borderId="21" xfId="0" applyFont="1" applyFill="1" applyBorder="1" applyAlignment="1">
      <alignment horizontal="center" vertical="center"/>
    </xf>
    <xf numFmtId="0" fontId="2" fillId="0" borderId="33"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center" vertical="center" wrapText="1"/>
    </xf>
    <xf numFmtId="0" fontId="7" fillId="0" borderId="0" xfId="0" applyFont="1" applyBorder="1" applyAlignment="1">
      <alignment horizontal="center" vertical="center" wrapText="1"/>
    </xf>
    <xf numFmtId="0" fontId="7" fillId="0" borderId="20" xfId="0" applyFont="1" applyBorder="1" applyAlignment="1">
      <alignment horizontal="center" vertical="center" wrapText="1"/>
    </xf>
    <xf numFmtId="0" fontId="23" fillId="0" borderId="28" xfId="0" applyFont="1" applyBorder="1" applyAlignment="1">
      <alignment horizontal="justify" vertical="center" wrapText="1"/>
    </xf>
    <xf numFmtId="0" fontId="23" fillId="0" borderId="29" xfId="0" applyFont="1" applyBorder="1" applyAlignment="1">
      <alignment horizontal="justify" vertical="center" wrapText="1"/>
    </xf>
    <xf numFmtId="0" fontId="23" fillId="0" borderId="21" xfId="0" applyFont="1" applyBorder="1" applyAlignment="1">
      <alignment horizontal="justify" vertical="center" wrapText="1"/>
    </xf>
    <xf numFmtId="0" fontId="13" fillId="0" borderId="12" xfId="0" applyFont="1" applyBorder="1" applyAlignment="1">
      <alignment vertical="center" wrapText="1"/>
    </xf>
    <xf numFmtId="0" fontId="13" fillId="0" borderId="13" xfId="0" applyFont="1" applyBorder="1" applyAlignment="1">
      <alignment vertical="center" wrapText="1"/>
    </xf>
    <xf numFmtId="0" fontId="13" fillId="0" borderId="22" xfId="0" applyFont="1" applyBorder="1" applyAlignment="1">
      <alignment vertical="center" wrapText="1"/>
    </xf>
    <xf numFmtId="0" fontId="7" fillId="0" borderId="8" xfId="0" applyFont="1" applyBorder="1" applyAlignment="1">
      <alignment vertical="center" wrapText="1"/>
    </xf>
    <xf numFmtId="0" fontId="7" fillId="0" borderId="0" xfId="0" applyFont="1" applyBorder="1" applyAlignment="1">
      <alignment vertical="center" wrapText="1"/>
    </xf>
    <xf numFmtId="0" fontId="7" fillId="0" borderId="20" xfId="0" applyFont="1" applyBorder="1" applyAlignment="1">
      <alignment vertical="center" wrapText="1"/>
    </xf>
    <xf numFmtId="0" fontId="7" fillId="0" borderId="10" xfId="0" applyFont="1" applyBorder="1" applyAlignment="1">
      <alignment vertical="center" wrapText="1"/>
    </xf>
    <xf numFmtId="0" fontId="7" fillId="0" borderId="1" xfId="0" applyFont="1" applyBorder="1" applyAlignment="1">
      <alignment vertical="center" wrapText="1"/>
    </xf>
    <xf numFmtId="0" fontId="7" fillId="0" borderId="7" xfId="0" applyFont="1" applyBorder="1" applyAlignment="1">
      <alignment vertical="center" wrapText="1"/>
    </xf>
    <xf numFmtId="0" fontId="7" fillId="0" borderId="12" xfId="0" applyFont="1" applyBorder="1" applyAlignment="1">
      <alignment horizontal="justify" vertical="center" wrapText="1"/>
    </xf>
    <xf numFmtId="0" fontId="7" fillId="0" borderId="13" xfId="0" applyFont="1" applyBorder="1" applyAlignment="1">
      <alignment horizontal="justify" vertical="center" wrapText="1"/>
    </xf>
    <xf numFmtId="0" fontId="7" fillId="0" borderId="22" xfId="0" applyFont="1" applyBorder="1" applyAlignment="1">
      <alignment horizontal="justify" vertical="center" wrapText="1"/>
    </xf>
    <xf numFmtId="0" fontId="7" fillId="0" borderId="10" xfId="0" applyFont="1" applyBorder="1" applyAlignment="1">
      <alignment horizontal="justify" vertical="center" wrapText="1"/>
    </xf>
    <xf numFmtId="0" fontId="7" fillId="0" borderId="1" xfId="0" applyFont="1" applyBorder="1" applyAlignment="1">
      <alignment horizontal="justify" vertical="center" wrapText="1"/>
    </xf>
    <xf numFmtId="0" fontId="7" fillId="0" borderId="7" xfId="0" applyFont="1" applyBorder="1" applyAlignment="1">
      <alignment horizontal="justify" vertical="center" wrapText="1"/>
    </xf>
    <xf numFmtId="0" fontId="7" fillId="3" borderId="28"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2" fillId="0" borderId="13" xfId="0" applyFont="1" applyBorder="1" applyAlignment="1">
      <alignment horizontal="left" vertical="center" wrapText="1"/>
    </xf>
    <xf numFmtId="0" fontId="7" fillId="0" borderId="13" xfId="0" applyFont="1" applyBorder="1" applyAlignment="1">
      <alignment horizontal="left" vertical="center" wrapText="1"/>
    </xf>
    <xf numFmtId="0" fontId="31" fillId="0" borderId="0" xfId="0" applyFont="1" applyAlignment="1">
      <alignment horizontal="justify" vertical="center" wrapText="1"/>
    </xf>
    <xf numFmtId="0" fontId="30" fillId="0" borderId="13" xfId="0" applyFont="1" applyBorder="1" applyAlignment="1">
      <alignment horizontal="justify" vertical="center" wrapText="1"/>
    </xf>
    <xf numFmtId="0" fontId="30" fillId="0" borderId="0" xfId="0" applyFont="1" applyAlignment="1">
      <alignment horizontal="justify" vertical="center" wrapText="1"/>
    </xf>
    <xf numFmtId="0" fontId="34" fillId="0" borderId="0" xfId="0" applyFont="1" applyAlignment="1">
      <alignment horizontal="justify" vertical="center" wrapText="1"/>
    </xf>
    <xf numFmtId="0" fontId="11" fillId="0" borderId="5" xfId="0" applyFont="1" applyBorder="1" applyAlignment="1">
      <alignment horizontal="center" vertical="center" wrapText="1"/>
    </xf>
    <xf numFmtId="164" fontId="13" fillId="0" borderId="10" xfId="0" applyNumberFormat="1" applyFont="1" applyBorder="1" applyAlignment="1">
      <alignment horizontal="center" vertical="center" wrapText="1"/>
    </xf>
    <xf numFmtId="164" fontId="13" fillId="0" borderId="1" xfId="0" applyNumberFormat="1" applyFont="1" applyBorder="1" applyAlignment="1">
      <alignment horizontal="center" vertical="center" wrapText="1"/>
    </xf>
    <xf numFmtId="164" fontId="13" fillId="0" borderId="7" xfId="0" applyNumberFormat="1" applyFont="1" applyBorder="1" applyAlignment="1">
      <alignment horizontal="center" vertical="center" wrapText="1"/>
    </xf>
    <xf numFmtId="3" fontId="13" fillId="0" borderId="65" xfId="0" applyNumberFormat="1" applyFont="1" applyBorder="1" applyAlignment="1">
      <alignment horizontal="center" vertical="center" wrapText="1"/>
    </xf>
    <xf numFmtId="3" fontId="13" fillId="0" borderId="33" xfId="0" applyNumberFormat="1" applyFont="1" applyBorder="1" applyAlignment="1">
      <alignment vertical="center" wrapText="1"/>
    </xf>
    <xf numFmtId="3" fontId="7" fillId="0" borderId="33" xfId="0" applyNumberFormat="1" applyFont="1" applyBorder="1" applyAlignment="1">
      <alignment horizontal="right" vertical="center" wrapText="1"/>
    </xf>
    <xf numFmtId="164" fontId="13" fillId="0" borderId="33" xfId="0" applyNumberFormat="1" applyFont="1" applyBorder="1" applyAlignment="1">
      <alignment horizontal="right" vertical="center" wrapText="1"/>
    </xf>
    <xf numFmtId="3" fontId="13" fillId="0" borderId="10"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3" fontId="13" fillId="0" borderId="7" xfId="0" applyNumberFormat="1" applyFont="1" applyBorder="1" applyAlignment="1">
      <alignment horizontal="center" vertical="center" wrapText="1"/>
    </xf>
    <xf numFmtId="0" fontId="13" fillId="0" borderId="0" xfId="0" applyFont="1" applyFill="1" applyBorder="1" applyAlignment="1">
      <alignment vertical="center"/>
    </xf>
    <xf numFmtId="0" fontId="56" fillId="0" borderId="7" xfId="0" applyFont="1" applyBorder="1" applyAlignment="1">
      <alignment vertical="center" wrapText="1"/>
    </xf>
  </cellXfs>
  <cellStyles count="5">
    <cellStyle name="Hyperlink" xfId="3" builtinId="8"/>
    <cellStyle name="Hyperlink 2" xfId="2" xr:uid="{00000000-0005-0000-0000-000001000000}"/>
    <cellStyle name="Normal" xfId="0" builtinId="0" customBuiltin="1"/>
    <cellStyle name="Normal 2" xfId="1"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theme" Target="theme/theme1.xml"/><Relationship Id="rId14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14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pta.com/resources/statistics/Pages/transitstats.aspx" TargetMode="External"/><Relationship Id="rId2" Type="http://schemas.openxmlformats.org/officeDocument/2006/relationships/hyperlink" Target="mailto:mhughes-cromwick@apta.com" TargetMode="External"/><Relationship Id="rId1" Type="http://schemas.openxmlformats.org/officeDocument/2006/relationships/hyperlink" Target="mailto:mdickens@apta.com" TargetMode="External"/></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03.xml.rels><?xml version="1.0" encoding="UTF-8" standalone="yes"?>
<Relationships xmlns="http://schemas.openxmlformats.org/package/2006/relationships"><Relationship Id="rId1" Type="http://schemas.openxmlformats.org/officeDocument/2006/relationships/hyperlink" Target="https://www.fhwa.dot.gov/policyinformation/travel_monitoring/tvt.cf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tabSelected="1" workbookViewId="0">
      <selection activeCell="E10" sqref="E10"/>
    </sheetView>
  </sheetViews>
  <sheetFormatPr defaultRowHeight="15" x14ac:dyDescent="0.25"/>
  <cols>
    <col min="1" max="1" width="102.5703125" style="520" customWidth="1"/>
    <col min="2" max="256" width="9.140625" style="520"/>
    <col min="257" max="257" width="102.5703125" style="520" customWidth="1"/>
    <col min="258" max="512" width="9.140625" style="520"/>
    <col min="513" max="513" width="102.5703125" style="520" customWidth="1"/>
    <col min="514" max="768" width="9.140625" style="520"/>
    <col min="769" max="769" width="102.5703125" style="520" customWidth="1"/>
    <col min="770" max="1024" width="9.140625" style="520"/>
    <col min="1025" max="1025" width="102.5703125" style="520" customWidth="1"/>
    <col min="1026" max="1280" width="9.140625" style="520"/>
    <col min="1281" max="1281" width="102.5703125" style="520" customWidth="1"/>
    <col min="1282" max="1536" width="9.140625" style="520"/>
    <col min="1537" max="1537" width="102.5703125" style="520" customWidth="1"/>
    <col min="1538" max="1792" width="9.140625" style="520"/>
    <col min="1793" max="1793" width="102.5703125" style="520" customWidth="1"/>
    <col min="1794" max="2048" width="9.140625" style="520"/>
    <col min="2049" max="2049" width="102.5703125" style="520" customWidth="1"/>
    <col min="2050" max="2304" width="9.140625" style="520"/>
    <col min="2305" max="2305" width="102.5703125" style="520" customWidth="1"/>
    <col min="2306" max="2560" width="9.140625" style="520"/>
    <col min="2561" max="2561" width="102.5703125" style="520" customWidth="1"/>
    <col min="2562" max="2816" width="9.140625" style="520"/>
    <col min="2817" max="2817" width="102.5703125" style="520" customWidth="1"/>
    <col min="2818" max="3072" width="9.140625" style="520"/>
    <col min="3073" max="3073" width="102.5703125" style="520" customWidth="1"/>
    <col min="3074" max="3328" width="9.140625" style="520"/>
    <col min="3329" max="3329" width="102.5703125" style="520" customWidth="1"/>
    <col min="3330" max="3584" width="9.140625" style="520"/>
    <col min="3585" max="3585" width="102.5703125" style="520" customWidth="1"/>
    <col min="3586" max="3840" width="9.140625" style="520"/>
    <col min="3841" max="3841" width="102.5703125" style="520" customWidth="1"/>
    <col min="3842" max="4096" width="9.140625" style="520"/>
    <col min="4097" max="4097" width="102.5703125" style="520" customWidth="1"/>
    <col min="4098" max="4352" width="9.140625" style="520"/>
    <col min="4353" max="4353" width="102.5703125" style="520" customWidth="1"/>
    <col min="4354" max="4608" width="9.140625" style="520"/>
    <col min="4609" max="4609" width="102.5703125" style="520" customWidth="1"/>
    <col min="4610" max="4864" width="9.140625" style="520"/>
    <col min="4865" max="4865" width="102.5703125" style="520" customWidth="1"/>
    <col min="4866" max="5120" width="9.140625" style="520"/>
    <col min="5121" max="5121" width="102.5703125" style="520" customWidth="1"/>
    <col min="5122" max="5376" width="9.140625" style="520"/>
    <col min="5377" max="5377" width="102.5703125" style="520" customWidth="1"/>
    <col min="5378" max="5632" width="9.140625" style="520"/>
    <col min="5633" max="5633" width="102.5703125" style="520" customWidth="1"/>
    <col min="5634" max="5888" width="9.140625" style="520"/>
    <col min="5889" max="5889" width="102.5703125" style="520" customWidth="1"/>
    <col min="5890" max="6144" width="9.140625" style="520"/>
    <col min="6145" max="6145" width="102.5703125" style="520" customWidth="1"/>
    <col min="6146" max="6400" width="9.140625" style="520"/>
    <col min="6401" max="6401" width="102.5703125" style="520" customWidth="1"/>
    <col min="6402" max="6656" width="9.140625" style="520"/>
    <col min="6657" max="6657" width="102.5703125" style="520" customWidth="1"/>
    <col min="6658" max="6912" width="9.140625" style="520"/>
    <col min="6913" max="6913" width="102.5703125" style="520" customWidth="1"/>
    <col min="6914" max="7168" width="9.140625" style="520"/>
    <col min="7169" max="7169" width="102.5703125" style="520" customWidth="1"/>
    <col min="7170" max="7424" width="9.140625" style="520"/>
    <col min="7425" max="7425" width="102.5703125" style="520" customWidth="1"/>
    <col min="7426" max="7680" width="9.140625" style="520"/>
    <col min="7681" max="7681" width="102.5703125" style="520" customWidth="1"/>
    <col min="7682" max="7936" width="9.140625" style="520"/>
    <col min="7937" max="7937" width="102.5703125" style="520" customWidth="1"/>
    <col min="7938" max="8192" width="9.140625" style="520"/>
    <col min="8193" max="8193" width="102.5703125" style="520" customWidth="1"/>
    <col min="8194" max="8448" width="9.140625" style="520"/>
    <col min="8449" max="8449" width="102.5703125" style="520" customWidth="1"/>
    <col min="8450" max="8704" width="9.140625" style="520"/>
    <col min="8705" max="8705" width="102.5703125" style="520" customWidth="1"/>
    <col min="8706" max="8960" width="9.140625" style="520"/>
    <col min="8961" max="8961" width="102.5703125" style="520" customWidth="1"/>
    <col min="8962" max="9216" width="9.140625" style="520"/>
    <col min="9217" max="9217" width="102.5703125" style="520" customWidth="1"/>
    <col min="9218" max="9472" width="9.140625" style="520"/>
    <col min="9473" max="9473" width="102.5703125" style="520" customWidth="1"/>
    <col min="9474" max="9728" width="9.140625" style="520"/>
    <col min="9729" max="9729" width="102.5703125" style="520" customWidth="1"/>
    <col min="9730" max="9984" width="9.140625" style="520"/>
    <col min="9985" max="9985" width="102.5703125" style="520" customWidth="1"/>
    <col min="9986" max="10240" width="9.140625" style="520"/>
    <col min="10241" max="10241" width="102.5703125" style="520" customWidth="1"/>
    <col min="10242" max="10496" width="9.140625" style="520"/>
    <col min="10497" max="10497" width="102.5703125" style="520" customWidth="1"/>
    <col min="10498" max="10752" width="9.140625" style="520"/>
    <col min="10753" max="10753" width="102.5703125" style="520" customWidth="1"/>
    <col min="10754" max="11008" width="9.140625" style="520"/>
    <col min="11009" max="11009" width="102.5703125" style="520" customWidth="1"/>
    <col min="11010" max="11264" width="9.140625" style="520"/>
    <col min="11265" max="11265" width="102.5703125" style="520" customWidth="1"/>
    <col min="11266" max="11520" width="9.140625" style="520"/>
    <col min="11521" max="11521" width="102.5703125" style="520" customWidth="1"/>
    <col min="11522" max="11776" width="9.140625" style="520"/>
    <col min="11777" max="11777" width="102.5703125" style="520" customWidth="1"/>
    <col min="11778" max="12032" width="9.140625" style="520"/>
    <col min="12033" max="12033" width="102.5703125" style="520" customWidth="1"/>
    <col min="12034" max="12288" width="9.140625" style="520"/>
    <col min="12289" max="12289" width="102.5703125" style="520" customWidth="1"/>
    <col min="12290" max="12544" width="9.140625" style="520"/>
    <col min="12545" max="12545" width="102.5703125" style="520" customWidth="1"/>
    <col min="12546" max="12800" width="9.140625" style="520"/>
    <col min="12801" max="12801" width="102.5703125" style="520" customWidth="1"/>
    <col min="12802" max="13056" width="9.140625" style="520"/>
    <col min="13057" max="13057" width="102.5703125" style="520" customWidth="1"/>
    <col min="13058" max="13312" width="9.140625" style="520"/>
    <col min="13313" max="13313" width="102.5703125" style="520" customWidth="1"/>
    <col min="13314" max="13568" width="9.140625" style="520"/>
    <col min="13569" max="13569" width="102.5703125" style="520" customWidth="1"/>
    <col min="13570" max="13824" width="9.140625" style="520"/>
    <col min="13825" max="13825" width="102.5703125" style="520" customWidth="1"/>
    <col min="13826" max="14080" width="9.140625" style="520"/>
    <col min="14081" max="14081" width="102.5703125" style="520" customWidth="1"/>
    <col min="14082" max="14336" width="9.140625" style="520"/>
    <col min="14337" max="14337" width="102.5703125" style="520" customWidth="1"/>
    <col min="14338" max="14592" width="9.140625" style="520"/>
    <col min="14593" max="14593" width="102.5703125" style="520" customWidth="1"/>
    <col min="14594" max="14848" width="9.140625" style="520"/>
    <col min="14849" max="14849" width="102.5703125" style="520" customWidth="1"/>
    <col min="14850" max="15104" width="9.140625" style="520"/>
    <col min="15105" max="15105" width="102.5703125" style="520" customWidth="1"/>
    <col min="15106" max="15360" width="9.140625" style="520"/>
    <col min="15361" max="15361" width="102.5703125" style="520" customWidth="1"/>
    <col min="15362" max="15616" width="9.140625" style="520"/>
    <col min="15617" max="15617" width="102.5703125" style="520" customWidth="1"/>
    <col min="15618" max="15872" width="9.140625" style="520"/>
    <col min="15873" max="15873" width="102.5703125" style="520" customWidth="1"/>
    <col min="15874" max="16128" width="9.140625" style="520"/>
    <col min="16129" max="16129" width="102.5703125" style="520" customWidth="1"/>
    <col min="16130" max="16384" width="9.140625" style="520"/>
  </cols>
  <sheetData>
    <row r="1" spans="1:1" ht="15.75" x14ac:dyDescent="0.25">
      <c r="A1" s="519" t="s">
        <v>2950</v>
      </c>
    </row>
    <row r="2" spans="1:1" x14ac:dyDescent="0.25">
      <c r="A2" s="521" t="s">
        <v>2951</v>
      </c>
    </row>
    <row r="3" spans="1:1" x14ac:dyDescent="0.25">
      <c r="A3" s="522" t="s">
        <v>2668</v>
      </c>
    </row>
    <row r="4" spans="1:1" x14ac:dyDescent="0.25">
      <c r="A4" s="523" t="s">
        <v>2862</v>
      </c>
    </row>
    <row r="5" spans="1:1" x14ac:dyDescent="0.25">
      <c r="A5" s="523" t="s">
        <v>2863</v>
      </c>
    </row>
    <row r="6" spans="1:1" x14ac:dyDescent="0.25">
      <c r="A6" s="522"/>
    </row>
    <row r="7" spans="1:1" ht="39" x14ac:dyDescent="0.25">
      <c r="A7" s="521" t="s">
        <v>2952</v>
      </c>
    </row>
    <row r="8" spans="1:1" x14ac:dyDescent="0.25">
      <c r="A8" s="521"/>
    </row>
    <row r="9" spans="1:1" x14ac:dyDescent="0.25">
      <c r="A9" s="521"/>
    </row>
    <row r="10" spans="1:1" x14ac:dyDescent="0.25">
      <c r="A10" s="521" t="s">
        <v>2669</v>
      </c>
    </row>
    <row r="11" spans="1:1" x14ac:dyDescent="0.25">
      <c r="A11" s="523" t="s">
        <v>2670</v>
      </c>
    </row>
    <row r="12" spans="1:1" x14ac:dyDescent="0.25">
      <c r="A12" s="521"/>
    </row>
    <row r="13" spans="1:1" x14ac:dyDescent="0.25">
      <c r="A13" s="524" t="s">
        <v>2671</v>
      </c>
    </row>
  </sheetData>
  <hyperlinks>
    <hyperlink ref="A4" r:id="rId1" display="Matthew Dickens, Statistician" xr:uid="{00000000-0004-0000-0100-000000000000}"/>
    <hyperlink ref="A5" r:id="rId2" xr:uid="{00000000-0004-0000-0100-000001000000}"/>
    <hyperlink ref="A11" r:id="rId3" xr:uid="{00000000-0004-0000-0100-000002000000}"/>
    <hyperlink ref="A13" location="TOC!A1" display="Click Here for Table of Contents" xr:uid="{00000000-0004-0000-01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7"/>
  <sheetViews>
    <sheetView workbookViewId="0">
      <selection activeCell="M33" sqref="M33"/>
    </sheetView>
  </sheetViews>
  <sheetFormatPr defaultColWidth="9.7109375" defaultRowHeight="12.75" x14ac:dyDescent="0.2"/>
  <cols>
    <col min="1" max="10" width="9.7109375" style="67" customWidth="1"/>
    <col min="11" max="16384" width="9.7109375" style="67"/>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7" t="s">
        <v>2285</v>
      </c>
      <c r="B3" s="785"/>
      <c r="C3" s="785"/>
      <c r="D3" s="785"/>
      <c r="E3" s="785"/>
      <c r="F3" s="785"/>
      <c r="G3" s="785"/>
      <c r="H3" s="785"/>
      <c r="I3" s="785"/>
      <c r="J3" s="796"/>
      <c r="K3" s="787" t="s">
        <v>2285</v>
      </c>
      <c r="L3" s="785"/>
      <c r="M3" s="785"/>
      <c r="N3" s="785"/>
      <c r="O3" s="785"/>
      <c r="P3" s="785"/>
      <c r="Q3" s="785"/>
      <c r="R3" s="785"/>
      <c r="S3" s="785"/>
      <c r="T3" s="785"/>
      <c r="U3" s="785"/>
      <c r="V3" s="796"/>
    </row>
    <row r="4" spans="1:23" ht="13.5" customHeight="1"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39.7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3">
        <v>1995</v>
      </c>
      <c r="B7" s="96" t="s">
        <v>14</v>
      </c>
      <c r="C7" s="96" t="s">
        <v>13</v>
      </c>
      <c r="D7" s="96" t="s">
        <v>14</v>
      </c>
      <c r="E7" s="97">
        <v>9.8000000000000007</v>
      </c>
      <c r="F7" s="96">
        <v>14.17</v>
      </c>
      <c r="G7" s="96">
        <v>1.41</v>
      </c>
      <c r="H7" s="96">
        <v>8.59</v>
      </c>
      <c r="I7" s="96" t="s">
        <v>13</v>
      </c>
      <c r="J7" s="96">
        <v>8.2899999999999991</v>
      </c>
      <c r="K7" s="21">
        <v>1995</v>
      </c>
      <c r="L7" s="30">
        <v>37.85</v>
      </c>
      <c r="M7" s="30" t="s">
        <v>13</v>
      </c>
      <c r="N7" s="31">
        <v>37.85</v>
      </c>
      <c r="O7" s="30">
        <v>20.239999999999998</v>
      </c>
      <c r="P7" s="31">
        <v>25.29</v>
      </c>
      <c r="Q7" s="30" t="s">
        <v>60</v>
      </c>
      <c r="R7" s="31">
        <v>25.29</v>
      </c>
      <c r="S7" s="30">
        <v>104</v>
      </c>
      <c r="T7" s="30">
        <v>12.63</v>
      </c>
      <c r="U7" s="30">
        <v>25.64</v>
      </c>
      <c r="V7" s="30">
        <v>12.55</v>
      </c>
    </row>
    <row r="8" spans="1:23" ht="13.5" customHeight="1" thickBot="1" x14ac:dyDescent="0.25">
      <c r="A8" s="84">
        <v>1996</v>
      </c>
      <c r="B8" s="96" t="s">
        <v>14</v>
      </c>
      <c r="C8" s="96" t="s">
        <v>13</v>
      </c>
      <c r="D8" s="96" t="s">
        <v>14</v>
      </c>
      <c r="E8" s="97">
        <v>10</v>
      </c>
      <c r="F8" s="96">
        <v>14.05</v>
      </c>
      <c r="G8" s="96">
        <v>1.21</v>
      </c>
      <c r="H8" s="96">
        <v>8.14</v>
      </c>
      <c r="I8" s="96" t="s">
        <v>13</v>
      </c>
      <c r="J8" s="96">
        <v>8.09</v>
      </c>
      <c r="K8" s="69">
        <v>1996</v>
      </c>
      <c r="L8" s="30">
        <v>37.700000000000003</v>
      </c>
      <c r="M8" s="30" t="s">
        <v>13</v>
      </c>
      <c r="N8" s="31">
        <v>37.700000000000003</v>
      </c>
      <c r="O8" s="30">
        <v>21.85</v>
      </c>
      <c r="P8" s="31">
        <v>26.08</v>
      </c>
      <c r="Q8" s="30" t="s">
        <v>60</v>
      </c>
      <c r="R8" s="31">
        <v>26.08</v>
      </c>
      <c r="S8" s="30">
        <v>107.69</v>
      </c>
      <c r="T8" s="30">
        <v>10</v>
      </c>
      <c r="U8" s="30">
        <v>26.73</v>
      </c>
      <c r="V8" s="30">
        <v>12.56</v>
      </c>
    </row>
    <row r="9" spans="1:23" ht="13.5" customHeight="1" thickBot="1" x14ac:dyDescent="0.25">
      <c r="A9" s="84">
        <v>1997</v>
      </c>
      <c r="B9" s="96" t="s">
        <v>14</v>
      </c>
      <c r="C9" s="96" t="s">
        <v>13</v>
      </c>
      <c r="D9" s="96" t="s">
        <v>14</v>
      </c>
      <c r="E9" s="97">
        <v>9.6999999999999993</v>
      </c>
      <c r="F9" s="96">
        <v>14.1</v>
      </c>
      <c r="G9" s="96">
        <v>1.36</v>
      </c>
      <c r="H9" s="96">
        <v>8.15</v>
      </c>
      <c r="I9" s="96" t="s">
        <v>13</v>
      </c>
      <c r="J9" s="96">
        <v>7.94</v>
      </c>
      <c r="K9" s="69">
        <v>1997</v>
      </c>
      <c r="L9" s="30">
        <v>35.01</v>
      </c>
      <c r="M9" s="30" t="s">
        <v>13</v>
      </c>
      <c r="N9" s="31">
        <v>35.01</v>
      </c>
      <c r="O9" s="30">
        <v>22.34</v>
      </c>
      <c r="P9" s="31">
        <v>25.62</v>
      </c>
      <c r="Q9" s="30" t="s">
        <v>60</v>
      </c>
      <c r="R9" s="31">
        <v>25.62</v>
      </c>
      <c r="S9" s="30">
        <v>151.74</v>
      </c>
      <c r="T9" s="30">
        <v>10</v>
      </c>
      <c r="U9" s="30">
        <v>26.4</v>
      </c>
      <c r="V9" s="30">
        <v>12.31</v>
      </c>
    </row>
    <row r="10" spans="1:23" ht="13.5" customHeight="1" thickBot="1" x14ac:dyDescent="0.25">
      <c r="A10" s="84">
        <v>1998</v>
      </c>
      <c r="B10" s="96" t="s">
        <v>14</v>
      </c>
      <c r="C10" s="96" t="s">
        <v>13</v>
      </c>
      <c r="D10" s="96" t="s">
        <v>14</v>
      </c>
      <c r="E10" s="97">
        <v>10.130000000000001</v>
      </c>
      <c r="F10" s="96">
        <v>13.89</v>
      </c>
      <c r="G10" s="96">
        <v>1.21</v>
      </c>
      <c r="H10" s="96">
        <v>7.7</v>
      </c>
      <c r="I10" s="96" t="s">
        <v>13</v>
      </c>
      <c r="J10" s="96">
        <v>8.09</v>
      </c>
      <c r="K10" s="68">
        <v>1998</v>
      </c>
      <c r="L10" s="30">
        <v>35.979999999999997</v>
      </c>
      <c r="M10" s="30" t="s">
        <v>13</v>
      </c>
      <c r="N10" s="31">
        <v>35.979999999999997</v>
      </c>
      <c r="O10" s="30">
        <v>22.36</v>
      </c>
      <c r="P10" s="31">
        <v>26.54</v>
      </c>
      <c r="Q10" s="30" t="s">
        <v>60</v>
      </c>
      <c r="R10" s="31">
        <v>26.54</v>
      </c>
      <c r="S10" s="30">
        <v>143.75</v>
      </c>
      <c r="T10" s="30">
        <v>7.86</v>
      </c>
      <c r="U10" s="30">
        <v>26.8</v>
      </c>
      <c r="V10" s="30">
        <v>12.56</v>
      </c>
    </row>
    <row r="11" spans="1:23" ht="13.5" customHeight="1" thickBot="1" x14ac:dyDescent="0.25">
      <c r="A11" s="84">
        <v>1999</v>
      </c>
      <c r="B11" s="96" t="s">
        <v>14</v>
      </c>
      <c r="C11" s="96" t="s">
        <v>13</v>
      </c>
      <c r="D11" s="96" t="s">
        <v>14</v>
      </c>
      <c r="E11" s="97">
        <v>10.75</v>
      </c>
      <c r="F11" s="96">
        <v>13.68</v>
      </c>
      <c r="G11" s="96">
        <v>1.34</v>
      </c>
      <c r="H11" s="96">
        <v>6.91</v>
      </c>
      <c r="I11" s="96" t="s">
        <v>13</v>
      </c>
      <c r="J11" s="96">
        <v>8.52</v>
      </c>
      <c r="K11" s="68">
        <v>1999</v>
      </c>
      <c r="L11" s="30">
        <v>36</v>
      </c>
      <c r="M11" s="30" t="s">
        <v>13</v>
      </c>
      <c r="N11" s="31">
        <v>36</v>
      </c>
      <c r="O11" s="30">
        <v>22.99</v>
      </c>
      <c r="P11" s="31">
        <v>25.23</v>
      </c>
      <c r="Q11" s="30" t="s">
        <v>60</v>
      </c>
      <c r="R11" s="31">
        <v>25.23</v>
      </c>
      <c r="S11" s="30">
        <v>110.71</v>
      </c>
      <c r="T11" s="30">
        <v>8.57</v>
      </c>
      <c r="U11" s="30">
        <v>27.05</v>
      </c>
      <c r="V11" s="30">
        <v>13.04</v>
      </c>
    </row>
    <row r="12" spans="1:23" ht="13.5" customHeight="1" thickBot="1" x14ac:dyDescent="0.25">
      <c r="A12" s="84">
        <v>2000</v>
      </c>
      <c r="B12" s="96" t="s">
        <v>14</v>
      </c>
      <c r="C12" s="96" t="s">
        <v>14</v>
      </c>
      <c r="D12" s="96" t="s">
        <v>14</v>
      </c>
      <c r="E12" s="97">
        <v>10.61</v>
      </c>
      <c r="F12" s="96">
        <v>13.81</v>
      </c>
      <c r="G12" s="96">
        <v>1.3</v>
      </c>
      <c r="H12" s="96">
        <v>6.6</v>
      </c>
      <c r="I12" s="96" t="s">
        <v>13</v>
      </c>
      <c r="J12" s="96">
        <v>8.33</v>
      </c>
      <c r="K12" s="68">
        <v>2000</v>
      </c>
      <c r="L12" s="30">
        <v>37.93</v>
      </c>
      <c r="M12" s="30" t="s">
        <v>13</v>
      </c>
      <c r="N12" s="31">
        <v>37.93</v>
      </c>
      <c r="O12" s="30">
        <v>23.94</v>
      </c>
      <c r="P12" s="31">
        <v>26.03</v>
      </c>
      <c r="Q12" s="30" t="s">
        <v>60</v>
      </c>
      <c r="R12" s="31">
        <v>26.03</v>
      </c>
      <c r="S12" s="30">
        <v>110</v>
      </c>
      <c r="T12" s="30">
        <v>8.18</v>
      </c>
      <c r="U12" s="30">
        <v>28.22</v>
      </c>
      <c r="V12" s="30">
        <v>13.2</v>
      </c>
    </row>
    <row r="13" spans="1:23" ht="13.5" customHeight="1" thickBot="1" x14ac:dyDescent="0.25">
      <c r="A13" s="84">
        <v>2001</v>
      </c>
      <c r="B13" s="96" t="s">
        <v>14</v>
      </c>
      <c r="C13" s="96" t="s">
        <v>14</v>
      </c>
      <c r="D13" s="96" t="s">
        <v>14</v>
      </c>
      <c r="E13" s="97">
        <v>10.7</v>
      </c>
      <c r="F13" s="96">
        <v>15.2</v>
      </c>
      <c r="G13" s="96">
        <v>1.28</v>
      </c>
      <c r="H13" s="96">
        <v>6.98</v>
      </c>
      <c r="I13" s="96" t="s">
        <v>13</v>
      </c>
      <c r="J13" s="96">
        <v>8.3800000000000008</v>
      </c>
      <c r="K13" s="68">
        <v>2001</v>
      </c>
      <c r="L13" s="30">
        <v>37.71</v>
      </c>
      <c r="M13" s="30" t="s">
        <v>13</v>
      </c>
      <c r="N13" s="31">
        <v>37.71</v>
      </c>
      <c r="O13" s="30">
        <v>23.99</v>
      </c>
      <c r="P13" s="31">
        <v>26.86</v>
      </c>
      <c r="Q13" s="30" t="s">
        <v>60</v>
      </c>
      <c r="R13" s="31">
        <v>26.86</v>
      </c>
      <c r="S13" s="30">
        <v>112.07</v>
      </c>
      <c r="T13" s="30">
        <v>8</v>
      </c>
      <c r="U13" s="30">
        <v>28.22</v>
      </c>
      <c r="V13" s="30">
        <v>13.21</v>
      </c>
    </row>
    <row r="14" spans="1:23" ht="13.5" customHeight="1" thickBot="1" x14ac:dyDescent="0.25">
      <c r="A14" s="84">
        <v>2002</v>
      </c>
      <c r="B14" s="96" t="s">
        <v>14</v>
      </c>
      <c r="C14" s="96" t="s">
        <v>14</v>
      </c>
      <c r="D14" s="96" t="s">
        <v>14</v>
      </c>
      <c r="E14" s="97">
        <v>10.44</v>
      </c>
      <c r="F14" s="96">
        <v>14.14</v>
      </c>
      <c r="G14" s="96">
        <v>1.24</v>
      </c>
      <c r="H14" s="96">
        <v>6.44</v>
      </c>
      <c r="I14" s="98" t="s">
        <v>13</v>
      </c>
      <c r="J14" s="98">
        <v>8.15</v>
      </c>
      <c r="K14" s="68">
        <v>2002</v>
      </c>
      <c r="L14" s="30">
        <v>36.65</v>
      </c>
      <c r="M14" s="30" t="s">
        <v>13</v>
      </c>
      <c r="N14" s="31">
        <v>36.65</v>
      </c>
      <c r="O14" s="30">
        <v>22.64</v>
      </c>
      <c r="P14" s="31">
        <v>23.87</v>
      </c>
      <c r="Q14" s="30" t="s">
        <v>60</v>
      </c>
      <c r="R14" s="31">
        <v>23.87</v>
      </c>
      <c r="S14" s="30">
        <v>100.91</v>
      </c>
      <c r="T14" s="30">
        <v>7.94</v>
      </c>
      <c r="U14" s="30">
        <v>26.85</v>
      </c>
      <c r="V14" s="30">
        <v>12.72</v>
      </c>
    </row>
    <row r="15" spans="1:23" ht="13.5" customHeight="1" thickBot="1" x14ac:dyDescent="0.25">
      <c r="A15" s="84">
        <v>2003</v>
      </c>
      <c r="B15" s="96" t="s">
        <v>14</v>
      </c>
      <c r="C15" s="96" t="s">
        <v>14</v>
      </c>
      <c r="D15" s="96" t="s">
        <v>14</v>
      </c>
      <c r="E15" s="97">
        <v>10.16</v>
      </c>
      <c r="F15" s="96">
        <v>13.33</v>
      </c>
      <c r="G15" s="96">
        <v>1.27</v>
      </c>
      <c r="H15" s="99">
        <v>6.19</v>
      </c>
      <c r="I15" s="100" t="s">
        <v>13</v>
      </c>
      <c r="J15" s="101">
        <v>7.82</v>
      </c>
      <c r="K15" s="70">
        <v>2003</v>
      </c>
      <c r="L15" s="30">
        <v>36.47</v>
      </c>
      <c r="M15" s="30" t="s">
        <v>13</v>
      </c>
      <c r="N15" s="31">
        <v>36.47</v>
      </c>
      <c r="O15" s="30">
        <v>22.24</v>
      </c>
      <c r="P15" s="31">
        <v>23.24</v>
      </c>
      <c r="Q15" s="30" t="s">
        <v>60</v>
      </c>
      <c r="R15" s="31">
        <v>23.24</v>
      </c>
      <c r="S15" s="30">
        <v>112.57</v>
      </c>
      <c r="T15" s="30">
        <v>8.7100000000000009</v>
      </c>
      <c r="U15" s="30">
        <v>26.55</v>
      </c>
      <c r="V15" s="30">
        <v>12.39</v>
      </c>
    </row>
    <row r="16" spans="1:23" ht="13.5" customHeight="1" thickBot="1" x14ac:dyDescent="0.25">
      <c r="A16" s="84">
        <v>2004</v>
      </c>
      <c r="B16" s="96" t="s">
        <v>14</v>
      </c>
      <c r="C16" s="96" t="s">
        <v>14</v>
      </c>
      <c r="D16" s="96" t="s">
        <v>14</v>
      </c>
      <c r="E16" s="97">
        <v>9.94</v>
      </c>
      <c r="F16" s="96">
        <v>13.31</v>
      </c>
      <c r="G16" s="96">
        <v>1.25</v>
      </c>
      <c r="H16" s="99">
        <v>5.85</v>
      </c>
      <c r="I16" s="101" t="s">
        <v>13</v>
      </c>
      <c r="J16" s="101">
        <v>7.63</v>
      </c>
      <c r="K16" s="70">
        <v>2004</v>
      </c>
      <c r="L16" s="30">
        <v>36.14</v>
      </c>
      <c r="M16" s="30" t="s">
        <v>61</v>
      </c>
      <c r="N16" s="31">
        <v>36.14</v>
      </c>
      <c r="O16" s="30">
        <v>22.98</v>
      </c>
      <c r="P16" s="31">
        <v>23.66</v>
      </c>
      <c r="Q16" s="30" t="s">
        <v>60</v>
      </c>
      <c r="R16" s="31">
        <v>23.66</v>
      </c>
      <c r="S16" s="30">
        <v>98.25</v>
      </c>
      <c r="T16" s="30">
        <v>10</v>
      </c>
      <c r="U16" s="30">
        <v>26.96</v>
      </c>
      <c r="V16" s="30">
        <v>12.33</v>
      </c>
    </row>
    <row r="17" spans="1:22" ht="13.5" customHeight="1" thickBot="1" x14ac:dyDescent="0.25">
      <c r="A17" s="85">
        <v>2005</v>
      </c>
      <c r="B17" s="96" t="s">
        <v>14</v>
      </c>
      <c r="C17" s="96" t="s">
        <v>14</v>
      </c>
      <c r="D17" s="96" t="s">
        <v>14</v>
      </c>
      <c r="E17" s="97">
        <v>10.19</v>
      </c>
      <c r="F17" s="96">
        <v>13.95</v>
      </c>
      <c r="G17" s="96">
        <v>1.25</v>
      </c>
      <c r="H17" s="96">
        <v>6.19</v>
      </c>
      <c r="I17" s="96" t="s">
        <v>13</v>
      </c>
      <c r="J17" s="96">
        <v>7.64</v>
      </c>
      <c r="K17" s="69">
        <v>2005</v>
      </c>
      <c r="L17" s="30">
        <v>34.15</v>
      </c>
      <c r="M17" s="30" t="s">
        <v>61</v>
      </c>
      <c r="N17" s="31">
        <v>34.15</v>
      </c>
      <c r="O17" s="30">
        <v>22.94</v>
      </c>
      <c r="P17" s="31">
        <v>25</v>
      </c>
      <c r="Q17" s="30" t="s">
        <v>60</v>
      </c>
      <c r="R17" s="31">
        <v>25</v>
      </c>
      <c r="S17" s="30">
        <v>109.44</v>
      </c>
      <c r="T17" s="30">
        <v>9.43</v>
      </c>
      <c r="U17" s="30">
        <v>26.52</v>
      </c>
      <c r="V17" s="30">
        <v>12.19</v>
      </c>
    </row>
    <row r="18" spans="1:22" ht="13.5" customHeight="1" thickBot="1" x14ac:dyDescent="0.25">
      <c r="A18" s="85">
        <v>2006</v>
      </c>
      <c r="B18" s="96" t="s">
        <v>14</v>
      </c>
      <c r="C18" s="96" t="s">
        <v>14</v>
      </c>
      <c r="D18" s="96" t="s">
        <v>14</v>
      </c>
      <c r="E18" s="97">
        <v>10.59</v>
      </c>
      <c r="F18" s="96">
        <v>13.9</v>
      </c>
      <c r="G18" s="96">
        <v>1.24</v>
      </c>
      <c r="H18" s="96">
        <v>6.25</v>
      </c>
      <c r="I18" s="96" t="s">
        <v>13</v>
      </c>
      <c r="J18" s="96">
        <v>7.87</v>
      </c>
      <c r="K18" s="69">
        <v>2006</v>
      </c>
      <c r="L18" s="30">
        <v>36.090000000000003</v>
      </c>
      <c r="M18" s="30" t="s">
        <v>61</v>
      </c>
      <c r="N18" s="31">
        <v>36.090000000000003</v>
      </c>
      <c r="O18" s="30">
        <v>23.23</v>
      </c>
      <c r="P18" s="31">
        <v>25.56</v>
      </c>
      <c r="Q18" s="30" t="s">
        <v>60</v>
      </c>
      <c r="R18" s="31">
        <v>25.56</v>
      </c>
      <c r="S18" s="30">
        <v>111.11</v>
      </c>
      <c r="T18" s="30">
        <v>8.3800000000000008</v>
      </c>
      <c r="U18" s="30">
        <v>27.35</v>
      </c>
      <c r="V18" s="30">
        <v>12.56</v>
      </c>
    </row>
    <row r="19" spans="1:22" ht="13.5" customHeight="1" thickBot="1" x14ac:dyDescent="0.25">
      <c r="A19" s="85">
        <v>2007</v>
      </c>
      <c r="B19" s="96" t="s">
        <v>14</v>
      </c>
      <c r="C19" s="96" t="s">
        <v>14</v>
      </c>
      <c r="D19" s="96" t="s">
        <v>14</v>
      </c>
      <c r="E19" s="97">
        <v>10.56</v>
      </c>
      <c r="F19" s="96">
        <v>14.18</v>
      </c>
      <c r="G19" s="96">
        <v>1.18</v>
      </c>
      <c r="H19" s="96">
        <v>6.12</v>
      </c>
      <c r="I19" s="96">
        <v>5.54</v>
      </c>
      <c r="J19" s="96">
        <v>6.87</v>
      </c>
      <c r="K19" s="69">
        <v>2007</v>
      </c>
      <c r="L19" s="30">
        <v>37.5</v>
      </c>
      <c r="M19" s="30" t="s">
        <v>61</v>
      </c>
      <c r="N19" s="31">
        <v>37.5</v>
      </c>
      <c r="O19" s="30">
        <v>25.27</v>
      </c>
      <c r="P19" s="31">
        <v>23.36</v>
      </c>
      <c r="Q19" s="30" t="s">
        <v>60</v>
      </c>
      <c r="R19" s="31">
        <v>23.36</v>
      </c>
      <c r="S19" s="30">
        <v>101.67</v>
      </c>
      <c r="T19" s="30">
        <v>5.68</v>
      </c>
      <c r="U19" s="30">
        <v>28.77</v>
      </c>
      <c r="V19" s="30">
        <v>11.93</v>
      </c>
    </row>
    <row r="20" spans="1:22" ht="13.5" customHeight="1" thickBot="1" x14ac:dyDescent="0.25">
      <c r="A20" s="85">
        <v>2008</v>
      </c>
      <c r="B20" s="96" t="s">
        <v>14</v>
      </c>
      <c r="C20" s="96" t="s">
        <v>14</v>
      </c>
      <c r="D20" s="96" t="s">
        <v>14</v>
      </c>
      <c r="E20" s="97">
        <v>10.6</v>
      </c>
      <c r="F20" s="96">
        <v>14.38</v>
      </c>
      <c r="G20" s="96">
        <v>1.0900000000000001</v>
      </c>
      <c r="H20" s="96">
        <v>6.64</v>
      </c>
      <c r="I20" s="96">
        <v>5.5</v>
      </c>
      <c r="J20" s="96">
        <v>6.93</v>
      </c>
      <c r="K20" s="69">
        <v>2008</v>
      </c>
      <c r="L20" s="30">
        <v>35.619999999999997</v>
      </c>
      <c r="M20" s="30" t="s">
        <v>61</v>
      </c>
      <c r="N20" s="31">
        <v>35.619999999999997</v>
      </c>
      <c r="O20" s="30">
        <v>25.71</v>
      </c>
      <c r="P20" s="31">
        <v>23.97</v>
      </c>
      <c r="Q20" s="30" t="s">
        <v>60</v>
      </c>
      <c r="R20" s="31">
        <v>23.97</v>
      </c>
      <c r="S20" s="30">
        <v>115.61</v>
      </c>
      <c r="T20" s="30">
        <v>4.22</v>
      </c>
      <c r="U20" s="30">
        <v>28.59</v>
      </c>
      <c r="V20" s="30">
        <v>11.93</v>
      </c>
    </row>
    <row r="21" spans="1:22" ht="13.5" customHeight="1" thickBot="1" x14ac:dyDescent="0.25">
      <c r="A21" s="85">
        <v>2009</v>
      </c>
      <c r="B21" s="96" t="s">
        <v>14</v>
      </c>
      <c r="C21" s="96" t="s">
        <v>14</v>
      </c>
      <c r="D21" s="96" t="s">
        <v>14</v>
      </c>
      <c r="E21" s="97">
        <v>10.68</v>
      </c>
      <c r="F21" s="96">
        <v>13.23</v>
      </c>
      <c r="G21" s="96">
        <v>1.1200000000000001</v>
      </c>
      <c r="H21" s="96">
        <v>6.15</v>
      </c>
      <c r="I21" s="96">
        <v>4.68</v>
      </c>
      <c r="J21" s="96">
        <v>6.85</v>
      </c>
      <c r="K21" s="69">
        <v>2009</v>
      </c>
      <c r="L21" s="30">
        <v>35.33</v>
      </c>
      <c r="M21" s="30" t="s">
        <v>61</v>
      </c>
      <c r="N21" s="31">
        <v>35.33</v>
      </c>
      <c r="O21" s="30">
        <v>25.2</v>
      </c>
      <c r="P21" s="31">
        <v>24.62</v>
      </c>
      <c r="Q21" s="30" t="s">
        <v>60</v>
      </c>
      <c r="R21" s="31">
        <v>24.62</v>
      </c>
      <c r="S21" s="30">
        <v>142.44</v>
      </c>
      <c r="T21" s="30">
        <v>5.57</v>
      </c>
      <c r="U21" s="30">
        <v>28.42</v>
      </c>
      <c r="V21" s="30">
        <v>11.9</v>
      </c>
    </row>
    <row r="22" spans="1:22" ht="13.5" customHeight="1" thickBot="1" x14ac:dyDescent="0.25">
      <c r="A22" s="85">
        <v>2010</v>
      </c>
      <c r="B22" s="96" t="s">
        <v>14</v>
      </c>
      <c r="C22" s="96" t="s">
        <v>14</v>
      </c>
      <c r="D22" s="96" t="s">
        <v>14</v>
      </c>
      <c r="E22" s="97">
        <v>10.050000000000001</v>
      </c>
      <c r="F22" s="96">
        <v>13.59</v>
      </c>
      <c r="G22" s="96">
        <v>1.03</v>
      </c>
      <c r="H22" s="96">
        <v>5.99</v>
      </c>
      <c r="I22" s="96">
        <v>5.22</v>
      </c>
      <c r="J22" s="96">
        <v>6.35</v>
      </c>
      <c r="K22" s="69">
        <v>2010</v>
      </c>
      <c r="L22" s="30">
        <v>34.24</v>
      </c>
      <c r="M22" s="30" t="s">
        <v>61</v>
      </c>
      <c r="N22" s="31">
        <v>34.24</v>
      </c>
      <c r="O22" s="30">
        <v>25.34</v>
      </c>
      <c r="P22" s="31">
        <v>23.62</v>
      </c>
      <c r="Q22" s="30" t="s">
        <v>60</v>
      </c>
      <c r="R22" s="31">
        <v>23.62</v>
      </c>
      <c r="S22" s="30">
        <v>126.22</v>
      </c>
      <c r="T22" s="30">
        <v>6.44</v>
      </c>
      <c r="U22" s="30">
        <v>28.13</v>
      </c>
      <c r="V22" s="30">
        <v>11.17</v>
      </c>
    </row>
    <row r="23" spans="1:22" ht="13.5" customHeight="1" thickBot="1" x14ac:dyDescent="0.25">
      <c r="A23" s="85">
        <v>2011</v>
      </c>
      <c r="B23" s="96">
        <v>10.050000000000001</v>
      </c>
      <c r="C23" s="96">
        <v>12.15</v>
      </c>
      <c r="D23" s="96">
        <v>19.38</v>
      </c>
      <c r="E23" s="97">
        <v>10.28</v>
      </c>
      <c r="F23" s="96">
        <v>14.33</v>
      </c>
      <c r="G23" s="96">
        <v>1.1299999999999999</v>
      </c>
      <c r="H23" s="96">
        <v>6.03</v>
      </c>
      <c r="I23" s="96">
        <v>4.54</v>
      </c>
      <c r="J23" s="96">
        <v>6.58</v>
      </c>
      <c r="K23" s="69">
        <v>2011</v>
      </c>
      <c r="L23" s="30">
        <v>36.06</v>
      </c>
      <c r="M23" s="30">
        <v>33.51</v>
      </c>
      <c r="N23" s="31">
        <v>36.04</v>
      </c>
      <c r="O23" s="30">
        <v>27.21</v>
      </c>
      <c r="P23" s="31">
        <v>25.18</v>
      </c>
      <c r="Q23" s="30">
        <v>19.309999999999999</v>
      </c>
      <c r="R23" s="31">
        <v>24.87</v>
      </c>
      <c r="S23" s="30">
        <v>98.12</v>
      </c>
      <c r="T23" s="30">
        <v>9.2899999999999991</v>
      </c>
      <c r="U23" s="30">
        <v>29.87</v>
      </c>
      <c r="V23" s="30">
        <v>11.74</v>
      </c>
    </row>
    <row r="24" spans="1:22" ht="13.5" customHeight="1" thickBot="1" x14ac:dyDescent="0.25">
      <c r="A24" s="85">
        <v>2012</v>
      </c>
      <c r="B24" s="96">
        <v>10.38</v>
      </c>
      <c r="C24" s="96">
        <v>24.64</v>
      </c>
      <c r="D24" s="96">
        <v>17.600000000000001</v>
      </c>
      <c r="E24" s="97">
        <v>10.65</v>
      </c>
      <c r="F24" s="96">
        <v>14.34</v>
      </c>
      <c r="G24" s="96">
        <v>1.24</v>
      </c>
      <c r="H24" s="96">
        <v>6.13</v>
      </c>
      <c r="I24" s="96">
        <v>5.31</v>
      </c>
      <c r="J24" s="96">
        <v>6.79</v>
      </c>
      <c r="K24" s="69">
        <v>2012</v>
      </c>
      <c r="L24" s="30">
        <v>34.950000000000003</v>
      </c>
      <c r="M24" s="30">
        <v>33.64</v>
      </c>
      <c r="N24" s="31">
        <v>34.94</v>
      </c>
      <c r="O24" s="30">
        <v>27.46</v>
      </c>
      <c r="P24" s="31">
        <v>25.46</v>
      </c>
      <c r="Q24" s="30">
        <v>18</v>
      </c>
      <c r="R24" s="31">
        <v>25.03</v>
      </c>
      <c r="S24" s="30">
        <v>107.75</v>
      </c>
      <c r="T24" s="30">
        <v>5.75</v>
      </c>
      <c r="U24" s="30">
        <v>29.63</v>
      </c>
      <c r="V24" s="30">
        <v>11.86</v>
      </c>
    </row>
    <row r="25" spans="1:22" ht="13.5" customHeight="1" thickBot="1" x14ac:dyDescent="0.25">
      <c r="A25" s="85">
        <v>2013</v>
      </c>
      <c r="B25" s="96">
        <v>10.02</v>
      </c>
      <c r="C25" s="96">
        <v>22.38</v>
      </c>
      <c r="D25" s="96">
        <v>19.29</v>
      </c>
      <c r="E25" s="97">
        <v>10.66</v>
      </c>
      <c r="F25" s="96">
        <v>13.81</v>
      </c>
      <c r="G25" s="96">
        <v>1.59</v>
      </c>
      <c r="H25" s="96">
        <v>6.03</v>
      </c>
      <c r="I25" s="96">
        <v>5.44</v>
      </c>
      <c r="J25" s="96">
        <v>7.01</v>
      </c>
      <c r="K25" s="69">
        <v>2013</v>
      </c>
      <c r="L25" s="30">
        <v>35.83</v>
      </c>
      <c r="M25" s="30">
        <v>30</v>
      </c>
      <c r="N25" s="31">
        <v>35.78</v>
      </c>
      <c r="O25" s="30">
        <v>27.51</v>
      </c>
      <c r="P25" s="31">
        <v>24.2</v>
      </c>
      <c r="Q25" s="30">
        <v>18.100000000000001</v>
      </c>
      <c r="R25" s="31">
        <v>23.87</v>
      </c>
      <c r="S25" s="30">
        <v>121.05</v>
      </c>
      <c r="T25" s="30">
        <v>4.57</v>
      </c>
      <c r="U25" s="30">
        <v>29.76</v>
      </c>
      <c r="V25" s="30">
        <v>12.26</v>
      </c>
    </row>
    <row r="26" spans="1:22" ht="13.5" customHeight="1" thickBot="1" x14ac:dyDescent="0.25">
      <c r="A26" s="85">
        <v>2014</v>
      </c>
      <c r="B26" s="96">
        <v>10.18</v>
      </c>
      <c r="C26" s="96">
        <v>16.53</v>
      </c>
      <c r="D26" s="96">
        <v>16.02</v>
      </c>
      <c r="E26" s="97">
        <v>10.72</v>
      </c>
      <c r="F26" s="96">
        <v>14.36</v>
      </c>
      <c r="G26" s="96">
        <v>1.65</v>
      </c>
      <c r="H26" s="96">
        <v>5.95</v>
      </c>
      <c r="I26" s="96">
        <v>5.14</v>
      </c>
      <c r="J26" s="96">
        <v>7.07</v>
      </c>
      <c r="K26" s="69">
        <v>2014</v>
      </c>
      <c r="L26" s="30">
        <v>34.21</v>
      </c>
      <c r="M26" s="30">
        <v>30.33</v>
      </c>
      <c r="N26" s="31">
        <v>34.18</v>
      </c>
      <c r="O26" s="30">
        <v>27.9</v>
      </c>
      <c r="P26" s="31">
        <v>24.27</v>
      </c>
      <c r="Q26" s="30">
        <v>15.76</v>
      </c>
      <c r="R26" s="31">
        <v>23.81</v>
      </c>
      <c r="S26" s="30">
        <v>126.25</v>
      </c>
      <c r="T26" s="30">
        <v>5.48</v>
      </c>
      <c r="U26" s="30">
        <v>29.58</v>
      </c>
      <c r="V26" s="30">
        <v>12.29</v>
      </c>
    </row>
    <row r="27" spans="1:22" ht="13.5" customHeight="1" thickBot="1" x14ac:dyDescent="0.25">
      <c r="A27" s="85">
        <v>2015</v>
      </c>
      <c r="B27" s="96">
        <v>9.8263227266460351</v>
      </c>
      <c r="C27" s="96">
        <v>15.472794756222639</v>
      </c>
      <c r="D27" s="96">
        <v>17.660454341270011</v>
      </c>
      <c r="E27" s="97">
        <v>10.399918691259826</v>
      </c>
      <c r="F27" s="96">
        <v>13.811425649175167</v>
      </c>
      <c r="G27" s="96">
        <v>1.4758565148722977</v>
      </c>
      <c r="H27" s="96">
        <v>5.8637797563499374</v>
      </c>
      <c r="I27" s="96">
        <v>5.4156403855834805</v>
      </c>
      <c r="J27" s="96">
        <v>6.7774940448824266</v>
      </c>
      <c r="K27" s="555">
        <v>2015</v>
      </c>
      <c r="L27" s="96">
        <v>34.131193429016527</v>
      </c>
      <c r="M27" s="96">
        <v>30.650617672135894</v>
      </c>
      <c r="N27" s="96">
        <v>34.1004119223199</v>
      </c>
      <c r="O27" s="96">
        <v>27.050447822979613</v>
      </c>
      <c r="P27" s="96">
        <v>22.979874777283989</v>
      </c>
      <c r="Q27" s="96">
        <v>18.346000622580071</v>
      </c>
      <c r="R27" s="96">
        <v>22.741908228474259</v>
      </c>
      <c r="S27" s="96">
        <v>120.91050434330346</v>
      </c>
      <c r="T27" s="96">
        <v>6.0564537459330987</v>
      </c>
      <c r="U27" s="96">
        <v>28.944043714013517</v>
      </c>
      <c r="V27" s="96">
        <v>11.994023340235733</v>
      </c>
    </row>
    <row r="28" spans="1:22" ht="13.5" customHeight="1" thickBot="1" x14ac:dyDescent="0.25">
      <c r="A28" s="85">
        <v>2016</v>
      </c>
      <c r="B28" s="96">
        <v>9.4310308952925759</v>
      </c>
      <c r="C28" s="96">
        <v>15.805872622001653</v>
      </c>
      <c r="D28" s="96">
        <v>16.725863326042287</v>
      </c>
      <c r="E28" s="96">
        <v>9.9830235260424232</v>
      </c>
      <c r="F28" s="96">
        <v>13.615615881156604</v>
      </c>
      <c r="G28" s="96">
        <v>1.3506512058671751</v>
      </c>
      <c r="H28" s="96">
        <v>5.6922299156566361</v>
      </c>
      <c r="I28" s="96">
        <v>4.6834379376523678</v>
      </c>
      <c r="J28" s="96">
        <v>6.4360578174345751</v>
      </c>
      <c r="K28" s="607">
        <v>2016</v>
      </c>
      <c r="L28" s="96">
        <v>34.148347974320636</v>
      </c>
      <c r="M28" s="96">
        <v>28.705273374312515</v>
      </c>
      <c r="N28" s="96">
        <v>34.100585706930339</v>
      </c>
      <c r="O28" s="96">
        <v>27.159135597709092</v>
      </c>
      <c r="P28" s="96">
        <v>23.021149066372356</v>
      </c>
      <c r="Q28" s="96">
        <v>16.074548907882242</v>
      </c>
      <c r="R28" s="96">
        <v>22.64827709186013</v>
      </c>
      <c r="S28" s="96">
        <v>115.64436380131549</v>
      </c>
      <c r="T28" s="96">
        <v>6.0895389191869107</v>
      </c>
      <c r="U28" s="96">
        <v>28.95845437871705</v>
      </c>
      <c r="V28" s="96">
        <v>11.637845403666168</v>
      </c>
    </row>
    <row r="29" spans="1:22" ht="13.5" customHeight="1" thickBot="1" x14ac:dyDescent="0.25">
      <c r="A29" s="85">
        <v>2017</v>
      </c>
      <c r="B29" s="96">
        <v>8.8046546770117349</v>
      </c>
      <c r="C29" s="96">
        <v>14.552959501557634</v>
      </c>
      <c r="D29" s="96">
        <v>16.002035599634258</v>
      </c>
      <c r="E29" s="96">
        <v>9.337306520561814</v>
      </c>
      <c r="F29" s="96">
        <v>13.068878739863923</v>
      </c>
      <c r="G29" s="96">
        <v>1.3803668264489659</v>
      </c>
      <c r="H29" s="96">
        <v>5.676661383497458</v>
      </c>
      <c r="I29" s="96">
        <v>4.5011662779073642</v>
      </c>
      <c r="J29" s="96">
        <v>6.0901754193362008</v>
      </c>
      <c r="K29" s="622">
        <v>2017</v>
      </c>
      <c r="L29" s="96">
        <v>35.275256431071952</v>
      </c>
      <c r="M29" s="96">
        <v>29.019295870006768</v>
      </c>
      <c r="N29" s="96">
        <v>35.223056129121552</v>
      </c>
      <c r="O29" s="96">
        <v>25.746441231657304</v>
      </c>
      <c r="P29" s="96">
        <v>21.97961323988336</v>
      </c>
      <c r="Q29" s="96">
        <v>16.695355393975369</v>
      </c>
      <c r="R29" s="96">
        <v>21.69247949943961</v>
      </c>
      <c r="S29" s="96">
        <v>113.76344565945102</v>
      </c>
      <c r="T29" s="96">
        <v>6.1400719856028783</v>
      </c>
      <c r="U29" s="96">
        <v>28.339590803627924</v>
      </c>
      <c r="V29" s="96">
        <v>11.264125881331699</v>
      </c>
    </row>
    <row r="30" spans="1:22" ht="13.5" customHeight="1" x14ac:dyDescent="0.2">
      <c r="A30" s="86" t="s">
        <v>18</v>
      </c>
      <c r="B30" s="79"/>
      <c r="C30" s="79"/>
      <c r="D30" s="79"/>
      <c r="E30" s="79"/>
      <c r="F30" s="79"/>
      <c r="G30" s="79"/>
      <c r="H30" s="79"/>
      <c r="I30" s="79"/>
      <c r="J30" s="79"/>
      <c r="L30" s="79"/>
      <c r="M30" s="79"/>
      <c r="N30" s="79"/>
      <c r="O30" s="79"/>
      <c r="P30" s="79"/>
      <c r="Q30" s="79"/>
      <c r="R30" s="79"/>
      <c r="S30" s="79"/>
      <c r="T30" s="79"/>
      <c r="U30" s="79"/>
      <c r="V30" s="79"/>
    </row>
    <row r="31" spans="1:22" ht="13.5" customHeight="1" x14ac:dyDescent="0.2">
      <c r="A31" s="86" t="s">
        <v>19</v>
      </c>
      <c r="B31" s="79"/>
      <c r="C31" s="79"/>
      <c r="D31" s="79"/>
      <c r="E31" s="79"/>
      <c r="F31" s="79"/>
      <c r="G31" s="79"/>
      <c r="H31" s="79"/>
      <c r="I31" s="79"/>
      <c r="J31" s="79"/>
      <c r="L31" s="79"/>
      <c r="M31" s="79"/>
      <c r="N31" s="79"/>
      <c r="O31" s="79"/>
      <c r="P31" s="79"/>
      <c r="Q31" s="79"/>
      <c r="R31" s="79"/>
      <c r="S31" s="79"/>
      <c r="T31" s="79"/>
      <c r="U31" s="79"/>
      <c r="V31" s="79"/>
    </row>
    <row r="32" spans="1:22" ht="13.5" customHeight="1" x14ac:dyDescent="0.2">
      <c r="A32" s="86" t="s">
        <v>20</v>
      </c>
      <c r="B32" s="79"/>
      <c r="C32" s="79"/>
      <c r="D32" s="79"/>
      <c r="E32" s="79"/>
      <c r="F32" s="79"/>
      <c r="G32" s="79"/>
      <c r="H32" s="79"/>
      <c r="I32" s="79"/>
      <c r="J32" s="79"/>
      <c r="L32" s="79"/>
      <c r="M32" s="79"/>
      <c r="N32" s="79"/>
      <c r="O32" s="79"/>
      <c r="P32" s="79"/>
      <c r="Q32" s="79"/>
      <c r="R32" s="79"/>
      <c r="S32" s="79"/>
      <c r="T32" s="79"/>
      <c r="U32" s="79"/>
      <c r="V32" s="79"/>
    </row>
    <row r="33" spans="1:22" ht="13.5" customHeight="1" x14ac:dyDescent="0.2">
      <c r="A33" s="86" t="s">
        <v>62</v>
      </c>
      <c r="B33" s="79"/>
      <c r="C33" s="79"/>
      <c r="D33" s="79"/>
      <c r="E33" s="79"/>
      <c r="F33" s="79"/>
      <c r="G33" s="79"/>
      <c r="H33" s="79"/>
      <c r="I33" s="79"/>
      <c r="J33" s="79"/>
      <c r="L33" s="79"/>
      <c r="M33" s="79"/>
      <c r="N33" s="79"/>
      <c r="O33" s="79"/>
      <c r="P33" s="79"/>
      <c r="Q33" s="79"/>
      <c r="R33" s="79"/>
      <c r="S33" s="79"/>
      <c r="T33" s="79"/>
      <c r="U33" s="79"/>
      <c r="V33" s="79"/>
    </row>
    <row r="34" spans="1:22" ht="13.5" customHeight="1" x14ac:dyDescent="0.2">
      <c r="A34" s="86" t="s">
        <v>63</v>
      </c>
      <c r="B34" s="79"/>
      <c r="C34" s="79"/>
      <c r="D34" s="79"/>
      <c r="E34" s="79"/>
      <c r="F34" s="79"/>
      <c r="G34" s="79"/>
      <c r="H34" s="79"/>
      <c r="I34" s="79"/>
      <c r="J34" s="79"/>
      <c r="L34" s="79"/>
      <c r="M34" s="79"/>
      <c r="N34" s="79"/>
      <c r="O34" s="79"/>
      <c r="P34" s="79"/>
      <c r="Q34" s="79"/>
      <c r="R34" s="79"/>
      <c r="S34" s="79"/>
      <c r="T34" s="79"/>
      <c r="U34" s="79"/>
      <c r="V34" s="79"/>
    </row>
    <row r="35" spans="1:22" ht="13.5" customHeight="1" x14ac:dyDescent="0.2">
      <c r="A35" s="86" t="s">
        <v>64</v>
      </c>
      <c r="B35" s="79"/>
      <c r="C35" s="79"/>
      <c r="D35" s="79"/>
      <c r="E35" s="79"/>
      <c r="F35" s="79"/>
      <c r="G35" s="79"/>
      <c r="H35" s="79"/>
      <c r="I35" s="79"/>
      <c r="J35" s="79"/>
      <c r="L35" s="79"/>
      <c r="M35" s="79"/>
      <c r="N35" s="79"/>
      <c r="O35" s="79"/>
      <c r="P35" s="79"/>
      <c r="Q35" s="79"/>
      <c r="R35" s="79"/>
      <c r="S35" s="79"/>
      <c r="T35" s="79"/>
      <c r="U35" s="79"/>
      <c r="V35" s="79"/>
    </row>
    <row r="36" spans="1:22" ht="13.5" customHeight="1" x14ac:dyDescent="0.2">
      <c r="A36" s="86" t="s">
        <v>22</v>
      </c>
      <c r="B36" s="79"/>
      <c r="C36" s="79"/>
      <c r="D36" s="79"/>
      <c r="E36" s="79"/>
      <c r="F36" s="79"/>
      <c r="G36" s="79"/>
      <c r="H36" s="79"/>
      <c r="I36" s="79"/>
      <c r="J36" s="79"/>
      <c r="L36" s="79"/>
      <c r="M36" s="79"/>
      <c r="N36" s="79"/>
      <c r="O36" s="79"/>
      <c r="P36" s="79"/>
      <c r="Q36" s="79"/>
      <c r="R36" s="79"/>
      <c r="S36" s="79"/>
      <c r="T36" s="79"/>
      <c r="U36" s="79"/>
      <c r="V36" s="79"/>
    </row>
    <row r="37" spans="1:22" ht="13.5" customHeight="1" x14ac:dyDescent="0.2">
      <c r="A37" s="87"/>
      <c r="B37" s="79"/>
      <c r="C37" s="79"/>
      <c r="D37" s="79"/>
      <c r="E37" s="79"/>
      <c r="F37" s="79"/>
      <c r="G37" s="79"/>
      <c r="H37" s="79"/>
      <c r="I37" s="79"/>
      <c r="J37" s="79"/>
      <c r="L37" s="79"/>
      <c r="M37" s="79"/>
      <c r="N37" s="79"/>
      <c r="O37" s="79"/>
      <c r="P37" s="79"/>
      <c r="Q37" s="79"/>
      <c r="R37" s="79"/>
      <c r="S37" s="79"/>
      <c r="T37" s="79"/>
      <c r="U37" s="79"/>
      <c r="V37" s="79"/>
    </row>
    <row r="38" spans="1:22" ht="13.5" customHeight="1" x14ac:dyDescent="0.2">
      <c r="A38" s="87"/>
      <c r="B38" s="79"/>
      <c r="C38" s="79"/>
      <c r="D38" s="79"/>
      <c r="E38" s="79"/>
      <c r="F38" s="79"/>
      <c r="G38" s="79"/>
      <c r="H38" s="79"/>
      <c r="I38" s="79"/>
      <c r="J38" s="79"/>
      <c r="L38" s="79"/>
      <c r="M38" s="79"/>
      <c r="N38" s="79"/>
      <c r="O38" s="79"/>
      <c r="P38" s="79"/>
      <c r="Q38" s="79"/>
      <c r="R38" s="79"/>
      <c r="S38" s="79"/>
      <c r="T38" s="79"/>
      <c r="U38" s="79"/>
      <c r="V38" s="79"/>
    </row>
    <row r="39" spans="1:22" ht="13.5" customHeight="1" x14ac:dyDescent="0.2">
      <c r="A39" s="87"/>
      <c r="B39" s="79"/>
      <c r="C39" s="79"/>
      <c r="D39" s="79"/>
      <c r="E39" s="79"/>
      <c r="F39" s="79"/>
      <c r="G39" s="79"/>
      <c r="H39" s="79"/>
      <c r="I39" s="79"/>
      <c r="J39" s="79"/>
      <c r="L39" s="79"/>
      <c r="M39" s="79"/>
      <c r="N39" s="79"/>
      <c r="O39" s="79"/>
      <c r="P39" s="79"/>
      <c r="Q39" s="79"/>
      <c r="R39" s="79"/>
      <c r="S39" s="79"/>
      <c r="T39" s="79"/>
      <c r="U39" s="79"/>
      <c r="V39" s="79"/>
    </row>
    <row r="40" spans="1:22" ht="13.5" customHeight="1" x14ac:dyDescent="0.2">
      <c r="A40" s="87"/>
      <c r="B40" s="79"/>
      <c r="C40" s="79"/>
      <c r="D40" s="79"/>
      <c r="E40" s="79"/>
      <c r="F40" s="79"/>
      <c r="G40" s="79"/>
      <c r="H40" s="79"/>
      <c r="I40" s="79"/>
      <c r="J40" s="79"/>
      <c r="L40" s="79"/>
      <c r="M40" s="79"/>
      <c r="N40" s="79"/>
      <c r="O40" s="79"/>
      <c r="P40" s="79"/>
      <c r="Q40" s="79"/>
      <c r="R40" s="79"/>
      <c r="S40" s="79"/>
      <c r="T40" s="79"/>
      <c r="U40" s="79"/>
      <c r="V40" s="79"/>
    </row>
    <row r="41" spans="1:22" ht="13.5" customHeight="1" x14ac:dyDescent="0.2">
      <c r="A41" s="87"/>
      <c r="B41" s="79"/>
      <c r="C41" s="79"/>
      <c r="D41" s="79"/>
      <c r="E41" s="79"/>
      <c r="F41" s="79"/>
      <c r="G41" s="79"/>
      <c r="H41" s="79"/>
      <c r="I41" s="79"/>
      <c r="J41" s="79"/>
      <c r="L41" s="79"/>
      <c r="M41" s="79"/>
      <c r="N41" s="79"/>
      <c r="O41" s="79"/>
      <c r="P41" s="79"/>
      <c r="Q41" s="79"/>
      <c r="R41" s="79"/>
      <c r="S41" s="79"/>
      <c r="T41" s="79"/>
      <c r="U41" s="79"/>
      <c r="V41" s="79"/>
    </row>
    <row r="42" spans="1:22" ht="13.5" customHeight="1" x14ac:dyDescent="0.2">
      <c r="A42" s="87"/>
      <c r="B42" s="79"/>
      <c r="C42" s="79"/>
      <c r="D42" s="79"/>
      <c r="E42" s="79"/>
      <c r="F42" s="79"/>
      <c r="G42" s="79"/>
      <c r="H42" s="79"/>
      <c r="I42" s="79"/>
      <c r="J42" s="79"/>
      <c r="L42" s="79"/>
      <c r="M42" s="79"/>
      <c r="N42" s="79"/>
      <c r="O42" s="79"/>
      <c r="P42" s="79"/>
      <c r="Q42" s="79"/>
      <c r="R42" s="79"/>
      <c r="S42" s="79"/>
      <c r="T42" s="79"/>
      <c r="U42" s="79"/>
      <c r="V42" s="79"/>
    </row>
    <row r="43" spans="1:22" ht="13.5" customHeight="1" x14ac:dyDescent="0.2">
      <c r="A43" s="87"/>
      <c r="B43" s="79"/>
      <c r="C43" s="79"/>
      <c r="D43" s="79"/>
      <c r="E43" s="79"/>
      <c r="F43" s="79"/>
      <c r="G43" s="79"/>
      <c r="H43" s="79"/>
      <c r="I43" s="79"/>
      <c r="J43" s="79"/>
      <c r="L43" s="79"/>
      <c r="M43" s="79"/>
      <c r="N43" s="79"/>
      <c r="O43" s="79"/>
      <c r="P43" s="79"/>
      <c r="Q43" s="79"/>
      <c r="R43" s="79"/>
      <c r="S43" s="79"/>
      <c r="T43" s="79"/>
      <c r="U43" s="79"/>
      <c r="V43" s="79"/>
    </row>
    <row r="44" spans="1:22" ht="13.5" customHeight="1" x14ac:dyDescent="0.2">
      <c r="A44" s="87"/>
      <c r="B44" s="79"/>
      <c r="C44" s="79"/>
      <c r="D44" s="79"/>
      <c r="E44" s="79"/>
      <c r="F44" s="79"/>
      <c r="G44" s="79"/>
      <c r="H44" s="79"/>
      <c r="I44" s="79"/>
      <c r="J44" s="79"/>
      <c r="L44" s="79"/>
      <c r="M44" s="79"/>
      <c r="N44" s="79"/>
      <c r="O44" s="79"/>
      <c r="P44" s="79"/>
      <c r="Q44" s="79"/>
      <c r="R44" s="79"/>
      <c r="S44" s="79"/>
      <c r="T44" s="79"/>
      <c r="U44" s="79"/>
      <c r="V44" s="79"/>
    </row>
    <row r="45" spans="1:22" ht="13.5" customHeight="1" x14ac:dyDescent="0.2">
      <c r="A45" s="87"/>
      <c r="B45" s="79"/>
      <c r="C45" s="79"/>
      <c r="D45" s="79"/>
      <c r="E45" s="79"/>
      <c r="F45" s="79"/>
      <c r="G45" s="79"/>
      <c r="H45" s="79"/>
      <c r="I45" s="79"/>
      <c r="J45" s="79"/>
      <c r="L45" s="79"/>
      <c r="M45" s="79"/>
      <c r="N45" s="79"/>
      <c r="O45" s="79"/>
      <c r="P45" s="79"/>
      <c r="Q45" s="79"/>
      <c r="R45" s="79"/>
      <c r="S45" s="79"/>
      <c r="T45" s="79"/>
      <c r="U45" s="79"/>
      <c r="V45" s="79"/>
    </row>
    <row r="46" spans="1:22" ht="13.5" customHeight="1" x14ac:dyDescent="0.2">
      <c r="A46" s="87"/>
      <c r="B46" s="79"/>
      <c r="C46" s="79"/>
      <c r="D46" s="79"/>
      <c r="E46" s="79"/>
      <c r="F46" s="79"/>
      <c r="G46" s="79"/>
      <c r="H46" s="79"/>
      <c r="I46" s="79"/>
      <c r="J46" s="79"/>
      <c r="L46" s="79"/>
      <c r="M46" s="79"/>
      <c r="N46" s="79"/>
      <c r="O46" s="79"/>
      <c r="P46" s="79"/>
      <c r="Q46" s="79"/>
      <c r="R46" s="79"/>
      <c r="S46" s="79"/>
      <c r="T46" s="79"/>
      <c r="U46" s="79"/>
      <c r="V46" s="79"/>
    </row>
    <row r="47" spans="1:22" ht="13.5" customHeight="1" x14ac:dyDescent="0.2">
      <c r="A47" s="87"/>
      <c r="B47" s="79"/>
      <c r="C47" s="79"/>
      <c r="D47" s="79"/>
      <c r="E47" s="79"/>
      <c r="F47" s="79"/>
      <c r="G47" s="79"/>
      <c r="H47" s="79"/>
      <c r="I47" s="79"/>
      <c r="J47" s="79"/>
      <c r="L47" s="79"/>
      <c r="M47" s="79"/>
      <c r="N47" s="79"/>
      <c r="O47" s="79"/>
      <c r="P47" s="79"/>
      <c r="Q47" s="79"/>
      <c r="R47" s="79"/>
      <c r="S47" s="79"/>
      <c r="T47" s="79"/>
      <c r="U47" s="79"/>
      <c r="V47" s="79"/>
    </row>
    <row r="48" spans="1:22" ht="13.5" customHeight="1" x14ac:dyDescent="0.2">
      <c r="A48" s="87"/>
      <c r="B48" s="79"/>
      <c r="C48" s="79"/>
      <c r="D48" s="79"/>
      <c r="E48" s="79"/>
      <c r="F48" s="79"/>
      <c r="G48" s="79"/>
      <c r="H48" s="79"/>
      <c r="I48" s="79"/>
      <c r="J48" s="79"/>
      <c r="L48" s="79"/>
      <c r="M48" s="79"/>
      <c r="N48" s="79"/>
      <c r="O48" s="79"/>
      <c r="P48" s="79"/>
      <c r="Q48" s="79"/>
      <c r="R48" s="79"/>
      <c r="S48" s="79"/>
      <c r="T48" s="79"/>
      <c r="U48" s="79"/>
      <c r="V48" s="79"/>
    </row>
    <row r="49" spans="1:22" ht="13.5" customHeight="1" x14ac:dyDescent="0.2">
      <c r="A49" s="87"/>
      <c r="B49" s="79"/>
      <c r="C49" s="79"/>
      <c r="D49" s="79"/>
      <c r="E49" s="79"/>
      <c r="F49" s="79"/>
      <c r="G49" s="79"/>
      <c r="H49" s="79"/>
      <c r="I49" s="79"/>
      <c r="J49" s="79"/>
      <c r="L49" s="79"/>
      <c r="M49" s="79"/>
      <c r="N49" s="79"/>
      <c r="O49" s="79"/>
      <c r="P49" s="79"/>
      <c r="Q49" s="79"/>
      <c r="R49" s="79"/>
      <c r="S49" s="79"/>
      <c r="T49" s="79"/>
      <c r="U49" s="79"/>
      <c r="V49" s="79"/>
    </row>
    <row r="50" spans="1:22" ht="13.5" customHeight="1" x14ac:dyDescent="0.2">
      <c r="A50" s="87"/>
      <c r="B50" s="79"/>
      <c r="C50" s="79"/>
      <c r="D50" s="79"/>
      <c r="E50" s="79"/>
      <c r="F50" s="79"/>
      <c r="G50" s="79"/>
      <c r="H50" s="79"/>
      <c r="I50" s="79"/>
      <c r="J50" s="79"/>
      <c r="L50" s="79"/>
      <c r="M50" s="79"/>
      <c r="N50" s="79"/>
      <c r="O50" s="79"/>
      <c r="P50" s="79"/>
      <c r="Q50" s="79"/>
      <c r="R50" s="79"/>
      <c r="S50" s="79"/>
      <c r="T50" s="79"/>
      <c r="U50" s="79"/>
      <c r="V50" s="79"/>
    </row>
    <row r="51" spans="1:22" ht="13.5" customHeight="1" x14ac:dyDescent="0.2">
      <c r="A51" s="87"/>
      <c r="B51" s="79"/>
      <c r="C51" s="79"/>
      <c r="D51" s="79"/>
      <c r="E51" s="79"/>
      <c r="F51" s="79"/>
      <c r="G51" s="79"/>
      <c r="H51" s="79"/>
      <c r="I51" s="79"/>
      <c r="J51" s="79"/>
      <c r="L51" s="79"/>
      <c r="M51" s="79"/>
      <c r="N51" s="79"/>
      <c r="O51" s="79"/>
      <c r="P51" s="79"/>
      <c r="Q51" s="79"/>
      <c r="R51" s="79"/>
      <c r="S51" s="79"/>
      <c r="T51" s="79"/>
      <c r="U51" s="79"/>
      <c r="V51" s="79"/>
    </row>
    <row r="52" spans="1:22" ht="13.5" customHeight="1" x14ac:dyDescent="0.2">
      <c r="A52" s="87"/>
      <c r="B52" s="79"/>
      <c r="C52" s="79"/>
      <c r="D52" s="79"/>
      <c r="E52" s="79"/>
      <c r="F52" s="79"/>
      <c r="G52" s="79"/>
      <c r="H52" s="79"/>
      <c r="I52" s="79"/>
      <c r="J52" s="79"/>
      <c r="L52" s="79"/>
      <c r="M52" s="79"/>
      <c r="N52" s="79"/>
      <c r="O52" s="79"/>
      <c r="P52" s="79"/>
      <c r="Q52" s="79"/>
      <c r="R52" s="79"/>
      <c r="S52" s="79"/>
      <c r="T52" s="79"/>
      <c r="U52" s="79"/>
      <c r="V52" s="79"/>
    </row>
    <row r="53" spans="1:22" ht="13.5" customHeight="1" x14ac:dyDescent="0.2">
      <c r="A53" s="87"/>
      <c r="B53" s="79"/>
      <c r="C53" s="79"/>
      <c r="D53" s="79"/>
      <c r="E53" s="79"/>
      <c r="F53" s="79"/>
      <c r="G53" s="79"/>
      <c r="H53" s="79"/>
      <c r="I53" s="79"/>
      <c r="J53" s="79"/>
      <c r="L53" s="79"/>
      <c r="M53" s="79"/>
      <c r="N53" s="79"/>
      <c r="O53" s="79"/>
      <c r="P53" s="79"/>
      <c r="Q53" s="79"/>
      <c r="R53" s="79"/>
      <c r="S53" s="79"/>
      <c r="T53" s="79"/>
      <c r="U53" s="79"/>
      <c r="V53" s="79"/>
    </row>
    <row r="54" spans="1:22" ht="13.5" customHeight="1" x14ac:dyDescent="0.2">
      <c r="A54" s="87"/>
      <c r="B54" s="79"/>
      <c r="C54" s="79"/>
      <c r="D54" s="79"/>
      <c r="E54" s="79"/>
      <c r="F54" s="79"/>
      <c r="G54" s="79"/>
      <c r="H54" s="79"/>
      <c r="I54" s="79"/>
      <c r="J54" s="79"/>
      <c r="L54" s="79"/>
      <c r="M54" s="79"/>
      <c r="N54" s="79"/>
      <c r="O54" s="79"/>
      <c r="P54" s="79"/>
      <c r="Q54" s="79"/>
      <c r="R54" s="79"/>
      <c r="S54" s="79"/>
      <c r="T54" s="79"/>
      <c r="U54" s="79"/>
      <c r="V54" s="79"/>
    </row>
    <row r="55" spans="1:22" ht="13.5" customHeight="1" x14ac:dyDescent="0.2">
      <c r="A55" s="87"/>
      <c r="B55" s="79"/>
      <c r="C55" s="79"/>
      <c r="D55" s="79"/>
      <c r="E55" s="79"/>
      <c r="F55" s="79"/>
      <c r="G55" s="79"/>
      <c r="H55" s="79"/>
      <c r="I55" s="79"/>
      <c r="J55" s="79"/>
      <c r="L55" s="79"/>
      <c r="M55" s="79"/>
      <c r="N55" s="79"/>
      <c r="O55" s="79"/>
      <c r="P55" s="79"/>
      <c r="Q55" s="79"/>
      <c r="R55" s="79"/>
      <c r="S55" s="79"/>
      <c r="T55" s="79"/>
      <c r="U55" s="79"/>
      <c r="V55" s="79"/>
    </row>
    <row r="56" spans="1:22" ht="13.5" customHeight="1" x14ac:dyDescent="0.2">
      <c r="A56" s="87"/>
      <c r="B56" s="79"/>
      <c r="C56" s="79"/>
      <c r="D56" s="79"/>
      <c r="E56" s="79"/>
      <c r="F56" s="79"/>
      <c r="G56" s="79"/>
      <c r="H56" s="79"/>
      <c r="I56" s="79"/>
      <c r="J56" s="79"/>
      <c r="L56" s="79"/>
      <c r="M56" s="79"/>
      <c r="N56" s="79"/>
      <c r="O56" s="79"/>
      <c r="P56" s="79"/>
      <c r="Q56" s="79"/>
      <c r="R56" s="79"/>
      <c r="S56" s="79"/>
      <c r="T56" s="79"/>
      <c r="U56" s="79"/>
      <c r="V56" s="79"/>
    </row>
    <row r="57" spans="1:22" ht="13.5" customHeight="1" x14ac:dyDescent="0.2">
      <c r="A57" s="87"/>
      <c r="B57" s="79"/>
      <c r="C57" s="79"/>
      <c r="D57" s="79"/>
      <c r="E57" s="79"/>
      <c r="F57" s="79"/>
      <c r="G57" s="79"/>
      <c r="H57" s="79"/>
      <c r="I57" s="79"/>
      <c r="J57" s="79"/>
      <c r="L57" s="79"/>
      <c r="M57" s="79"/>
      <c r="N57" s="79"/>
      <c r="O57" s="79"/>
      <c r="P57" s="79"/>
      <c r="Q57" s="79"/>
      <c r="R57" s="79"/>
      <c r="S57" s="79"/>
      <c r="T57" s="79"/>
      <c r="U57" s="79"/>
      <c r="V57" s="79"/>
    </row>
    <row r="58" spans="1:22" ht="13.5" customHeight="1" x14ac:dyDescent="0.2">
      <c r="A58" s="87"/>
      <c r="B58" s="79"/>
      <c r="C58" s="79"/>
      <c r="D58" s="79"/>
      <c r="E58" s="79"/>
      <c r="F58" s="79"/>
      <c r="G58" s="79"/>
      <c r="H58" s="79"/>
      <c r="I58" s="79"/>
      <c r="J58" s="79"/>
      <c r="L58" s="79"/>
      <c r="M58" s="79"/>
      <c r="N58" s="79"/>
      <c r="O58" s="79"/>
      <c r="P58" s="79"/>
      <c r="Q58" s="79"/>
      <c r="R58" s="79"/>
      <c r="S58" s="79"/>
      <c r="T58" s="79"/>
      <c r="U58" s="79"/>
      <c r="V58" s="79"/>
    </row>
    <row r="59" spans="1:22" ht="13.5" customHeight="1" x14ac:dyDescent="0.2">
      <c r="A59" s="87"/>
      <c r="B59" s="79"/>
      <c r="C59" s="79"/>
      <c r="D59" s="79"/>
      <c r="E59" s="79"/>
      <c r="F59" s="79"/>
      <c r="G59" s="79"/>
      <c r="H59" s="79"/>
      <c r="I59" s="79"/>
      <c r="J59" s="79"/>
      <c r="L59" s="79"/>
      <c r="M59" s="79"/>
      <c r="N59" s="79"/>
      <c r="O59" s="79"/>
      <c r="P59" s="79"/>
      <c r="Q59" s="79"/>
      <c r="R59" s="79"/>
      <c r="S59" s="79"/>
      <c r="T59" s="79"/>
      <c r="U59" s="79"/>
      <c r="V59" s="79"/>
    </row>
    <row r="60" spans="1:22" ht="13.5" customHeight="1" x14ac:dyDescent="0.2">
      <c r="A60" s="87"/>
      <c r="B60" s="79"/>
      <c r="C60" s="79"/>
      <c r="D60" s="79"/>
      <c r="E60" s="79"/>
      <c r="F60" s="79"/>
      <c r="G60" s="79"/>
      <c r="H60" s="79"/>
      <c r="I60" s="79"/>
      <c r="J60" s="79"/>
      <c r="L60" s="79"/>
      <c r="M60" s="79"/>
      <c r="N60" s="79"/>
      <c r="O60" s="79"/>
      <c r="P60" s="79"/>
      <c r="Q60" s="79"/>
      <c r="R60" s="79"/>
      <c r="S60" s="79"/>
      <c r="T60" s="79"/>
      <c r="U60" s="79"/>
      <c r="V60" s="79"/>
    </row>
    <row r="61" spans="1:22" ht="13.5" customHeight="1" x14ac:dyDescent="0.2">
      <c r="A61" s="87"/>
      <c r="B61" s="79"/>
      <c r="C61" s="79"/>
      <c r="D61" s="79"/>
      <c r="E61" s="79"/>
      <c r="F61" s="79"/>
      <c r="G61" s="79"/>
      <c r="H61" s="79"/>
      <c r="I61" s="79"/>
      <c r="J61" s="79"/>
      <c r="L61" s="79"/>
      <c r="M61" s="79"/>
      <c r="N61" s="79"/>
      <c r="O61" s="79"/>
      <c r="P61" s="79"/>
      <c r="Q61" s="79"/>
      <c r="R61" s="79"/>
      <c r="S61" s="79"/>
      <c r="T61" s="79"/>
      <c r="U61" s="79"/>
      <c r="V61" s="79"/>
    </row>
    <row r="62" spans="1:22" ht="13.5" customHeight="1" x14ac:dyDescent="0.2">
      <c r="A62" s="87"/>
      <c r="B62" s="79"/>
      <c r="C62" s="79"/>
      <c r="D62" s="79"/>
      <c r="E62" s="79"/>
      <c r="F62" s="79"/>
      <c r="G62" s="79"/>
      <c r="H62" s="79"/>
      <c r="I62" s="79"/>
      <c r="J62" s="79"/>
      <c r="L62" s="79"/>
      <c r="M62" s="79"/>
      <c r="N62" s="79"/>
      <c r="O62" s="79"/>
      <c r="P62" s="79"/>
      <c r="Q62" s="79"/>
      <c r="R62" s="79"/>
      <c r="S62" s="79"/>
      <c r="T62" s="79"/>
      <c r="U62" s="79"/>
      <c r="V62" s="79"/>
    </row>
    <row r="63" spans="1:22" ht="13.5" customHeight="1" x14ac:dyDescent="0.2">
      <c r="A63" s="87"/>
      <c r="B63" s="79"/>
      <c r="C63" s="79"/>
      <c r="D63" s="79"/>
      <c r="E63" s="79"/>
      <c r="F63" s="79"/>
      <c r="G63" s="79"/>
      <c r="H63" s="79"/>
      <c r="I63" s="79"/>
      <c r="J63" s="79"/>
      <c r="L63" s="79"/>
      <c r="M63" s="79"/>
      <c r="N63" s="79"/>
      <c r="O63" s="79"/>
      <c r="P63" s="79"/>
      <c r="Q63" s="79"/>
      <c r="R63" s="79"/>
      <c r="S63" s="79"/>
      <c r="T63" s="79"/>
      <c r="U63" s="79"/>
      <c r="V63" s="79"/>
    </row>
    <row r="64" spans="1:22" ht="13.5" customHeight="1" x14ac:dyDescent="0.2">
      <c r="A64" s="87"/>
      <c r="B64" s="79"/>
      <c r="C64" s="79"/>
      <c r="D64" s="79"/>
      <c r="E64" s="79"/>
      <c r="F64" s="79"/>
      <c r="G64" s="79"/>
      <c r="H64" s="79"/>
      <c r="I64" s="79"/>
      <c r="J64" s="79"/>
      <c r="L64" s="79"/>
      <c r="M64" s="79"/>
      <c r="N64" s="79"/>
      <c r="O64" s="79"/>
      <c r="P64" s="79"/>
      <c r="Q64" s="79"/>
      <c r="R64" s="79"/>
      <c r="S64" s="79"/>
      <c r="T64" s="79"/>
      <c r="U64" s="79"/>
      <c r="V64" s="79"/>
    </row>
    <row r="65" spans="1:22" ht="13.5" customHeight="1" x14ac:dyDescent="0.2">
      <c r="A65" s="87"/>
      <c r="B65" s="79"/>
      <c r="C65" s="79"/>
      <c r="D65" s="79"/>
      <c r="E65" s="79"/>
      <c r="F65" s="79"/>
      <c r="G65" s="79"/>
      <c r="H65" s="79"/>
      <c r="I65" s="79"/>
      <c r="J65" s="79"/>
      <c r="L65" s="79"/>
      <c r="M65" s="79"/>
      <c r="N65" s="79"/>
      <c r="O65" s="79"/>
      <c r="P65" s="79"/>
      <c r="Q65" s="79"/>
      <c r="R65" s="79"/>
      <c r="S65" s="79"/>
      <c r="T65" s="79"/>
      <c r="U65" s="79"/>
      <c r="V65" s="79"/>
    </row>
    <row r="66" spans="1:22" ht="13.5" customHeight="1" x14ac:dyDescent="0.2">
      <c r="A66" s="87"/>
      <c r="B66" s="79"/>
      <c r="C66" s="79"/>
      <c r="D66" s="79"/>
      <c r="E66" s="79"/>
      <c r="F66" s="79"/>
      <c r="G66" s="79"/>
      <c r="H66" s="79"/>
      <c r="I66" s="79"/>
      <c r="J66" s="79"/>
      <c r="L66" s="79"/>
      <c r="M66" s="79"/>
      <c r="N66" s="79"/>
      <c r="O66" s="79"/>
      <c r="P66" s="79"/>
      <c r="Q66" s="79"/>
      <c r="R66" s="79"/>
      <c r="S66" s="79"/>
      <c r="T66" s="79"/>
      <c r="U66" s="79"/>
      <c r="V66" s="79"/>
    </row>
    <row r="67" spans="1:22" ht="13.5" customHeight="1" x14ac:dyDescent="0.2">
      <c r="A67" s="87"/>
      <c r="B67" s="79"/>
      <c r="C67" s="79"/>
      <c r="D67" s="79"/>
      <c r="E67" s="79"/>
      <c r="F67" s="79"/>
      <c r="G67" s="79"/>
      <c r="H67" s="79"/>
      <c r="I67" s="79"/>
      <c r="J67" s="79"/>
      <c r="L67" s="79"/>
      <c r="M67" s="79"/>
      <c r="N67" s="79"/>
      <c r="O67" s="79"/>
      <c r="P67" s="79"/>
      <c r="Q67" s="79"/>
      <c r="R67" s="79"/>
      <c r="S67" s="79"/>
      <c r="T67" s="79"/>
      <c r="U67" s="79"/>
      <c r="V67" s="79"/>
    </row>
    <row r="68" spans="1:22" ht="13.5" customHeight="1" x14ac:dyDescent="0.2">
      <c r="A68" s="87"/>
      <c r="B68" s="79"/>
      <c r="C68" s="79"/>
      <c r="D68" s="79"/>
      <c r="E68" s="79"/>
      <c r="F68" s="79"/>
      <c r="G68" s="79"/>
      <c r="H68" s="79"/>
      <c r="I68" s="79"/>
      <c r="J68" s="79"/>
      <c r="L68" s="79"/>
      <c r="M68" s="79"/>
      <c r="N68" s="79"/>
      <c r="O68" s="79"/>
      <c r="P68" s="79"/>
      <c r="Q68" s="79"/>
      <c r="R68" s="79"/>
      <c r="S68" s="79"/>
      <c r="T68" s="79"/>
      <c r="U68" s="79"/>
      <c r="V68" s="79"/>
    </row>
    <row r="69" spans="1:22" ht="13.5" customHeight="1" x14ac:dyDescent="0.2">
      <c r="A69" s="87"/>
      <c r="B69" s="79"/>
      <c r="C69" s="79"/>
      <c r="D69" s="79"/>
      <c r="E69" s="79"/>
      <c r="F69" s="79"/>
      <c r="G69" s="79"/>
      <c r="H69" s="79"/>
      <c r="I69" s="79"/>
      <c r="J69" s="79"/>
      <c r="L69" s="79"/>
      <c r="M69" s="79"/>
      <c r="N69" s="79"/>
      <c r="O69" s="79"/>
      <c r="P69" s="79"/>
      <c r="Q69" s="79"/>
      <c r="R69" s="79"/>
      <c r="S69" s="79"/>
      <c r="T69" s="79"/>
      <c r="U69" s="79"/>
      <c r="V69" s="79"/>
    </row>
    <row r="70" spans="1:22" ht="13.5" customHeight="1" x14ac:dyDescent="0.2">
      <c r="A70" s="87"/>
      <c r="B70" s="79"/>
      <c r="C70" s="79"/>
      <c r="D70" s="79"/>
      <c r="E70" s="79"/>
      <c r="F70" s="79"/>
      <c r="G70" s="79"/>
      <c r="H70" s="79"/>
      <c r="I70" s="79"/>
      <c r="J70" s="79"/>
      <c r="L70" s="79"/>
      <c r="M70" s="79"/>
      <c r="N70" s="79"/>
      <c r="O70" s="79"/>
      <c r="P70" s="79"/>
      <c r="Q70" s="79"/>
      <c r="R70" s="79"/>
      <c r="S70" s="79"/>
      <c r="T70" s="79"/>
      <c r="U70" s="79"/>
      <c r="V70" s="79"/>
    </row>
    <row r="71" spans="1:22" ht="13.5" customHeight="1" x14ac:dyDescent="0.2">
      <c r="A71" s="87"/>
      <c r="B71" s="79"/>
      <c r="C71" s="79"/>
      <c r="D71" s="79"/>
      <c r="E71" s="79"/>
      <c r="F71" s="79"/>
      <c r="G71" s="79"/>
      <c r="H71" s="79"/>
      <c r="I71" s="79"/>
      <c r="J71" s="79"/>
      <c r="L71" s="79"/>
      <c r="M71" s="79"/>
      <c r="N71" s="79"/>
      <c r="O71" s="79"/>
      <c r="P71" s="79"/>
      <c r="Q71" s="79"/>
      <c r="R71" s="79"/>
      <c r="S71" s="79"/>
      <c r="T71" s="79"/>
      <c r="U71" s="79"/>
      <c r="V71" s="79"/>
    </row>
    <row r="72" spans="1:22" ht="13.5" customHeight="1" x14ac:dyDescent="0.2">
      <c r="A72" s="87"/>
      <c r="B72" s="79"/>
      <c r="C72" s="79"/>
      <c r="D72" s="79"/>
      <c r="E72" s="79"/>
      <c r="F72" s="79"/>
      <c r="G72" s="79"/>
      <c r="H72" s="79"/>
      <c r="I72" s="79"/>
      <c r="J72" s="79"/>
      <c r="L72" s="79"/>
      <c r="M72" s="79"/>
      <c r="N72" s="79"/>
      <c r="O72" s="79"/>
      <c r="P72" s="79"/>
      <c r="Q72" s="79"/>
      <c r="R72" s="79"/>
      <c r="S72" s="79"/>
      <c r="T72" s="79"/>
      <c r="U72" s="79"/>
      <c r="V72" s="79"/>
    </row>
    <row r="73" spans="1:22" ht="13.5" customHeight="1" x14ac:dyDescent="0.2">
      <c r="A73" s="87"/>
      <c r="B73" s="79"/>
      <c r="C73" s="79"/>
      <c r="D73" s="79"/>
      <c r="E73" s="79"/>
      <c r="F73" s="79"/>
      <c r="G73" s="79"/>
      <c r="H73" s="79"/>
      <c r="I73" s="79"/>
      <c r="J73" s="79"/>
      <c r="L73" s="79"/>
      <c r="M73" s="79"/>
      <c r="N73" s="79"/>
      <c r="O73" s="79"/>
      <c r="P73" s="79"/>
      <c r="Q73" s="79"/>
      <c r="R73" s="79"/>
      <c r="S73" s="79"/>
      <c r="T73" s="79"/>
      <c r="U73" s="79"/>
      <c r="V73" s="79"/>
    </row>
    <row r="74" spans="1:22" ht="13.5" customHeight="1" x14ac:dyDescent="0.2">
      <c r="A74" s="87"/>
      <c r="B74" s="79"/>
      <c r="C74" s="79"/>
      <c r="D74" s="79"/>
      <c r="E74" s="79"/>
      <c r="F74" s="79"/>
      <c r="G74" s="79"/>
      <c r="H74" s="79"/>
      <c r="I74" s="79"/>
      <c r="J74" s="79"/>
      <c r="L74" s="79"/>
      <c r="M74" s="79"/>
      <c r="N74" s="79"/>
      <c r="O74" s="79"/>
      <c r="P74" s="79"/>
      <c r="Q74" s="79"/>
      <c r="R74" s="79"/>
      <c r="S74" s="79"/>
      <c r="T74" s="79"/>
      <c r="U74" s="79"/>
      <c r="V74" s="79"/>
    </row>
    <row r="75" spans="1:22" ht="13.5" customHeight="1" x14ac:dyDescent="0.2">
      <c r="A75" s="87"/>
      <c r="B75" s="79"/>
      <c r="C75" s="79"/>
      <c r="D75" s="79"/>
      <c r="E75" s="79"/>
      <c r="F75" s="79"/>
      <c r="G75" s="79"/>
      <c r="H75" s="79"/>
      <c r="I75" s="79"/>
      <c r="J75" s="79"/>
      <c r="L75" s="79"/>
      <c r="M75" s="79"/>
      <c r="N75" s="79"/>
      <c r="O75" s="79"/>
      <c r="P75" s="79"/>
      <c r="Q75" s="79"/>
      <c r="R75" s="79"/>
      <c r="S75" s="79"/>
      <c r="T75" s="79"/>
      <c r="U75" s="79"/>
      <c r="V75" s="79"/>
    </row>
    <row r="76" spans="1:22" ht="13.5" customHeight="1" x14ac:dyDescent="0.2">
      <c r="A76" s="87"/>
      <c r="B76" s="79"/>
      <c r="C76" s="79"/>
      <c r="D76" s="79"/>
      <c r="E76" s="79"/>
      <c r="F76" s="79"/>
      <c r="G76" s="79"/>
      <c r="H76" s="79"/>
      <c r="I76" s="79"/>
      <c r="J76" s="79"/>
      <c r="L76" s="79"/>
      <c r="M76" s="79"/>
      <c r="N76" s="79"/>
      <c r="O76" s="79"/>
      <c r="P76" s="79"/>
      <c r="Q76" s="79"/>
      <c r="R76" s="79"/>
      <c r="S76" s="79"/>
      <c r="T76" s="79"/>
      <c r="U76" s="79"/>
      <c r="V76" s="79"/>
    </row>
    <row r="77" spans="1:22" ht="13.5" customHeight="1" x14ac:dyDescent="0.2">
      <c r="A77" s="87"/>
      <c r="B77" s="79"/>
      <c r="C77" s="79"/>
      <c r="D77" s="79"/>
      <c r="E77" s="79"/>
      <c r="F77" s="79"/>
      <c r="G77" s="79"/>
      <c r="H77" s="79"/>
      <c r="I77" s="79"/>
      <c r="J77" s="79"/>
      <c r="L77" s="79"/>
      <c r="M77" s="79"/>
      <c r="N77" s="79"/>
      <c r="O77" s="79"/>
      <c r="P77" s="79"/>
      <c r="Q77" s="79"/>
      <c r="R77" s="79"/>
      <c r="S77" s="79"/>
      <c r="T77" s="79"/>
      <c r="U77" s="79"/>
      <c r="V77" s="79"/>
    </row>
    <row r="78" spans="1:22" ht="13.5" customHeight="1" x14ac:dyDescent="0.2">
      <c r="A78" s="87"/>
      <c r="B78" s="79"/>
      <c r="C78" s="79"/>
      <c r="D78" s="79"/>
      <c r="E78" s="79"/>
      <c r="F78" s="79"/>
      <c r="G78" s="79"/>
      <c r="H78" s="79"/>
      <c r="I78" s="79"/>
      <c r="J78" s="79"/>
      <c r="L78" s="79"/>
      <c r="M78" s="79"/>
      <c r="N78" s="79"/>
      <c r="O78" s="79"/>
      <c r="P78" s="79"/>
      <c r="Q78" s="79"/>
      <c r="R78" s="79"/>
      <c r="S78" s="79"/>
      <c r="T78" s="79"/>
      <c r="U78" s="79"/>
      <c r="V78" s="79"/>
    </row>
    <row r="79" spans="1:22" ht="13.5" customHeight="1" x14ac:dyDescent="0.2">
      <c r="A79" s="87"/>
      <c r="B79" s="79"/>
      <c r="C79" s="79"/>
      <c r="D79" s="79"/>
      <c r="E79" s="79"/>
      <c r="F79" s="79"/>
      <c r="G79" s="79"/>
      <c r="H79" s="79"/>
      <c r="I79" s="79"/>
      <c r="J79" s="79"/>
      <c r="L79" s="79"/>
      <c r="M79" s="79"/>
      <c r="N79" s="79"/>
      <c r="O79" s="79"/>
      <c r="P79" s="79"/>
      <c r="Q79" s="79"/>
      <c r="R79" s="79"/>
      <c r="S79" s="79"/>
      <c r="T79" s="79"/>
      <c r="U79" s="79"/>
      <c r="V79" s="79"/>
    </row>
    <row r="80" spans="1:22" ht="13.5" customHeight="1" x14ac:dyDescent="0.2">
      <c r="A80" s="87"/>
      <c r="B80" s="79"/>
      <c r="C80" s="79"/>
      <c r="D80" s="79"/>
      <c r="E80" s="79"/>
      <c r="F80" s="79"/>
      <c r="G80" s="79"/>
      <c r="H80" s="79"/>
      <c r="I80" s="79"/>
      <c r="J80" s="79"/>
      <c r="L80" s="79"/>
      <c r="M80" s="79"/>
      <c r="N80" s="79"/>
      <c r="O80" s="79"/>
      <c r="P80" s="79"/>
      <c r="Q80" s="79"/>
      <c r="R80" s="79"/>
      <c r="S80" s="79"/>
      <c r="T80" s="79"/>
      <c r="U80" s="79"/>
      <c r="V80" s="79"/>
    </row>
    <row r="81" spans="1:22" ht="13.5" customHeight="1" x14ac:dyDescent="0.2">
      <c r="A81" s="87"/>
      <c r="B81" s="79"/>
      <c r="C81" s="79"/>
      <c r="D81" s="79"/>
      <c r="E81" s="79"/>
      <c r="F81" s="79"/>
      <c r="G81" s="79"/>
      <c r="H81" s="79"/>
      <c r="I81" s="79"/>
      <c r="J81" s="79"/>
      <c r="L81" s="79"/>
      <c r="M81" s="79"/>
      <c r="N81" s="79"/>
      <c r="O81" s="79"/>
      <c r="P81" s="79"/>
      <c r="Q81" s="79"/>
      <c r="R81" s="79"/>
      <c r="S81" s="79"/>
      <c r="T81" s="79"/>
      <c r="U81" s="79"/>
      <c r="V81" s="79"/>
    </row>
    <row r="82" spans="1:22" ht="13.5" customHeight="1" x14ac:dyDescent="0.2">
      <c r="A82" s="87"/>
      <c r="B82" s="79"/>
      <c r="C82" s="79"/>
      <c r="D82" s="79"/>
      <c r="E82" s="79"/>
      <c r="F82" s="79"/>
      <c r="G82" s="79"/>
      <c r="H82" s="79"/>
      <c r="I82" s="79"/>
      <c r="J82" s="79"/>
      <c r="L82" s="79"/>
      <c r="M82" s="79"/>
      <c r="N82" s="79"/>
      <c r="O82" s="79"/>
      <c r="P82" s="79"/>
      <c r="Q82" s="79"/>
      <c r="R82" s="79"/>
      <c r="S82" s="79"/>
      <c r="T82" s="79"/>
      <c r="U82" s="79"/>
      <c r="V82" s="79"/>
    </row>
    <row r="83" spans="1:22" ht="13.5" customHeight="1" x14ac:dyDescent="0.2">
      <c r="A83" s="87"/>
      <c r="B83" s="79"/>
      <c r="C83" s="79"/>
      <c r="D83" s="79"/>
      <c r="E83" s="79"/>
      <c r="F83" s="79"/>
      <c r="G83" s="79"/>
      <c r="H83" s="79"/>
      <c r="I83" s="79"/>
      <c r="J83" s="79"/>
      <c r="L83" s="79"/>
      <c r="M83" s="79"/>
      <c r="N83" s="79"/>
      <c r="O83" s="79"/>
      <c r="P83" s="79"/>
      <c r="Q83" s="79"/>
      <c r="R83" s="79"/>
      <c r="S83" s="79"/>
      <c r="T83" s="79"/>
      <c r="U83" s="79"/>
      <c r="V83" s="79"/>
    </row>
    <row r="84" spans="1:22" ht="13.5" customHeight="1" x14ac:dyDescent="0.2">
      <c r="A84" s="87"/>
      <c r="B84" s="79"/>
      <c r="C84" s="79"/>
      <c r="D84" s="79"/>
      <c r="E84" s="79"/>
      <c r="F84" s="79"/>
      <c r="G84" s="79"/>
      <c r="H84" s="79"/>
      <c r="I84" s="79"/>
      <c r="J84" s="79"/>
      <c r="L84" s="79"/>
      <c r="M84" s="79"/>
      <c r="N84" s="79"/>
      <c r="O84" s="79"/>
      <c r="P84" s="79"/>
      <c r="Q84" s="79"/>
      <c r="R84" s="79"/>
      <c r="S84" s="79"/>
      <c r="T84" s="79"/>
      <c r="U84" s="79"/>
      <c r="V84" s="79"/>
    </row>
    <row r="85" spans="1:22" ht="13.5" customHeight="1" x14ac:dyDescent="0.2">
      <c r="A85" s="87"/>
      <c r="B85" s="79"/>
      <c r="C85" s="79"/>
      <c r="D85" s="79"/>
      <c r="E85" s="79"/>
      <c r="F85" s="79"/>
      <c r="G85" s="79"/>
      <c r="H85" s="79"/>
      <c r="I85" s="79"/>
      <c r="J85" s="79"/>
      <c r="L85" s="79"/>
      <c r="M85" s="79"/>
      <c r="N85" s="79"/>
      <c r="O85" s="79"/>
      <c r="P85" s="79"/>
      <c r="Q85" s="79"/>
      <c r="R85" s="79"/>
      <c r="S85" s="79"/>
      <c r="T85" s="79"/>
      <c r="U85" s="79"/>
      <c r="V85" s="79"/>
    </row>
    <row r="86" spans="1:22" ht="13.5" customHeight="1" x14ac:dyDescent="0.2">
      <c r="A86" s="87"/>
      <c r="B86" s="79"/>
      <c r="C86" s="79"/>
      <c r="D86" s="79"/>
      <c r="E86" s="79"/>
      <c r="F86" s="79"/>
      <c r="G86" s="79"/>
      <c r="H86" s="79"/>
      <c r="I86" s="79"/>
      <c r="J86" s="79"/>
      <c r="L86" s="79"/>
      <c r="M86" s="79"/>
      <c r="N86" s="79"/>
      <c r="O86" s="79"/>
      <c r="P86" s="79"/>
      <c r="Q86" s="79"/>
      <c r="R86" s="79"/>
      <c r="S86" s="79"/>
      <c r="T86" s="79"/>
      <c r="U86" s="79"/>
      <c r="V86" s="79"/>
    </row>
    <row r="87" spans="1:22" ht="13.5" customHeight="1" x14ac:dyDescent="0.2">
      <c r="A87" s="87"/>
      <c r="B87" s="79"/>
      <c r="C87" s="79"/>
      <c r="D87" s="79"/>
      <c r="E87" s="79"/>
      <c r="F87" s="79"/>
      <c r="G87" s="79"/>
      <c r="H87" s="79"/>
      <c r="I87" s="79"/>
      <c r="J87" s="79"/>
      <c r="L87" s="79"/>
      <c r="M87" s="79"/>
      <c r="N87" s="79"/>
      <c r="O87" s="79"/>
      <c r="P87" s="79"/>
      <c r="Q87" s="79"/>
      <c r="R87" s="79"/>
      <c r="S87" s="79"/>
      <c r="T87" s="79"/>
      <c r="U87" s="79"/>
      <c r="V87" s="79"/>
    </row>
    <row r="88" spans="1:22" ht="13.5" customHeight="1" x14ac:dyDescent="0.2">
      <c r="A88" s="87"/>
      <c r="B88" s="79"/>
      <c r="C88" s="79"/>
      <c r="D88" s="79"/>
      <c r="E88" s="79"/>
      <c r="F88" s="79"/>
      <c r="G88" s="79"/>
      <c r="H88" s="79"/>
      <c r="I88" s="79"/>
      <c r="J88" s="79"/>
      <c r="L88" s="79"/>
      <c r="M88" s="79"/>
      <c r="N88" s="79"/>
      <c r="O88" s="79"/>
      <c r="P88" s="79"/>
      <c r="Q88" s="79"/>
      <c r="R88" s="79"/>
      <c r="S88" s="79"/>
      <c r="T88" s="79"/>
      <c r="U88" s="79"/>
      <c r="V88" s="79"/>
    </row>
    <row r="89" spans="1:22" ht="13.5" customHeight="1" x14ac:dyDescent="0.2">
      <c r="A89" s="87"/>
      <c r="B89" s="79"/>
      <c r="C89" s="79"/>
      <c r="D89" s="79"/>
      <c r="E89" s="79"/>
      <c r="F89" s="79"/>
      <c r="G89" s="79"/>
      <c r="H89" s="79"/>
      <c r="I89" s="79"/>
      <c r="J89" s="79"/>
      <c r="L89" s="79"/>
      <c r="M89" s="79"/>
      <c r="N89" s="79"/>
      <c r="O89" s="79"/>
      <c r="P89" s="79"/>
      <c r="Q89" s="79"/>
      <c r="R89" s="79"/>
      <c r="S89" s="79"/>
      <c r="T89" s="79"/>
      <c r="U89" s="79"/>
      <c r="V89" s="79"/>
    </row>
    <row r="90" spans="1:22" ht="13.5" customHeight="1" x14ac:dyDescent="0.2">
      <c r="A90" s="87"/>
      <c r="B90" s="79"/>
      <c r="C90" s="79"/>
      <c r="D90" s="79"/>
      <c r="E90" s="79"/>
      <c r="F90" s="79"/>
      <c r="G90" s="79"/>
      <c r="H90" s="79"/>
      <c r="I90" s="79"/>
      <c r="J90" s="79"/>
      <c r="L90" s="79"/>
      <c r="M90" s="79"/>
      <c r="N90" s="79"/>
      <c r="O90" s="79"/>
      <c r="P90" s="79"/>
      <c r="Q90" s="79"/>
      <c r="R90" s="79"/>
      <c r="S90" s="79"/>
      <c r="T90" s="79"/>
      <c r="U90" s="79"/>
      <c r="V90" s="79"/>
    </row>
    <row r="91" spans="1:22" ht="13.5" customHeight="1" x14ac:dyDescent="0.2">
      <c r="A91" s="87"/>
      <c r="B91" s="79"/>
      <c r="C91" s="79"/>
      <c r="D91" s="79"/>
      <c r="E91" s="79"/>
      <c r="F91" s="79"/>
      <c r="G91" s="79"/>
      <c r="H91" s="79"/>
      <c r="I91" s="79"/>
      <c r="J91" s="79"/>
      <c r="L91" s="79"/>
      <c r="M91" s="79"/>
      <c r="N91" s="79"/>
      <c r="O91" s="79"/>
      <c r="P91" s="79"/>
      <c r="Q91" s="79"/>
      <c r="R91" s="79"/>
      <c r="S91" s="79"/>
      <c r="T91" s="79"/>
      <c r="U91" s="79"/>
      <c r="V91" s="79"/>
    </row>
    <row r="92" spans="1:22" ht="13.5" customHeight="1" x14ac:dyDescent="0.2">
      <c r="A92" s="87"/>
      <c r="B92" s="79"/>
      <c r="C92" s="79"/>
      <c r="D92" s="79"/>
      <c r="E92" s="79"/>
      <c r="F92" s="79"/>
      <c r="G92" s="79"/>
      <c r="H92" s="79"/>
      <c r="I92" s="79"/>
      <c r="J92" s="79"/>
      <c r="L92" s="79"/>
      <c r="M92" s="79"/>
      <c r="N92" s="79"/>
      <c r="O92" s="79"/>
      <c r="P92" s="79"/>
      <c r="Q92" s="79"/>
      <c r="R92" s="79"/>
      <c r="S92" s="79"/>
      <c r="T92" s="79"/>
      <c r="U92" s="79"/>
      <c r="V92" s="79"/>
    </row>
    <row r="93" spans="1:22" ht="13.5" customHeight="1" x14ac:dyDescent="0.2">
      <c r="A93" s="87"/>
      <c r="B93" s="79"/>
      <c r="C93" s="79"/>
      <c r="D93" s="79"/>
      <c r="E93" s="79"/>
      <c r="F93" s="79"/>
      <c r="G93" s="79"/>
      <c r="H93" s="79"/>
      <c r="I93" s="79"/>
      <c r="J93" s="79"/>
      <c r="L93" s="79"/>
      <c r="M93" s="79"/>
      <c r="N93" s="79"/>
      <c r="O93" s="79"/>
      <c r="P93" s="79"/>
      <c r="Q93" s="79"/>
      <c r="R93" s="79"/>
      <c r="S93" s="79"/>
      <c r="T93" s="79"/>
      <c r="U93" s="79"/>
      <c r="V93" s="79"/>
    </row>
    <row r="94" spans="1:22" ht="13.5" customHeight="1" x14ac:dyDescent="0.2">
      <c r="A94" s="87"/>
      <c r="B94" s="79"/>
      <c r="C94" s="79"/>
      <c r="D94" s="79"/>
      <c r="E94" s="79"/>
      <c r="F94" s="79"/>
      <c r="G94" s="79"/>
      <c r="H94" s="79"/>
      <c r="I94" s="79"/>
      <c r="J94" s="79"/>
      <c r="L94" s="79"/>
      <c r="M94" s="79"/>
      <c r="N94" s="79"/>
      <c r="O94" s="79"/>
      <c r="P94" s="79"/>
      <c r="Q94" s="79"/>
      <c r="R94" s="79"/>
      <c r="S94" s="79"/>
      <c r="T94" s="79"/>
      <c r="U94" s="79"/>
      <c r="V94" s="79"/>
    </row>
    <row r="95" spans="1:22" ht="13.5" customHeight="1" x14ac:dyDescent="0.2">
      <c r="A95" s="87"/>
      <c r="B95" s="79"/>
      <c r="C95" s="79"/>
      <c r="D95" s="79"/>
      <c r="E95" s="79"/>
      <c r="F95" s="79"/>
      <c r="G95" s="79"/>
      <c r="H95" s="79"/>
      <c r="I95" s="79"/>
      <c r="J95" s="79"/>
      <c r="L95" s="79"/>
      <c r="M95" s="79"/>
      <c r="N95" s="79"/>
      <c r="O95" s="79"/>
      <c r="P95" s="79"/>
      <c r="Q95" s="79"/>
      <c r="R95" s="79"/>
      <c r="S95" s="79"/>
      <c r="T95" s="79"/>
      <c r="U95" s="79"/>
      <c r="V95" s="79"/>
    </row>
    <row r="96" spans="1:22" x14ac:dyDescent="0.2">
      <c r="A96" s="87"/>
      <c r="B96" s="79"/>
      <c r="C96" s="79"/>
      <c r="D96" s="79"/>
      <c r="E96" s="79"/>
      <c r="F96" s="79"/>
      <c r="G96" s="79"/>
      <c r="H96" s="79"/>
      <c r="I96" s="79"/>
      <c r="J96" s="79"/>
      <c r="L96" s="79"/>
      <c r="M96" s="79"/>
      <c r="N96" s="79"/>
      <c r="O96" s="79"/>
      <c r="P96" s="79"/>
      <c r="Q96" s="79"/>
      <c r="R96" s="79"/>
      <c r="S96" s="79"/>
      <c r="T96" s="79"/>
      <c r="U96" s="79"/>
      <c r="V96" s="79"/>
    </row>
    <row r="97" spans="2:22" x14ac:dyDescent="0.2">
      <c r="B97" s="79"/>
      <c r="C97" s="79"/>
      <c r="D97" s="79"/>
      <c r="E97" s="79"/>
      <c r="F97" s="79"/>
      <c r="G97" s="79"/>
      <c r="H97" s="79"/>
      <c r="I97" s="79"/>
      <c r="J97" s="79"/>
      <c r="L97" s="79"/>
      <c r="M97" s="79"/>
      <c r="N97" s="79"/>
      <c r="O97" s="79"/>
      <c r="P97" s="79"/>
      <c r="Q97" s="79"/>
      <c r="R97" s="79"/>
      <c r="S97" s="79"/>
      <c r="T97" s="79"/>
      <c r="U97" s="79"/>
      <c r="V97" s="79"/>
    </row>
  </sheetData>
  <mergeCells count="23">
    <mergeCell ref="K1:V1"/>
    <mergeCell ref="K2:V2"/>
    <mergeCell ref="K3:V3"/>
    <mergeCell ref="K4:V4"/>
    <mergeCell ref="A1:J1"/>
    <mergeCell ref="A2:J2"/>
    <mergeCell ref="A3:J3"/>
    <mergeCell ref="A4:J4"/>
    <mergeCell ref="S5:S6"/>
    <mergeCell ref="T5:T6"/>
    <mergeCell ref="U5:U6"/>
    <mergeCell ref="V5:V6"/>
    <mergeCell ref="A5:A6"/>
    <mergeCell ref="B5:E5"/>
    <mergeCell ref="F5:F6"/>
    <mergeCell ref="G5:G6"/>
    <mergeCell ref="H5:H6"/>
    <mergeCell ref="P5:R5"/>
    <mergeCell ref="I5:I6"/>
    <mergeCell ref="J5:J6"/>
    <mergeCell ref="K5:K6"/>
    <mergeCell ref="L5:N5"/>
    <mergeCell ref="O5:O6"/>
  </mergeCells>
  <hyperlinks>
    <hyperlink ref="W6" location="TOC!A1" display="RETURN TO TABLE OF CONTENTS" xr:uid="{00000000-0004-0000-09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I46"/>
  <sheetViews>
    <sheetView workbookViewId="0">
      <selection activeCell="H39" sqref="H39"/>
    </sheetView>
  </sheetViews>
  <sheetFormatPr defaultRowHeight="12.75" x14ac:dyDescent="0.2"/>
  <cols>
    <col min="1" max="1" width="26.28515625" customWidth="1"/>
  </cols>
  <sheetData>
    <row r="1" spans="1:9" x14ac:dyDescent="0.2">
      <c r="A1" s="827" t="s">
        <v>2484</v>
      </c>
      <c r="B1" s="827"/>
      <c r="C1" s="827"/>
      <c r="D1" s="827"/>
      <c r="E1" s="827"/>
      <c r="F1" s="827"/>
      <c r="G1" s="827"/>
    </row>
    <row r="2" spans="1:9" ht="13.5" thickBot="1" x14ac:dyDescent="0.25">
      <c r="A2" s="826" t="s">
        <v>2485</v>
      </c>
      <c r="B2" s="826"/>
      <c r="C2" s="826"/>
      <c r="D2" s="826"/>
      <c r="E2" s="826"/>
      <c r="F2" s="826"/>
      <c r="G2" s="826"/>
    </row>
    <row r="3" spans="1:9" ht="13.5" thickBot="1" x14ac:dyDescent="0.25">
      <c r="A3" s="815" t="s">
        <v>2486</v>
      </c>
      <c r="B3" s="816"/>
      <c r="C3" s="816"/>
      <c r="D3" s="816"/>
      <c r="E3" s="816"/>
      <c r="F3" s="816"/>
      <c r="G3" s="817"/>
    </row>
    <row r="4" spans="1:9" ht="34.5" thickBot="1" x14ac:dyDescent="0.25">
      <c r="A4" s="191" t="s">
        <v>939</v>
      </c>
      <c r="B4" s="194" t="s">
        <v>964</v>
      </c>
      <c r="C4" s="194" t="s">
        <v>965</v>
      </c>
      <c r="D4" s="194" t="s">
        <v>966</v>
      </c>
      <c r="E4" s="194" t="s">
        <v>967</v>
      </c>
      <c r="F4" s="194" t="s">
        <v>26</v>
      </c>
      <c r="G4" s="194" t="s">
        <v>968</v>
      </c>
      <c r="I4" s="551" t="s">
        <v>2837</v>
      </c>
    </row>
    <row r="5" spans="1:9" ht="13.5" thickBot="1" x14ac:dyDescent="0.25">
      <c r="A5" s="838" t="s">
        <v>969</v>
      </c>
      <c r="B5" s="839"/>
      <c r="C5" s="839"/>
      <c r="D5" s="839"/>
      <c r="E5" s="839"/>
      <c r="F5" s="839"/>
      <c r="G5" s="840"/>
    </row>
    <row r="6" spans="1:9" ht="13.5" thickBot="1" x14ac:dyDescent="0.25">
      <c r="A6" s="251" t="s">
        <v>948</v>
      </c>
      <c r="B6" s="1112">
        <v>5323</v>
      </c>
      <c r="C6" s="1113"/>
      <c r="D6" s="1116">
        <v>2484</v>
      </c>
      <c r="E6" s="1113"/>
      <c r="F6" s="289" t="s">
        <v>13</v>
      </c>
      <c r="G6" s="15">
        <v>7807</v>
      </c>
    </row>
    <row r="7" spans="1:9" ht="13.5" thickBot="1" x14ac:dyDescent="0.25">
      <c r="A7" s="251" t="s">
        <v>949</v>
      </c>
      <c r="B7" s="1114">
        <v>4245</v>
      </c>
      <c r="C7" s="1115"/>
      <c r="D7" s="287">
        <v>1768</v>
      </c>
      <c r="E7" s="289">
        <v>502</v>
      </c>
      <c r="F7" s="289" t="s">
        <v>13</v>
      </c>
      <c r="G7" s="15">
        <v>6514</v>
      </c>
    </row>
    <row r="8" spans="1:9" ht="13.5" thickBot="1" x14ac:dyDescent="0.25">
      <c r="A8" s="251" t="s">
        <v>950</v>
      </c>
      <c r="B8" s="1114">
        <v>3925</v>
      </c>
      <c r="C8" s="1115"/>
      <c r="D8" s="287">
        <v>1529</v>
      </c>
      <c r="E8" s="289">
        <v>554</v>
      </c>
      <c r="F8" s="289" t="s">
        <v>13</v>
      </c>
      <c r="G8" s="15">
        <v>6008</v>
      </c>
    </row>
    <row r="9" spans="1:9" ht="13.5" thickBot="1" x14ac:dyDescent="0.25">
      <c r="A9" s="251" t="s">
        <v>951</v>
      </c>
      <c r="B9" s="287">
        <v>3445</v>
      </c>
      <c r="C9" s="289">
        <v>78</v>
      </c>
      <c r="D9" s="287">
        <v>1755</v>
      </c>
      <c r="E9" s="289">
        <v>574</v>
      </c>
      <c r="F9" s="289">
        <v>37</v>
      </c>
      <c r="G9" s="15">
        <v>5890</v>
      </c>
    </row>
    <row r="10" spans="1:9" ht="13.5" thickBot="1" x14ac:dyDescent="0.25">
      <c r="A10" s="251" t="s">
        <v>952</v>
      </c>
      <c r="B10" s="288">
        <v>3207</v>
      </c>
      <c r="C10" s="290">
        <v>73</v>
      </c>
      <c r="D10" s="288">
        <v>1886</v>
      </c>
      <c r="E10" s="290">
        <v>658</v>
      </c>
      <c r="F10" s="290">
        <v>44</v>
      </c>
      <c r="G10" s="15">
        <v>5868</v>
      </c>
    </row>
    <row r="11" spans="1:9" ht="13.5" thickBot="1" x14ac:dyDescent="0.25">
      <c r="A11" s="251" t="s">
        <v>953</v>
      </c>
      <c r="B11" s="15">
        <v>3358</v>
      </c>
      <c r="C11" s="13">
        <v>83</v>
      </c>
      <c r="D11" s="280">
        <v>2026</v>
      </c>
      <c r="E11" s="226">
        <v>691</v>
      </c>
      <c r="F11" s="226">
        <v>44</v>
      </c>
      <c r="G11" s="15">
        <v>6202</v>
      </c>
    </row>
    <row r="12" spans="1:9" ht="13.5" thickBot="1" x14ac:dyDescent="0.25">
      <c r="A12" s="251" t="s">
        <v>954</v>
      </c>
      <c r="B12" s="15">
        <v>3705</v>
      </c>
      <c r="C12" s="13">
        <v>90</v>
      </c>
      <c r="D12" s="280">
        <v>2138</v>
      </c>
      <c r="E12" s="226">
        <v>710</v>
      </c>
      <c r="F12" s="226">
        <v>42</v>
      </c>
      <c r="G12" s="15">
        <v>6684</v>
      </c>
    </row>
    <row r="13" spans="1:9" ht="13.5" thickBot="1" x14ac:dyDescent="0.25">
      <c r="A13" s="251" t="s">
        <v>955</v>
      </c>
      <c r="B13" s="15">
        <v>3717</v>
      </c>
      <c r="C13" s="13">
        <v>81</v>
      </c>
      <c r="D13" s="280">
        <v>2232</v>
      </c>
      <c r="E13" s="226">
        <v>731</v>
      </c>
      <c r="F13" s="226">
        <v>40</v>
      </c>
      <c r="G13" s="15">
        <v>6801</v>
      </c>
    </row>
    <row r="14" spans="1:9" ht="13.5" thickBot="1" x14ac:dyDescent="0.25">
      <c r="A14" s="251" t="s">
        <v>956</v>
      </c>
      <c r="B14" s="15">
        <v>3907</v>
      </c>
      <c r="C14" s="13">
        <v>99</v>
      </c>
      <c r="D14" s="280">
        <v>2370</v>
      </c>
      <c r="E14" s="226">
        <v>795</v>
      </c>
      <c r="F14" s="226">
        <v>40</v>
      </c>
      <c r="G14" s="15">
        <v>7210</v>
      </c>
    </row>
    <row r="15" spans="1:9" ht="13.5" thickBot="1" x14ac:dyDescent="0.25">
      <c r="A15" s="251" t="s">
        <v>957</v>
      </c>
      <c r="B15" s="15">
        <v>3673</v>
      </c>
      <c r="C15" s="13">
        <v>89</v>
      </c>
      <c r="D15" s="280">
        <v>2372</v>
      </c>
      <c r="E15" s="226">
        <v>750</v>
      </c>
      <c r="F15" s="226">
        <v>37</v>
      </c>
      <c r="G15" s="15">
        <v>6922</v>
      </c>
    </row>
    <row r="16" spans="1:9" ht="13.5" thickBot="1" x14ac:dyDescent="0.25">
      <c r="A16" s="251" t="s">
        <v>958</v>
      </c>
      <c r="B16" s="15">
        <v>3601</v>
      </c>
      <c r="C16" s="13">
        <v>88</v>
      </c>
      <c r="D16" s="280">
        <v>2319</v>
      </c>
      <c r="E16" s="226">
        <v>721</v>
      </c>
      <c r="F16" s="226">
        <v>39</v>
      </c>
      <c r="G16" s="15">
        <v>6769</v>
      </c>
    </row>
    <row r="17" spans="1:7" ht="13.5" thickBot="1" x14ac:dyDescent="0.25">
      <c r="A17" s="251" t="s">
        <v>959</v>
      </c>
      <c r="B17" s="15">
        <v>3673</v>
      </c>
      <c r="C17" s="13">
        <v>78</v>
      </c>
      <c r="D17" s="280">
        <v>2419</v>
      </c>
      <c r="E17" s="226">
        <v>747</v>
      </c>
      <c r="F17" s="226">
        <v>39</v>
      </c>
      <c r="G17" s="15">
        <v>6956</v>
      </c>
    </row>
    <row r="18" spans="1:7" ht="13.5" thickBot="1" x14ac:dyDescent="0.25">
      <c r="A18" s="251" t="s">
        <v>960</v>
      </c>
      <c r="B18" s="15">
        <v>3693</v>
      </c>
      <c r="C18" s="13">
        <v>85</v>
      </c>
      <c r="D18" s="280">
        <v>2480</v>
      </c>
      <c r="E18" s="226">
        <v>755</v>
      </c>
      <c r="F18" s="226">
        <v>40</v>
      </c>
      <c r="G18" s="15">
        <v>7053</v>
      </c>
    </row>
    <row r="19" spans="1:7" ht="13.5" thickBot="1" x14ac:dyDescent="0.25">
      <c r="A19" s="251" t="s">
        <v>961</v>
      </c>
      <c r="B19" s="15">
        <v>3793</v>
      </c>
      <c r="C19" s="13">
        <v>82</v>
      </c>
      <c r="D19" s="280">
        <v>2641</v>
      </c>
      <c r="E19" s="226">
        <v>823</v>
      </c>
      <c r="F19" s="226">
        <v>54</v>
      </c>
      <c r="G19" s="15">
        <v>7393</v>
      </c>
    </row>
    <row r="20" spans="1:7" ht="13.5" thickBot="1" x14ac:dyDescent="0.25">
      <c r="A20" s="251" t="s">
        <v>962</v>
      </c>
      <c r="B20" s="15">
        <v>3879</v>
      </c>
      <c r="C20" s="13">
        <v>83</v>
      </c>
      <c r="D20" s="280">
        <v>2761</v>
      </c>
      <c r="E20" s="226">
        <v>823</v>
      </c>
      <c r="F20" s="226">
        <v>54</v>
      </c>
      <c r="G20" s="15">
        <v>7600</v>
      </c>
    </row>
    <row r="21" spans="1:7" ht="13.5" thickBot="1" x14ac:dyDescent="0.25">
      <c r="A21" s="251" t="s">
        <v>2906</v>
      </c>
      <c r="B21" s="15">
        <v>3882</v>
      </c>
      <c r="C21" s="13">
        <v>89</v>
      </c>
      <c r="D21" s="13">
        <v>2851</v>
      </c>
      <c r="E21" s="13">
        <v>881</v>
      </c>
      <c r="F21" s="13">
        <v>59</v>
      </c>
      <c r="G21" s="15">
        <v>7761</v>
      </c>
    </row>
    <row r="22" spans="1:7" ht="13.5" thickBot="1" x14ac:dyDescent="0.25">
      <c r="A22" s="251" t="s">
        <v>2907</v>
      </c>
      <c r="B22" s="15">
        <v>3735</v>
      </c>
      <c r="C22" s="13">
        <v>92</v>
      </c>
      <c r="D22" s="13">
        <v>2881</v>
      </c>
      <c r="E22" s="13">
        <v>883</v>
      </c>
      <c r="F22" s="13">
        <v>59</v>
      </c>
      <c r="G22" s="15">
        <v>7649</v>
      </c>
    </row>
    <row r="23" spans="1:7" ht="13.5" thickBot="1" x14ac:dyDescent="0.25">
      <c r="A23" s="251" t="s">
        <v>2908</v>
      </c>
      <c r="B23" s="15">
        <v>3645</v>
      </c>
      <c r="C23" s="13">
        <v>92</v>
      </c>
      <c r="D23" s="280">
        <v>2946</v>
      </c>
      <c r="E23" s="226">
        <v>896</v>
      </c>
      <c r="F23" s="226">
        <v>58</v>
      </c>
      <c r="G23" s="15">
        <v>7637</v>
      </c>
    </row>
    <row r="24" spans="1:7" ht="13.5" thickBot="1" x14ac:dyDescent="0.25">
      <c r="A24" s="838" t="s">
        <v>970</v>
      </c>
      <c r="B24" s="839"/>
      <c r="C24" s="839"/>
      <c r="D24" s="839"/>
      <c r="E24" s="839"/>
      <c r="F24" s="839"/>
      <c r="G24" s="840"/>
    </row>
    <row r="25" spans="1:7" ht="13.5" thickBot="1" x14ac:dyDescent="0.25">
      <c r="A25" s="251" t="s">
        <v>948</v>
      </c>
      <c r="B25" s="1110">
        <v>0.68179999999999996</v>
      </c>
      <c r="C25" s="1111"/>
      <c r="D25" s="977">
        <v>0.31819999999999998</v>
      </c>
      <c r="E25" s="978"/>
      <c r="F25" s="226" t="s">
        <v>13</v>
      </c>
      <c r="G25" s="285">
        <v>1</v>
      </c>
    </row>
    <row r="26" spans="1:7" ht="13.5" thickBot="1" x14ac:dyDescent="0.25">
      <c r="A26" s="251" t="s">
        <v>949</v>
      </c>
      <c r="B26" s="1110">
        <v>0.65169999999999995</v>
      </c>
      <c r="C26" s="1111"/>
      <c r="D26" s="227">
        <v>0.27139999999999997</v>
      </c>
      <c r="E26" s="227">
        <v>7.6999999999999999E-2</v>
      </c>
      <c r="F26" s="226" t="s">
        <v>13</v>
      </c>
      <c r="G26" s="285">
        <v>1</v>
      </c>
    </row>
    <row r="27" spans="1:7" ht="13.5" thickBot="1" x14ac:dyDescent="0.25">
      <c r="A27" s="251" t="s">
        <v>950</v>
      </c>
      <c r="B27" s="1110">
        <v>0.65329999999999999</v>
      </c>
      <c r="C27" s="1111"/>
      <c r="D27" s="227">
        <v>0.2545</v>
      </c>
      <c r="E27" s="227">
        <v>9.2200000000000004E-2</v>
      </c>
      <c r="F27" s="226" t="s">
        <v>13</v>
      </c>
      <c r="G27" s="285">
        <v>1</v>
      </c>
    </row>
    <row r="28" spans="1:7" ht="13.5" thickBot="1" x14ac:dyDescent="0.25">
      <c r="A28" s="251" t="s">
        <v>951</v>
      </c>
      <c r="B28" s="285">
        <v>0.58489999999999998</v>
      </c>
      <c r="C28" s="285">
        <v>1.3299999999999999E-2</v>
      </c>
      <c r="D28" s="227">
        <v>0.29799999999999999</v>
      </c>
      <c r="E28" s="227">
        <v>9.7500000000000003E-2</v>
      </c>
      <c r="F28" s="227">
        <v>6.4000000000000003E-3</v>
      </c>
      <c r="G28" s="285">
        <v>1</v>
      </c>
    </row>
    <row r="29" spans="1:7" ht="13.5" thickBot="1" x14ac:dyDescent="0.25">
      <c r="A29" s="251" t="s">
        <v>952</v>
      </c>
      <c r="B29" s="285">
        <v>0.54649999999999999</v>
      </c>
      <c r="C29" s="285">
        <v>1.24E-2</v>
      </c>
      <c r="D29" s="227">
        <v>0.32140000000000002</v>
      </c>
      <c r="E29" s="227">
        <v>0.11219999999999999</v>
      </c>
      <c r="F29" s="227">
        <v>7.4999999999999997E-3</v>
      </c>
      <c r="G29" s="285">
        <v>1</v>
      </c>
    </row>
    <row r="30" spans="1:7" ht="13.5" thickBot="1" x14ac:dyDescent="0.25">
      <c r="A30" s="251" t="s">
        <v>953</v>
      </c>
      <c r="B30" s="285">
        <v>0.54139999999999999</v>
      </c>
      <c r="C30" s="285">
        <v>1.34E-2</v>
      </c>
      <c r="D30" s="227">
        <v>0.32669999999999999</v>
      </c>
      <c r="E30" s="227">
        <v>0.1114</v>
      </c>
      <c r="F30" s="227">
        <v>7.1000000000000004E-3</v>
      </c>
      <c r="G30" s="285">
        <v>1</v>
      </c>
    </row>
    <row r="31" spans="1:7" ht="13.5" thickBot="1" x14ac:dyDescent="0.25">
      <c r="A31" s="251" t="s">
        <v>954</v>
      </c>
      <c r="B31" s="285">
        <v>0.55420000000000003</v>
      </c>
      <c r="C31" s="285">
        <v>1.35E-2</v>
      </c>
      <c r="D31" s="227">
        <v>0.31990000000000002</v>
      </c>
      <c r="E31" s="227">
        <v>0.1062</v>
      </c>
      <c r="F31" s="227">
        <v>6.1999999999999998E-3</v>
      </c>
      <c r="G31" s="285">
        <v>1</v>
      </c>
    </row>
    <row r="32" spans="1:7" ht="13.5" thickBot="1" x14ac:dyDescent="0.25">
      <c r="A32" s="251" t="s">
        <v>955</v>
      </c>
      <c r="B32" s="285">
        <v>0.54649999999999999</v>
      </c>
      <c r="C32" s="285">
        <v>1.1900000000000001E-2</v>
      </c>
      <c r="D32" s="227">
        <v>0.32819999999999999</v>
      </c>
      <c r="E32" s="227">
        <v>0.1075</v>
      </c>
      <c r="F32" s="227">
        <v>5.8999999999999999E-3</v>
      </c>
      <c r="G32" s="285">
        <v>1</v>
      </c>
    </row>
    <row r="33" spans="1:7" ht="13.5" thickBot="1" x14ac:dyDescent="0.25">
      <c r="A33" s="251" t="s">
        <v>956</v>
      </c>
      <c r="B33" s="285">
        <v>0.54190000000000005</v>
      </c>
      <c r="C33" s="285">
        <v>1.37E-2</v>
      </c>
      <c r="D33" s="227">
        <v>0.32869999999999999</v>
      </c>
      <c r="E33" s="227">
        <v>0.1103</v>
      </c>
      <c r="F33" s="227">
        <v>5.4999999999999997E-3</v>
      </c>
      <c r="G33" s="285">
        <v>1</v>
      </c>
    </row>
    <row r="34" spans="1:7" ht="13.5" thickBot="1" x14ac:dyDescent="0.25">
      <c r="A34" s="251" t="s">
        <v>957</v>
      </c>
      <c r="B34" s="285">
        <v>0.53069999999999995</v>
      </c>
      <c r="C34" s="285">
        <v>1.29E-2</v>
      </c>
      <c r="D34" s="227">
        <v>0.34260000000000002</v>
      </c>
      <c r="E34" s="227">
        <v>0.1084</v>
      </c>
      <c r="F34" s="227">
        <v>5.4000000000000003E-3</v>
      </c>
      <c r="G34" s="285">
        <v>1</v>
      </c>
    </row>
    <row r="35" spans="1:7" ht="13.5" thickBot="1" x14ac:dyDescent="0.25">
      <c r="A35" s="251" t="s">
        <v>958</v>
      </c>
      <c r="B35" s="285">
        <v>0.53210000000000002</v>
      </c>
      <c r="C35" s="285">
        <v>1.2999999999999999E-2</v>
      </c>
      <c r="D35" s="227">
        <v>0.34260000000000002</v>
      </c>
      <c r="E35" s="227">
        <v>0.1065</v>
      </c>
      <c r="F35" s="227">
        <v>5.7999999999999996E-3</v>
      </c>
      <c r="G35" s="285">
        <v>1</v>
      </c>
    </row>
    <row r="36" spans="1:7" ht="13.5" thickBot="1" x14ac:dyDescent="0.25">
      <c r="A36" s="251" t="s">
        <v>959</v>
      </c>
      <c r="B36" s="285">
        <v>0.52800000000000002</v>
      </c>
      <c r="C36" s="285">
        <v>1.12E-2</v>
      </c>
      <c r="D36" s="227">
        <v>0.3478</v>
      </c>
      <c r="E36" s="227">
        <v>0.1074</v>
      </c>
      <c r="F36" s="227">
        <v>5.5999999999999999E-3</v>
      </c>
      <c r="G36" s="285">
        <v>1</v>
      </c>
    </row>
    <row r="37" spans="1:7" ht="13.5" thickBot="1" x14ac:dyDescent="0.25">
      <c r="A37" s="251" t="s">
        <v>960</v>
      </c>
      <c r="B37" s="285">
        <v>0.52349999999999997</v>
      </c>
      <c r="C37" s="285">
        <v>1.21E-2</v>
      </c>
      <c r="D37" s="227">
        <v>0.35170000000000001</v>
      </c>
      <c r="E37" s="227">
        <v>0.1071</v>
      </c>
      <c r="F37" s="227">
        <v>5.7000000000000002E-3</v>
      </c>
      <c r="G37" s="285">
        <v>1</v>
      </c>
    </row>
    <row r="38" spans="1:7" ht="13.5" thickBot="1" x14ac:dyDescent="0.25">
      <c r="A38" s="251" t="s">
        <v>961</v>
      </c>
      <c r="B38" s="285">
        <v>0.5131</v>
      </c>
      <c r="C38" s="285">
        <v>1.11E-2</v>
      </c>
      <c r="D38" s="227">
        <v>0.35720000000000002</v>
      </c>
      <c r="E38" s="227">
        <v>0.1113</v>
      </c>
      <c r="F38" s="227">
        <v>7.3000000000000001E-3</v>
      </c>
      <c r="G38" s="285">
        <v>1</v>
      </c>
    </row>
    <row r="39" spans="1:7" ht="13.5" thickBot="1" x14ac:dyDescent="0.25">
      <c r="A39" s="251" t="s">
        <v>962</v>
      </c>
      <c r="B39" s="285">
        <v>0.51039999999999996</v>
      </c>
      <c r="C39" s="285">
        <v>1.09E-2</v>
      </c>
      <c r="D39" s="227">
        <v>0.36330000000000001</v>
      </c>
      <c r="E39" s="227">
        <v>0.10829999999999999</v>
      </c>
      <c r="F39" s="227">
        <v>7.1000000000000004E-3</v>
      </c>
      <c r="G39" s="285">
        <v>1</v>
      </c>
    </row>
    <row r="40" spans="1:7" ht="13.5" thickBot="1" x14ac:dyDescent="0.25">
      <c r="A40" s="251" t="s">
        <v>2906</v>
      </c>
      <c r="B40" s="285">
        <v>0.50019999999999998</v>
      </c>
      <c r="C40" s="285">
        <v>1.15E-2</v>
      </c>
      <c r="D40" s="285">
        <v>0.36730000000000002</v>
      </c>
      <c r="E40" s="285">
        <v>0.1135</v>
      </c>
      <c r="F40" s="285">
        <v>7.6E-3</v>
      </c>
      <c r="G40" s="285">
        <v>1</v>
      </c>
    </row>
    <row r="41" spans="1:7" ht="13.5" thickBot="1" x14ac:dyDescent="0.25">
      <c r="A41" s="251" t="s">
        <v>2907</v>
      </c>
      <c r="B41" s="285">
        <v>0.48830000000000001</v>
      </c>
      <c r="C41" s="285">
        <v>1.2E-2</v>
      </c>
      <c r="D41" s="285">
        <v>0.37669999999999998</v>
      </c>
      <c r="E41" s="285">
        <v>0.1154</v>
      </c>
      <c r="F41" s="285">
        <v>7.7000000000000002E-3</v>
      </c>
      <c r="G41" s="285">
        <v>1</v>
      </c>
    </row>
    <row r="42" spans="1:7" ht="13.5" thickBot="1" x14ac:dyDescent="0.25">
      <c r="A42" s="251" t="s">
        <v>2908</v>
      </c>
      <c r="B42" s="285">
        <v>0.4773</v>
      </c>
      <c r="C42" s="285">
        <v>1.2E-2</v>
      </c>
      <c r="D42" s="285">
        <v>0.38579999999999998</v>
      </c>
      <c r="E42" s="285">
        <v>0.1173</v>
      </c>
      <c r="F42" s="285">
        <v>7.6E-3</v>
      </c>
      <c r="G42" s="285">
        <v>1</v>
      </c>
    </row>
    <row r="43" spans="1:7" x14ac:dyDescent="0.2">
      <c r="A43" s="461" t="s">
        <v>22</v>
      </c>
    </row>
    <row r="44" spans="1:7" x14ac:dyDescent="0.2">
      <c r="A44" s="461" t="s">
        <v>963</v>
      </c>
    </row>
    <row r="45" spans="1:7" x14ac:dyDescent="0.2">
      <c r="A45" s="369"/>
    </row>
    <row r="46" spans="1:7" x14ac:dyDescent="0.2">
      <c r="A46" s="369"/>
    </row>
  </sheetData>
  <mergeCells count="13">
    <mergeCell ref="B27:C27"/>
    <mergeCell ref="B7:C7"/>
    <mergeCell ref="B8:C8"/>
    <mergeCell ref="A24:G24"/>
    <mergeCell ref="B25:C25"/>
    <mergeCell ref="D25:E25"/>
    <mergeCell ref="B26:C26"/>
    <mergeCell ref="A1:G1"/>
    <mergeCell ref="A2:G2"/>
    <mergeCell ref="A3:G3"/>
    <mergeCell ref="A5:G5"/>
    <mergeCell ref="B6:C6"/>
    <mergeCell ref="D6:E6"/>
  </mergeCells>
  <hyperlinks>
    <hyperlink ref="I4" location="TOC!A1" display="RETURN TO TABLE OF CONTENTS" xr:uid="{00000000-0004-0000-6300-000000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J34"/>
  <sheetViews>
    <sheetView workbookViewId="0">
      <selection activeCell="A35" sqref="A35"/>
    </sheetView>
  </sheetViews>
  <sheetFormatPr defaultRowHeight="12.75" x14ac:dyDescent="0.2"/>
  <cols>
    <col min="2" max="2" width="16.42578125" customWidth="1"/>
    <col min="3" max="8" width="15" customWidth="1"/>
  </cols>
  <sheetData>
    <row r="1" spans="1:10" x14ac:dyDescent="0.2">
      <c r="A1" s="827" t="s">
        <v>2484</v>
      </c>
      <c r="B1" s="827"/>
      <c r="C1" s="827"/>
      <c r="D1" s="827"/>
      <c r="E1" s="827"/>
      <c r="F1" s="827"/>
      <c r="G1" s="827"/>
      <c r="H1" s="827"/>
    </row>
    <row r="2" spans="1:10" ht="13.5" thickBot="1" x14ac:dyDescent="0.25">
      <c r="A2" s="826" t="s">
        <v>2487</v>
      </c>
      <c r="B2" s="826"/>
      <c r="C2" s="826"/>
      <c r="D2" s="826"/>
      <c r="E2" s="826"/>
      <c r="F2" s="826"/>
      <c r="G2" s="826"/>
      <c r="H2" s="826"/>
    </row>
    <row r="3" spans="1:10" ht="13.5" thickBot="1" x14ac:dyDescent="0.25">
      <c r="A3" s="810" t="s">
        <v>2488</v>
      </c>
      <c r="B3" s="811"/>
      <c r="C3" s="811"/>
      <c r="D3" s="811"/>
      <c r="E3" s="811"/>
      <c r="F3" s="811"/>
      <c r="G3" s="811"/>
      <c r="H3" s="812"/>
    </row>
    <row r="4" spans="1:10" ht="13.5" thickBot="1" x14ac:dyDescent="0.25">
      <c r="A4" s="813" t="s">
        <v>3</v>
      </c>
      <c r="B4" s="813" t="s">
        <v>971</v>
      </c>
      <c r="C4" s="820" t="s">
        <v>972</v>
      </c>
      <c r="D4" s="821"/>
      <c r="E4" s="821"/>
      <c r="F4" s="821"/>
      <c r="G4" s="821"/>
      <c r="H4" s="822"/>
    </row>
    <row r="5" spans="1:10" ht="34.5" thickBot="1" x14ac:dyDescent="0.25">
      <c r="A5" s="814"/>
      <c r="B5" s="814"/>
      <c r="C5" s="194" t="s">
        <v>973</v>
      </c>
      <c r="D5" s="194" t="s">
        <v>974</v>
      </c>
      <c r="E5" s="194" t="s">
        <v>975</v>
      </c>
      <c r="F5" s="194" t="s">
        <v>976</v>
      </c>
      <c r="G5" s="194" t="s">
        <v>977</v>
      </c>
      <c r="H5" s="194" t="s">
        <v>978</v>
      </c>
      <c r="J5" s="551" t="s">
        <v>2837</v>
      </c>
    </row>
    <row r="6" spans="1:10" ht="13.5" thickBot="1" x14ac:dyDescent="0.25">
      <c r="A6" s="191">
        <v>1987</v>
      </c>
      <c r="B6" s="209" t="s">
        <v>979</v>
      </c>
      <c r="C6" s="26">
        <v>0.53400000000000003</v>
      </c>
      <c r="D6" s="26">
        <v>0.45500000000000002</v>
      </c>
      <c r="E6" s="26">
        <v>0.67700000000000005</v>
      </c>
      <c r="F6" s="481">
        <v>0.7</v>
      </c>
      <c r="G6" s="26">
        <v>0.71199999999999997</v>
      </c>
      <c r="H6" s="27">
        <v>0.51600000000000001</v>
      </c>
    </row>
    <row r="7" spans="1:10" ht="13.5" thickBot="1" x14ac:dyDescent="0.25">
      <c r="A7" s="191">
        <v>1989</v>
      </c>
      <c r="B7" s="209" t="s">
        <v>979</v>
      </c>
      <c r="C7" s="26">
        <v>0.53800000000000003</v>
      </c>
      <c r="D7" s="26">
        <v>0.45800000000000002</v>
      </c>
      <c r="E7" s="26">
        <v>0.68100000000000005</v>
      </c>
      <c r="F7" s="481">
        <v>0.70699999999999996</v>
      </c>
      <c r="G7" s="26">
        <v>0.71</v>
      </c>
      <c r="H7" s="27">
        <v>0.52200000000000002</v>
      </c>
    </row>
    <row r="8" spans="1:10" ht="13.5" thickBot="1" x14ac:dyDescent="0.25">
      <c r="A8" s="191">
        <v>1991</v>
      </c>
      <c r="B8" s="209" t="s">
        <v>979</v>
      </c>
      <c r="C8" s="26">
        <v>0.53800000000000003</v>
      </c>
      <c r="D8" s="26">
        <v>0.45800000000000002</v>
      </c>
      <c r="E8" s="26">
        <v>0.68200000000000005</v>
      </c>
      <c r="F8" s="481">
        <v>0.71299999999999997</v>
      </c>
      <c r="G8" s="26">
        <v>0.73</v>
      </c>
      <c r="H8" s="27">
        <v>0.51400000000000001</v>
      </c>
    </row>
    <row r="9" spans="1:10" ht="13.5" thickBot="1" x14ac:dyDescent="0.25">
      <c r="A9" s="191">
        <v>1993</v>
      </c>
      <c r="B9" s="209" t="s">
        <v>979</v>
      </c>
      <c r="C9" s="26">
        <v>0.54500000000000004</v>
      </c>
      <c r="D9" s="26">
        <v>0.46600000000000003</v>
      </c>
      <c r="E9" s="26">
        <v>0.68899999999999995</v>
      </c>
      <c r="F9" s="481">
        <v>0.71299999999999997</v>
      </c>
      <c r="G9" s="26">
        <v>0.72</v>
      </c>
      <c r="H9" s="27">
        <v>0.52500000000000002</v>
      </c>
    </row>
    <row r="10" spans="1:10" ht="13.5" thickBot="1" x14ac:dyDescent="0.25">
      <c r="A10" s="191">
        <v>1995</v>
      </c>
      <c r="B10" s="209" t="s">
        <v>979</v>
      </c>
      <c r="C10" s="26">
        <v>0.54200000000000004</v>
      </c>
      <c r="D10" s="26">
        <v>0.45900000000000002</v>
      </c>
      <c r="E10" s="26">
        <v>0.69699999999999995</v>
      </c>
      <c r="F10" s="481">
        <v>0.71</v>
      </c>
      <c r="G10" s="26">
        <v>0.72599999999999998</v>
      </c>
      <c r="H10" s="27">
        <v>0.51500000000000001</v>
      </c>
    </row>
    <row r="11" spans="1:10" ht="13.5" thickBot="1" x14ac:dyDescent="0.25">
      <c r="A11" s="191">
        <v>1997</v>
      </c>
      <c r="B11" s="209" t="s">
        <v>979</v>
      </c>
      <c r="C11" s="26">
        <v>0.55900000000000005</v>
      </c>
      <c r="D11" s="26">
        <v>0.47699999999999998</v>
      </c>
      <c r="E11" s="26">
        <v>0.71799999999999997</v>
      </c>
      <c r="F11" s="481">
        <v>0.72499999999999998</v>
      </c>
      <c r="G11" s="26">
        <v>0.73699999999999999</v>
      </c>
      <c r="H11" s="27">
        <v>0.53200000000000003</v>
      </c>
    </row>
    <row r="12" spans="1:10" ht="13.5" thickBot="1" x14ac:dyDescent="0.25">
      <c r="A12" s="191">
        <v>1999</v>
      </c>
      <c r="B12" s="209" t="s">
        <v>979</v>
      </c>
      <c r="C12" s="26">
        <v>0.56000000000000005</v>
      </c>
      <c r="D12" s="26">
        <v>0.47799999999999998</v>
      </c>
      <c r="E12" s="26">
        <v>0.72899999999999998</v>
      </c>
      <c r="F12" s="481">
        <v>0.71799999999999997</v>
      </c>
      <c r="G12" s="26">
        <v>0.74099999999999999</v>
      </c>
      <c r="H12" s="27">
        <v>0.52600000000000002</v>
      </c>
    </row>
    <row r="13" spans="1:10" ht="13.5" thickBot="1" x14ac:dyDescent="0.25">
      <c r="A13" s="191">
        <v>2001</v>
      </c>
      <c r="B13" s="209" t="s">
        <v>979</v>
      </c>
      <c r="C13" s="26">
        <v>0.56899999999999995</v>
      </c>
      <c r="D13" s="26">
        <v>0.49099999999999999</v>
      </c>
      <c r="E13" s="26">
        <v>0.73499999999999999</v>
      </c>
      <c r="F13" s="481">
        <v>0.72199999999999998</v>
      </c>
      <c r="G13" s="26">
        <v>0.73399999999999999</v>
      </c>
      <c r="H13" s="27">
        <v>0.53700000000000003</v>
      </c>
    </row>
    <row r="14" spans="1:10" ht="13.5" thickBot="1" x14ac:dyDescent="0.25">
      <c r="A14" s="191">
        <v>2003</v>
      </c>
      <c r="B14" s="209" t="s">
        <v>979</v>
      </c>
      <c r="C14" s="26">
        <v>0.56699999999999995</v>
      </c>
      <c r="D14" s="26">
        <v>0.49</v>
      </c>
      <c r="E14" s="26">
        <v>0.73199999999999998</v>
      </c>
      <c r="F14" s="481">
        <v>0.73499999999999999</v>
      </c>
      <c r="G14" s="26">
        <v>0.745</v>
      </c>
      <c r="H14" s="27">
        <v>0.53300000000000003</v>
      </c>
    </row>
    <row r="15" spans="1:10" ht="13.5" thickBot="1" x14ac:dyDescent="0.25">
      <c r="A15" s="191">
        <v>2005</v>
      </c>
      <c r="B15" s="209" t="s">
        <v>979</v>
      </c>
      <c r="C15" s="26">
        <v>0.55800000000000005</v>
      </c>
      <c r="D15" s="26">
        <v>0.48399999999999999</v>
      </c>
      <c r="E15" s="26">
        <v>0.72</v>
      </c>
      <c r="F15" s="481">
        <v>0.71899999999999997</v>
      </c>
      <c r="G15" s="26">
        <v>0.72</v>
      </c>
      <c r="H15" s="27">
        <v>0.52900000000000003</v>
      </c>
    </row>
    <row r="16" spans="1:10" ht="13.5" thickBot="1" x14ac:dyDescent="0.25">
      <c r="A16" s="191">
        <v>2007</v>
      </c>
      <c r="B16" s="209" t="s">
        <v>979</v>
      </c>
      <c r="C16" s="26">
        <v>0.55100000000000005</v>
      </c>
      <c r="D16" s="26">
        <v>0.47399999999999998</v>
      </c>
      <c r="E16" s="26">
        <v>0.71699999999999997</v>
      </c>
      <c r="F16" s="481">
        <v>0.70099999999999996</v>
      </c>
      <c r="G16" s="26">
        <v>0.72</v>
      </c>
      <c r="H16" s="27">
        <v>0.51700000000000002</v>
      </c>
    </row>
    <row r="17" spans="1:9" ht="13.5" thickBot="1" x14ac:dyDescent="0.25">
      <c r="A17" s="191">
        <v>2009</v>
      </c>
      <c r="B17" s="209" t="s">
        <v>979</v>
      </c>
      <c r="C17" s="26">
        <v>0.55400000000000005</v>
      </c>
      <c r="D17" s="26">
        <v>0.47799999999999998</v>
      </c>
      <c r="E17" s="26">
        <v>0.71799999999999997</v>
      </c>
      <c r="F17" s="481">
        <v>0.69899999999999995</v>
      </c>
      <c r="G17" s="26">
        <v>0.71799999999999997</v>
      </c>
      <c r="H17" s="27">
        <v>0.51300000000000001</v>
      </c>
    </row>
    <row r="18" spans="1:9" ht="13.5" thickBot="1" x14ac:dyDescent="0.25">
      <c r="A18" s="191">
        <v>2011</v>
      </c>
      <c r="B18" s="209" t="s">
        <v>979</v>
      </c>
      <c r="C18" s="1053" t="s">
        <v>980</v>
      </c>
      <c r="D18" s="1054"/>
      <c r="E18" s="1054"/>
      <c r="F18" s="1054"/>
      <c r="G18" s="1054"/>
      <c r="H18" s="1064"/>
    </row>
    <row r="19" spans="1:9" ht="13.5" thickBot="1" x14ac:dyDescent="0.25">
      <c r="A19" s="818">
        <v>2013</v>
      </c>
      <c r="B19" s="209" t="s">
        <v>981</v>
      </c>
      <c r="C19" s="26">
        <v>0.50700000000000001</v>
      </c>
      <c r="D19" s="27">
        <v>0.43</v>
      </c>
      <c r="E19" s="27">
        <v>0.65200000000000002</v>
      </c>
      <c r="F19" s="27">
        <v>0.63</v>
      </c>
      <c r="G19" s="27">
        <v>0.65100000000000002</v>
      </c>
      <c r="H19" s="27">
        <v>0.46300000000000002</v>
      </c>
    </row>
    <row r="20" spans="1:9" ht="13.5" thickBot="1" x14ac:dyDescent="0.25">
      <c r="A20" s="851"/>
      <c r="B20" s="209" t="s">
        <v>982</v>
      </c>
      <c r="C20" s="26">
        <v>0.48599999999999999</v>
      </c>
      <c r="D20" s="27">
        <v>0.41199999999999998</v>
      </c>
      <c r="E20" s="27">
        <v>0.625</v>
      </c>
      <c r="F20" s="27">
        <v>0.60299999999999998</v>
      </c>
      <c r="G20" s="27">
        <v>0.61399999999999999</v>
      </c>
      <c r="H20" s="27">
        <v>0.432</v>
      </c>
    </row>
    <row r="21" spans="1:9" ht="13.5" thickBot="1" x14ac:dyDescent="0.25">
      <c r="A21" s="851"/>
      <c r="B21" s="209" t="s">
        <v>983</v>
      </c>
      <c r="C21" s="26">
        <v>0.503</v>
      </c>
      <c r="D21" s="27">
        <v>0.42499999999999999</v>
      </c>
      <c r="E21" s="27">
        <v>0.65</v>
      </c>
      <c r="F21" s="27">
        <v>0.625</v>
      </c>
      <c r="G21" s="27">
        <v>0.64200000000000002</v>
      </c>
      <c r="H21" s="27">
        <v>0.44900000000000001</v>
      </c>
    </row>
    <row r="22" spans="1:9" ht="13.5" thickBot="1" x14ac:dyDescent="0.25">
      <c r="A22" s="851"/>
      <c r="B22" s="209" t="s">
        <v>984</v>
      </c>
      <c r="C22" s="26">
        <v>0.499</v>
      </c>
      <c r="D22" s="27">
        <v>0.42299999999999999</v>
      </c>
      <c r="E22" s="27">
        <v>0.64100000000000001</v>
      </c>
      <c r="F22" s="27">
        <v>0.60499999999999998</v>
      </c>
      <c r="G22" s="27">
        <v>0.63</v>
      </c>
      <c r="H22" s="27">
        <v>0.434</v>
      </c>
    </row>
    <row r="23" spans="1:9" ht="13.5" thickBot="1" x14ac:dyDescent="0.25">
      <c r="A23" s="851"/>
      <c r="B23" s="209" t="s">
        <v>985</v>
      </c>
      <c r="C23" s="26">
        <v>0.49099999999999999</v>
      </c>
      <c r="D23" s="27">
        <v>0.41299999999999998</v>
      </c>
      <c r="E23" s="27">
        <v>0.63800000000000001</v>
      </c>
      <c r="F23" s="27">
        <v>0.61899999999999999</v>
      </c>
      <c r="G23" s="27">
        <v>0.625</v>
      </c>
      <c r="H23" s="27">
        <v>0.44</v>
      </c>
    </row>
    <row r="24" spans="1:9" ht="13.5" thickBot="1" x14ac:dyDescent="0.25">
      <c r="A24" s="819"/>
      <c r="B24" s="209" t="s">
        <v>986</v>
      </c>
      <c r="C24" s="26">
        <v>0.48299999999999998</v>
      </c>
      <c r="D24" s="27">
        <v>0.40799999999999997</v>
      </c>
      <c r="E24" s="27">
        <v>0.625</v>
      </c>
      <c r="F24" s="27">
        <v>0.6</v>
      </c>
      <c r="G24" s="27">
        <v>0.625</v>
      </c>
      <c r="H24" s="27">
        <v>0.43</v>
      </c>
    </row>
    <row r="25" spans="1:9" ht="13.5" thickBot="1" x14ac:dyDescent="0.25">
      <c r="A25" s="657">
        <v>2015</v>
      </c>
      <c r="B25" s="209" t="s">
        <v>595</v>
      </c>
      <c r="C25" s="1053" t="s">
        <v>2894</v>
      </c>
      <c r="D25" s="1054"/>
      <c r="E25" s="1054"/>
      <c r="F25" s="1054"/>
      <c r="G25" s="1054"/>
      <c r="H25" s="1064"/>
    </row>
    <row r="26" spans="1:9" x14ac:dyDescent="0.2">
      <c r="A26" s="664"/>
      <c r="B26" s="665"/>
      <c r="C26" s="666"/>
      <c r="D26" s="666"/>
      <c r="E26" s="666"/>
      <c r="F26" s="666"/>
      <c r="G26" s="666"/>
      <c r="H26" s="666"/>
    </row>
    <row r="27" spans="1:9" ht="13.5" thickBot="1" x14ac:dyDescent="0.25">
      <c r="A27" s="683" t="s">
        <v>2905</v>
      </c>
      <c r="B27" s="665"/>
      <c r="C27" s="666"/>
      <c r="D27" s="666"/>
      <c r="E27" s="666"/>
      <c r="F27" s="666"/>
      <c r="G27" s="666"/>
      <c r="H27" s="666"/>
    </row>
    <row r="28" spans="1:9" ht="33.75" customHeight="1" x14ac:dyDescent="0.2">
      <c r="A28" s="813" t="s">
        <v>3</v>
      </c>
      <c r="B28" s="818" t="s">
        <v>2901</v>
      </c>
      <c r="C28" s="1117" t="s">
        <v>2902</v>
      </c>
      <c r="D28" s="1118"/>
      <c r="E28" s="1118"/>
      <c r="F28" s="1119"/>
      <c r="G28" s="1117" t="s">
        <v>2899</v>
      </c>
      <c r="H28" s="1118"/>
      <c r="I28" s="1119"/>
    </row>
    <row r="29" spans="1:9" s="667" customFormat="1" ht="34.5" thickBot="1" x14ac:dyDescent="0.25">
      <c r="A29" s="841"/>
      <c r="B29" s="1120"/>
      <c r="C29" s="670" t="s">
        <v>2896</v>
      </c>
      <c r="D29" s="304" t="s">
        <v>2897</v>
      </c>
      <c r="E29" s="304" t="s">
        <v>2898</v>
      </c>
      <c r="F29" s="671" t="s">
        <v>107</v>
      </c>
      <c r="G29" s="670" t="s">
        <v>2903</v>
      </c>
      <c r="H29" s="304" t="s">
        <v>2900</v>
      </c>
      <c r="I29" s="671" t="s">
        <v>2904</v>
      </c>
    </row>
    <row r="30" spans="1:9" ht="13.5" thickBot="1" x14ac:dyDescent="0.25">
      <c r="A30" s="661">
        <v>2017</v>
      </c>
      <c r="B30" s="681">
        <v>65610</v>
      </c>
      <c r="C30" s="672">
        <v>2525</v>
      </c>
      <c r="D30" s="668">
        <v>4139</v>
      </c>
      <c r="E30" s="668">
        <v>337</v>
      </c>
      <c r="F30" s="673">
        <v>6002</v>
      </c>
      <c r="G30" s="677">
        <v>516</v>
      </c>
      <c r="H30" s="668">
        <v>472</v>
      </c>
      <c r="I30" s="673">
        <v>4963</v>
      </c>
    </row>
    <row r="31" spans="1:9" ht="13.5" thickBot="1" x14ac:dyDescent="0.25">
      <c r="A31" s="661">
        <v>2017</v>
      </c>
      <c r="B31" s="682">
        <f>B30/65610</f>
        <v>1</v>
      </c>
      <c r="C31" s="674">
        <f>C30/65610</f>
        <v>3.8484987044657824E-2</v>
      </c>
      <c r="D31" s="675">
        <f>D30/65610</f>
        <v>6.3084895595183654E-2</v>
      </c>
      <c r="E31" s="675">
        <f>E30/65610</f>
        <v>5.136412132296906E-3</v>
      </c>
      <c r="F31" s="676">
        <f>F30/65610</f>
        <v>9.147995732357872E-2</v>
      </c>
      <c r="G31" s="678">
        <f>G30/$F$30</f>
        <v>8.5971342885704766E-2</v>
      </c>
      <c r="H31" s="679">
        <f>H30/$F$30</f>
        <v>7.8640453182272571E-2</v>
      </c>
      <c r="I31" s="680">
        <f>I30/$F$30</f>
        <v>0.82689103632122629</v>
      </c>
    </row>
    <row r="32" spans="1:9" x14ac:dyDescent="0.2">
      <c r="A32" s="461" t="s">
        <v>22</v>
      </c>
    </row>
    <row r="33" spans="1:1" x14ac:dyDescent="0.2">
      <c r="A33" s="501" t="s">
        <v>2895</v>
      </c>
    </row>
    <row r="34" spans="1:1" x14ac:dyDescent="0.2">
      <c r="A34" s="222"/>
    </row>
  </sheetData>
  <mergeCells count="13">
    <mergeCell ref="A28:A29"/>
    <mergeCell ref="A19:A24"/>
    <mergeCell ref="A1:H1"/>
    <mergeCell ref="A2:H2"/>
    <mergeCell ref="A3:H3"/>
    <mergeCell ref="A4:A5"/>
    <mergeCell ref="B4:B5"/>
    <mergeCell ref="C4:H4"/>
    <mergeCell ref="C25:H25"/>
    <mergeCell ref="C28:F28"/>
    <mergeCell ref="G28:I28"/>
    <mergeCell ref="B28:B29"/>
    <mergeCell ref="C18:H18"/>
  </mergeCells>
  <hyperlinks>
    <hyperlink ref="J5" location="TOC!A1" display="RETURN TO TABLE OF CONTENTS" xr:uid="{00000000-0004-0000-6400-000000000000}"/>
  </hyperlinks>
  <pageMargins left="0.7" right="0.7" top="0.75" bottom="0.75" header="0.3" footer="0.3"/>
  <pageSetup orientation="portrait" verticalDpi="0"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J30"/>
  <sheetViews>
    <sheetView workbookViewId="0">
      <selection activeCell="C25" sqref="C25:H25"/>
    </sheetView>
  </sheetViews>
  <sheetFormatPr defaultRowHeight="12.75" x14ac:dyDescent="0.2"/>
  <cols>
    <col min="2" max="2" width="19.85546875" customWidth="1"/>
    <col min="3" max="8" width="15.85546875" customWidth="1"/>
  </cols>
  <sheetData>
    <row r="1" spans="1:10" x14ac:dyDescent="0.2">
      <c r="A1" s="827" t="s">
        <v>937</v>
      </c>
      <c r="B1" s="827"/>
      <c r="C1" s="827"/>
      <c r="D1" s="827"/>
      <c r="E1" s="827"/>
      <c r="F1" s="827"/>
      <c r="G1" s="827"/>
      <c r="H1" s="827"/>
    </row>
    <row r="2" spans="1:10" ht="13.5" thickBot="1" x14ac:dyDescent="0.25">
      <c r="A2" s="826" t="s">
        <v>938</v>
      </c>
      <c r="B2" s="826"/>
      <c r="C2" s="826"/>
      <c r="D2" s="826"/>
      <c r="E2" s="826"/>
      <c r="F2" s="826"/>
      <c r="G2" s="826"/>
      <c r="H2" s="826"/>
    </row>
    <row r="3" spans="1:10" ht="13.5" thickBot="1" x14ac:dyDescent="0.25">
      <c r="A3" s="815" t="s">
        <v>987</v>
      </c>
      <c r="B3" s="816"/>
      <c r="C3" s="816"/>
      <c r="D3" s="816"/>
      <c r="E3" s="816"/>
      <c r="F3" s="816"/>
      <c r="G3" s="816"/>
      <c r="H3" s="817"/>
    </row>
    <row r="4" spans="1:10" ht="19.5" customHeight="1" thickBot="1" x14ac:dyDescent="0.25">
      <c r="A4" s="813" t="s">
        <v>3</v>
      </c>
      <c r="B4" s="813" t="s">
        <v>971</v>
      </c>
      <c r="C4" s="867" t="s">
        <v>972</v>
      </c>
      <c r="D4" s="868"/>
      <c r="E4" s="868"/>
      <c r="F4" s="868"/>
      <c r="G4" s="868"/>
      <c r="H4" s="869"/>
    </row>
    <row r="5" spans="1:10" ht="39.75" customHeight="1" thickBot="1" x14ac:dyDescent="0.25">
      <c r="A5" s="814"/>
      <c r="B5" s="814"/>
      <c r="C5" s="448" t="s">
        <v>988</v>
      </c>
      <c r="D5" s="448" t="s">
        <v>989</v>
      </c>
      <c r="E5" s="448" t="s">
        <v>990</v>
      </c>
      <c r="F5" s="448" t="s">
        <v>991</v>
      </c>
      <c r="G5" s="448" t="s">
        <v>992</v>
      </c>
      <c r="H5" s="448" t="s">
        <v>993</v>
      </c>
      <c r="J5" s="551" t="s">
        <v>2837</v>
      </c>
    </row>
    <row r="6" spans="1:10" ht="13.5" thickBot="1" x14ac:dyDescent="0.25">
      <c r="A6" s="191">
        <v>1987</v>
      </c>
      <c r="B6" s="209" t="s">
        <v>979</v>
      </c>
      <c r="C6" s="26">
        <v>0.83399999999999996</v>
      </c>
      <c r="D6" s="26">
        <v>0.49299999999999999</v>
      </c>
      <c r="E6" s="26" t="s">
        <v>13</v>
      </c>
      <c r="F6" s="481">
        <v>0.17299999999999999</v>
      </c>
      <c r="G6" s="26">
        <v>0.68200000000000005</v>
      </c>
      <c r="H6" s="27">
        <v>0.10199999999999999</v>
      </c>
    </row>
    <row r="7" spans="1:10" ht="13.5" thickBot="1" x14ac:dyDescent="0.25">
      <c r="A7" s="191">
        <v>1989</v>
      </c>
      <c r="B7" s="209" t="s">
        <v>979</v>
      </c>
      <c r="C7" s="26">
        <v>0.83599999999999997</v>
      </c>
      <c r="D7" s="26">
        <v>0.495</v>
      </c>
      <c r="E7" s="26" t="s">
        <v>13</v>
      </c>
      <c r="F7" s="481">
        <v>0.183</v>
      </c>
      <c r="G7" s="26">
        <v>0.68799999999999994</v>
      </c>
      <c r="H7" s="27">
        <v>0.113</v>
      </c>
    </row>
    <row r="8" spans="1:10" ht="13.5" thickBot="1" x14ac:dyDescent="0.25">
      <c r="A8" s="191">
        <v>1991</v>
      </c>
      <c r="B8" s="209" t="s">
        <v>979</v>
      </c>
      <c r="C8" s="26">
        <v>0.83699999999999997</v>
      </c>
      <c r="D8" s="26">
        <v>0.501</v>
      </c>
      <c r="E8" s="26" t="s">
        <v>13</v>
      </c>
      <c r="F8" s="481">
        <v>0.18099999999999999</v>
      </c>
      <c r="G8" s="26">
        <v>0.69</v>
      </c>
      <c r="H8" s="27">
        <v>0.11700000000000001</v>
      </c>
    </row>
    <row r="9" spans="1:10" ht="13.5" thickBot="1" x14ac:dyDescent="0.25">
      <c r="A9" s="191">
        <v>1993</v>
      </c>
      <c r="B9" s="209" t="s">
        <v>979</v>
      </c>
      <c r="C9" s="26">
        <v>0.83399999999999996</v>
      </c>
      <c r="D9" s="26">
        <v>0.504</v>
      </c>
      <c r="E9" s="26" t="s">
        <v>13</v>
      </c>
      <c r="F9" s="481">
        <v>0.216</v>
      </c>
      <c r="G9" s="26">
        <v>0.69699999999999995</v>
      </c>
      <c r="H9" s="27">
        <v>0.13400000000000001</v>
      </c>
    </row>
    <row r="10" spans="1:10" ht="13.5" thickBot="1" x14ac:dyDescent="0.25">
      <c r="A10" s="191">
        <v>1995</v>
      </c>
      <c r="B10" s="209" t="s">
        <v>979</v>
      </c>
      <c r="C10" s="26">
        <v>0.83799999999999997</v>
      </c>
      <c r="D10" s="26">
        <v>0.5</v>
      </c>
      <c r="E10" s="26" t="s">
        <v>13</v>
      </c>
      <c r="F10" s="481">
        <v>0.216</v>
      </c>
      <c r="G10" s="26">
        <v>0.69499999999999995</v>
      </c>
      <c r="H10" s="27">
        <v>0.14099999999999999</v>
      </c>
    </row>
    <row r="11" spans="1:10" ht="13.5" thickBot="1" x14ac:dyDescent="0.25">
      <c r="A11" s="191">
        <v>1997</v>
      </c>
      <c r="B11" s="209" t="s">
        <v>979</v>
      </c>
      <c r="C11" s="26">
        <v>0.86099999999999999</v>
      </c>
      <c r="D11" s="26">
        <v>0.52200000000000002</v>
      </c>
      <c r="E11" s="26">
        <v>0.65600000000000003</v>
      </c>
      <c r="F11" s="481">
        <v>0.22</v>
      </c>
      <c r="G11" s="26">
        <v>0.72099999999999997</v>
      </c>
      <c r="H11" s="27">
        <v>0.151</v>
      </c>
    </row>
    <row r="12" spans="1:10" ht="13.5" thickBot="1" x14ac:dyDescent="0.25">
      <c r="A12" s="191">
        <v>1999</v>
      </c>
      <c r="B12" s="209" t="s">
        <v>979</v>
      </c>
      <c r="C12" s="26">
        <v>0.86599999999999999</v>
      </c>
      <c r="D12" s="26">
        <v>0.52300000000000002</v>
      </c>
      <c r="E12" s="26">
        <v>0.65700000000000003</v>
      </c>
      <c r="F12" s="481">
        <v>0.22700000000000001</v>
      </c>
      <c r="G12" s="26">
        <v>0.72299999999999998</v>
      </c>
      <c r="H12" s="27">
        <v>0.161</v>
      </c>
    </row>
    <row r="13" spans="1:10" ht="13.5" thickBot="1" x14ac:dyDescent="0.25">
      <c r="A13" s="191">
        <v>2001</v>
      </c>
      <c r="B13" s="209" t="s">
        <v>979</v>
      </c>
      <c r="C13" s="26">
        <v>0.84199999999999997</v>
      </c>
      <c r="D13" s="26">
        <v>0.53900000000000003</v>
      </c>
      <c r="E13" s="26">
        <v>0.65200000000000002</v>
      </c>
      <c r="F13" s="481">
        <v>0.23499999999999999</v>
      </c>
      <c r="G13" s="26">
        <v>0.71</v>
      </c>
      <c r="H13" s="27">
        <v>0.16</v>
      </c>
    </row>
    <row r="14" spans="1:10" ht="13.5" thickBot="1" x14ac:dyDescent="0.25">
      <c r="A14" s="191">
        <v>2003</v>
      </c>
      <c r="B14" s="209" t="s">
        <v>979</v>
      </c>
      <c r="C14" s="26">
        <v>0.84499999999999997</v>
      </c>
      <c r="D14" s="26">
        <v>0.53200000000000003</v>
      </c>
      <c r="E14" s="26">
        <v>0.64800000000000002</v>
      </c>
      <c r="F14" s="481">
        <v>0.24099999999999999</v>
      </c>
      <c r="G14" s="26">
        <v>0.71199999999999997</v>
      </c>
      <c r="H14" s="27">
        <v>0.158</v>
      </c>
    </row>
    <row r="15" spans="1:10" ht="13.5" thickBot="1" x14ac:dyDescent="0.25">
      <c r="A15" s="191">
        <v>2005</v>
      </c>
      <c r="B15" s="209" t="s">
        <v>979</v>
      </c>
      <c r="C15" s="26">
        <v>0.83299999999999996</v>
      </c>
      <c r="D15" s="26">
        <v>0.52</v>
      </c>
      <c r="E15" s="26">
        <v>0.63400000000000001</v>
      </c>
      <c r="F15" s="481">
        <v>0.247</v>
      </c>
      <c r="G15" s="26">
        <v>0.69399999999999995</v>
      </c>
      <c r="H15" s="27">
        <v>0.16300000000000001</v>
      </c>
    </row>
    <row r="16" spans="1:10" ht="13.5" thickBot="1" x14ac:dyDescent="0.25">
      <c r="A16" s="191">
        <v>2007</v>
      </c>
      <c r="B16" s="209" t="s">
        <v>979</v>
      </c>
      <c r="C16" s="26">
        <v>0.83099999999999996</v>
      </c>
      <c r="D16" s="26">
        <v>0.52800000000000002</v>
      </c>
      <c r="E16" s="26">
        <v>0.63800000000000001</v>
      </c>
      <c r="F16" s="481">
        <v>0.19600000000000001</v>
      </c>
      <c r="G16" s="26">
        <v>0.69199999999999995</v>
      </c>
      <c r="H16" s="27">
        <v>0.14000000000000001</v>
      </c>
    </row>
    <row r="17" spans="1:8" ht="13.5" thickBot="1" x14ac:dyDescent="0.25">
      <c r="A17" s="725">
        <v>2009</v>
      </c>
      <c r="B17" s="209" t="s">
        <v>979</v>
      </c>
      <c r="C17" s="1106" t="s">
        <v>994</v>
      </c>
      <c r="D17" s="1121"/>
      <c r="E17" s="1121"/>
      <c r="F17" s="1121"/>
      <c r="G17" s="1121"/>
      <c r="H17" s="1107"/>
    </row>
    <row r="18" spans="1:8" ht="13.5" thickBot="1" x14ac:dyDescent="0.25">
      <c r="A18" s="191">
        <v>2011</v>
      </c>
      <c r="B18" s="209" t="s">
        <v>979</v>
      </c>
      <c r="C18" s="1106" t="s">
        <v>995</v>
      </c>
      <c r="D18" s="1121"/>
      <c r="E18" s="1121"/>
      <c r="F18" s="1121"/>
      <c r="G18" s="1121"/>
      <c r="H18" s="1107"/>
    </row>
    <row r="19" spans="1:8" ht="13.5" thickBot="1" x14ac:dyDescent="0.25">
      <c r="A19" s="818">
        <v>2013</v>
      </c>
      <c r="B19" s="209" t="s">
        <v>981</v>
      </c>
      <c r="C19" s="26">
        <v>0.73299999999999998</v>
      </c>
      <c r="D19" s="27">
        <v>0.46500000000000002</v>
      </c>
      <c r="E19" s="27">
        <v>0.56499999999999995</v>
      </c>
      <c r="F19" s="27">
        <v>0.27300000000000002</v>
      </c>
      <c r="G19" s="27" t="s">
        <v>13</v>
      </c>
      <c r="H19" s="27" t="s">
        <v>13</v>
      </c>
    </row>
    <row r="20" spans="1:8" ht="13.5" thickBot="1" x14ac:dyDescent="0.25">
      <c r="A20" s="851"/>
      <c r="B20" s="209" t="s">
        <v>982</v>
      </c>
      <c r="C20" s="26">
        <v>0.70799999999999996</v>
      </c>
      <c r="D20" s="27">
        <v>0.44600000000000001</v>
      </c>
      <c r="E20" s="27">
        <v>0.54400000000000004</v>
      </c>
      <c r="F20" s="27">
        <v>0.249</v>
      </c>
      <c r="G20" s="27" t="s">
        <v>13</v>
      </c>
      <c r="H20" s="27" t="s">
        <v>13</v>
      </c>
    </row>
    <row r="21" spans="1:8" ht="13.5" thickBot="1" x14ac:dyDescent="0.25">
      <c r="A21" s="851"/>
      <c r="B21" s="209" t="s">
        <v>983</v>
      </c>
      <c r="C21" s="26">
        <v>0.73599999999999999</v>
      </c>
      <c r="D21" s="27">
        <v>0.46300000000000002</v>
      </c>
      <c r="E21" s="27">
        <v>0.56499999999999995</v>
      </c>
      <c r="F21" s="27">
        <v>0.253</v>
      </c>
      <c r="G21" s="27" t="s">
        <v>13</v>
      </c>
      <c r="H21" s="27" t="s">
        <v>13</v>
      </c>
    </row>
    <row r="22" spans="1:8" ht="13.5" thickBot="1" x14ac:dyDescent="0.25">
      <c r="A22" s="851"/>
      <c r="B22" s="209" t="s">
        <v>984</v>
      </c>
      <c r="C22" s="26">
        <v>0.72899999999999998</v>
      </c>
      <c r="D22" s="27">
        <v>0.46500000000000002</v>
      </c>
      <c r="E22" s="27">
        <v>0.56399999999999995</v>
      </c>
      <c r="F22" s="27">
        <v>0.23899999999999999</v>
      </c>
      <c r="G22" s="27" t="s">
        <v>13</v>
      </c>
      <c r="H22" s="27" t="s">
        <v>13</v>
      </c>
    </row>
    <row r="23" spans="1:8" ht="13.5" thickBot="1" x14ac:dyDescent="0.25">
      <c r="A23" s="851"/>
      <c r="B23" s="209" t="s">
        <v>985</v>
      </c>
      <c r="C23" s="26">
        <v>0.71299999999999997</v>
      </c>
      <c r="D23" s="27">
        <v>0.44400000000000001</v>
      </c>
      <c r="E23" s="27">
        <v>0.54500000000000004</v>
      </c>
      <c r="F23" s="27">
        <v>0.27400000000000002</v>
      </c>
      <c r="G23" s="27" t="s">
        <v>13</v>
      </c>
      <c r="H23" s="27" t="s">
        <v>13</v>
      </c>
    </row>
    <row r="24" spans="1:8" ht="13.5" thickBot="1" x14ac:dyDescent="0.25">
      <c r="A24" s="819"/>
      <c r="B24" s="209" t="s">
        <v>986</v>
      </c>
      <c r="C24" s="26">
        <v>0.70499999999999996</v>
      </c>
      <c r="D24" s="27">
        <v>0.441</v>
      </c>
      <c r="E24" s="27">
        <v>0.54</v>
      </c>
      <c r="F24" s="27">
        <v>0.25600000000000001</v>
      </c>
      <c r="G24" s="27" t="s">
        <v>13</v>
      </c>
      <c r="H24" s="27" t="s">
        <v>13</v>
      </c>
    </row>
    <row r="25" spans="1:8" ht="13.5" thickBot="1" x14ac:dyDescent="0.25">
      <c r="A25" s="725">
        <v>2015</v>
      </c>
      <c r="B25" s="209" t="s">
        <v>979</v>
      </c>
      <c r="C25" s="1106" t="s">
        <v>994</v>
      </c>
      <c r="D25" s="1121"/>
      <c r="E25" s="1121"/>
      <c r="F25" s="1121"/>
      <c r="G25" s="1121"/>
      <c r="H25" s="1107"/>
    </row>
    <row r="26" spans="1:8" ht="13.5" thickBot="1" x14ac:dyDescent="0.25">
      <c r="A26" s="725">
        <v>2017</v>
      </c>
      <c r="B26" s="209" t="s">
        <v>979</v>
      </c>
      <c r="C26" s="1106" t="s">
        <v>994</v>
      </c>
      <c r="D26" s="1121"/>
      <c r="E26" s="1121"/>
      <c r="F26" s="1121"/>
      <c r="G26" s="1121"/>
      <c r="H26" s="1107"/>
    </row>
    <row r="27" spans="1:8" x14ac:dyDescent="0.2">
      <c r="A27" s="135" t="s">
        <v>22</v>
      </c>
    </row>
    <row r="28" spans="1:8" x14ac:dyDescent="0.2">
      <c r="A28" s="135" t="s">
        <v>996</v>
      </c>
    </row>
    <row r="29" spans="1:8" x14ac:dyDescent="0.2">
      <c r="A29" s="222"/>
    </row>
    <row r="30" spans="1:8" x14ac:dyDescent="0.2">
      <c r="A30" s="222"/>
    </row>
  </sheetData>
  <mergeCells count="11">
    <mergeCell ref="A1:H1"/>
    <mergeCell ref="A2:H2"/>
    <mergeCell ref="A3:H3"/>
    <mergeCell ref="A4:A5"/>
    <mergeCell ref="B4:B5"/>
    <mergeCell ref="C4:H4"/>
    <mergeCell ref="C25:H25"/>
    <mergeCell ref="C26:H26"/>
    <mergeCell ref="C17:H17"/>
    <mergeCell ref="C18:H18"/>
    <mergeCell ref="A19:A24"/>
  </mergeCells>
  <hyperlinks>
    <hyperlink ref="J5" location="TOC!A1" display="RETURN TO TABLE OF CONTENTS" xr:uid="{00000000-0004-0000-65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L92"/>
  <sheetViews>
    <sheetView workbookViewId="0">
      <pane xSplit="1" ySplit="4" topLeftCell="B62" activePane="bottomRight" state="frozen"/>
      <selection activeCell="W6" sqref="W6"/>
      <selection pane="topRight" activeCell="W6" sqref="W6"/>
      <selection pane="bottomLeft" activeCell="W6" sqref="W6"/>
      <selection pane="bottomRight" activeCell="L85" sqref="L85"/>
    </sheetView>
  </sheetViews>
  <sheetFormatPr defaultRowHeight="12.75" x14ac:dyDescent="0.2"/>
  <cols>
    <col min="1" max="7" width="15.7109375" customWidth="1"/>
  </cols>
  <sheetData>
    <row r="1" spans="1:12" x14ac:dyDescent="0.2">
      <c r="A1" s="827" t="s">
        <v>2494</v>
      </c>
      <c r="B1" s="827"/>
      <c r="C1" s="827"/>
      <c r="D1" s="827"/>
      <c r="E1" s="827"/>
      <c r="F1" s="827"/>
      <c r="G1" s="827"/>
    </row>
    <row r="2" spans="1:12" ht="13.5" customHeight="1" thickBot="1" x14ac:dyDescent="0.25">
      <c r="A2" s="826" t="s">
        <v>2491</v>
      </c>
      <c r="B2" s="826"/>
      <c r="C2" s="826"/>
      <c r="D2" s="826"/>
      <c r="E2" s="826"/>
      <c r="F2" s="826"/>
      <c r="G2" s="826"/>
      <c r="H2" s="366"/>
      <c r="I2" s="366"/>
      <c r="J2" s="366"/>
      <c r="K2" s="366"/>
      <c r="L2" s="366"/>
    </row>
    <row r="3" spans="1:12" ht="13.5" thickBot="1" x14ac:dyDescent="0.25">
      <c r="A3" s="810" t="s">
        <v>2493</v>
      </c>
      <c r="B3" s="811"/>
      <c r="C3" s="811"/>
      <c r="D3" s="811"/>
      <c r="E3" s="811"/>
      <c r="F3" s="811"/>
      <c r="G3" s="812"/>
    </row>
    <row r="4" spans="1:12" ht="71.25" customHeight="1" thickBot="1" x14ac:dyDescent="0.25">
      <c r="A4" s="449" t="s">
        <v>3</v>
      </c>
      <c r="B4" s="449" t="s">
        <v>1010</v>
      </c>
      <c r="C4" s="448" t="s">
        <v>1011</v>
      </c>
      <c r="D4" s="448" t="s">
        <v>2853</v>
      </c>
      <c r="E4" s="449" t="s">
        <v>1012</v>
      </c>
      <c r="F4" s="722" t="s">
        <v>2911</v>
      </c>
      <c r="G4" s="448" t="s">
        <v>1013</v>
      </c>
      <c r="I4" s="551" t="s">
        <v>2837</v>
      </c>
    </row>
    <row r="5" spans="1:12" ht="13.5" thickBot="1" x14ac:dyDescent="0.25">
      <c r="A5" s="296">
        <v>1936</v>
      </c>
      <c r="B5" s="297">
        <v>252128</v>
      </c>
      <c r="C5" s="488" t="s">
        <v>13</v>
      </c>
      <c r="D5" s="489" t="s">
        <v>13</v>
      </c>
      <c r="E5" s="488">
        <v>0.01</v>
      </c>
      <c r="F5" s="490">
        <v>0.17299999999999999</v>
      </c>
      <c r="G5" s="211" t="s">
        <v>13</v>
      </c>
    </row>
    <row r="6" spans="1:12" ht="13.5" thickBot="1" x14ac:dyDescent="0.25">
      <c r="A6" s="296">
        <v>1937</v>
      </c>
      <c r="B6" s="297">
        <v>270110</v>
      </c>
      <c r="C6" s="488" t="s">
        <v>13</v>
      </c>
      <c r="D6" s="489" t="s">
        <v>13</v>
      </c>
      <c r="E6" s="488">
        <v>0.01</v>
      </c>
      <c r="F6" s="490">
        <v>0.16700000000000001</v>
      </c>
      <c r="G6" s="295" t="s">
        <v>13</v>
      </c>
    </row>
    <row r="7" spans="1:12" ht="13.5" thickBot="1" x14ac:dyDescent="0.25">
      <c r="A7" s="296">
        <v>1938</v>
      </c>
      <c r="B7" s="297">
        <v>271171</v>
      </c>
      <c r="C7" s="488" t="s">
        <v>13</v>
      </c>
      <c r="D7" s="489" t="s">
        <v>13</v>
      </c>
      <c r="E7" s="488">
        <v>0.01</v>
      </c>
      <c r="F7" s="490">
        <v>0.17</v>
      </c>
      <c r="G7" s="295" t="s">
        <v>13</v>
      </c>
    </row>
    <row r="8" spans="1:12" ht="13.5" thickBot="1" x14ac:dyDescent="0.25">
      <c r="A8" s="296">
        <v>1939</v>
      </c>
      <c r="B8" s="297">
        <v>285402</v>
      </c>
      <c r="C8" s="488" t="s">
        <v>13</v>
      </c>
      <c r="D8" s="489" t="s">
        <v>13</v>
      </c>
      <c r="E8" s="488">
        <v>0.01</v>
      </c>
      <c r="F8" s="490">
        <v>0.17299999999999999</v>
      </c>
      <c r="G8" s="295" t="s">
        <v>13</v>
      </c>
    </row>
    <row r="9" spans="1:12" ht="13.5" thickBot="1" x14ac:dyDescent="0.25">
      <c r="A9" s="296">
        <v>1940</v>
      </c>
      <c r="B9" s="297">
        <v>302188</v>
      </c>
      <c r="C9" s="488" t="s">
        <v>13</v>
      </c>
      <c r="D9" s="489" t="s">
        <v>13</v>
      </c>
      <c r="E9" s="488">
        <v>1.4999999999999999E-2</v>
      </c>
      <c r="F9" s="490">
        <v>0.25700000000000001</v>
      </c>
      <c r="G9" s="295" t="s">
        <v>13</v>
      </c>
    </row>
    <row r="10" spans="1:12" ht="13.5" thickBot="1" x14ac:dyDescent="0.25">
      <c r="A10" s="296">
        <v>1941</v>
      </c>
      <c r="B10" s="297">
        <v>333612</v>
      </c>
      <c r="C10" s="488" t="s">
        <v>13</v>
      </c>
      <c r="D10" s="489" t="s">
        <v>13</v>
      </c>
      <c r="E10" s="488">
        <v>1.4999999999999999E-2</v>
      </c>
      <c r="F10" s="488">
        <v>0.245</v>
      </c>
      <c r="G10" s="295" t="s">
        <v>13</v>
      </c>
    </row>
    <row r="11" spans="1:12" ht="13.5" thickBot="1" x14ac:dyDescent="0.25">
      <c r="A11" s="296">
        <v>1942</v>
      </c>
      <c r="B11" s="297">
        <v>268224</v>
      </c>
      <c r="C11" s="488" t="s">
        <v>13</v>
      </c>
      <c r="D11" s="489" t="s">
        <v>13</v>
      </c>
      <c r="E11" s="488">
        <v>1.4999999999999999E-2</v>
      </c>
      <c r="F11" s="488">
        <v>0.221</v>
      </c>
      <c r="G11" s="295" t="s">
        <v>13</v>
      </c>
    </row>
    <row r="12" spans="1:12" ht="13.5" thickBot="1" x14ac:dyDescent="0.25">
      <c r="A12" s="296">
        <v>1943</v>
      </c>
      <c r="B12" s="297">
        <v>208192</v>
      </c>
      <c r="C12" s="488" t="s">
        <v>13</v>
      </c>
      <c r="D12" s="489" t="s">
        <v>13</v>
      </c>
      <c r="E12" s="488">
        <v>1.4999999999999999E-2</v>
      </c>
      <c r="F12" s="488">
        <v>0.20799999999999999</v>
      </c>
      <c r="G12" s="295" t="s">
        <v>13</v>
      </c>
    </row>
    <row r="13" spans="1:12" ht="13.5" thickBot="1" x14ac:dyDescent="0.25">
      <c r="A13" s="296">
        <v>1944</v>
      </c>
      <c r="B13" s="297">
        <v>212713</v>
      </c>
      <c r="C13" s="488" t="s">
        <v>13</v>
      </c>
      <c r="D13" s="489" t="s">
        <v>13</v>
      </c>
      <c r="E13" s="488">
        <v>1.4999999999999999E-2</v>
      </c>
      <c r="F13" s="488">
        <v>0.20499999999999999</v>
      </c>
      <c r="G13" s="295" t="s">
        <v>13</v>
      </c>
    </row>
    <row r="14" spans="1:12" ht="13.5" thickBot="1" x14ac:dyDescent="0.25">
      <c r="A14" s="296">
        <v>1945</v>
      </c>
      <c r="B14" s="297">
        <v>250173</v>
      </c>
      <c r="C14" s="488" t="s">
        <v>13</v>
      </c>
      <c r="D14" s="489" t="s">
        <v>13</v>
      </c>
      <c r="E14" s="488">
        <v>1.4999999999999999E-2</v>
      </c>
      <c r="F14" s="488">
        <v>0.2</v>
      </c>
      <c r="G14" s="295" t="s">
        <v>13</v>
      </c>
    </row>
    <row r="15" spans="1:12" ht="13.5" thickBot="1" x14ac:dyDescent="0.25">
      <c r="A15" s="296">
        <v>1946</v>
      </c>
      <c r="B15" s="297">
        <v>340880</v>
      </c>
      <c r="C15" s="488" t="s">
        <v>13</v>
      </c>
      <c r="D15" s="489" t="s">
        <v>13</v>
      </c>
      <c r="E15" s="488">
        <v>1.4999999999999999E-2</v>
      </c>
      <c r="F15" s="488">
        <v>0.185</v>
      </c>
      <c r="G15" s="295" t="s">
        <v>13</v>
      </c>
    </row>
    <row r="16" spans="1:12" ht="13.5" thickBot="1" x14ac:dyDescent="0.25">
      <c r="A16" s="296">
        <v>1947</v>
      </c>
      <c r="B16" s="297">
        <v>370894</v>
      </c>
      <c r="C16" s="488" t="s">
        <v>13</v>
      </c>
      <c r="D16" s="489" t="s">
        <v>13</v>
      </c>
      <c r="E16" s="488">
        <v>1.4999999999999999E-2</v>
      </c>
      <c r="F16" s="488">
        <v>0.161</v>
      </c>
      <c r="G16" s="295" t="s">
        <v>13</v>
      </c>
    </row>
    <row r="17" spans="1:7" ht="13.5" thickBot="1" x14ac:dyDescent="0.25">
      <c r="A17" s="296">
        <v>1948</v>
      </c>
      <c r="B17" s="297">
        <v>397957</v>
      </c>
      <c r="C17" s="488" t="s">
        <v>13</v>
      </c>
      <c r="D17" s="489" t="s">
        <v>13</v>
      </c>
      <c r="E17" s="488">
        <v>1.4999999999999999E-2</v>
      </c>
      <c r="F17" s="488">
        <v>0.14899999999999999</v>
      </c>
      <c r="G17" s="295" t="s">
        <v>13</v>
      </c>
    </row>
    <row r="18" spans="1:7" ht="13.5" thickBot="1" x14ac:dyDescent="0.25">
      <c r="A18" s="296" t="s">
        <v>1014</v>
      </c>
      <c r="B18" s="297">
        <v>424461</v>
      </c>
      <c r="C18" s="488">
        <v>0.26800000000000002</v>
      </c>
      <c r="D18" s="488">
        <v>2.7029999999999998</v>
      </c>
      <c r="E18" s="488">
        <v>1.4999999999999999E-2</v>
      </c>
      <c r="F18" s="488">
        <v>0.151</v>
      </c>
      <c r="G18" s="298">
        <v>5.6000000000000001E-2</v>
      </c>
    </row>
    <row r="19" spans="1:7" ht="13.5" thickBot="1" x14ac:dyDescent="0.25">
      <c r="A19" s="296">
        <v>1950</v>
      </c>
      <c r="B19" s="297">
        <v>458246</v>
      </c>
      <c r="C19" s="488">
        <v>0.26800000000000002</v>
      </c>
      <c r="D19" s="488">
        <v>2.669</v>
      </c>
      <c r="E19" s="488">
        <v>1.4999999999999999E-2</v>
      </c>
      <c r="F19" s="488">
        <v>0.14899999999999999</v>
      </c>
      <c r="G19" s="298">
        <v>5.6000000000000001E-2</v>
      </c>
    </row>
    <row r="20" spans="1:7" ht="13.5" thickBot="1" x14ac:dyDescent="0.25">
      <c r="A20" s="296">
        <v>1951</v>
      </c>
      <c r="B20" s="297">
        <v>491093</v>
      </c>
      <c r="C20" s="488">
        <v>0.27200000000000002</v>
      </c>
      <c r="D20" s="488">
        <v>2.5110000000000001</v>
      </c>
      <c r="E20" s="488">
        <v>1.4999999999999999E-2</v>
      </c>
      <c r="F20" s="488">
        <v>0.13800000000000001</v>
      </c>
      <c r="G20" s="298">
        <v>5.5100000000000003E-2</v>
      </c>
    </row>
    <row r="21" spans="1:7" ht="13.5" thickBot="1" x14ac:dyDescent="0.25">
      <c r="A21" s="296">
        <v>1952</v>
      </c>
      <c r="B21" s="297">
        <v>513581</v>
      </c>
      <c r="C21" s="488">
        <v>0.27400000000000002</v>
      </c>
      <c r="D21" s="488">
        <v>2.4820000000000002</v>
      </c>
      <c r="E21" s="488">
        <v>0.02</v>
      </c>
      <c r="F21" s="488">
        <v>0.18099999999999999</v>
      </c>
      <c r="G21" s="298">
        <v>7.2999999999999995E-2</v>
      </c>
    </row>
    <row r="22" spans="1:7" ht="13.5" thickBot="1" x14ac:dyDescent="0.25">
      <c r="A22" s="296">
        <v>1953</v>
      </c>
      <c r="B22" s="297">
        <v>544433</v>
      </c>
      <c r="C22" s="488">
        <v>0.28699999999999998</v>
      </c>
      <c r="D22" s="488">
        <v>2.58</v>
      </c>
      <c r="E22" s="488">
        <v>0.02</v>
      </c>
      <c r="F22" s="488">
        <v>0.18</v>
      </c>
      <c r="G22" s="298">
        <v>6.9699999999999998E-2</v>
      </c>
    </row>
    <row r="23" spans="1:7" ht="13.5" thickBot="1" x14ac:dyDescent="0.25">
      <c r="A23" s="296">
        <v>1954</v>
      </c>
      <c r="B23" s="297">
        <v>561963</v>
      </c>
      <c r="C23" s="488">
        <v>0.28999999999999998</v>
      </c>
      <c r="D23" s="488">
        <v>2.5870000000000002</v>
      </c>
      <c r="E23" s="488">
        <v>0.02</v>
      </c>
      <c r="F23" s="488">
        <v>0.17799999999999999</v>
      </c>
      <c r="G23" s="298">
        <v>6.9000000000000006E-2</v>
      </c>
    </row>
    <row r="24" spans="1:7" ht="13.5" thickBot="1" x14ac:dyDescent="0.25">
      <c r="A24" s="296">
        <v>1955</v>
      </c>
      <c r="B24" s="297">
        <v>605646</v>
      </c>
      <c r="C24" s="488">
        <v>0.29099999999999998</v>
      </c>
      <c r="D24" s="488">
        <v>2.6059999999999999</v>
      </c>
      <c r="E24" s="488">
        <v>0.02</v>
      </c>
      <c r="F24" s="488">
        <v>0.17899999999999999</v>
      </c>
      <c r="G24" s="298">
        <v>6.8699999999999997E-2</v>
      </c>
    </row>
    <row r="25" spans="1:7" ht="13.5" thickBot="1" x14ac:dyDescent="0.25">
      <c r="A25" s="296">
        <v>1956</v>
      </c>
      <c r="B25" s="297">
        <v>631161</v>
      </c>
      <c r="C25" s="488">
        <v>0.29899999999999999</v>
      </c>
      <c r="D25" s="488">
        <v>2.6379999999999999</v>
      </c>
      <c r="E25" s="488">
        <v>0.03</v>
      </c>
      <c r="F25" s="488">
        <v>0.26500000000000001</v>
      </c>
      <c r="G25" s="298">
        <v>0.1003</v>
      </c>
    </row>
    <row r="26" spans="1:7" ht="13.5" thickBot="1" x14ac:dyDescent="0.25">
      <c r="A26" s="296">
        <v>1957</v>
      </c>
      <c r="B26" s="297">
        <v>647004</v>
      </c>
      <c r="C26" s="488">
        <v>0.31</v>
      </c>
      <c r="D26" s="488">
        <v>2.6480000000000001</v>
      </c>
      <c r="E26" s="488">
        <v>0.03</v>
      </c>
      <c r="F26" s="488">
        <v>0.25600000000000001</v>
      </c>
      <c r="G26" s="298">
        <v>9.6799999999999997E-2</v>
      </c>
    </row>
    <row r="27" spans="1:7" ht="13.5" thickBot="1" x14ac:dyDescent="0.25">
      <c r="A27" s="296">
        <v>1958</v>
      </c>
      <c r="B27" s="297">
        <v>664653</v>
      </c>
      <c r="C27" s="488">
        <v>0.30399999999999999</v>
      </c>
      <c r="D27" s="488">
        <v>2.5249999999999999</v>
      </c>
      <c r="E27" s="488">
        <v>0.03</v>
      </c>
      <c r="F27" s="488">
        <v>0.249</v>
      </c>
      <c r="G27" s="298">
        <v>9.8699999999999996E-2</v>
      </c>
    </row>
    <row r="28" spans="1:7" ht="13.5" thickBot="1" x14ac:dyDescent="0.25">
      <c r="A28" s="296">
        <v>1959</v>
      </c>
      <c r="B28" s="297">
        <v>700478</v>
      </c>
      <c r="C28" s="488">
        <v>0.30499999999999999</v>
      </c>
      <c r="D28" s="488">
        <v>2.516</v>
      </c>
      <c r="E28" s="488">
        <v>0.03</v>
      </c>
      <c r="F28" s="488">
        <v>0.247</v>
      </c>
      <c r="G28" s="298">
        <v>9.8400000000000001E-2</v>
      </c>
    </row>
    <row r="29" spans="1:7" ht="13.5" thickBot="1" x14ac:dyDescent="0.25">
      <c r="A29" s="296">
        <v>1960</v>
      </c>
      <c r="B29" s="297">
        <v>718845</v>
      </c>
      <c r="C29" s="488">
        <v>0.311</v>
      </c>
      <c r="D29" s="488">
        <v>2.5219999999999998</v>
      </c>
      <c r="E29" s="491">
        <v>0.04</v>
      </c>
      <c r="F29" s="488">
        <v>0.32400000000000001</v>
      </c>
      <c r="G29" s="298">
        <v>0.12859999999999999</v>
      </c>
    </row>
    <row r="30" spans="1:7" ht="13.5" thickBot="1" x14ac:dyDescent="0.25">
      <c r="A30" s="296">
        <v>1961</v>
      </c>
      <c r="B30" s="297">
        <v>737535</v>
      </c>
      <c r="C30" s="488">
        <v>0.308</v>
      </c>
      <c r="D30" s="488">
        <v>2.472</v>
      </c>
      <c r="E30" s="491">
        <v>0.04</v>
      </c>
      <c r="F30" s="488">
        <v>0.32100000000000001</v>
      </c>
      <c r="G30" s="298">
        <v>0.12989999999999999</v>
      </c>
    </row>
    <row r="31" spans="1:7" ht="13.5" thickBot="1" x14ac:dyDescent="0.25">
      <c r="A31" s="296">
        <v>1962</v>
      </c>
      <c r="B31" s="297">
        <v>766852</v>
      </c>
      <c r="C31" s="488">
        <v>0.30599999999999999</v>
      </c>
      <c r="D31" s="488">
        <v>2.4319999999999999</v>
      </c>
      <c r="E31" s="491">
        <v>0.04</v>
      </c>
      <c r="F31" s="488">
        <v>0.318</v>
      </c>
      <c r="G31" s="298">
        <v>0.13070000000000001</v>
      </c>
    </row>
    <row r="32" spans="1:7" ht="13.5" thickBot="1" x14ac:dyDescent="0.25">
      <c r="A32" s="296">
        <v>1963</v>
      </c>
      <c r="B32" s="297">
        <v>805423</v>
      </c>
      <c r="C32" s="488">
        <v>0.30399999999999999</v>
      </c>
      <c r="D32" s="488">
        <v>2.3839999999999999</v>
      </c>
      <c r="E32" s="491">
        <v>0.04</v>
      </c>
      <c r="F32" s="488">
        <v>0.314</v>
      </c>
      <c r="G32" s="298">
        <v>0.13159999999999999</v>
      </c>
    </row>
    <row r="33" spans="1:7" ht="13.5" thickBot="1" x14ac:dyDescent="0.25">
      <c r="A33" s="296">
        <v>1964</v>
      </c>
      <c r="B33" s="297">
        <v>846500</v>
      </c>
      <c r="C33" s="488">
        <v>0.30399999999999999</v>
      </c>
      <c r="D33" s="488">
        <v>2.3540000000000001</v>
      </c>
      <c r="E33" s="491">
        <v>0.04</v>
      </c>
      <c r="F33" s="488">
        <v>0.31</v>
      </c>
      <c r="G33" s="298">
        <v>0.13159999999999999</v>
      </c>
    </row>
    <row r="34" spans="1:7" ht="13.5" thickBot="1" x14ac:dyDescent="0.25">
      <c r="A34" s="296">
        <v>1965</v>
      </c>
      <c r="B34" s="297">
        <v>887640</v>
      </c>
      <c r="C34" s="488">
        <v>0.312</v>
      </c>
      <c r="D34" s="488">
        <v>2.3769999999999998</v>
      </c>
      <c r="E34" s="491">
        <v>0.04</v>
      </c>
      <c r="F34" s="488">
        <v>0.30499999999999999</v>
      </c>
      <c r="G34" s="298">
        <v>0.12820000000000001</v>
      </c>
    </row>
    <row r="35" spans="1:7" ht="13.5" thickBot="1" x14ac:dyDescent="0.25">
      <c r="A35" s="296">
        <v>1966</v>
      </c>
      <c r="B35" s="297">
        <v>927899</v>
      </c>
      <c r="C35" s="488">
        <v>0.32100000000000001</v>
      </c>
      <c r="D35" s="488">
        <v>2.3780000000000001</v>
      </c>
      <c r="E35" s="491">
        <v>0.04</v>
      </c>
      <c r="F35" s="488">
        <v>0.29599999999999999</v>
      </c>
      <c r="G35" s="298">
        <v>0.1246</v>
      </c>
    </row>
    <row r="36" spans="1:7" ht="13.5" thickBot="1" x14ac:dyDescent="0.25">
      <c r="A36" s="296">
        <v>1967</v>
      </c>
      <c r="B36" s="299">
        <v>966.005</v>
      </c>
      <c r="C36" s="488">
        <v>0.33200000000000002</v>
      </c>
      <c r="D36" s="488">
        <v>2.3860000000000001</v>
      </c>
      <c r="E36" s="491">
        <v>0.04</v>
      </c>
      <c r="F36" s="488">
        <v>0.28699999999999998</v>
      </c>
      <c r="G36" s="298">
        <v>0.1205</v>
      </c>
    </row>
    <row r="37" spans="1:7" ht="13.5" thickBot="1" x14ac:dyDescent="0.25">
      <c r="A37" s="296">
        <v>1968</v>
      </c>
      <c r="B37" s="297">
        <v>1019726</v>
      </c>
      <c r="C37" s="488">
        <v>0.33700000000000002</v>
      </c>
      <c r="D37" s="488">
        <v>2.3239999999999998</v>
      </c>
      <c r="E37" s="491">
        <v>0.04</v>
      </c>
      <c r="F37" s="488">
        <v>0.27600000000000002</v>
      </c>
      <c r="G37" s="298">
        <v>0.1187</v>
      </c>
    </row>
    <row r="38" spans="1:7" ht="13.5" thickBot="1" x14ac:dyDescent="0.25">
      <c r="A38" s="296">
        <v>1969</v>
      </c>
      <c r="B38" s="297">
        <v>1066108</v>
      </c>
      <c r="C38" s="488">
        <v>0.34799999999999998</v>
      </c>
      <c r="D38" s="488">
        <v>2.2759999999999998</v>
      </c>
      <c r="E38" s="491">
        <v>0.04</v>
      </c>
      <c r="F38" s="488">
        <v>0.26200000000000001</v>
      </c>
      <c r="G38" s="298">
        <v>0.1149</v>
      </c>
    </row>
    <row r="39" spans="1:7" ht="13.5" thickBot="1" x14ac:dyDescent="0.25">
      <c r="A39" s="296">
        <v>1970</v>
      </c>
      <c r="B39" s="297">
        <v>1120328</v>
      </c>
      <c r="C39" s="488">
        <v>0.35699999999999998</v>
      </c>
      <c r="D39" s="488">
        <v>2.2080000000000002</v>
      </c>
      <c r="E39" s="491">
        <v>0.04</v>
      </c>
      <c r="F39" s="488">
        <v>0.247</v>
      </c>
      <c r="G39" s="298">
        <v>0.112</v>
      </c>
    </row>
    <row r="40" spans="1:7" ht="13.5" thickBot="1" x14ac:dyDescent="0.25">
      <c r="A40" s="296">
        <v>1971</v>
      </c>
      <c r="B40" s="297">
        <v>1185615</v>
      </c>
      <c r="C40" s="488">
        <v>0.36399999999999999</v>
      </c>
      <c r="D40" s="488">
        <v>2.157</v>
      </c>
      <c r="E40" s="491">
        <v>0.04</v>
      </c>
      <c r="F40" s="488">
        <v>0.23699999999999999</v>
      </c>
      <c r="G40" s="298">
        <v>0.1099</v>
      </c>
    </row>
    <row r="41" spans="1:7" ht="13.5" thickBot="1" x14ac:dyDescent="0.25">
      <c r="A41" s="296">
        <v>1972</v>
      </c>
      <c r="B41" s="297">
        <v>1268362</v>
      </c>
      <c r="C41" s="488">
        <v>0.36099999999999999</v>
      </c>
      <c r="D41" s="488">
        <v>2.073</v>
      </c>
      <c r="E41" s="491">
        <v>0.04</v>
      </c>
      <c r="F41" s="488">
        <v>0.23</v>
      </c>
      <c r="G41" s="298">
        <v>0.1108</v>
      </c>
    </row>
    <row r="42" spans="1:7" ht="13.5" thickBot="1" x14ac:dyDescent="0.25">
      <c r="A42" s="296">
        <v>1973</v>
      </c>
      <c r="B42" s="297">
        <v>1308288</v>
      </c>
      <c r="C42" s="488">
        <v>0.38800000000000001</v>
      </c>
      <c r="D42" s="488">
        <v>2.097</v>
      </c>
      <c r="E42" s="491">
        <v>0.04</v>
      </c>
      <c r="F42" s="488">
        <v>0.216</v>
      </c>
      <c r="G42" s="298">
        <v>0.1031</v>
      </c>
    </row>
    <row r="43" spans="1:7" ht="13.5" thickBot="1" x14ac:dyDescent="0.25">
      <c r="A43" s="296">
        <v>1974</v>
      </c>
      <c r="B43" s="297">
        <v>1289645</v>
      </c>
      <c r="C43" s="488">
        <v>0.53200000000000003</v>
      </c>
      <c r="D43" s="488">
        <v>2.59</v>
      </c>
      <c r="E43" s="491">
        <v>0.04</v>
      </c>
      <c r="F43" s="488">
        <v>0.19500000000000001</v>
      </c>
      <c r="G43" s="298">
        <v>7.5200000000000003E-2</v>
      </c>
    </row>
    <row r="44" spans="1:7" ht="13.5" thickBot="1" x14ac:dyDescent="0.25">
      <c r="A44" s="296">
        <v>1975</v>
      </c>
      <c r="B44" s="297">
        <v>1330075</v>
      </c>
      <c r="C44" s="488">
        <v>0.56699999999999995</v>
      </c>
      <c r="D44" s="488">
        <v>2.5289999999999999</v>
      </c>
      <c r="E44" s="491">
        <v>0.04</v>
      </c>
      <c r="F44" s="488">
        <v>0.17799999999999999</v>
      </c>
      <c r="G44" s="298">
        <v>7.0499999999999993E-2</v>
      </c>
    </row>
    <row r="45" spans="1:7" ht="13.5" thickBot="1" x14ac:dyDescent="0.25">
      <c r="A45" s="296" t="s">
        <v>1015</v>
      </c>
      <c r="B45" s="297">
        <v>1409163</v>
      </c>
      <c r="C45" s="488">
        <v>0.61399999999999999</v>
      </c>
      <c r="D45" s="488">
        <v>2.59</v>
      </c>
      <c r="E45" s="491">
        <v>0.04</v>
      </c>
      <c r="F45" s="488">
        <v>0.16900000000000001</v>
      </c>
      <c r="G45" s="298">
        <v>6.5100000000000005E-2</v>
      </c>
    </row>
    <row r="46" spans="1:7" ht="13.5" thickBot="1" x14ac:dyDescent="0.25">
      <c r="A46" s="296">
        <v>1977</v>
      </c>
      <c r="B46" s="297">
        <v>1463409</v>
      </c>
      <c r="C46" s="488">
        <v>0.65600000000000003</v>
      </c>
      <c r="D46" s="488">
        <v>2.5979999999999999</v>
      </c>
      <c r="E46" s="491">
        <v>0.04</v>
      </c>
      <c r="F46" s="488">
        <v>0.158</v>
      </c>
      <c r="G46" s="298">
        <v>6.0999999999999999E-2</v>
      </c>
    </row>
    <row r="47" spans="1:7" ht="13.5" thickBot="1" x14ac:dyDescent="0.25">
      <c r="A47" s="296">
        <v>1978</v>
      </c>
      <c r="B47" s="297">
        <v>1548212</v>
      </c>
      <c r="C47" s="488">
        <v>0.67</v>
      </c>
      <c r="D47" s="488">
        <v>2.4660000000000002</v>
      </c>
      <c r="E47" s="491">
        <v>0.04</v>
      </c>
      <c r="F47" s="488">
        <v>0.14699999999999999</v>
      </c>
      <c r="G47" s="298">
        <v>5.9700000000000003E-2</v>
      </c>
    </row>
    <row r="48" spans="1:7" ht="13.5" thickBot="1" x14ac:dyDescent="0.25">
      <c r="A48" s="296">
        <v>1979</v>
      </c>
      <c r="B48" s="297">
        <v>1529132</v>
      </c>
      <c r="C48" s="488">
        <v>0.90300000000000002</v>
      </c>
      <c r="D48" s="488">
        <v>2.9849999999999999</v>
      </c>
      <c r="E48" s="491">
        <v>0.04</v>
      </c>
      <c r="F48" s="488">
        <v>0.13200000000000001</v>
      </c>
      <c r="G48" s="298">
        <v>4.4299999999999999E-2</v>
      </c>
    </row>
    <row r="49" spans="1:7" ht="13.5" thickBot="1" x14ac:dyDescent="0.25">
      <c r="A49" s="296">
        <v>1980</v>
      </c>
      <c r="B49" s="297">
        <v>1520856</v>
      </c>
      <c r="C49" s="488">
        <v>1.2450000000000001</v>
      </c>
      <c r="D49" s="488">
        <v>3.6259999999999999</v>
      </c>
      <c r="E49" s="491">
        <v>0.04</v>
      </c>
      <c r="F49" s="488">
        <v>0.11700000000000001</v>
      </c>
      <c r="G49" s="298">
        <v>3.2099999999999997E-2</v>
      </c>
    </row>
    <row r="50" spans="1:7" ht="13.5" thickBot="1" x14ac:dyDescent="0.25">
      <c r="A50" s="296">
        <v>1981</v>
      </c>
      <c r="B50" s="297">
        <v>1550270</v>
      </c>
      <c r="C50" s="488">
        <v>1.3779999999999999</v>
      </c>
      <c r="D50" s="488">
        <v>3.6379999999999999</v>
      </c>
      <c r="E50" s="491">
        <v>0.04</v>
      </c>
      <c r="F50" s="488">
        <v>0.106</v>
      </c>
      <c r="G50" s="298">
        <v>2.9000000000000001E-2</v>
      </c>
    </row>
    <row r="51" spans="1:7" ht="13.5" thickBot="1" x14ac:dyDescent="0.25">
      <c r="A51" s="296">
        <v>1982</v>
      </c>
      <c r="B51" s="297">
        <v>1592481</v>
      </c>
      <c r="C51" s="488">
        <v>1.296</v>
      </c>
      <c r="D51" s="488">
        <v>3.2229999999999999</v>
      </c>
      <c r="E51" s="491">
        <v>0.04</v>
      </c>
      <c r="F51" s="488">
        <v>9.9000000000000005E-2</v>
      </c>
      <c r="G51" s="298">
        <v>3.09E-2</v>
      </c>
    </row>
    <row r="52" spans="1:7" ht="13.5" thickBot="1" x14ac:dyDescent="0.25">
      <c r="A52" s="296">
        <v>1983</v>
      </c>
      <c r="B52" s="297">
        <v>1649406</v>
      </c>
      <c r="C52" s="488">
        <v>1.2410000000000001</v>
      </c>
      <c r="D52" s="488">
        <v>2.99</v>
      </c>
      <c r="E52" s="491">
        <v>0.09</v>
      </c>
      <c r="F52" s="488">
        <v>0.217</v>
      </c>
      <c r="G52" s="298">
        <v>7.2499999999999995E-2</v>
      </c>
    </row>
    <row r="53" spans="1:7" ht="13.5" thickBot="1" x14ac:dyDescent="0.25">
      <c r="A53" s="296">
        <v>1984</v>
      </c>
      <c r="B53" s="297">
        <v>1716768</v>
      </c>
      <c r="C53" s="488">
        <v>1.212</v>
      </c>
      <c r="D53" s="488">
        <v>2.8</v>
      </c>
      <c r="E53" s="491">
        <v>0.09</v>
      </c>
      <c r="F53" s="488">
        <v>0.20799999999999999</v>
      </c>
      <c r="G53" s="298">
        <v>7.4300000000000005E-2</v>
      </c>
    </row>
    <row r="54" spans="1:7" ht="13.5" thickBot="1" x14ac:dyDescent="0.25">
      <c r="A54" s="296">
        <v>1985</v>
      </c>
      <c r="B54" s="297">
        <v>1774762</v>
      </c>
      <c r="C54" s="488">
        <v>1.202</v>
      </c>
      <c r="D54" s="488">
        <v>2.681</v>
      </c>
      <c r="E54" s="491">
        <v>0.09</v>
      </c>
      <c r="F54" s="488">
        <v>0.20100000000000001</v>
      </c>
      <c r="G54" s="298">
        <v>7.4899999999999994E-2</v>
      </c>
    </row>
    <row r="55" spans="1:7" ht="13.5" thickBot="1" x14ac:dyDescent="0.25">
      <c r="A55" s="296">
        <v>1986</v>
      </c>
      <c r="B55" s="297">
        <v>1838241</v>
      </c>
      <c r="C55" s="488">
        <v>0.92700000000000005</v>
      </c>
      <c r="D55" s="488">
        <v>2.0299999999999998</v>
      </c>
      <c r="E55" s="491">
        <v>0.09</v>
      </c>
      <c r="F55" s="488">
        <v>0.19700000000000001</v>
      </c>
      <c r="G55" s="298">
        <v>9.7100000000000006E-2</v>
      </c>
    </row>
    <row r="56" spans="1:7" ht="13.5" thickBot="1" x14ac:dyDescent="0.25">
      <c r="A56" s="296">
        <v>1987</v>
      </c>
      <c r="B56" s="297">
        <v>1924327</v>
      </c>
      <c r="C56" s="488">
        <v>0.94799999999999995</v>
      </c>
      <c r="D56" s="488">
        <v>2.0030000000000001</v>
      </c>
      <c r="E56" s="491">
        <v>9.0999999999999998E-2</v>
      </c>
      <c r="F56" s="488">
        <v>0.192</v>
      </c>
      <c r="G56" s="298">
        <v>9.6000000000000002E-2</v>
      </c>
    </row>
    <row r="57" spans="1:7" ht="13.5" thickBot="1" x14ac:dyDescent="0.25">
      <c r="A57" s="296">
        <v>1988</v>
      </c>
      <c r="B57" s="297">
        <v>2025586</v>
      </c>
      <c r="C57" s="488">
        <v>0.94599999999999995</v>
      </c>
      <c r="D57" s="488">
        <v>1.919</v>
      </c>
      <c r="E57" s="491">
        <v>9.0999999999999998E-2</v>
      </c>
      <c r="F57" s="488">
        <v>0.185</v>
      </c>
      <c r="G57" s="298">
        <v>9.6199999999999994E-2</v>
      </c>
    </row>
    <row r="58" spans="1:7" ht="13.5" thickBot="1" x14ac:dyDescent="0.25">
      <c r="A58" s="296">
        <v>1989</v>
      </c>
      <c r="B58" s="297">
        <v>2107040</v>
      </c>
      <c r="C58" s="488">
        <v>1.022</v>
      </c>
      <c r="D58" s="488">
        <v>1.978</v>
      </c>
      <c r="E58" s="491">
        <v>9.0999999999999998E-2</v>
      </c>
      <c r="F58" s="488">
        <v>0.17599999999999999</v>
      </c>
      <c r="G58" s="298">
        <v>8.8999999999999996E-2</v>
      </c>
    </row>
    <row r="59" spans="1:7" ht="13.5" thickBot="1" x14ac:dyDescent="0.25">
      <c r="A59" s="296">
        <v>1990</v>
      </c>
      <c r="B59" s="195">
        <v>2147501</v>
      </c>
      <c r="C59" s="488">
        <v>1.1639999999999999</v>
      </c>
      <c r="D59" s="488">
        <v>2.137</v>
      </c>
      <c r="E59" s="491">
        <v>9.0999999999999998E-2</v>
      </c>
      <c r="F59" s="488">
        <v>0.16700000000000001</v>
      </c>
      <c r="G59" s="298">
        <v>7.8200000000000006E-2</v>
      </c>
    </row>
    <row r="60" spans="1:7" ht="13.5" thickBot="1" x14ac:dyDescent="0.25">
      <c r="A60" s="296">
        <v>1991</v>
      </c>
      <c r="B60" s="195">
        <v>2172214</v>
      </c>
      <c r="C60" s="488">
        <v>1.1399999999999999</v>
      </c>
      <c r="D60" s="488">
        <v>2.0089999999999999</v>
      </c>
      <c r="E60" s="491">
        <v>0.14099999999999999</v>
      </c>
      <c r="F60" s="488">
        <v>0.248</v>
      </c>
      <c r="G60" s="298">
        <v>0.1237</v>
      </c>
    </row>
    <row r="61" spans="1:7" ht="13.5" thickBot="1" x14ac:dyDescent="0.25">
      <c r="A61" s="190">
        <v>1992</v>
      </c>
      <c r="B61" s="195">
        <v>2247152</v>
      </c>
      <c r="C61" s="491">
        <v>1.087</v>
      </c>
      <c r="D61" s="488">
        <v>1.859</v>
      </c>
      <c r="E61" s="491">
        <v>0.14099999999999999</v>
      </c>
      <c r="F61" s="488">
        <v>0.24099999999999999</v>
      </c>
      <c r="G61" s="298">
        <v>0.12970000000000001</v>
      </c>
    </row>
    <row r="62" spans="1:7" ht="13.5" thickBot="1" x14ac:dyDescent="0.25">
      <c r="A62" s="190">
        <v>1993</v>
      </c>
      <c r="B62" s="195">
        <v>2296705</v>
      </c>
      <c r="C62" s="491">
        <v>1.0669999999999999</v>
      </c>
      <c r="D62" s="488">
        <v>1.772</v>
      </c>
      <c r="E62" s="491">
        <v>0.14099999999999999</v>
      </c>
      <c r="F62" s="488">
        <v>0.23400000000000001</v>
      </c>
      <c r="G62" s="298">
        <v>0.1321</v>
      </c>
    </row>
    <row r="63" spans="1:7" ht="13.5" thickBot="1" x14ac:dyDescent="0.25">
      <c r="A63" s="190">
        <v>1994</v>
      </c>
      <c r="B63" s="195">
        <v>2357587</v>
      </c>
      <c r="C63" s="491">
        <v>1.075</v>
      </c>
      <c r="D63" s="488">
        <v>1.7410000000000001</v>
      </c>
      <c r="E63" s="491">
        <v>0.184</v>
      </c>
      <c r="F63" s="488">
        <v>0.29799999999999999</v>
      </c>
      <c r="G63" s="298">
        <v>0.17119999999999999</v>
      </c>
    </row>
    <row r="64" spans="1:7" ht="13.5" thickBot="1" x14ac:dyDescent="0.25">
      <c r="A64" s="190">
        <v>1995</v>
      </c>
      <c r="B64" s="195">
        <v>2422776</v>
      </c>
      <c r="C64" s="491">
        <v>1.111</v>
      </c>
      <c r="D64" s="488">
        <v>1.75</v>
      </c>
      <c r="E64" s="491">
        <v>0.184</v>
      </c>
      <c r="F64" s="488">
        <v>0.28999999999999998</v>
      </c>
      <c r="G64" s="298">
        <v>0.1656</v>
      </c>
    </row>
    <row r="65" spans="1:7" ht="13.5" thickBot="1" x14ac:dyDescent="0.25">
      <c r="A65" s="190">
        <v>1996</v>
      </c>
      <c r="B65" s="195">
        <v>2482201</v>
      </c>
      <c r="C65" s="491">
        <v>1.1990000000000001</v>
      </c>
      <c r="D65" s="488">
        <v>1.8340000000000001</v>
      </c>
      <c r="E65" s="491">
        <v>0.183</v>
      </c>
      <c r="F65" s="488">
        <v>0.28000000000000003</v>
      </c>
      <c r="G65" s="298">
        <v>0.15260000000000001</v>
      </c>
    </row>
    <row r="66" spans="1:7" ht="13.5" thickBot="1" x14ac:dyDescent="0.25">
      <c r="A66" s="190">
        <v>1997</v>
      </c>
      <c r="B66" s="195">
        <v>2560373</v>
      </c>
      <c r="C66" s="491">
        <v>1.1990000000000001</v>
      </c>
      <c r="D66" s="488">
        <v>1.7929999999999999</v>
      </c>
      <c r="E66" s="491">
        <v>0.183</v>
      </c>
      <c r="F66" s="488">
        <v>0.27400000000000002</v>
      </c>
      <c r="G66" s="298">
        <v>0.15260000000000001</v>
      </c>
    </row>
    <row r="67" spans="1:7" ht="13.5" thickBot="1" x14ac:dyDescent="0.25">
      <c r="A67" s="190">
        <v>1998</v>
      </c>
      <c r="B67" s="195">
        <v>2625363</v>
      </c>
      <c r="C67" s="491">
        <v>1.03</v>
      </c>
      <c r="D67" s="488">
        <v>1.5169999999999999</v>
      </c>
      <c r="E67" s="491">
        <v>0.184</v>
      </c>
      <c r="F67" s="488">
        <v>0.27100000000000002</v>
      </c>
      <c r="G67" s="298">
        <v>0.17860000000000001</v>
      </c>
    </row>
    <row r="68" spans="1:7" ht="13.5" thickBot="1" x14ac:dyDescent="0.25">
      <c r="A68" s="190">
        <v>1999</v>
      </c>
      <c r="B68" s="195">
        <v>2679459</v>
      </c>
      <c r="C68" s="491">
        <v>1.1359999999999999</v>
      </c>
      <c r="D68" s="488">
        <v>1.637</v>
      </c>
      <c r="E68" s="491">
        <v>0.184</v>
      </c>
      <c r="F68" s="488">
        <v>0.26500000000000001</v>
      </c>
      <c r="G68" s="298">
        <v>0.16200000000000001</v>
      </c>
    </row>
    <row r="69" spans="1:7" ht="13.5" thickBot="1" x14ac:dyDescent="0.25">
      <c r="A69" s="190">
        <v>2000</v>
      </c>
      <c r="B69" s="195">
        <v>2746926</v>
      </c>
      <c r="C69" s="491">
        <v>1.484</v>
      </c>
      <c r="D69" s="488">
        <v>2.0680000000000001</v>
      </c>
      <c r="E69" s="491">
        <v>0.184</v>
      </c>
      <c r="F69" s="488">
        <v>0.25600000000000001</v>
      </c>
      <c r="G69" s="298">
        <v>0.124</v>
      </c>
    </row>
    <row r="70" spans="1:7" ht="13.5" thickBot="1" x14ac:dyDescent="0.25">
      <c r="A70" s="190">
        <v>2001</v>
      </c>
      <c r="B70" s="195">
        <v>2795611</v>
      </c>
      <c r="C70" s="491">
        <v>1.42</v>
      </c>
      <c r="D70" s="488">
        <v>1.9239999999999999</v>
      </c>
      <c r="E70" s="491">
        <v>0.184</v>
      </c>
      <c r="F70" s="488">
        <v>0.249</v>
      </c>
      <c r="G70" s="298">
        <v>0.12959999999999999</v>
      </c>
    </row>
    <row r="71" spans="1:7" ht="13.5" thickBot="1" x14ac:dyDescent="0.25">
      <c r="A71" s="190">
        <v>2002</v>
      </c>
      <c r="B71" s="195">
        <v>2855509</v>
      </c>
      <c r="C71" s="491">
        <v>1.345</v>
      </c>
      <c r="D71" s="488">
        <v>1.794</v>
      </c>
      <c r="E71" s="491">
        <v>0.184</v>
      </c>
      <c r="F71" s="488">
        <v>0.245</v>
      </c>
      <c r="G71" s="298">
        <v>0.1368</v>
      </c>
    </row>
    <row r="72" spans="1:7" ht="13.5" thickBot="1" x14ac:dyDescent="0.25">
      <c r="A72" s="190">
        <v>2003</v>
      </c>
      <c r="B72" s="195">
        <v>2890222</v>
      </c>
      <c r="C72" s="491">
        <v>1.5609999999999999</v>
      </c>
      <c r="D72" s="488">
        <v>2.036</v>
      </c>
      <c r="E72" s="491">
        <v>0.184</v>
      </c>
      <c r="F72" s="488">
        <v>0.24</v>
      </c>
      <c r="G72" s="298">
        <v>0.1179</v>
      </c>
    </row>
    <row r="73" spans="1:7" ht="13.5" thickBot="1" x14ac:dyDescent="0.25">
      <c r="A73" s="190">
        <v>2004</v>
      </c>
      <c r="B73" s="195">
        <v>2964789</v>
      </c>
      <c r="C73" s="491">
        <v>1.8520000000000001</v>
      </c>
      <c r="D73" s="488">
        <v>2.3530000000000002</v>
      </c>
      <c r="E73" s="491">
        <v>0.184</v>
      </c>
      <c r="F73" s="488">
        <v>0.23400000000000001</v>
      </c>
      <c r="G73" s="298">
        <v>9.9400000000000002E-2</v>
      </c>
    </row>
    <row r="74" spans="1:7" ht="13.5" thickBot="1" x14ac:dyDescent="0.25">
      <c r="A74" s="190">
        <v>2005</v>
      </c>
      <c r="B74" s="195">
        <v>2989430</v>
      </c>
      <c r="C74" s="491">
        <v>2.27</v>
      </c>
      <c r="D74" s="488">
        <v>2.79</v>
      </c>
      <c r="E74" s="491">
        <v>0.184</v>
      </c>
      <c r="F74" s="488">
        <v>0.22600000000000001</v>
      </c>
      <c r="G74" s="298">
        <v>8.1100000000000005E-2</v>
      </c>
    </row>
    <row r="75" spans="1:7" ht="13.5" thickBot="1" x14ac:dyDescent="0.25">
      <c r="A75" s="190">
        <v>2006</v>
      </c>
      <c r="B75" s="195">
        <v>3014116</v>
      </c>
      <c r="C75" s="491">
        <v>2.5720000000000001</v>
      </c>
      <c r="D75" s="488">
        <v>3.0619999999999998</v>
      </c>
      <c r="E75" s="491">
        <v>0.184</v>
      </c>
      <c r="F75" s="488">
        <v>0.219</v>
      </c>
      <c r="G75" s="298">
        <v>7.1499999999999994E-2</v>
      </c>
    </row>
    <row r="76" spans="1:7" ht="13.5" thickBot="1" x14ac:dyDescent="0.25">
      <c r="A76" s="190">
        <v>2007</v>
      </c>
      <c r="B76" s="195">
        <v>3029822</v>
      </c>
      <c r="C76" s="491">
        <v>2.7959999999999998</v>
      </c>
      <c r="D76" s="488">
        <v>3.2360000000000002</v>
      </c>
      <c r="E76" s="491">
        <v>0.184</v>
      </c>
      <c r="F76" s="488">
        <v>0.21299999999999999</v>
      </c>
      <c r="G76" s="298">
        <v>6.5799999999999997E-2</v>
      </c>
    </row>
    <row r="77" spans="1:7" ht="13.5" thickBot="1" x14ac:dyDescent="0.25">
      <c r="A77" s="190">
        <v>2008</v>
      </c>
      <c r="B77" s="195">
        <v>2973509</v>
      </c>
      <c r="C77" s="491">
        <v>3.246</v>
      </c>
      <c r="D77" s="488">
        <v>3.6179999999999999</v>
      </c>
      <c r="E77" s="491">
        <v>0.184</v>
      </c>
      <c r="F77" s="488">
        <v>0.20499999999999999</v>
      </c>
      <c r="G77" s="298">
        <v>5.67E-2</v>
      </c>
    </row>
    <row r="78" spans="1:7" ht="13.5" thickBot="1" x14ac:dyDescent="0.25">
      <c r="A78" s="190">
        <v>2009</v>
      </c>
      <c r="B78" s="195">
        <v>2956764</v>
      </c>
      <c r="C78" s="491">
        <v>2.3530000000000002</v>
      </c>
      <c r="D78" s="488">
        <v>2.6320000000000001</v>
      </c>
      <c r="E78" s="491">
        <v>0.184</v>
      </c>
      <c r="F78" s="488">
        <v>0.20599999999999999</v>
      </c>
      <c r="G78" s="298">
        <v>7.8200000000000006E-2</v>
      </c>
    </row>
    <row r="79" spans="1:7" ht="13.5" thickBot="1" x14ac:dyDescent="0.25">
      <c r="A79" s="190">
        <v>2010</v>
      </c>
      <c r="B79" s="195">
        <v>2967266</v>
      </c>
      <c r="C79" s="491">
        <v>2.782</v>
      </c>
      <c r="D79" s="488">
        <v>3.0619999999999998</v>
      </c>
      <c r="E79" s="491">
        <v>0.184</v>
      </c>
      <c r="F79" s="488">
        <v>0.20300000000000001</v>
      </c>
      <c r="G79" s="298">
        <v>6.6100000000000006E-2</v>
      </c>
    </row>
    <row r="80" spans="1:7" ht="13.5" thickBot="1" x14ac:dyDescent="0.25">
      <c r="A80" s="190">
        <v>2011</v>
      </c>
      <c r="B80" s="195">
        <v>2950402</v>
      </c>
      <c r="C80" s="491">
        <v>3.5209999999999999</v>
      </c>
      <c r="D80" s="488">
        <v>3.7570000000000001</v>
      </c>
      <c r="E80" s="491">
        <v>0.184</v>
      </c>
      <c r="F80" s="488">
        <v>0.19600000000000001</v>
      </c>
      <c r="G80" s="298">
        <v>5.2299999999999999E-2</v>
      </c>
    </row>
    <row r="81" spans="1:7" ht="13.5" thickBot="1" x14ac:dyDescent="0.25">
      <c r="A81" s="190">
        <v>2012</v>
      </c>
      <c r="B81" s="195">
        <v>2968570</v>
      </c>
      <c r="C81" s="491">
        <v>3.6179999999999999</v>
      </c>
      <c r="D81" s="488">
        <v>3.782</v>
      </c>
      <c r="E81" s="491">
        <v>0.184</v>
      </c>
      <c r="F81" s="488">
        <v>0.192</v>
      </c>
      <c r="G81" s="298">
        <v>5.0900000000000001E-2</v>
      </c>
    </row>
    <row r="82" spans="1:7" ht="13.5" thickBot="1" x14ac:dyDescent="0.25">
      <c r="A82" s="190">
        <v>2013</v>
      </c>
      <c r="B82" s="195">
        <v>2988280</v>
      </c>
      <c r="C82" s="491">
        <v>3.5049999999999999</v>
      </c>
      <c r="D82" s="488">
        <v>3.6110000000000002</v>
      </c>
      <c r="E82" s="491">
        <v>0.184</v>
      </c>
      <c r="F82" s="488">
        <v>0.19</v>
      </c>
      <c r="G82" s="298">
        <v>5.2499999999999998E-2</v>
      </c>
    </row>
    <row r="83" spans="1:7" ht="13.5" thickBot="1" x14ac:dyDescent="0.25">
      <c r="A83" s="190">
        <v>2014</v>
      </c>
      <c r="B83" s="195">
        <v>3025656</v>
      </c>
      <c r="C83" s="491">
        <v>3.3580000000000001</v>
      </c>
      <c r="D83" s="488">
        <v>3.4039999999999999</v>
      </c>
      <c r="E83" s="491">
        <v>0.184</v>
      </c>
      <c r="F83" s="488">
        <v>0.187</v>
      </c>
      <c r="G83" s="298">
        <v>5.4800000000000001E-2</v>
      </c>
    </row>
    <row r="84" spans="1:7" ht="13.5" thickBot="1" x14ac:dyDescent="0.25">
      <c r="A84" s="190">
        <v>2015</v>
      </c>
      <c r="B84" s="195">
        <v>3095373</v>
      </c>
      <c r="C84" s="491">
        <v>2.4289999999999998</v>
      </c>
      <c r="D84" s="488">
        <v>2.46</v>
      </c>
      <c r="E84" s="491">
        <v>0.184</v>
      </c>
      <c r="F84" s="488">
        <v>0.186</v>
      </c>
      <c r="G84" s="298">
        <v>7.5800000000000006E-2</v>
      </c>
    </row>
    <row r="85" spans="1:7" ht="13.5" thickBot="1" x14ac:dyDescent="0.25">
      <c r="A85" s="594">
        <v>2016</v>
      </c>
      <c r="B85" s="595">
        <v>3174408</v>
      </c>
      <c r="C85" s="491">
        <v>2.1429999999999998</v>
      </c>
      <c r="D85" s="488">
        <v>2.1429999999999998</v>
      </c>
      <c r="E85" s="491">
        <v>0.184</v>
      </c>
      <c r="F85" s="488">
        <v>0.184</v>
      </c>
      <c r="G85" s="298">
        <v>8.5860942603826415E-2</v>
      </c>
    </row>
    <row r="86" spans="1:7" ht="13.5" thickBot="1" x14ac:dyDescent="0.25">
      <c r="A86" s="648">
        <v>2017</v>
      </c>
      <c r="B86" s="650">
        <v>3212668</v>
      </c>
      <c r="C86" s="491">
        <v>2.415</v>
      </c>
      <c r="D86" s="488">
        <v>2.3650000000000002</v>
      </c>
      <c r="E86" s="491">
        <v>0.184</v>
      </c>
      <c r="F86" s="488">
        <v>0.18</v>
      </c>
      <c r="G86" s="298">
        <v>7.6190476190476183E-2</v>
      </c>
    </row>
    <row r="87" spans="1:7" ht="13.5" thickBot="1" x14ac:dyDescent="0.25">
      <c r="A87" s="648">
        <v>2018</v>
      </c>
      <c r="B87" s="650">
        <v>3224877</v>
      </c>
      <c r="C87" s="491">
        <v>2.7189999999999999</v>
      </c>
      <c r="D87" s="488">
        <v>2.5990000000000002</v>
      </c>
      <c r="E87" s="491">
        <v>0.184</v>
      </c>
      <c r="F87" s="488">
        <v>0.17599999999999999</v>
      </c>
      <c r="G87" s="298">
        <v>6.767193821257815E-2</v>
      </c>
    </row>
    <row r="88" spans="1:7" x14ac:dyDescent="0.2">
      <c r="A88" s="136" t="s">
        <v>1016</v>
      </c>
    </row>
    <row r="89" spans="1:7" x14ac:dyDescent="0.2">
      <c r="A89" s="136" t="s">
        <v>1017</v>
      </c>
    </row>
    <row r="90" spans="1:7" x14ac:dyDescent="0.2">
      <c r="A90" s="136" t="s">
        <v>1018</v>
      </c>
    </row>
    <row r="91" spans="1:7" x14ac:dyDescent="0.2">
      <c r="A91" s="723" t="s">
        <v>2912</v>
      </c>
    </row>
    <row r="92" spans="1:7" x14ac:dyDescent="0.2">
      <c r="A92" s="724" t="s">
        <v>2913</v>
      </c>
    </row>
  </sheetData>
  <mergeCells count="3">
    <mergeCell ref="A1:G1"/>
    <mergeCell ref="A2:G2"/>
    <mergeCell ref="A3:G3"/>
  </mergeCells>
  <hyperlinks>
    <hyperlink ref="I4" location="TOC!A1" display="RETURN TO TABLE OF CONTENTS" xr:uid="{00000000-0004-0000-6700-000000000000}"/>
    <hyperlink ref="A92" r:id="rId1" xr:uid="{3C09503D-99CD-4706-A61E-4D2434D48A24}"/>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N164"/>
  <sheetViews>
    <sheetView workbookViewId="0">
      <pane xSplit="1" ySplit="4" topLeftCell="B152" activePane="bottomRight" state="frozen"/>
      <selection pane="topRight" activeCell="B1" sqref="B1"/>
      <selection pane="bottomLeft" activeCell="A5" sqref="A5"/>
      <selection pane="bottomRight" activeCell="A163" sqref="A163"/>
    </sheetView>
  </sheetViews>
  <sheetFormatPr defaultRowHeight="12.75" x14ac:dyDescent="0.2"/>
  <cols>
    <col min="2" max="3" width="9.85546875" customWidth="1"/>
    <col min="4" max="4" width="9.85546875" style="399" customWidth="1"/>
    <col min="5" max="12" width="9.85546875" customWidth="1"/>
  </cols>
  <sheetData>
    <row r="1" spans="1:14" x14ac:dyDescent="0.2">
      <c r="A1" s="827" t="s">
        <v>2484</v>
      </c>
      <c r="B1" s="827"/>
      <c r="C1" s="827"/>
      <c r="D1" s="827"/>
      <c r="E1" s="827"/>
      <c r="F1" s="827"/>
      <c r="G1" s="827"/>
      <c r="H1" s="827"/>
      <c r="I1" s="827"/>
      <c r="J1" s="827"/>
      <c r="K1" s="827"/>
      <c r="L1" s="827"/>
    </row>
    <row r="2" spans="1:14" ht="13.5" thickBot="1" x14ac:dyDescent="0.25">
      <c r="A2" s="826" t="s">
        <v>2491</v>
      </c>
      <c r="B2" s="826"/>
      <c r="C2" s="826"/>
      <c r="D2" s="826"/>
      <c r="E2" s="826"/>
      <c r="F2" s="826"/>
      <c r="G2" s="826"/>
      <c r="H2" s="826"/>
      <c r="I2" s="826"/>
      <c r="J2" s="826"/>
      <c r="K2" s="826"/>
      <c r="L2" s="826"/>
    </row>
    <row r="3" spans="1:14" ht="13.5" thickBot="1" x14ac:dyDescent="0.25">
      <c r="A3" s="815" t="s">
        <v>2492</v>
      </c>
      <c r="B3" s="816"/>
      <c r="C3" s="816"/>
      <c r="D3" s="816"/>
      <c r="E3" s="816"/>
      <c r="F3" s="816"/>
      <c r="G3" s="816"/>
      <c r="H3" s="816"/>
      <c r="I3" s="816"/>
      <c r="J3" s="816"/>
      <c r="K3" s="816"/>
      <c r="L3" s="817"/>
    </row>
    <row r="4" spans="1:14" ht="82.5" customHeight="1" thickBot="1" x14ac:dyDescent="0.25">
      <c r="A4" s="445" t="s">
        <v>3</v>
      </c>
      <c r="B4" s="468" t="s">
        <v>2489</v>
      </c>
      <c r="C4" s="468" t="s">
        <v>2490</v>
      </c>
      <c r="D4" s="485" t="s">
        <v>997</v>
      </c>
      <c r="E4" s="446" t="s">
        <v>998</v>
      </c>
      <c r="F4" s="446" t="s">
        <v>999</v>
      </c>
      <c r="G4" s="446" t="s">
        <v>1000</v>
      </c>
      <c r="H4" s="446" t="s">
        <v>1001</v>
      </c>
      <c r="I4" s="446" t="s">
        <v>1002</v>
      </c>
      <c r="J4" s="446" t="s">
        <v>1003</v>
      </c>
      <c r="K4" s="446" t="s">
        <v>1004</v>
      </c>
      <c r="L4" s="446" t="s">
        <v>1005</v>
      </c>
      <c r="N4" s="551" t="s">
        <v>2837</v>
      </c>
    </row>
    <row r="5" spans="1:14" ht="13.5" thickBot="1" x14ac:dyDescent="0.25">
      <c r="A5" s="482"/>
      <c r="B5" s="482"/>
      <c r="C5" s="483"/>
      <c r="D5" s="486"/>
      <c r="E5" s="1122" t="s">
        <v>1006</v>
      </c>
      <c r="F5" s="1123"/>
      <c r="G5" s="1123"/>
      <c r="H5" s="1123"/>
      <c r="I5" s="1123"/>
      <c r="J5" s="1123"/>
      <c r="K5" s="1123"/>
      <c r="L5" s="1124"/>
    </row>
    <row r="6" spans="1:14" ht="13.5" thickBot="1" x14ac:dyDescent="0.25">
      <c r="A6" s="191">
        <v>1900</v>
      </c>
      <c r="B6" s="195">
        <v>76094</v>
      </c>
      <c r="C6" s="211" t="s">
        <v>13</v>
      </c>
      <c r="D6" s="447" t="s">
        <v>13</v>
      </c>
      <c r="E6" s="294">
        <v>18061</v>
      </c>
      <c r="F6" s="195">
        <v>15654</v>
      </c>
      <c r="G6" s="294">
        <v>13955</v>
      </c>
      <c r="H6" s="195">
        <v>10585</v>
      </c>
      <c r="I6" s="195">
        <v>7752</v>
      </c>
      <c r="J6" s="195">
        <v>5186</v>
      </c>
      <c r="K6" s="195">
        <v>3114</v>
      </c>
      <c r="L6" s="195">
        <v>1787</v>
      </c>
    </row>
    <row r="7" spans="1:14" ht="13.5" thickBot="1" x14ac:dyDescent="0.25">
      <c r="A7" s="191">
        <v>1905</v>
      </c>
      <c r="B7" s="195">
        <v>83822</v>
      </c>
      <c r="C7" s="211" t="s">
        <v>13</v>
      </c>
      <c r="D7" s="447" t="s">
        <v>13</v>
      </c>
      <c r="E7" s="294">
        <v>19270</v>
      </c>
      <c r="F7" s="195">
        <v>16851</v>
      </c>
      <c r="G7" s="294">
        <v>15619</v>
      </c>
      <c r="H7" s="195">
        <v>11926</v>
      </c>
      <c r="I7" s="195">
        <v>8724</v>
      </c>
      <c r="J7" s="195">
        <v>5914</v>
      </c>
      <c r="K7" s="195">
        <v>3502</v>
      </c>
      <c r="L7" s="195">
        <v>2016</v>
      </c>
    </row>
    <row r="8" spans="1:14" ht="13.5" thickBot="1" x14ac:dyDescent="0.25">
      <c r="A8" s="191">
        <v>1910</v>
      </c>
      <c r="B8" s="195">
        <v>92407</v>
      </c>
      <c r="C8" s="211" t="s">
        <v>13</v>
      </c>
      <c r="D8" s="447" t="s">
        <v>13</v>
      </c>
      <c r="E8" s="294">
        <v>20474</v>
      </c>
      <c r="F8" s="195">
        <v>18242</v>
      </c>
      <c r="G8" s="294">
        <v>17360</v>
      </c>
      <c r="H8" s="195">
        <v>13484</v>
      </c>
      <c r="I8" s="195">
        <v>9822</v>
      </c>
      <c r="J8" s="195">
        <v>6751</v>
      </c>
      <c r="K8" s="195">
        <v>3980</v>
      </c>
      <c r="L8" s="195">
        <v>2294</v>
      </c>
    </row>
    <row r="9" spans="1:14" ht="13.5" thickBot="1" x14ac:dyDescent="0.25">
      <c r="A9" s="191">
        <v>1915</v>
      </c>
      <c r="B9" s="195">
        <v>100546</v>
      </c>
      <c r="C9" s="211" t="s">
        <v>13</v>
      </c>
      <c r="D9" s="447" t="s">
        <v>13</v>
      </c>
      <c r="E9" s="294">
        <v>22021</v>
      </c>
      <c r="F9" s="195">
        <v>19414</v>
      </c>
      <c r="G9" s="294">
        <v>18289</v>
      </c>
      <c r="H9" s="195">
        <v>14948</v>
      </c>
      <c r="I9" s="195">
        <v>11098</v>
      </c>
      <c r="J9" s="195">
        <v>7615</v>
      </c>
      <c r="K9" s="195">
        <v>4561</v>
      </c>
      <c r="L9" s="195">
        <v>2600</v>
      </c>
    </row>
    <row r="10" spans="1:14" ht="13.5" thickBot="1" x14ac:dyDescent="0.25">
      <c r="A10" s="191">
        <v>1920</v>
      </c>
      <c r="B10" s="195">
        <v>106461</v>
      </c>
      <c r="C10" s="211" t="s">
        <v>13</v>
      </c>
      <c r="D10" s="447" t="s">
        <v>13</v>
      </c>
      <c r="E10" s="294">
        <v>23154</v>
      </c>
      <c r="F10" s="195">
        <v>20217</v>
      </c>
      <c r="G10" s="294">
        <v>18560</v>
      </c>
      <c r="H10" s="195">
        <v>15938</v>
      </c>
      <c r="I10" s="195">
        <v>12232</v>
      </c>
      <c r="J10" s="195">
        <v>8408</v>
      </c>
      <c r="K10" s="195">
        <v>5101</v>
      </c>
      <c r="L10" s="195">
        <v>2851</v>
      </c>
    </row>
    <row r="11" spans="1:14" ht="13.5" thickBot="1" x14ac:dyDescent="0.25">
      <c r="A11" s="191">
        <v>1925</v>
      </c>
      <c r="B11" s="195">
        <v>115829</v>
      </c>
      <c r="C11" s="211" t="s">
        <v>13</v>
      </c>
      <c r="D11" s="447" t="s">
        <v>13</v>
      </c>
      <c r="E11" s="294">
        <v>24403</v>
      </c>
      <c r="F11" s="195">
        <v>22311</v>
      </c>
      <c r="G11" s="294">
        <v>19257</v>
      </c>
      <c r="H11" s="195">
        <v>17446</v>
      </c>
      <c r="I11" s="195">
        <v>13804</v>
      </c>
      <c r="J11" s="195">
        <v>9579</v>
      </c>
      <c r="K11" s="195">
        <v>5780</v>
      </c>
      <c r="L11" s="195">
        <v>3249</v>
      </c>
    </row>
    <row r="12" spans="1:14" ht="13.5" thickBot="1" x14ac:dyDescent="0.25">
      <c r="A12" s="191">
        <v>1930</v>
      </c>
      <c r="B12" s="195">
        <v>123077</v>
      </c>
      <c r="C12" s="211" t="s">
        <v>13</v>
      </c>
      <c r="D12" s="447" t="s">
        <v>13</v>
      </c>
      <c r="E12" s="294">
        <v>23962</v>
      </c>
      <c r="F12" s="195">
        <v>23613</v>
      </c>
      <c r="G12" s="294">
        <v>20809</v>
      </c>
      <c r="H12" s="195">
        <v>18363</v>
      </c>
      <c r="I12" s="195">
        <v>15128</v>
      </c>
      <c r="J12" s="195">
        <v>10717</v>
      </c>
      <c r="K12" s="195">
        <v>6573</v>
      </c>
      <c r="L12" s="195">
        <v>3911</v>
      </c>
    </row>
    <row r="13" spans="1:14" ht="13.5" thickBot="1" x14ac:dyDescent="0.25">
      <c r="A13" s="191">
        <v>1935</v>
      </c>
      <c r="B13" s="195">
        <v>127250</v>
      </c>
      <c r="C13" s="211" t="s">
        <v>13</v>
      </c>
      <c r="D13" s="447" t="s">
        <v>13</v>
      </c>
      <c r="E13" s="294">
        <v>21959</v>
      </c>
      <c r="F13" s="195">
        <v>24237</v>
      </c>
      <c r="G13" s="294">
        <v>21875</v>
      </c>
      <c r="H13" s="195">
        <v>18690</v>
      </c>
      <c r="I13" s="195">
        <v>16437</v>
      </c>
      <c r="J13" s="195">
        <v>11941</v>
      </c>
      <c r="K13" s="195">
        <v>7553</v>
      </c>
      <c r="L13" s="195">
        <v>4558</v>
      </c>
    </row>
    <row r="14" spans="1:14" ht="13.5" thickBot="1" x14ac:dyDescent="0.25">
      <c r="A14" s="191">
        <v>1940</v>
      </c>
      <c r="B14" s="195">
        <v>132122</v>
      </c>
      <c r="C14" s="211" t="s">
        <v>13</v>
      </c>
      <c r="D14" s="447" t="s">
        <v>13</v>
      </c>
      <c r="E14" s="294">
        <v>21227</v>
      </c>
      <c r="F14" s="195">
        <v>24058</v>
      </c>
      <c r="G14" s="294">
        <v>22847</v>
      </c>
      <c r="H14" s="195">
        <v>19886</v>
      </c>
      <c r="I14" s="195">
        <v>17098</v>
      </c>
      <c r="J14" s="195">
        <v>13184</v>
      </c>
      <c r="K14" s="195">
        <v>8572</v>
      </c>
      <c r="L14" s="195">
        <v>5249</v>
      </c>
    </row>
    <row r="15" spans="1:14" ht="13.5" thickBot="1" x14ac:dyDescent="0.25">
      <c r="A15" s="191">
        <v>1945</v>
      </c>
      <c r="B15" s="195">
        <v>139928</v>
      </c>
      <c r="C15" s="211" t="s">
        <v>13</v>
      </c>
      <c r="D15" s="447" t="s">
        <v>13</v>
      </c>
      <c r="E15" s="294">
        <v>23801</v>
      </c>
      <c r="F15" s="195">
        <v>22446</v>
      </c>
      <c r="G15" s="294">
        <v>23833</v>
      </c>
      <c r="H15" s="195">
        <v>21249</v>
      </c>
      <c r="I15" s="195">
        <v>18284</v>
      </c>
      <c r="J15" s="195">
        <v>14376</v>
      </c>
      <c r="K15" s="195">
        <v>9804</v>
      </c>
      <c r="L15" s="195">
        <v>6135</v>
      </c>
    </row>
    <row r="16" spans="1:14" ht="13.5" thickBot="1" x14ac:dyDescent="0.25">
      <c r="A16" s="191">
        <v>1950</v>
      </c>
      <c r="B16" s="195">
        <v>152271</v>
      </c>
      <c r="C16" s="294">
        <v>69249</v>
      </c>
      <c r="D16" s="447">
        <v>0.45469999999999999</v>
      </c>
      <c r="E16" s="294">
        <v>29784</v>
      </c>
      <c r="F16" s="195">
        <v>21888</v>
      </c>
      <c r="G16" s="294">
        <v>24042</v>
      </c>
      <c r="H16" s="195">
        <v>23021</v>
      </c>
      <c r="I16" s="195">
        <v>19432</v>
      </c>
      <c r="J16" s="195">
        <v>15604</v>
      </c>
      <c r="K16" s="195">
        <v>11152</v>
      </c>
      <c r="L16" s="195">
        <v>7348</v>
      </c>
    </row>
    <row r="17" spans="1:12" ht="13.5" thickBot="1" x14ac:dyDescent="0.25">
      <c r="A17" s="191">
        <v>1951</v>
      </c>
      <c r="B17" s="195">
        <v>154878</v>
      </c>
      <c r="C17" s="211" t="s">
        <v>13</v>
      </c>
      <c r="D17" s="447" t="s">
        <v>13</v>
      </c>
      <c r="E17" s="294">
        <v>31001</v>
      </c>
      <c r="F17" s="195">
        <v>22057</v>
      </c>
      <c r="G17" s="294">
        <v>23847</v>
      </c>
      <c r="H17" s="195">
        <v>23357</v>
      </c>
      <c r="I17" s="195">
        <v>19764</v>
      </c>
      <c r="J17" s="195">
        <v>15813</v>
      </c>
      <c r="K17" s="195">
        <v>11425</v>
      </c>
      <c r="L17" s="195">
        <v>7614</v>
      </c>
    </row>
    <row r="18" spans="1:12" ht="13.5" thickBot="1" x14ac:dyDescent="0.25">
      <c r="A18" s="191">
        <v>1952</v>
      </c>
      <c r="B18" s="195">
        <v>157553</v>
      </c>
      <c r="C18" s="211" t="s">
        <v>13</v>
      </c>
      <c r="D18" s="447" t="s">
        <v>13</v>
      </c>
      <c r="E18" s="294">
        <v>32123</v>
      </c>
      <c r="F18" s="195">
        <v>22498</v>
      </c>
      <c r="G18" s="294">
        <v>23537</v>
      </c>
      <c r="H18" s="195">
        <v>23687</v>
      </c>
      <c r="I18" s="195">
        <v>20155</v>
      </c>
      <c r="J18" s="195">
        <v>15948</v>
      </c>
      <c r="K18" s="195">
        <v>11713</v>
      </c>
      <c r="L18" s="195">
        <v>7892</v>
      </c>
    </row>
    <row r="19" spans="1:12" ht="13.5" thickBot="1" x14ac:dyDescent="0.25">
      <c r="A19" s="191">
        <v>1953</v>
      </c>
      <c r="B19" s="195">
        <v>160184</v>
      </c>
      <c r="C19" s="211" t="s">
        <v>13</v>
      </c>
      <c r="D19" s="447" t="s">
        <v>13</v>
      </c>
      <c r="E19" s="294">
        <v>32971</v>
      </c>
      <c r="F19" s="195">
        <v>23355</v>
      </c>
      <c r="G19" s="294">
        <v>25642</v>
      </c>
      <c r="H19" s="195">
        <v>21424</v>
      </c>
      <c r="I19" s="195">
        <v>20517</v>
      </c>
      <c r="J19" s="195">
        <v>16093</v>
      </c>
      <c r="K19" s="195">
        <v>12003</v>
      </c>
      <c r="L19" s="195">
        <v>8180</v>
      </c>
    </row>
    <row r="20" spans="1:12" ht="13.5" thickBot="1" x14ac:dyDescent="0.25">
      <c r="A20" s="191">
        <v>1954</v>
      </c>
      <c r="B20" s="195">
        <v>163026</v>
      </c>
      <c r="C20" s="211" t="s">
        <v>13</v>
      </c>
      <c r="D20" s="447" t="s">
        <v>13</v>
      </c>
      <c r="E20" s="294">
        <v>34089</v>
      </c>
      <c r="F20" s="195">
        <v>24085</v>
      </c>
      <c r="G20" s="294">
        <v>22815</v>
      </c>
      <c r="H20" s="195">
        <v>24098</v>
      </c>
      <c r="I20" s="195">
        <v>20871</v>
      </c>
      <c r="J20" s="195">
        <v>16287</v>
      </c>
      <c r="K20" s="195">
        <v>12270</v>
      </c>
      <c r="L20" s="195">
        <v>8510</v>
      </c>
    </row>
    <row r="21" spans="1:12" ht="13.5" thickBot="1" x14ac:dyDescent="0.25">
      <c r="A21" s="191">
        <v>1955</v>
      </c>
      <c r="B21" s="195">
        <v>165931</v>
      </c>
      <c r="C21" s="211" t="s">
        <v>13</v>
      </c>
      <c r="D21" s="447" t="s">
        <v>13</v>
      </c>
      <c r="E21" s="294">
        <v>35315</v>
      </c>
      <c r="F21" s="195">
        <v>24677</v>
      </c>
      <c r="G21" s="294">
        <v>22548</v>
      </c>
      <c r="H21" s="195">
        <v>24304</v>
      </c>
      <c r="I21" s="195">
        <v>21215</v>
      </c>
      <c r="J21" s="195">
        <v>16512</v>
      </c>
      <c r="K21" s="195">
        <v>12515</v>
      </c>
      <c r="L21" s="195">
        <v>8845</v>
      </c>
    </row>
    <row r="22" spans="1:12" ht="13.5" thickBot="1" x14ac:dyDescent="0.25">
      <c r="A22" s="191">
        <v>1956</v>
      </c>
      <c r="B22" s="195">
        <v>168903</v>
      </c>
      <c r="C22" s="211" t="s">
        <v>13</v>
      </c>
      <c r="D22" s="447" t="s">
        <v>13</v>
      </c>
      <c r="E22" s="294">
        <v>36656</v>
      </c>
      <c r="F22" s="195">
        <v>25258</v>
      </c>
      <c r="G22" s="294">
        <v>22338</v>
      </c>
      <c r="H22" s="195">
        <v>24462</v>
      </c>
      <c r="I22" s="195">
        <v>21518</v>
      </c>
      <c r="J22" s="195">
        <v>16776</v>
      </c>
      <c r="K22" s="195">
        <v>12743</v>
      </c>
      <c r="L22" s="195">
        <v>9153</v>
      </c>
    </row>
    <row r="23" spans="1:12" ht="13.5" thickBot="1" x14ac:dyDescent="0.25">
      <c r="A23" s="191">
        <v>1957</v>
      </c>
      <c r="B23" s="195">
        <v>171984</v>
      </c>
      <c r="C23" s="211" t="s">
        <v>13</v>
      </c>
      <c r="D23" s="447" t="s">
        <v>13</v>
      </c>
      <c r="E23" s="294">
        <v>37118</v>
      </c>
      <c r="F23" s="195">
        <v>26843</v>
      </c>
      <c r="G23" s="294">
        <v>22143</v>
      </c>
      <c r="H23" s="195">
        <v>24572</v>
      </c>
      <c r="I23" s="195">
        <v>21821</v>
      </c>
      <c r="J23" s="195">
        <v>17073</v>
      </c>
      <c r="K23" s="195">
        <v>12949</v>
      </c>
      <c r="L23" s="195">
        <v>9463</v>
      </c>
    </row>
    <row r="24" spans="1:12" ht="13.5" thickBot="1" x14ac:dyDescent="0.25">
      <c r="A24" s="191">
        <v>1958</v>
      </c>
      <c r="B24" s="195">
        <v>174882</v>
      </c>
      <c r="C24" s="211" t="s">
        <v>13</v>
      </c>
      <c r="D24" s="447" t="s">
        <v>13</v>
      </c>
      <c r="E24" s="294">
        <v>37828</v>
      </c>
      <c r="F24" s="195">
        <v>28047</v>
      </c>
      <c r="G24" s="294">
        <v>22028</v>
      </c>
      <c r="H24" s="195">
        <v>24618</v>
      </c>
      <c r="I24" s="195">
        <v>22103</v>
      </c>
      <c r="J24" s="195">
        <v>17406</v>
      </c>
      <c r="K24" s="195">
        <v>13101</v>
      </c>
      <c r="L24" s="195">
        <v>9751</v>
      </c>
    </row>
    <row r="25" spans="1:12" ht="13.5" thickBot="1" x14ac:dyDescent="0.25">
      <c r="A25" s="191">
        <v>1959</v>
      </c>
      <c r="B25" s="195">
        <v>177830</v>
      </c>
      <c r="C25" s="211" t="s">
        <v>13</v>
      </c>
      <c r="D25" s="447" t="s">
        <v>13</v>
      </c>
      <c r="E25" s="294">
        <v>38519</v>
      </c>
      <c r="F25" s="195">
        <v>29239</v>
      </c>
      <c r="G25" s="294">
        <v>22016</v>
      </c>
      <c r="H25" s="195">
        <v>24600</v>
      </c>
      <c r="I25" s="195">
        <v>22341</v>
      </c>
      <c r="J25" s="195">
        <v>17775</v>
      </c>
      <c r="K25" s="195">
        <v>13255</v>
      </c>
      <c r="L25" s="195">
        <v>10084</v>
      </c>
    </row>
    <row r="26" spans="1:12" ht="13.5" thickBot="1" x14ac:dyDescent="0.25">
      <c r="A26" s="191">
        <v>1960</v>
      </c>
      <c r="B26" s="195">
        <v>180671</v>
      </c>
      <c r="C26" s="294">
        <v>96564</v>
      </c>
      <c r="D26" s="447">
        <v>0.53449999999999998</v>
      </c>
      <c r="E26" s="294">
        <v>39151</v>
      </c>
      <c r="F26" s="195">
        <v>30368</v>
      </c>
      <c r="G26" s="294">
        <v>22070</v>
      </c>
      <c r="H26" s="195">
        <v>24525</v>
      </c>
      <c r="I26" s="195">
        <v>22593</v>
      </c>
      <c r="J26" s="195">
        <v>18135</v>
      </c>
      <c r="K26" s="195">
        <v>13434</v>
      </c>
      <c r="L26" s="195">
        <v>10395</v>
      </c>
    </row>
    <row r="27" spans="1:12" ht="13.5" thickBot="1" x14ac:dyDescent="0.25">
      <c r="A27" s="191">
        <v>1961</v>
      </c>
      <c r="B27" s="195">
        <v>183691</v>
      </c>
      <c r="C27" s="211" t="s">
        <v>13</v>
      </c>
      <c r="D27" s="447" t="s">
        <v>13</v>
      </c>
      <c r="E27" s="294">
        <v>39718</v>
      </c>
      <c r="F27" s="195">
        <v>31595</v>
      </c>
      <c r="G27" s="294">
        <v>22352</v>
      </c>
      <c r="H27" s="195">
        <v>24362</v>
      </c>
      <c r="I27" s="195">
        <v>22851</v>
      </c>
      <c r="J27" s="195">
        <v>18523</v>
      </c>
      <c r="K27" s="195">
        <v>13561</v>
      </c>
      <c r="L27" s="195">
        <v>10729</v>
      </c>
    </row>
    <row r="28" spans="1:12" ht="13.5" thickBot="1" x14ac:dyDescent="0.25">
      <c r="A28" s="191">
        <v>1962</v>
      </c>
      <c r="B28" s="195">
        <v>186538</v>
      </c>
      <c r="C28" s="211" t="s">
        <v>13</v>
      </c>
      <c r="D28" s="447" t="s">
        <v>13</v>
      </c>
      <c r="E28" s="294">
        <v>40110</v>
      </c>
      <c r="F28" s="195">
        <v>32744</v>
      </c>
      <c r="G28" s="294">
        <v>22816</v>
      </c>
      <c r="H28" s="195">
        <v>24111</v>
      </c>
      <c r="I28" s="195">
        <v>23118</v>
      </c>
      <c r="J28" s="195">
        <v>18922</v>
      </c>
      <c r="K28" s="195">
        <v>13672</v>
      </c>
      <c r="L28" s="195">
        <v>11046</v>
      </c>
    </row>
    <row r="29" spans="1:12" ht="13.5" thickBot="1" x14ac:dyDescent="0.25">
      <c r="A29" s="191">
        <v>1963</v>
      </c>
      <c r="B29" s="195">
        <v>189242</v>
      </c>
      <c r="C29" s="211" t="s">
        <v>13</v>
      </c>
      <c r="D29" s="447" t="s">
        <v>13</v>
      </c>
      <c r="E29" s="294">
        <v>40337</v>
      </c>
      <c r="F29" s="195">
        <v>33637</v>
      </c>
      <c r="G29" s="294">
        <v>23687</v>
      </c>
      <c r="H29" s="195">
        <v>23789</v>
      </c>
      <c r="I29" s="195">
        <v>23381</v>
      </c>
      <c r="J29" s="195">
        <v>19302</v>
      </c>
      <c r="K29" s="195">
        <v>13775</v>
      </c>
      <c r="L29" s="195">
        <v>11333</v>
      </c>
    </row>
    <row r="30" spans="1:12" ht="13.5" thickBot="1" x14ac:dyDescent="0.25">
      <c r="A30" s="191">
        <v>1964</v>
      </c>
      <c r="B30" s="195">
        <v>191889</v>
      </c>
      <c r="C30" s="211" t="s">
        <v>13</v>
      </c>
      <c r="D30" s="447" t="s">
        <v>13</v>
      </c>
      <c r="E30" s="294">
        <v>40401</v>
      </c>
      <c r="F30" s="195">
        <v>34797</v>
      </c>
      <c r="G30" s="294">
        <v>24437</v>
      </c>
      <c r="H30" s="195">
        <v>23424</v>
      </c>
      <c r="I30" s="195">
        <v>23616</v>
      </c>
      <c r="J30" s="195">
        <v>19655</v>
      </c>
      <c r="K30" s="195">
        <v>13924</v>
      </c>
      <c r="L30" s="195">
        <v>11635</v>
      </c>
    </row>
    <row r="31" spans="1:12" ht="13.5" thickBot="1" x14ac:dyDescent="0.25">
      <c r="A31" s="191">
        <v>1965</v>
      </c>
      <c r="B31" s="195">
        <v>194303</v>
      </c>
      <c r="C31" s="211" t="s">
        <v>13</v>
      </c>
      <c r="D31" s="447" t="s">
        <v>13</v>
      </c>
      <c r="E31" s="294">
        <v>40201</v>
      </c>
      <c r="F31" s="195">
        <v>36076</v>
      </c>
      <c r="G31" s="294">
        <v>25087</v>
      </c>
      <c r="H31" s="195">
        <v>23145</v>
      </c>
      <c r="I31" s="195">
        <v>23806</v>
      </c>
      <c r="J31" s="195">
        <v>19964</v>
      </c>
      <c r="K31" s="195">
        <v>14122</v>
      </c>
      <c r="L31" s="195">
        <v>11901</v>
      </c>
    </row>
    <row r="32" spans="1:12" ht="13.5" thickBot="1" x14ac:dyDescent="0.25">
      <c r="A32" s="191">
        <v>1966</v>
      </c>
      <c r="B32" s="195">
        <v>196560</v>
      </c>
      <c r="C32" s="211" t="s">
        <v>13</v>
      </c>
      <c r="D32" s="447" t="s">
        <v>13</v>
      </c>
      <c r="E32" s="294">
        <v>39781</v>
      </c>
      <c r="F32" s="195">
        <v>37439</v>
      </c>
      <c r="G32" s="294">
        <v>25712</v>
      </c>
      <c r="H32" s="195">
        <v>22910</v>
      </c>
      <c r="I32" s="195">
        <v>23973</v>
      </c>
      <c r="J32" s="195">
        <v>20234</v>
      </c>
      <c r="K32" s="195">
        <v>14366</v>
      </c>
      <c r="L32" s="195">
        <v>12144</v>
      </c>
    </row>
    <row r="33" spans="1:12" ht="13.5" thickBot="1" x14ac:dyDescent="0.25">
      <c r="A33" s="191">
        <v>1967</v>
      </c>
      <c r="B33" s="195">
        <v>198712</v>
      </c>
      <c r="C33" s="211" t="s">
        <v>13</v>
      </c>
      <c r="D33" s="447" t="s">
        <v>13</v>
      </c>
      <c r="E33" s="294">
        <v>39096</v>
      </c>
      <c r="F33" s="195">
        <v>37911</v>
      </c>
      <c r="G33" s="294">
        <v>27341</v>
      </c>
      <c r="H33" s="195">
        <v>22726</v>
      </c>
      <c r="I33" s="195">
        <v>24115</v>
      </c>
      <c r="J33" s="195">
        <v>20465</v>
      </c>
      <c r="K33" s="195">
        <v>14670</v>
      </c>
      <c r="L33" s="195">
        <v>12388</v>
      </c>
    </row>
    <row r="34" spans="1:12" ht="13.5" thickBot="1" x14ac:dyDescent="0.25">
      <c r="A34" s="191">
        <v>1968</v>
      </c>
      <c r="B34" s="195">
        <v>200706</v>
      </c>
      <c r="C34" s="211" t="s">
        <v>13</v>
      </c>
      <c r="D34" s="447" t="s">
        <v>13</v>
      </c>
      <c r="E34" s="294">
        <v>38328</v>
      </c>
      <c r="F34" s="195">
        <v>38661</v>
      </c>
      <c r="G34" s="294">
        <v>28586</v>
      </c>
      <c r="H34" s="195">
        <v>22650</v>
      </c>
      <c r="I34" s="195">
        <v>24202</v>
      </c>
      <c r="J34" s="195">
        <v>20678</v>
      </c>
      <c r="K34" s="195">
        <v>15006</v>
      </c>
      <c r="L34" s="195">
        <v>12596</v>
      </c>
    </row>
    <row r="35" spans="1:12" ht="13.5" thickBot="1" x14ac:dyDescent="0.25">
      <c r="A35" s="191">
        <v>1969</v>
      </c>
      <c r="B35" s="195">
        <v>202677</v>
      </c>
      <c r="C35" s="211" t="s">
        <v>13</v>
      </c>
      <c r="D35" s="447" t="s">
        <v>13</v>
      </c>
      <c r="E35" s="294">
        <v>37618</v>
      </c>
      <c r="F35" s="195">
        <v>39397</v>
      </c>
      <c r="G35" s="294">
        <v>29770</v>
      </c>
      <c r="H35" s="195">
        <v>22642</v>
      </c>
      <c r="I35" s="195">
        <v>24204</v>
      </c>
      <c r="J35" s="195">
        <v>20898</v>
      </c>
      <c r="K35" s="195">
        <v>15347</v>
      </c>
      <c r="L35" s="195">
        <v>12801</v>
      </c>
    </row>
    <row r="36" spans="1:12" ht="13.5" thickBot="1" x14ac:dyDescent="0.25">
      <c r="A36" s="191">
        <v>1970</v>
      </c>
      <c r="B36" s="195">
        <v>205052</v>
      </c>
      <c r="C36" s="294">
        <v>121810</v>
      </c>
      <c r="D36" s="447">
        <v>0.59699999999999998</v>
      </c>
      <c r="E36" s="294">
        <v>37086</v>
      </c>
      <c r="F36" s="195">
        <v>40186</v>
      </c>
      <c r="G36" s="294">
        <v>30938</v>
      </c>
      <c r="H36" s="195">
        <v>22742</v>
      </c>
      <c r="I36" s="195">
        <v>24146</v>
      </c>
      <c r="J36" s="195">
        <v>21172</v>
      </c>
      <c r="K36" s="195">
        <v>15702</v>
      </c>
      <c r="L36" s="195">
        <v>13080</v>
      </c>
    </row>
    <row r="37" spans="1:12" ht="13.5" thickBot="1" x14ac:dyDescent="0.25">
      <c r="A37" s="191">
        <v>1971</v>
      </c>
      <c r="B37" s="195">
        <v>207661</v>
      </c>
      <c r="C37" s="211" t="s">
        <v>13</v>
      </c>
      <c r="D37" s="447" t="s">
        <v>13</v>
      </c>
      <c r="E37" s="294">
        <v>36639</v>
      </c>
      <c r="F37" s="195">
        <v>40884</v>
      </c>
      <c r="G37" s="294">
        <v>32200</v>
      </c>
      <c r="H37" s="195">
        <v>23037</v>
      </c>
      <c r="I37" s="195">
        <v>24000</v>
      </c>
      <c r="J37" s="195">
        <v>21466</v>
      </c>
      <c r="K37" s="195">
        <v>16042</v>
      </c>
      <c r="L37" s="195">
        <v>13392</v>
      </c>
    </row>
    <row r="38" spans="1:12" ht="13.5" thickBot="1" x14ac:dyDescent="0.25">
      <c r="A38" s="191">
        <v>1972</v>
      </c>
      <c r="B38" s="195">
        <v>209896</v>
      </c>
      <c r="C38" s="211" t="s">
        <v>13</v>
      </c>
      <c r="D38" s="447" t="s">
        <v>13</v>
      </c>
      <c r="E38" s="294">
        <v>35948</v>
      </c>
      <c r="F38" s="195">
        <v>41395</v>
      </c>
      <c r="G38" s="294">
        <v>33394</v>
      </c>
      <c r="H38" s="195">
        <v>23542</v>
      </c>
      <c r="I38" s="195">
        <v>23734</v>
      </c>
      <c r="J38" s="195">
        <v>21807</v>
      </c>
      <c r="K38" s="195">
        <v>16461</v>
      </c>
      <c r="L38" s="195">
        <v>13616</v>
      </c>
    </row>
    <row r="39" spans="1:12" ht="13.5" thickBot="1" x14ac:dyDescent="0.25">
      <c r="A39" s="191">
        <v>1973</v>
      </c>
      <c r="B39" s="195">
        <v>211909</v>
      </c>
      <c r="C39" s="211" t="s">
        <v>13</v>
      </c>
      <c r="D39" s="447" t="s">
        <v>13</v>
      </c>
      <c r="E39" s="294">
        <v>35130</v>
      </c>
      <c r="F39" s="195">
        <v>41748</v>
      </c>
      <c r="G39" s="294">
        <v>34308</v>
      </c>
      <c r="H39" s="195">
        <v>24423</v>
      </c>
      <c r="I39" s="195">
        <v>23500</v>
      </c>
      <c r="J39" s="195">
        <v>22076</v>
      </c>
      <c r="K39" s="195">
        <v>16835</v>
      </c>
      <c r="L39" s="195">
        <v>13889</v>
      </c>
    </row>
    <row r="40" spans="1:12" ht="13.5" thickBot="1" x14ac:dyDescent="0.25">
      <c r="A40" s="191">
        <v>1974</v>
      </c>
      <c r="B40" s="195">
        <v>213854</v>
      </c>
      <c r="C40" s="211" t="s">
        <v>13</v>
      </c>
      <c r="D40" s="447" t="s">
        <v>13</v>
      </c>
      <c r="E40" s="294">
        <v>34292</v>
      </c>
      <c r="F40" s="195">
        <v>41952</v>
      </c>
      <c r="G40" s="294">
        <v>35497</v>
      </c>
      <c r="H40" s="195">
        <v>25153</v>
      </c>
      <c r="I40" s="195">
        <v>23225</v>
      </c>
      <c r="J40" s="195">
        <v>22346</v>
      </c>
      <c r="K40" s="195">
        <v>17191</v>
      </c>
      <c r="L40" s="195">
        <v>14198</v>
      </c>
    </row>
    <row r="41" spans="1:12" ht="13.5" thickBot="1" x14ac:dyDescent="0.25">
      <c r="A41" s="191">
        <v>1975</v>
      </c>
      <c r="B41" s="195">
        <v>215973</v>
      </c>
      <c r="C41" s="211" t="s">
        <v>13</v>
      </c>
      <c r="D41" s="447" t="s">
        <v>13</v>
      </c>
      <c r="E41" s="294">
        <v>33716</v>
      </c>
      <c r="F41" s="195">
        <v>41931</v>
      </c>
      <c r="G41" s="294">
        <v>36807</v>
      </c>
      <c r="H41" s="195">
        <v>25825</v>
      </c>
      <c r="I41" s="195">
        <v>22982</v>
      </c>
      <c r="J41" s="195">
        <v>22618</v>
      </c>
      <c r="K41" s="195">
        <v>17532</v>
      </c>
      <c r="L41" s="195">
        <v>14564</v>
      </c>
    </row>
    <row r="42" spans="1:12" ht="13.5" thickBot="1" x14ac:dyDescent="0.25">
      <c r="A42" s="191">
        <v>1976</v>
      </c>
      <c r="B42" s="195">
        <v>218035</v>
      </c>
      <c r="C42" s="211" t="s">
        <v>13</v>
      </c>
      <c r="D42" s="447" t="s">
        <v>13</v>
      </c>
      <c r="E42" s="294">
        <v>33288</v>
      </c>
      <c r="F42" s="195">
        <v>41622</v>
      </c>
      <c r="G42" s="294">
        <v>38260</v>
      </c>
      <c r="H42" s="195">
        <v>26412</v>
      </c>
      <c r="I42" s="195">
        <v>22818</v>
      </c>
      <c r="J42" s="195">
        <v>22854</v>
      </c>
      <c r="K42" s="195">
        <v>17820</v>
      </c>
      <c r="L42" s="195">
        <v>14960</v>
      </c>
    </row>
    <row r="43" spans="1:12" ht="13.5" thickBot="1" x14ac:dyDescent="0.25">
      <c r="A43" s="191">
        <v>1977</v>
      </c>
      <c r="B43" s="195">
        <v>220239</v>
      </c>
      <c r="C43" s="211" t="s">
        <v>13</v>
      </c>
      <c r="D43" s="447" t="s">
        <v>13</v>
      </c>
      <c r="E43" s="294">
        <v>33093</v>
      </c>
      <c r="F43" s="195">
        <v>41044</v>
      </c>
      <c r="G43" s="294">
        <v>38777</v>
      </c>
      <c r="H43" s="195">
        <v>28074</v>
      </c>
      <c r="I43" s="195">
        <v>22710</v>
      </c>
      <c r="J43" s="195">
        <v>23061</v>
      </c>
      <c r="K43" s="195">
        <v>18079</v>
      </c>
      <c r="L43" s="195">
        <v>15401</v>
      </c>
    </row>
    <row r="44" spans="1:12" ht="13.5" thickBot="1" x14ac:dyDescent="0.25">
      <c r="A44" s="191">
        <v>1978</v>
      </c>
      <c r="B44" s="195">
        <v>222585</v>
      </c>
      <c r="C44" s="211" t="s">
        <v>13</v>
      </c>
      <c r="D44" s="447" t="s">
        <v>13</v>
      </c>
      <c r="E44" s="294">
        <v>33035</v>
      </c>
      <c r="F44" s="195">
        <v>40416</v>
      </c>
      <c r="G44" s="294">
        <v>39629</v>
      </c>
      <c r="H44" s="195">
        <v>29377</v>
      </c>
      <c r="I44" s="195">
        <v>22698</v>
      </c>
      <c r="J44" s="195">
        <v>23241</v>
      </c>
      <c r="K44" s="195">
        <v>18312</v>
      </c>
      <c r="L44" s="195">
        <v>15877</v>
      </c>
    </row>
    <row r="45" spans="1:12" ht="13.5" thickBot="1" x14ac:dyDescent="0.25">
      <c r="A45" s="191">
        <v>1979</v>
      </c>
      <c r="B45" s="195">
        <v>225055</v>
      </c>
      <c r="C45" s="211" t="s">
        <v>13</v>
      </c>
      <c r="D45" s="447" t="s">
        <v>13</v>
      </c>
      <c r="E45" s="294">
        <v>33010</v>
      </c>
      <c r="F45" s="195">
        <v>39847</v>
      </c>
      <c r="G45" s="294">
        <v>40474</v>
      </c>
      <c r="H45" s="195">
        <v>30660</v>
      </c>
      <c r="I45" s="195">
        <v>22758</v>
      </c>
      <c r="J45" s="195">
        <v>23307</v>
      </c>
      <c r="K45" s="195">
        <v>18611</v>
      </c>
      <c r="L45" s="195">
        <v>16389</v>
      </c>
    </row>
    <row r="46" spans="1:12" ht="13.5" thickBot="1" x14ac:dyDescent="0.25">
      <c r="A46" s="191">
        <v>1980</v>
      </c>
      <c r="B46" s="195">
        <v>227726</v>
      </c>
      <c r="C46" s="294">
        <v>140721</v>
      </c>
      <c r="D46" s="447">
        <v>0.6179</v>
      </c>
      <c r="E46" s="294">
        <v>33054</v>
      </c>
      <c r="F46" s="195">
        <v>39402</v>
      </c>
      <c r="G46" s="294">
        <v>41382</v>
      </c>
      <c r="H46" s="195">
        <v>31931</v>
      </c>
      <c r="I46" s="195">
        <v>22800</v>
      </c>
      <c r="J46" s="195">
        <v>23308</v>
      </c>
      <c r="K46" s="195">
        <v>18952</v>
      </c>
      <c r="L46" s="195">
        <v>16898</v>
      </c>
    </row>
    <row r="47" spans="1:12" ht="13.5" thickBot="1" x14ac:dyDescent="0.25">
      <c r="A47" s="191">
        <v>1981</v>
      </c>
      <c r="B47" s="195">
        <v>229966</v>
      </c>
      <c r="C47" s="211" t="s">
        <v>13</v>
      </c>
      <c r="D47" s="447" t="s">
        <v>13</v>
      </c>
      <c r="E47" s="294">
        <v>32953</v>
      </c>
      <c r="F47" s="195">
        <v>38896</v>
      </c>
      <c r="G47" s="294">
        <v>42144</v>
      </c>
      <c r="H47" s="195">
        <v>33206</v>
      </c>
      <c r="I47" s="195">
        <v>23036</v>
      </c>
      <c r="J47" s="195">
        <v>23150</v>
      </c>
      <c r="K47" s="195">
        <v>19257</v>
      </c>
      <c r="L47" s="195">
        <v>17323</v>
      </c>
    </row>
    <row r="48" spans="1:12" ht="13.5" thickBot="1" x14ac:dyDescent="0.25">
      <c r="A48" s="191">
        <v>1982</v>
      </c>
      <c r="B48" s="195">
        <v>232188</v>
      </c>
      <c r="C48" s="211" t="s">
        <v>13</v>
      </c>
      <c r="D48" s="447" t="s">
        <v>13</v>
      </c>
      <c r="E48" s="294">
        <v>33186</v>
      </c>
      <c r="F48" s="195">
        <v>38158</v>
      </c>
      <c r="G48" s="294">
        <v>42718</v>
      </c>
      <c r="H48" s="195">
        <v>34394</v>
      </c>
      <c r="I48" s="195">
        <v>23500</v>
      </c>
      <c r="J48" s="195">
        <v>22878</v>
      </c>
      <c r="K48" s="195">
        <v>19571</v>
      </c>
      <c r="L48" s="195">
        <v>17784</v>
      </c>
    </row>
    <row r="49" spans="1:12" ht="13.5" thickBot="1" x14ac:dyDescent="0.25">
      <c r="A49" s="191">
        <v>1983</v>
      </c>
      <c r="B49" s="195">
        <v>234307</v>
      </c>
      <c r="C49" s="211" t="s">
        <v>13</v>
      </c>
      <c r="D49" s="447" t="s">
        <v>13</v>
      </c>
      <c r="E49" s="294">
        <v>33600</v>
      </c>
      <c r="F49" s="195">
        <v>37295</v>
      </c>
      <c r="G49" s="294">
        <v>43103</v>
      </c>
      <c r="H49" s="195">
        <v>35303</v>
      </c>
      <c r="I49" s="195">
        <v>24377</v>
      </c>
      <c r="J49" s="195">
        <v>22613</v>
      </c>
      <c r="K49" s="195">
        <v>19782</v>
      </c>
      <c r="L49" s="195">
        <v>18234</v>
      </c>
    </row>
    <row r="50" spans="1:12" ht="13.5" thickBot="1" x14ac:dyDescent="0.25">
      <c r="A50" s="191">
        <v>1984</v>
      </c>
      <c r="B50" s="195">
        <v>236348</v>
      </c>
      <c r="C50" s="211" t="s">
        <v>13</v>
      </c>
      <c r="D50" s="447" t="s">
        <v>13</v>
      </c>
      <c r="E50" s="294">
        <v>34033</v>
      </c>
      <c r="F50" s="195">
        <v>36418</v>
      </c>
      <c r="G50" s="294">
        <v>43322</v>
      </c>
      <c r="H50" s="195">
        <v>36495</v>
      </c>
      <c r="I50" s="195">
        <v>25091</v>
      </c>
      <c r="J50" s="195">
        <v>22310</v>
      </c>
      <c r="K50" s="195">
        <v>20017</v>
      </c>
      <c r="L50" s="195">
        <v>18663</v>
      </c>
    </row>
    <row r="51" spans="1:12" ht="13.5" thickBot="1" x14ac:dyDescent="0.25">
      <c r="A51" s="191">
        <v>1985</v>
      </c>
      <c r="B51" s="195">
        <v>238466</v>
      </c>
      <c r="C51" s="211" t="s">
        <v>13</v>
      </c>
      <c r="D51" s="447" t="s">
        <v>13</v>
      </c>
      <c r="E51" s="294">
        <v>34506</v>
      </c>
      <c r="F51" s="195">
        <v>35790</v>
      </c>
      <c r="G51" s="294">
        <v>43283</v>
      </c>
      <c r="H51" s="195">
        <v>37760</v>
      </c>
      <c r="I51" s="195">
        <v>25721</v>
      </c>
      <c r="J51" s="195">
        <v>22084</v>
      </c>
      <c r="K51" s="195">
        <v>20250</v>
      </c>
      <c r="L51" s="195">
        <v>19073</v>
      </c>
    </row>
    <row r="52" spans="1:12" ht="13.5" thickBot="1" x14ac:dyDescent="0.25">
      <c r="A52" s="191">
        <v>1986</v>
      </c>
      <c r="B52" s="195">
        <v>240651</v>
      </c>
      <c r="C52" s="211" t="s">
        <v>13</v>
      </c>
      <c r="D52" s="447" t="s">
        <v>13</v>
      </c>
      <c r="E52" s="294">
        <v>35061</v>
      </c>
      <c r="F52" s="195">
        <v>35330</v>
      </c>
      <c r="G52" s="294">
        <v>42960</v>
      </c>
      <c r="H52" s="195">
        <v>39215</v>
      </c>
      <c r="I52" s="195">
        <v>26301</v>
      </c>
      <c r="J52" s="195">
        <v>21918</v>
      </c>
      <c r="K52" s="195">
        <v>20403</v>
      </c>
      <c r="L52" s="195">
        <v>19464</v>
      </c>
    </row>
    <row r="53" spans="1:12" ht="13.5" thickBot="1" x14ac:dyDescent="0.25">
      <c r="A53" s="191">
        <v>1987</v>
      </c>
      <c r="B53" s="195">
        <v>242804</v>
      </c>
      <c r="C53" s="211" t="s">
        <v>13</v>
      </c>
      <c r="D53" s="447" t="s">
        <v>13</v>
      </c>
      <c r="E53" s="294">
        <v>35482</v>
      </c>
      <c r="F53" s="195">
        <v>35117</v>
      </c>
      <c r="G53" s="294">
        <v>42367</v>
      </c>
      <c r="H53" s="195">
        <v>39727</v>
      </c>
      <c r="I53" s="195">
        <v>27930</v>
      </c>
      <c r="J53" s="195">
        <v>21771</v>
      </c>
      <c r="K53" s="195">
        <v>20518</v>
      </c>
      <c r="L53" s="195">
        <v>19891</v>
      </c>
    </row>
    <row r="54" spans="1:12" ht="13.5" thickBot="1" x14ac:dyDescent="0.25">
      <c r="A54" s="191">
        <v>1988</v>
      </c>
      <c r="B54" s="195">
        <v>245021</v>
      </c>
      <c r="C54" s="211" t="s">
        <v>13</v>
      </c>
      <c r="D54" s="447" t="s">
        <v>13</v>
      </c>
      <c r="E54" s="294">
        <v>35955</v>
      </c>
      <c r="F54" s="195">
        <v>35031</v>
      </c>
      <c r="G54" s="294">
        <v>41714</v>
      </c>
      <c r="H54" s="195">
        <v>40515</v>
      </c>
      <c r="I54" s="195">
        <v>29173</v>
      </c>
      <c r="J54" s="195">
        <v>21719</v>
      </c>
      <c r="K54" s="195">
        <v>20612</v>
      </c>
      <c r="L54" s="195">
        <v>20302</v>
      </c>
    </row>
    <row r="55" spans="1:12" ht="13.5" thickBot="1" x14ac:dyDescent="0.25">
      <c r="A55" s="191">
        <v>1989</v>
      </c>
      <c r="B55" s="195">
        <v>247342</v>
      </c>
      <c r="C55" s="211" t="s">
        <v>13</v>
      </c>
      <c r="D55" s="447" t="s">
        <v>13</v>
      </c>
      <c r="E55" s="294">
        <v>36425</v>
      </c>
      <c r="F55" s="195">
        <v>34969</v>
      </c>
      <c r="G55" s="294">
        <v>41132</v>
      </c>
      <c r="H55" s="195">
        <v>41268</v>
      </c>
      <c r="I55" s="195">
        <v>30413</v>
      </c>
      <c r="J55" s="195">
        <v>21747</v>
      </c>
      <c r="K55" s="195">
        <v>20670</v>
      </c>
      <c r="L55" s="195">
        <v>20720</v>
      </c>
    </row>
    <row r="56" spans="1:12" ht="13.5" thickBot="1" x14ac:dyDescent="0.25">
      <c r="A56" s="191">
        <v>1990</v>
      </c>
      <c r="B56" s="195">
        <v>250132</v>
      </c>
      <c r="C56" s="294">
        <v>160324</v>
      </c>
      <c r="D56" s="447">
        <v>0.64090000000000003</v>
      </c>
      <c r="E56" s="294">
        <v>36933</v>
      </c>
      <c r="F56" s="195">
        <v>35022</v>
      </c>
      <c r="G56" s="294">
        <v>40725</v>
      </c>
      <c r="H56" s="195">
        <v>42070</v>
      </c>
      <c r="I56" s="195">
        <v>31654</v>
      </c>
      <c r="J56" s="195">
        <v>21857</v>
      </c>
      <c r="K56" s="195">
        <v>20702</v>
      </c>
      <c r="L56" s="195">
        <v>21168</v>
      </c>
    </row>
    <row r="57" spans="1:12" ht="13.5" thickBot="1" x14ac:dyDescent="0.25">
      <c r="A57" s="191">
        <v>1991</v>
      </c>
      <c r="B57" s="195">
        <v>253493</v>
      </c>
      <c r="C57" s="211" t="s">
        <v>13</v>
      </c>
      <c r="D57" s="447" t="s">
        <v>13</v>
      </c>
      <c r="E57" s="294">
        <v>37489</v>
      </c>
      <c r="F57" s="195">
        <v>35059</v>
      </c>
      <c r="G57" s="294">
        <v>40458</v>
      </c>
      <c r="H57" s="195">
        <v>43022</v>
      </c>
      <c r="I57" s="195">
        <v>32914</v>
      </c>
      <c r="J57" s="195">
        <v>22135</v>
      </c>
      <c r="K57" s="195">
        <v>20641</v>
      </c>
      <c r="L57" s="195">
        <v>21773</v>
      </c>
    </row>
    <row r="58" spans="1:12" ht="13.5" thickBot="1" x14ac:dyDescent="0.25">
      <c r="A58" s="191">
        <v>1992</v>
      </c>
      <c r="B58" s="195">
        <v>256894</v>
      </c>
      <c r="C58" s="211" t="s">
        <v>13</v>
      </c>
      <c r="D58" s="447" t="s">
        <v>13</v>
      </c>
      <c r="E58" s="294">
        <v>37959</v>
      </c>
      <c r="F58" s="195">
        <v>35511</v>
      </c>
      <c r="G58" s="294">
        <v>39905</v>
      </c>
      <c r="H58" s="195">
        <v>43797</v>
      </c>
      <c r="I58" s="195">
        <v>34232</v>
      </c>
      <c r="J58" s="195">
        <v>22657</v>
      </c>
      <c r="K58" s="195">
        <v>20473</v>
      </c>
      <c r="L58" s="195">
        <v>22360</v>
      </c>
    </row>
    <row r="59" spans="1:12" ht="13.5" thickBot="1" x14ac:dyDescent="0.25">
      <c r="A59" s="191">
        <v>1993</v>
      </c>
      <c r="B59" s="195">
        <v>260255</v>
      </c>
      <c r="C59" s="211" t="s">
        <v>13</v>
      </c>
      <c r="D59" s="447" t="s">
        <v>13</v>
      </c>
      <c r="E59" s="294">
        <v>38375</v>
      </c>
      <c r="F59" s="195">
        <v>36211</v>
      </c>
      <c r="G59" s="294">
        <v>39247</v>
      </c>
      <c r="H59" s="195">
        <v>44417</v>
      </c>
      <c r="I59" s="195">
        <v>35223</v>
      </c>
      <c r="J59" s="195">
        <v>23588</v>
      </c>
      <c r="K59" s="195">
        <v>20336</v>
      </c>
      <c r="L59" s="195">
        <v>22858</v>
      </c>
    </row>
    <row r="60" spans="1:12" ht="13.5" thickBot="1" x14ac:dyDescent="0.25">
      <c r="A60" s="191">
        <v>1994</v>
      </c>
      <c r="B60" s="195">
        <v>263436</v>
      </c>
      <c r="C60" s="211" t="s">
        <v>13</v>
      </c>
      <c r="D60" s="447" t="s">
        <v>13</v>
      </c>
      <c r="E60" s="294">
        <v>38802</v>
      </c>
      <c r="F60" s="195">
        <v>36893</v>
      </c>
      <c r="G60" s="294">
        <v>38567</v>
      </c>
      <c r="H60" s="195">
        <v>44824</v>
      </c>
      <c r="I60" s="195">
        <v>36497</v>
      </c>
      <c r="J60" s="195">
        <v>24372</v>
      </c>
      <c r="K60" s="195">
        <v>20158</v>
      </c>
      <c r="L60" s="195">
        <v>23323</v>
      </c>
    </row>
    <row r="61" spans="1:12" ht="13.5" thickBot="1" x14ac:dyDescent="0.25">
      <c r="A61" s="191">
        <v>1995</v>
      </c>
      <c r="B61" s="195">
        <v>266557</v>
      </c>
      <c r="C61" s="211" t="s">
        <v>13</v>
      </c>
      <c r="D61" s="447" t="s">
        <v>13</v>
      </c>
      <c r="E61" s="294">
        <v>39065</v>
      </c>
      <c r="F61" s="195">
        <v>37593</v>
      </c>
      <c r="G61" s="294">
        <v>38133</v>
      </c>
      <c r="H61" s="195">
        <v>44956</v>
      </c>
      <c r="I61" s="195">
        <v>37864</v>
      </c>
      <c r="J61" s="195">
        <v>25040</v>
      </c>
      <c r="K61" s="195">
        <v>20114</v>
      </c>
      <c r="L61" s="195">
        <v>23793</v>
      </c>
    </row>
    <row r="62" spans="1:12" ht="13.5" thickBot="1" x14ac:dyDescent="0.25">
      <c r="A62" s="191">
        <v>1996</v>
      </c>
      <c r="B62" s="195">
        <v>269667</v>
      </c>
      <c r="C62" s="211" t="s">
        <v>13</v>
      </c>
      <c r="D62" s="447" t="s">
        <v>13</v>
      </c>
      <c r="E62" s="294">
        <v>39269</v>
      </c>
      <c r="F62" s="195">
        <v>38368</v>
      </c>
      <c r="G62" s="294">
        <v>37891</v>
      </c>
      <c r="H62" s="195">
        <v>44820</v>
      </c>
      <c r="I62" s="195">
        <v>39396</v>
      </c>
      <c r="J62" s="195">
        <v>25671</v>
      </c>
      <c r="K62" s="195">
        <v>20073</v>
      </c>
      <c r="L62" s="195">
        <v>24179</v>
      </c>
    </row>
    <row r="63" spans="1:12" ht="13.5" thickBot="1" x14ac:dyDescent="0.25">
      <c r="A63" s="191">
        <v>1997</v>
      </c>
      <c r="B63" s="195">
        <v>272912</v>
      </c>
      <c r="C63" s="211" t="s">
        <v>13</v>
      </c>
      <c r="D63" s="447" t="s">
        <v>13</v>
      </c>
      <c r="E63" s="294">
        <v>39487</v>
      </c>
      <c r="F63" s="195">
        <v>39012</v>
      </c>
      <c r="G63" s="294">
        <v>37952</v>
      </c>
      <c r="H63" s="195">
        <v>44437</v>
      </c>
      <c r="I63" s="195">
        <v>40032</v>
      </c>
      <c r="J63" s="195">
        <v>27397</v>
      </c>
      <c r="K63" s="195">
        <v>20044</v>
      </c>
      <c r="L63" s="195">
        <v>24552</v>
      </c>
    </row>
    <row r="64" spans="1:12" ht="13.5" thickBot="1" x14ac:dyDescent="0.25">
      <c r="A64" s="191">
        <v>1998</v>
      </c>
      <c r="B64" s="195">
        <v>276115</v>
      </c>
      <c r="C64" s="211" t="s">
        <v>13</v>
      </c>
      <c r="D64" s="447" t="s">
        <v>13</v>
      </c>
      <c r="E64" s="294">
        <v>39655</v>
      </c>
      <c r="F64" s="195">
        <v>39678</v>
      </c>
      <c r="G64" s="294">
        <v>38113</v>
      </c>
      <c r="H64" s="195">
        <v>43963</v>
      </c>
      <c r="I64" s="195">
        <v>40957</v>
      </c>
      <c r="J64" s="195">
        <v>28708</v>
      </c>
      <c r="K64" s="195">
        <v>20099</v>
      </c>
      <c r="L64" s="195">
        <v>24942</v>
      </c>
    </row>
    <row r="65" spans="1:12" ht="13.5" thickBot="1" x14ac:dyDescent="0.25">
      <c r="A65" s="191">
        <v>1999</v>
      </c>
      <c r="B65" s="195">
        <v>279295</v>
      </c>
      <c r="C65" s="211" t="s">
        <v>13</v>
      </c>
      <c r="D65" s="447" t="s">
        <v>13</v>
      </c>
      <c r="E65" s="294">
        <v>39742</v>
      </c>
      <c r="F65" s="195">
        <v>40312</v>
      </c>
      <c r="G65" s="294">
        <v>38304</v>
      </c>
      <c r="H65" s="195">
        <v>43567</v>
      </c>
      <c r="I65" s="195">
        <v>41869</v>
      </c>
      <c r="J65" s="195">
        <v>30010</v>
      </c>
      <c r="K65" s="195">
        <v>20235</v>
      </c>
      <c r="L65" s="195">
        <v>25256</v>
      </c>
    </row>
    <row r="66" spans="1:12" ht="13.5" thickBot="1" x14ac:dyDescent="0.25">
      <c r="A66" s="191">
        <v>2000</v>
      </c>
      <c r="B66" s="195">
        <v>282162</v>
      </c>
      <c r="C66" s="294">
        <v>195875</v>
      </c>
      <c r="D66" s="447">
        <v>0.69420000000000004</v>
      </c>
      <c r="E66" s="294">
        <v>39642</v>
      </c>
      <c r="F66" s="195">
        <v>40933</v>
      </c>
      <c r="G66" s="294">
        <v>38397</v>
      </c>
      <c r="H66" s="195">
        <v>43175</v>
      </c>
      <c r="I66" s="195">
        <v>42738</v>
      </c>
      <c r="J66" s="195">
        <v>31345</v>
      </c>
      <c r="K66" s="195">
        <v>20387</v>
      </c>
      <c r="L66" s="195">
        <v>25546</v>
      </c>
    </row>
    <row r="67" spans="1:12" ht="13.5" thickBot="1" x14ac:dyDescent="0.25">
      <c r="A67" s="191">
        <v>2001</v>
      </c>
      <c r="B67" s="195">
        <v>284969</v>
      </c>
      <c r="C67" s="211" t="s">
        <v>13</v>
      </c>
      <c r="D67" s="447" t="s">
        <v>13</v>
      </c>
      <c r="E67" s="294">
        <v>39472</v>
      </c>
      <c r="F67" s="195">
        <v>41435</v>
      </c>
      <c r="G67" s="294">
        <v>38577</v>
      </c>
      <c r="H67" s="195">
        <v>42888</v>
      </c>
      <c r="I67" s="195">
        <v>43515</v>
      </c>
      <c r="J67" s="195">
        <v>32656</v>
      </c>
      <c r="K67" s="195">
        <v>20699</v>
      </c>
      <c r="L67" s="195">
        <v>25728</v>
      </c>
    </row>
    <row r="68" spans="1:12" ht="13.5" thickBot="1" x14ac:dyDescent="0.25">
      <c r="A68" s="191">
        <v>2002</v>
      </c>
      <c r="B68" s="195">
        <v>287625</v>
      </c>
      <c r="C68" s="211" t="s">
        <v>13</v>
      </c>
      <c r="D68" s="447" t="s">
        <v>13</v>
      </c>
      <c r="E68" s="294">
        <v>39302</v>
      </c>
      <c r="F68" s="195">
        <v>41872</v>
      </c>
      <c r="G68" s="294">
        <v>38935</v>
      </c>
      <c r="H68" s="195">
        <v>42410</v>
      </c>
      <c r="I68" s="195">
        <v>44142</v>
      </c>
      <c r="J68" s="195">
        <v>33883</v>
      </c>
      <c r="K68" s="195">
        <v>21199</v>
      </c>
      <c r="L68" s="195">
        <v>25884</v>
      </c>
    </row>
    <row r="69" spans="1:12" ht="13.5" thickBot="1" x14ac:dyDescent="0.25">
      <c r="A69" s="191">
        <v>2003</v>
      </c>
      <c r="B69" s="195">
        <v>290108</v>
      </c>
      <c r="C69" s="211" t="s">
        <v>13</v>
      </c>
      <c r="D69" s="447" t="s">
        <v>13</v>
      </c>
      <c r="E69" s="294">
        <v>39213</v>
      </c>
      <c r="F69" s="195">
        <v>42213</v>
      </c>
      <c r="G69" s="294">
        <v>39363</v>
      </c>
      <c r="H69" s="195">
        <v>41736</v>
      </c>
      <c r="I69" s="195">
        <v>44613</v>
      </c>
      <c r="J69" s="195">
        <v>34912</v>
      </c>
      <c r="K69" s="195">
        <v>22025</v>
      </c>
      <c r="L69" s="195">
        <v>26033</v>
      </c>
    </row>
    <row r="70" spans="1:12" ht="13.5" thickBot="1" x14ac:dyDescent="0.25">
      <c r="A70" s="191">
        <v>2004</v>
      </c>
      <c r="B70" s="195">
        <v>292805</v>
      </c>
      <c r="C70" s="211" t="s">
        <v>13</v>
      </c>
      <c r="D70" s="447" t="s">
        <v>13</v>
      </c>
      <c r="E70" s="294">
        <v>39240</v>
      </c>
      <c r="F70" s="195">
        <v>42514</v>
      </c>
      <c r="G70" s="294">
        <v>39953</v>
      </c>
      <c r="H70" s="195">
        <v>41034</v>
      </c>
      <c r="I70" s="195">
        <v>44991</v>
      </c>
      <c r="J70" s="195">
        <v>36172</v>
      </c>
      <c r="K70" s="195">
        <v>22772</v>
      </c>
      <c r="L70" s="195">
        <v>26130</v>
      </c>
    </row>
    <row r="71" spans="1:12" ht="13.5" thickBot="1" x14ac:dyDescent="0.25">
      <c r="A71" s="191">
        <v>2005</v>
      </c>
      <c r="B71" s="195">
        <v>295517</v>
      </c>
      <c r="C71" s="211" t="s">
        <v>13</v>
      </c>
      <c r="D71" s="447" t="s">
        <v>13</v>
      </c>
      <c r="E71" s="294">
        <v>39306</v>
      </c>
      <c r="F71" s="195">
        <v>42699</v>
      </c>
      <c r="G71" s="294">
        <v>40495</v>
      </c>
      <c r="H71" s="195">
        <v>40523</v>
      </c>
      <c r="I71" s="195">
        <v>45124</v>
      </c>
      <c r="J71" s="195">
        <v>37582</v>
      </c>
      <c r="K71" s="195">
        <v>23417</v>
      </c>
      <c r="L71" s="195">
        <v>26371</v>
      </c>
    </row>
    <row r="72" spans="1:12" ht="13.5" thickBot="1" x14ac:dyDescent="0.25">
      <c r="A72" s="191">
        <v>2006</v>
      </c>
      <c r="B72" s="195">
        <v>298380</v>
      </c>
      <c r="C72" s="211" t="s">
        <v>13</v>
      </c>
      <c r="D72" s="447" t="s">
        <v>13</v>
      </c>
      <c r="E72" s="294">
        <v>39484</v>
      </c>
      <c r="F72" s="195">
        <v>42841</v>
      </c>
      <c r="G72" s="294">
        <v>41146</v>
      </c>
      <c r="H72" s="195">
        <v>40226</v>
      </c>
      <c r="I72" s="195">
        <v>45018</v>
      </c>
      <c r="J72" s="195">
        <v>38968</v>
      </c>
      <c r="K72" s="195">
        <v>24086</v>
      </c>
      <c r="L72" s="195">
        <v>26611</v>
      </c>
    </row>
    <row r="73" spans="1:12" ht="13.5" thickBot="1" x14ac:dyDescent="0.25">
      <c r="A73" s="191">
        <v>2007</v>
      </c>
      <c r="B73" s="195">
        <v>301231</v>
      </c>
      <c r="C73" s="211" t="s">
        <v>13</v>
      </c>
      <c r="D73" s="447" t="s">
        <v>13</v>
      </c>
      <c r="E73" s="294">
        <v>39841</v>
      </c>
      <c r="F73" s="195">
        <v>42909</v>
      </c>
      <c r="G73" s="294">
        <v>41621</v>
      </c>
      <c r="H73" s="195">
        <v>40135</v>
      </c>
      <c r="I73" s="195">
        <v>44632</v>
      </c>
      <c r="J73" s="195">
        <v>39595</v>
      </c>
      <c r="K73" s="195">
        <v>25644</v>
      </c>
      <c r="L73" s="195">
        <v>26855</v>
      </c>
    </row>
    <row r="74" spans="1:12" ht="13.5" thickBot="1" x14ac:dyDescent="0.25">
      <c r="A74" s="191">
        <v>2008</v>
      </c>
      <c r="B74" s="195">
        <v>304094</v>
      </c>
      <c r="C74" s="211" t="s">
        <v>13</v>
      </c>
      <c r="D74" s="447" t="s">
        <v>13</v>
      </c>
      <c r="E74" s="294">
        <v>40201</v>
      </c>
      <c r="F74" s="195">
        <v>42918</v>
      </c>
      <c r="G74" s="294">
        <v>42083</v>
      </c>
      <c r="H74" s="195">
        <v>40122</v>
      </c>
      <c r="I74" s="195">
        <v>44196</v>
      </c>
      <c r="J74" s="195">
        <v>40454</v>
      </c>
      <c r="K74" s="195">
        <v>26937</v>
      </c>
      <c r="L74" s="195">
        <v>27183</v>
      </c>
    </row>
    <row r="75" spans="1:12" ht="13.5" thickBot="1" x14ac:dyDescent="0.25">
      <c r="A75" s="191">
        <v>2009</v>
      </c>
      <c r="B75" s="195">
        <v>306772</v>
      </c>
      <c r="C75" s="211" t="s">
        <v>13</v>
      </c>
      <c r="D75" s="447" t="s">
        <v>13</v>
      </c>
      <c r="E75" s="294">
        <v>40427</v>
      </c>
      <c r="F75" s="195">
        <v>42853</v>
      </c>
      <c r="G75" s="294">
        <v>42462</v>
      </c>
      <c r="H75" s="195">
        <v>40153</v>
      </c>
      <c r="I75" s="195">
        <v>43842</v>
      </c>
      <c r="J75" s="195">
        <v>41285</v>
      </c>
      <c r="K75" s="195">
        <v>28217</v>
      </c>
      <c r="L75" s="195">
        <v>27531</v>
      </c>
    </row>
    <row r="76" spans="1:12" ht="13.5" thickBot="1" x14ac:dyDescent="0.25">
      <c r="A76" s="191">
        <v>2010</v>
      </c>
      <c r="B76" s="195">
        <v>309347</v>
      </c>
      <c r="C76" s="294">
        <v>223211</v>
      </c>
      <c r="D76" s="447">
        <v>0.72160000000000002</v>
      </c>
      <c r="E76" s="294">
        <v>40521</v>
      </c>
      <c r="F76" s="195">
        <v>42664</v>
      </c>
      <c r="G76" s="294">
        <v>42849</v>
      </c>
      <c r="H76" s="195">
        <v>40150</v>
      </c>
      <c r="I76" s="195">
        <v>43544</v>
      </c>
      <c r="J76" s="195">
        <v>42149</v>
      </c>
      <c r="K76" s="195">
        <v>29511</v>
      </c>
      <c r="L76" s="195">
        <v>27958</v>
      </c>
    </row>
    <row r="77" spans="1:12" ht="13.5" thickBot="1" x14ac:dyDescent="0.25">
      <c r="A77" s="191">
        <v>2011</v>
      </c>
      <c r="B77" s="195">
        <v>311644.28000000003</v>
      </c>
      <c r="C77" s="211" t="s">
        <v>13</v>
      </c>
      <c r="D77" s="727" t="s">
        <v>13</v>
      </c>
      <c r="E77" s="294">
        <v>40455.438000000002</v>
      </c>
      <c r="F77" s="195">
        <v>42374.578999999998</v>
      </c>
      <c r="G77" s="294">
        <v>43448.322999999997</v>
      </c>
      <c r="H77" s="195">
        <v>40129.233999999997</v>
      </c>
      <c r="I77" s="195">
        <v>43218.42</v>
      </c>
      <c r="J77" s="195">
        <v>42836.544999999998</v>
      </c>
      <c r="K77" s="195">
        <v>30700.381000000001</v>
      </c>
      <c r="L77" s="195">
        <v>28481.360000000001</v>
      </c>
    </row>
    <row r="78" spans="1:12" ht="13.5" thickBot="1" x14ac:dyDescent="0.25">
      <c r="A78" s="191">
        <v>2012</v>
      </c>
      <c r="B78" s="195">
        <v>313993.272</v>
      </c>
      <c r="C78" s="211" t="s">
        <v>13</v>
      </c>
      <c r="D78" s="727" t="s">
        <v>13</v>
      </c>
      <c r="E78" s="294">
        <v>40442.576999999997</v>
      </c>
      <c r="F78" s="195">
        <v>42044.72</v>
      </c>
      <c r="G78" s="294">
        <v>43986.008000000002</v>
      </c>
      <c r="H78" s="195">
        <v>40427.79</v>
      </c>
      <c r="I78" s="195">
        <v>42744.873</v>
      </c>
      <c r="J78" s="195">
        <v>43368.656000000003</v>
      </c>
      <c r="K78" s="195">
        <v>31808.713</v>
      </c>
      <c r="L78" s="195">
        <v>29169.935000000001</v>
      </c>
    </row>
    <row r="79" spans="1:12" ht="13.5" thickBot="1" x14ac:dyDescent="0.25">
      <c r="A79" s="191">
        <v>2013</v>
      </c>
      <c r="B79" s="195">
        <v>316234.505</v>
      </c>
      <c r="C79" s="211" t="s">
        <v>13</v>
      </c>
      <c r="D79" s="727" t="s">
        <v>13</v>
      </c>
      <c r="E79" s="294">
        <v>40415.712</v>
      </c>
      <c r="F79" s="195">
        <v>41837.148999999998</v>
      </c>
      <c r="G79" s="294">
        <v>44402.646000000001</v>
      </c>
      <c r="H79" s="195">
        <v>40914.71</v>
      </c>
      <c r="I79" s="195">
        <v>42103.125999999997</v>
      </c>
      <c r="J79" s="195">
        <v>43765.404999999999</v>
      </c>
      <c r="K79" s="195">
        <v>32727.694</v>
      </c>
      <c r="L79" s="195">
        <v>30068.062999999998</v>
      </c>
    </row>
    <row r="80" spans="1:12" ht="13.5" thickBot="1" x14ac:dyDescent="0.25">
      <c r="A80" s="191">
        <v>2014</v>
      </c>
      <c r="B80" s="195">
        <v>318622.52500000002</v>
      </c>
      <c r="C80" s="211" t="s">
        <v>13</v>
      </c>
      <c r="D80" s="727" t="s">
        <v>13</v>
      </c>
      <c r="E80" s="294">
        <v>40386.201000000001</v>
      </c>
      <c r="F80" s="195">
        <v>41729.870000000003</v>
      </c>
      <c r="G80" s="294">
        <v>44850.391000000003</v>
      </c>
      <c r="H80" s="195">
        <v>41428.620999999999</v>
      </c>
      <c r="I80" s="195">
        <v>41429.125999999997</v>
      </c>
      <c r="J80" s="195">
        <v>44031.531999999999</v>
      </c>
      <c r="K80" s="195">
        <v>33864.154000000002</v>
      </c>
      <c r="L80" s="195">
        <v>30902.63</v>
      </c>
    </row>
    <row r="81" spans="1:12" ht="13.5" thickBot="1" x14ac:dyDescent="0.25">
      <c r="A81" s="725">
        <v>2015</v>
      </c>
      <c r="B81" s="726">
        <v>321039.83899999998</v>
      </c>
      <c r="C81" s="211" t="s">
        <v>13</v>
      </c>
      <c r="D81" s="727" t="s">
        <v>13</v>
      </c>
      <c r="E81" s="294">
        <v>40391.673999999999</v>
      </c>
      <c r="F81" s="294">
        <v>41704.784</v>
      </c>
      <c r="G81" s="294">
        <v>45112.955000000002</v>
      </c>
      <c r="H81" s="294">
        <v>41997.705999999998</v>
      </c>
      <c r="I81" s="294">
        <v>40992.705999999998</v>
      </c>
      <c r="J81" s="294">
        <v>44068.313999999998</v>
      </c>
      <c r="K81" s="294">
        <v>35097.17</v>
      </c>
      <c r="L81" s="294">
        <v>31674.53</v>
      </c>
    </row>
    <row r="82" spans="1:12" ht="13.5" thickBot="1" x14ac:dyDescent="0.25">
      <c r="A82" s="725">
        <v>2016</v>
      </c>
      <c r="B82" s="726">
        <v>323405.935</v>
      </c>
      <c r="C82" s="211" t="s">
        <v>13</v>
      </c>
      <c r="D82" s="727" t="s">
        <v>13</v>
      </c>
      <c r="E82" s="294">
        <v>40349.080999999998</v>
      </c>
      <c r="F82" s="294">
        <v>41778.586000000003</v>
      </c>
      <c r="G82" s="294">
        <v>45315.440999999999</v>
      </c>
      <c r="H82" s="294">
        <v>42660.788</v>
      </c>
      <c r="I82" s="294">
        <v>40700.078000000001</v>
      </c>
      <c r="J82" s="294">
        <v>43838.743000000002</v>
      </c>
      <c r="K82" s="294">
        <v>36320.440999999999</v>
      </c>
      <c r="L82" s="294">
        <v>32442.776999999998</v>
      </c>
    </row>
    <row r="83" spans="1:12" ht="13.5" thickBot="1" x14ac:dyDescent="0.25">
      <c r="A83" s="725">
        <v>2017</v>
      </c>
      <c r="B83" s="726">
        <v>325719.17800000001</v>
      </c>
      <c r="C83" s="211" t="s">
        <v>13</v>
      </c>
      <c r="D83" s="727" t="s">
        <v>13</v>
      </c>
      <c r="E83" s="294">
        <v>40243.097999999998</v>
      </c>
      <c r="F83" s="294">
        <v>41910.114000000001</v>
      </c>
      <c r="G83" s="294">
        <v>45489.095000000001</v>
      </c>
      <c r="H83" s="294">
        <v>43204.209000000003</v>
      </c>
      <c r="I83" s="294">
        <v>40617.231</v>
      </c>
      <c r="J83" s="294">
        <v>43409.05</v>
      </c>
      <c r="K83" s="294">
        <v>36824.082999999999</v>
      </c>
      <c r="L83" s="294">
        <v>34022.298000000003</v>
      </c>
    </row>
    <row r="84" spans="1:12" ht="13.5" thickBot="1" x14ac:dyDescent="0.25">
      <c r="A84" s="291"/>
      <c r="B84" s="292"/>
      <c r="C84" s="293"/>
      <c r="D84" s="487"/>
      <c r="E84" s="1122" t="s">
        <v>1007</v>
      </c>
      <c r="F84" s="1123"/>
      <c r="G84" s="1123"/>
      <c r="H84" s="1123"/>
      <c r="I84" s="1123"/>
      <c r="J84" s="1123"/>
      <c r="K84" s="1123"/>
      <c r="L84" s="1124"/>
    </row>
    <row r="85" spans="1:12" ht="13.5" thickBot="1" x14ac:dyDescent="0.25">
      <c r="A85" s="191">
        <v>1900</v>
      </c>
      <c r="B85" s="195">
        <v>76094</v>
      </c>
      <c r="C85" s="211" t="s">
        <v>13</v>
      </c>
      <c r="D85" s="447" t="s">
        <v>13</v>
      </c>
      <c r="E85" s="484">
        <v>0.23699999999999999</v>
      </c>
      <c r="F85" s="447">
        <v>0.20599999999999999</v>
      </c>
      <c r="G85" s="484">
        <v>0.183</v>
      </c>
      <c r="H85" s="447">
        <v>0.13900000000000001</v>
      </c>
      <c r="I85" s="447">
        <v>0.10199999999999999</v>
      </c>
      <c r="J85" s="447">
        <v>6.8000000000000005E-2</v>
      </c>
      <c r="K85" s="447">
        <v>4.1000000000000002E-2</v>
      </c>
      <c r="L85" s="447">
        <v>2.3E-2</v>
      </c>
    </row>
    <row r="86" spans="1:12" ht="13.5" thickBot="1" x14ac:dyDescent="0.25">
      <c r="A86" s="191">
        <v>1905</v>
      </c>
      <c r="B86" s="195">
        <v>83822</v>
      </c>
      <c r="C86" s="211" t="s">
        <v>13</v>
      </c>
      <c r="D86" s="447" t="s">
        <v>13</v>
      </c>
      <c r="E86" s="484">
        <v>0.23</v>
      </c>
      <c r="F86" s="447">
        <v>0.20100000000000001</v>
      </c>
      <c r="G86" s="484">
        <v>0.186</v>
      </c>
      <c r="H86" s="447">
        <v>0.14199999999999999</v>
      </c>
      <c r="I86" s="447">
        <v>0.104</v>
      </c>
      <c r="J86" s="447">
        <v>7.0999999999999994E-2</v>
      </c>
      <c r="K86" s="447">
        <v>4.2000000000000003E-2</v>
      </c>
      <c r="L86" s="447">
        <v>2.4E-2</v>
      </c>
    </row>
    <row r="87" spans="1:12" ht="13.5" thickBot="1" x14ac:dyDescent="0.25">
      <c r="A87" s="191">
        <v>1910</v>
      </c>
      <c r="B87" s="195">
        <v>92407</v>
      </c>
      <c r="C87" s="211" t="s">
        <v>13</v>
      </c>
      <c r="D87" s="447" t="s">
        <v>13</v>
      </c>
      <c r="E87" s="484">
        <v>0.222</v>
      </c>
      <c r="F87" s="447">
        <v>0.19700000000000001</v>
      </c>
      <c r="G87" s="484">
        <v>0.188</v>
      </c>
      <c r="H87" s="447">
        <v>0.14599999999999999</v>
      </c>
      <c r="I87" s="447">
        <v>0.106</v>
      </c>
      <c r="J87" s="447">
        <v>7.2999999999999995E-2</v>
      </c>
      <c r="K87" s="447">
        <v>4.2999999999999997E-2</v>
      </c>
      <c r="L87" s="447">
        <v>2.5000000000000001E-2</v>
      </c>
    </row>
    <row r="88" spans="1:12" ht="13.5" thickBot="1" x14ac:dyDescent="0.25">
      <c r="A88" s="191">
        <v>1915</v>
      </c>
      <c r="B88" s="195">
        <v>100546</v>
      </c>
      <c r="C88" s="211" t="s">
        <v>13</v>
      </c>
      <c r="D88" s="447" t="s">
        <v>13</v>
      </c>
      <c r="E88" s="484">
        <v>0.219</v>
      </c>
      <c r="F88" s="447">
        <v>0.193</v>
      </c>
      <c r="G88" s="484">
        <v>0.182</v>
      </c>
      <c r="H88" s="447">
        <v>0.14899999999999999</v>
      </c>
      <c r="I88" s="447">
        <v>0.11</v>
      </c>
      <c r="J88" s="447">
        <v>7.5999999999999998E-2</v>
      </c>
      <c r="K88" s="447">
        <v>4.4999999999999998E-2</v>
      </c>
      <c r="L88" s="447">
        <v>2.5999999999999999E-2</v>
      </c>
    </row>
    <row r="89" spans="1:12" ht="13.5" thickBot="1" x14ac:dyDescent="0.25">
      <c r="A89" s="191">
        <v>1920</v>
      </c>
      <c r="B89" s="195">
        <v>106461</v>
      </c>
      <c r="C89" s="211" t="s">
        <v>13</v>
      </c>
      <c r="D89" s="447" t="s">
        <v>13</v>
      </c>
      <c r="E89" s="484">
        <v>0.217</v>
      </c>
      <c r="F89" s="447">
        <v>0.19</v>
      </c>
      <c r="G89" s="484">
        <v>0.17399999999999999</v>
      </c>
      <c r="H89" s="447">
        <v>0.15</v>
      </c>
      <c r="I89" s="447">
        <v>0.115</v>
      </c>
      <c r="J89" s="447">
        <v>7.9000000000000001E-2</v>
      </c>
      <c r="K89" s="447">
        <v>4.8000000000000001E-2</v>
      </c>
      <c r="L89" s="447">
        <v>2.7E-2</v>
      </c>
    </row>
    <row r="90" spans="1:12" ht="13.5" thickBot="1" x14ac:dyDescent="0.25">
      <c r="A90" s="191">
        <v>1925</v>
      </c>
      <c r="B90" s="195">
        <v>115829</v>
      </c>
      <c r="C90" s="211" t="s">
        <v>13</v>
      </c>
      <c r="D90" s="447" t="s">
        <v>13</v>
      </c>
      <c r="E90" s="484">
        <v>0.21099999999999999</v>
      </c>
      <c r="F90" s="447">
        <v>0.193</v>
      </c>
      <c r="G90" s="484">
        <v>0.16600000000000001</v>
      </c>
      <c r="H90" s="447">
        <v>0.151</v>
      </c>
      <c r="I90" s="447">
        <v>0.11899999999999999</v>
      </c>
      <c r="J90" s="447">
        <v>8.3000000000000004E-2</v>
      </c>
      <c r="K90" s="447">
        <v>0.05</v>
      </c>
      <c r="L90" s="447">
        <v>2.8000000000000001E-2</v>
      </c>
    </row>
    <row r="91" spans="1:12" ht="13.5" thickBot="1" x14ac:dyDescent="0.25">
      <c r="A91" s="191">
        <v>1930</v>
      </c>
      <c r="B91" s="195">
        <v>123077</v>
      </c>
      <c r="C91" s="211" t="s">
        <v>13</v>
      </c>
      <c r="D91" s="447" t="s">
        <v>13</v>
      </c>
      <c r="E91" s="484">
        <v>0.19500000000000001</v>
      </c>
      <c r="F91" s="447">
        <v>0.192</v>
      </c>
      <c r="G91" s="484">
        <v>0.16900000000000001</v>
      </c>
      <c r="H91" s="447">
        <v>0.14899999999999999</v>
      </c>
      <c r="I91" s="447">
        <v>0.123</v>
      </c>
      <c r="J91" s="447">
        <v>8.6999999999999994E-2</v>
      </c>
      <c r="K91" s="447">
        <v>5.2999999999999999E-2</v>
      </c>
      <c r="L91" s="447">
        <v>3.2000000000000001E-2</v>
      </c>
    </row>
    <row r="92" spans="1:12" ht="13.5" thickBot="1" x14ac:dyDescent="0.25">
      <c r="A92" s="191">
        <v>1935</v>
      </c>
      <c r="B92" s="195">
        <v>127250</v>
      </c>
      <c r="C92" s="211" t="s">
        <v>13</v>
      </c>
      <c r="D92" s="447" t="s">
        <v>13</v>
      </c>
      <c r="E92" s="484">
        <v>0.17299999999999999</v>
      </c>
      <c r="F92" s="447">
        <v>0.19</v>
      </c>
      <c r="G92" s="484">
        <v>0.17199999999999999</v>
      </c>
      <c r="H92" s="447">
        <v>0.14699999999999999</v>
      </c>
      <c r="I92" s="447">
        <v>0.129</v>
      </c>
      <c r="J92" s="447">
        <v>9.4E-2</v>
      </c>
      <c r="K92" s="447">
        <v>5.8999999999999997E-2</v>
      </c>
      <c r="L92" s="447">
        <v>3.5999999999999997E-2</v>
      </c>
    </row>
    <row r="93" spans="1:12" ht="13.5" thickBot="1" x14ac:dyDescent="0.25">
      <c r="A93" s="191">
        <v>1940</v>
      </c>
      <c r="B93" s="195">
        <v>132122</v>
      </c>
      <c r="C93" s="211" t="s">
        <v>13</v>
      </c>
      <c r="D93" s="447" t="s">
        <v>13</v>
      </c>
      <c r="E93" s="484">
        <v>0.161</v>
      </c>
      <c r="F93" s="447">
        <v>0.182</v>
      </c>
      <c r="G93" s="484">
        <v>0.17299999999999999</v>
      </c>
      <c r="H93" s="447">
        <v>0.151</v>
      </c>
      <c r="I93" s="447">
        <v>0.129</v>
      </c>
      <c r="J93" s="447">
        <v>0.1</v>
      </c>
      <c r="K93" s="447">
        <v>6.5000000000000002E-2</v>
      </c>
      <c r="L93" s="447">
        <v>0.04</v>
      </c>
    </row>
    <row r="94" spans="1:12" ht="13.5" thickBot="1" x14ac:dyDescent="0.25">
      <c r="A94" s="191">
        <v>1945</v>
      </c>
      <c r="B94" s="195">
        <v>139928</v>
      </c>
      <c r="C94" s="211" t="s">
        <v>13</v>
      </c>
      <c r="D94" s="447" t="s">
        <v>13</v>
      </c>
      <c r="E94" s="484">
        <v>0.17</v>
      </c>
      <c r="F94" s="447">
        <v>0.16</v>
      </c>
      <c r="G94" s="484">
        <v>0.17</v>
      </c>
      <c r="H94" s="447">
        <v>0.152</v>
      </c>
      <c r="I94" s="447">
        <v>0.13100000000000001</v>
      </c>
      <c r="J94" s="447">
        <v>0.10299999999999999</v>
      </c>
      <c r="K94" s="447">
        <v>7.0000000000000007E-2</v>
      </c>
      <c r="L94" s="447">
        <v>4.3999999999999997E-2</v>
      </c>
    </row>
    <row r="95" spans="1:12" ht="13.5" thickBot="1" x14ac:dyDescent="0.25">
      <c r="A95" s="191">
        <v>1950</v>
      </c>
      <c r="B95" s="195">
        <v>152271</v>
      </c>
      <c r="C95" s="294">
        <v>69249</v>
      </c>
      <c r="D95" s="447">
        <v>0.45469999999999999</v>
      </c>
      <c r="E95" s="484">
        <v>0.19600000000000001</v>
      </c>
      <c r="F95" s="447">
        <v>0.14399999999999999</v>
      </c>
      <c r="G95" s="484">
        <v>0.158</v>
      </c>
      <c r="H95" s="447">
        <v>0.151</v>
      </c>
      <c r="I95" s="447">
        <v>0.128</v>
      </c>
      <c r="J95" s="447">
        <v>0.10199999999999999</v>
      </c>
      <c r="K95" s="447">
        <v>7.2999999999999995E-2</v>
      </c>
      <c r="L95" s="447">
        <v>4.8000000000000001E-2</v>
      </c>
    </row>
    <row r="96" spans="1:12" ht="13.5" thickBot="1" x14ac:dyDescent="0.25">
      <c r="A96" s="191">
        <v>1951</v>
      </c>
      <c r="B96" s="195">
        <v>154878</v>
      </c>
      <c r="C96" s="211" t="s">
        <v>13</v>
      </c>
      <c r="D96" s="447" t="s">
        <v>13</v>
      </c>
      <c r="E96" s="484">
        <v>0.2</v>
      </c>
      <c r="F96" s="447">
        <v>0.14199999999999999</v>
      </c>
      <c r="G96" s="484">
        <v>0.154</v>
      </c>
      <c r="H96" s="447">
        <v>0.151</v>
      </c>
      <c r="I96" s="447">
        <v>0.128</v>
      </c>
      <c r="J96" s="447">
        <v>0.10199999999999999</v>
      </c>
      <c r="K96" s="447">
        <v>7.3999999999999996E-2</v>
      </c>
      <c r="L96" s="447">
        <v>4.9000000000000002E-2</v>
      </c>
    </row>
    <row r="97" spans="1:12" ht="13.5" thickBot="1" x14ac:dyDescent="0.25">
      <c r="A97" s="191">
        <v>1952</v>
      </c>
      <c r="B97" s="195">
        <v>157553</v>
      </c>
      <c r="C97" s="211" t="s">
        <v>13</v>
      </c>
      <c r="D97" s="447" t="s">
        <v>13</v>
      </c>
      <c r="E97" s="484">
        <v>0.20399999999999999</v>
      </c>
      <c r="F97" s="447">
        <v>0.14299999999999999</v>
      </c>
      <c r="G97" s="484">
        <v>0.14899999999999999</v>
      </c>
      <c r="H97" s="447">
        <v>0.15</v>
      </c>
      <c r="I97" s="447">
        <v>0.128</v>
      </c>
      <c r="J97" s="447">
        <v>0.10100000000000001</v>
      </c>
      <c r="K97" s="447">
        <v>7.3999999999999996E-2</v>
      </c>
      <c r="L97" s="447">
        <v>0.05</v>
      </c>
    </row>
    <row r="98" spans="1:12" ht="13.5" thickBot="1" x14ac:dyDescent="0.25">
      <c r="A98" s="191">
        <v>1953</v>
      </c>
      <c r="B98" s="195">
        <v>160184</v>
      </c>
      <c r="C98" s="211" t="s">
        <v>13</v>
      </c>
      <c r="D98" s="447" t="s">
        <v>13</v>
      </c>
      <c r="E98" s="484">
        <v>0.20599999999999999</v>
      </c>
      <c r="F98" s="447">
        <v>0.14599999999999999</v>
      </c>
      <c r="G98" s="484">
        <v>0.16</v>
      </c>
      <c r="H98" s="447">
        <v>0.13400000000000001</v>
      </c>
      <c r="I98" s="447">
        <v>0.128</v>
      </c>
      <c r="J98" s="447">
        <v>0.1</v>
      </c>
      <c r="K98" s="447">
        <v>7.4999999999999997E-2</v>
      </c>
      <c r="L98" s="447">
        <v>5.0999999999999997E-2</v>
      </c>
    </row>
    <row r="99" spans="1:12" ht="13.5" thickBot="1" x14ac:dyDescent="0.25">
      <c r="A99" s="191">
        <v>1954</v>
      </c>
      <c r="B99" s="195">
        <v>163026</v>
      </c>
      <c r="C99" s="211" t="s">
        <v>13</v>
      </c>
      <c r="D99" s="447" t="s">
        <v>13</v>
      </c>
      <c r="E99" s="484">
        <v>0.20899999999999999</v>
      </c>
      <c r="F99" s="447">
        <v>0.14799999999999999</v>
      </c>
      <c r="G99" s="484">
        <v>0.14000000000000001</v>
      </c>
      <c r="H99" s="447">
        <v>0.14799999999999999</v>
      </c>
      <c r="I99" s="447">
        <v>0.128</v>
      </c>
      <c r="J99" s="447">
        <v>0.1</v>
      </c>
      <c r="K99" s="447">
        <v>7.4999999999999997E-2</v>
      </c>
      <c r="L99" s="447">
        <v>5.1999999999999998E-2</v>
      </c>
    </row>
    <row r="100" spans="1:12" ht="13.5" thickBot="1" x14ac:dyDescent="0.25">
      <c r="A100" s="191">
        <v>1955</v>
      </c>
      <c r="B100" s="195">
        <v>165931</v>
      </c>
      <c r="C100" s="211" t="s">
        <v>13</v>
      </c>
      <c r="D100" s="447" t="s">
        <v>13</v>
      </c>
      <c r="E100" s="484">
        <v>0.21299999999999999</v>
      </c>
      <c r="F100" s="447">
        <v>0.14899999999999999</v>
      </c>
      <c r="G100" s="484">
        <v>0.13600000000000001</v>
      </c>
      <c r="H100" s="447">
        <v>0.14599999999999999</v>
      </c>
      <c r="I100" s="447">
        <v>0.128</v>
      </c>
      <c r="J100" s="447">
        <v>0.1</v>
      </c>
      <c r="K100" s="447">
        <v>7.4999999999999997E-2</v>
      </c>
      <c r="L100" s="447">
        <v>5.2999999999999999E-2</v>
      </c>
    </row>
    <row r="101" spans="1:12" ht="13.5" thickBot="1" x14ac:dyDescent="0.25">
      <c r="A101" s="191">
        <v>1956</v>
      </c>
      <c r="B101" s="195">
        <v>168903</v>
      </c>
      <c r="C101" s="211" t="s">
        <v>13</v>
      </c>
      <c r="D101" s="447" t="s">
        <v>13</v>
      </c>
      <c r="E101" s="484">
        <v>0.217</v>
      </c>
      <c r="F101" s="447">
        <v>0.15</v>
      </c>
      <c r="G101" s="484">
        <v>0.13200000000000001</v>
      </c>
      <c r="H101" s="447">
        <v>0.14499999999999999</v>
      </c>
      <c r="I101" s="447">
        <v>0.127</v>
      </c>
      <c r="J101" s="447">
        <v>9.9000000000000005E-2</v>
      </c>
      <c r="K101" s="447">
        <v>7.4999999999999997E-2</v>
      </c>
      <c r="L101" s="447">
        <v>5.3999999999999999E-2</v>
      </c>
    </row>
    <row r="102" spans="1:12" ht="13.5" thickBot="1" x14ac:dyDescent="0.25">
      <c r="A102" s="191">
        <v>1957</v>
      </c>
      <c r="B102" s="195">
        <v>171984</v>
      </c>
      <c r="C102" s="211" t="s">
        <v>13</v>
      </c>
      <c r="D102" s="447" t="s">
        <v>13</v>
      </c>
      <c r="E102" s="484">
        <v>0.216</v>
      </c>
      <c r="F102" s="447">
        <v>0.156</v>
      </c>
      <c r="G102" s="484">
        <v>0.129</v>
      </c>
      <c r="H102" s="447">
        <v>0.14299999999999999</v>
      </c>
      <c r="I102" s="447">
        <v>0.127</v>
      </c>
      <c r="J102" s="447">
        <v>9.9000000000000005E-2</v>
      </c>
      <c r="K102" s="447">
        <v>7.4999999999999997E-2</v>
      </c>
      <c r="L102" s="447">
        <v>5.5E-2</v>
      </c>
    </row>
    <row r="103" spans="1:12" ht="13.5" thickBot="1" x14ac:dyDescent="0.25">
      <c r="A103" s="191">
        <v>1958</v>
      </c>
      <c r="B103" s="195">
        <v>174882</v>
      </c>
      <c r="C103" s="211" t="s">
        <v>13</v>
      </c>
      <c r="D103" s="447" t="s">
        <v>13</v>
      </c>
      <c r="E103" s="484">
        <v>0.216</v>
      </c>
      <c r="F103" s="447">
        <v>0.16</v>
      </c>
      <c r="G103" s="484">
        <v>0.126</v>
      </c>
      <c r="H103" s="447">
        <v>0.14099999999999999</v>
      </c>
      <c r="I103" s="447">
        <v>0.126</v>
      </c>
      <c r="J103" s="447">
        <v>0.1</v>
      </c>
      <c r="K103" s="447">
        <v>7.4999999999999997E-2</v>
      </c>
      <c r="L103" s="447">
        <v>5.6000000000000001E-2</v>
      </c>
    </row>
    <row r="104" spans="1:12" ht="13.5" thickBot="1" x14ac:dyDescent="0.25">
      <c r="A104" s="191">
        <v>1959</v>
      </c>
      <c r="B104" s="195">
        <v>177830</v>
      </c>
      <c r="C104" s="211" t="s">
        <v>13</v>
      </c>
      <c r="D104" s="447" t="s">
        <v>13</v>
      </c>
      <c r="E104" s="484">
        <v>0.217</v>
      </c>
      <c r="F104" s="447">
        <v>0.16400000000000001</v>
      </c>
      <c r="G104" s="484">
        <v>0.124</v>
      </c>
      <c r="H104" s="447">
        <v>0.13800000000000001</v>
      </c>
      <c r="I104" s="447">
        <v>0.126</v>
      </c>
      <c r="J104" s="447">
        <v>0.1</v>
      </c>
      <c r="K104" s="447">
        <v>7.4999999999999997E-2</v>
      </c>
      <c r="L104" s="447">
        <v>5.7000000000000002E-2</v>
      </c>
    </row>
    <row r="105" spans="1:12" ht="13.5" thickBot="1" x14ac:dyDescent="0.25">
      <c r="A105" s="191">
        <v>1960</v>
      </c>
      <c r="B105" s="195">
        <v>180671</v>
      </c>
      <c r="C105" s="294">
        <v>96564</v>
      </c>
      <c r="D105" s="447">
        <v>0.53449999999999998</v>
      </c>
      <c r="E105" s="484">
        <v>0.217</v>
      </c>
      <c r="F105" s="447">
        <v>0.16800000000000001</v>
      </c>
      <c r="G105" s="484">
        <v>0.122</v>
      </c>
      <c r="H105" s="447">
        <v>0.13600000000000001</v>
      </c>
      <c r="I105" s="447">
        <v>0.125</v>
      </c>
      <c r="J105" s="447">
        <v>0.1</v>
      </c>
      <c r="K105" s="447">
        <v>7.3999999999999996E-2</v>
      </c>
      <c r="L105" s="447">
        <v>5.8000000000000003E-2</v>
      </c>
    </row>
    <row r="106" spans="1:12" ht="13.5" thickBot="1" x14ac:dyDescent="0.25">
      <c r="A106" s="191">
        <v>1961</v>
      </c>
      <c r="B106" s="195">
        <v>183691</v>
      </c>
      <c r="C106" s="211" t="s">
        <v>13</v>
      </c>
      <c r="D106" s="447" t="s">
        <v>13</v>
      </c>
      <c r="E106" s="484">
        <v>0.216</v>
      </c>
      <c r="F106" s="447">
        <v>0.17199999999999999</v>
      </c>
      <c r="G106" s="484">
        <v>0.122</v>
      </c>
      <c r="H106" s="447">
        <v>0.13300000000000001</v>
      </c>
      <c r="I106" s="447">
        <v>0.124</v>
      </c>
      <c r="J106" s="447">
        <v>0.10100000000000001</v>
      </c>
      <c r="K106" s="447">
        <v>7.3999999999999996E-2</v>
      </c>
      <c r="L106" s="447">
        <v>5.8000000000000003E-2</v>
      </c>
    </row>
    <row r="107" spans="1:12" ht="13.5" thickBot="1" x14ac:dyDescent="0.25">
      <c r="A107" s="191">
        <v>1962</v>
      </c>
      <c r="B107" s="195">
        <v>186538</v>
      </c>
      <c r="C107" s="211" t="s">
        <v>13</v>
      </c>
      <c r="D107" s="447" t="s">
        <v>13</v>
      </c>
      <c r="E107" s="484">
        <v>0.215</v>
      </c>
      <c r="F107" s="447">
        <v>0.17599999999999999</v>
      </c>
      <c r="G107" s="484">
        <v>0.122</v>
      </c>
      <c r="H107" s="447">
        <v>0.129</v>
      </c>
      <c r="I107" s="447">
        <v>0.124</v>
      </c>
      <c r="J107" s="447">
        <v>0.10100000000000001</v>
      </c>
      <c r="K107" s="447">
        <v>7.2999999999999995E-2</v>
      </c>
      <c r="L107" s="447">
        <v>5.8999999999999997E-2</v>
      </c>
    </row>
    <row r="108" spans="1:12" ht="13.5" thickBot="1" x14ac:dyDescent="0.25">
      <c r="A108" s="191">
        <v>1963</v>
      </c>
      <c r="B108" s="195">
        <v>189242</v>
      </c>
      <c r="C108" s="211" t="s">
        <v>13</v>
      </c>
      <c r="D108" s="447" t="s">
        <v>13</v>
      </c>
      <c r="E108" s="484">
        <v>0.21299999999999999</v>
      </c>
      <c r="F108" s="447">
        <v>0.17799999999999999</v>
      </c>
      <c r="G108" s="484">
        <v>0.125</v>
      </c>
      <c r="H108" s="447">
        <v>0.126</v>
      </c>
      <c r="I108" s="447">
        <v>0.124</v>
      </c>
      <c r="J108" s="447">
        <v>0.10199999999999999</v>
      </c>
      <c r="K108" s="447">
        <v>7.2999999999999995E-2</v>
      </c>
      <c r="L108" s="447">
        <v>0.06</v>
      </c>
    </row>
    <row r="109" spans="1:12" ht="13.5" thickBot="1" x14ac:dyDescent="0.25">
      <c r="A109" s="191">
        <v>1964</v>
      </c>
      <c r="B109" s="195">
        <v>191889</v>
      </c>
      <c r="C109" s="211" t="s">
        <v>13</v>
      </c>
      <c r="D109" s="447" t="s">
        <v>13</v>
      </c>
      <c r="E109" s="484">
        <v>0.21099999999999999</v>
      </c>
      <c r="F109" s="447">
        <v>0.18099999999999999</v>
      </c>
      <c r="G109" s="484">
        <v>0.127</v>
      </c>
      <c r="H109" s="447">
        <v>0.122</v>
      </c>
      <c r="I109" s="447">
        <v>0.123</v>
      </c>
      <c r="J109" s="447">
        <v>0.10199999999999999</v>
      </c>
      <c r="K109" s="447">
        <v>7.2999999999999995E-2</v>
      </c>
      <c r="L109" s="447">
        <v>6.0999999999999999E-2</v>
      </c>
    </row>
    <row r="110" spans="1:12" ht="13.5" thickBot="1" x14ac:dyDescent="0.25">
      <c r="A110" s="191">
        <v>1965</v>
      </c>
      <c r="B110" s="195">
        <v>194303</v>
      </c>
      <c r="C110" s="211" t="s">
        <v>13</v>
      </c>
      <c r="D110" s="447" t="s">
        <v>13</v>
      </c>
      <c r="E110" s="484">
        <v>0.20699999999999999</v>
      </c>
      <c r="F110" s="447">
        <v>0.186</v>
      </c>
      <c r="G110" s="484">
        <v>0.129</v>
      </c>
      <c r="H110" s="447">
        <v>0.11899999999999999</v>
      </c>
      <c r="I110" s="447">
        <v>0.123</v>
      </c>
      <c r="J110" s="447">
        <v>0.10299999999999999</v>
      </c>
      <c r="K110" s="447">
        <v>7.2999999999999995E-2</v>
      </c>
      <c r="L110" s="447">
        <v>6.0999999999999999E-2</v>
      </c>
    </row>
    <row r="111" spans="1:12" ht="13.5" thickBot="1" x14ac:dyDescent="0.25">
      <c r="A111" s="191">
        <v>1966</v>
      </c>
      <c r="B111" s="195">
        <v>196560</v>
      </c>
      <c r="C111" s="211" t="s">
        <v>13</v>
      </c>
      <c r="D111" s="447" t="s">
        <v>13</v>
      </c>
      <c r="E111" s="484">
        <v>0.20200000000000001</v>
      </c>
      <c r="F111" s="447">
        <v>0.19</v>
      </c>
      <c r="G111" s="484">
        <v>0.13100000000000001</v>
      </c>
      <c r="H111" s="447">
        <v>0.11700000000000001</v>
      </c>
      <c r="I111" s="447">
        <v>0.122</v>
      </c>
      <c r="J111" s="447">
        <v>0.10299999999999999</v>
      </c>
      <c r="K111" s="447">
        <v>7.2999999999999995E-2</v>
      </c>
      <c r="L111" s="447">
        <v>6.2E-2</v>
      </c>
    </row>
    <row r="112" spans="1:12" ht="13.5" thickBot="1" x14ac:dyDescent="0.25">
      <c r="A112" s="191">
        <v>1967</v>
      </c>
      <c r="B112" s="195">
        <v>198712</v>
      </c>
      <c r="C112" s="211" t="s">
        <v>13</v>
      </c>
      <c r="D112" s="447" t="s">
        <v>13</v>
      </c>
      <c r="E112" s="484">
        <v>0.19700000000000001</v>
      </c>
      <c r="F112" s="447">
        <v>0.191</v>
      </c>
      <c r="G112" s="484">
        <v>0.13800000000000001</v>
      </c>
      <c r="H112" s="447">
        <v>0.114</v>
      </c>
      <c r="I112" s="447">
        <v>0.121</v>
      </c>
      <c r="J112" s="447">
        <v>0.10299999999999999</v>
      </c>
      <c r="K112" s="447">
        <v>7.3999999999999996E-2</v>
      </c>
      <c r="L112" s="447">
        <v>6.2E-2</v>
      </c>
    </row>
    <row r="113" spans="1:12" ht="13.5" thickBot="1" x14ac:dyDescent="0.25">
      <c r="A113" s="191">
        <v>1968</v>
      </c>
      <c r="B113" s="195">
        <v>200706</v>
      </c>
      <c r="C113" s="211" t="s">
        <v>13</v>
      </c>
      <c r="D113" s="447" t="s">
        <v>13</v>
      </c>
      <c r="E113" s="484">
        <v>0.191</v>
      </c>
      <c r="F113" s="447">
        <v>0.193</v>
      </c>
      <c r="G113" s="484">
        <v>0.14199999999999999</v>
      </c>
      <c r="H113" s="447">
        <v>0.113</v>
      </c>
      <c r="I113" s="447">
        <v>0.121</v>
      </c>
      <c r="J113" s="447">
        <v>0.10299999999999999</v>
      </c>
      <c r="K113" s="447">
        <v>7.4999999999999997E-2</v>
      </c>
      <c r="L113" s="447">
        <v>6.3E-2</v>
      </c>
    </row>
    <row r="114" spans="1:12" ht="13.5" thickBot="1" x14ac:dyDescent="0.25">
      <c r="A114" s="191">
        <v>1969</v>
      </c>
      <c r="B114" s="195">
        <v>202677</v>
      </c>
      <c r="C114" s="211" t="s">
        <v>13</v>
      </c>
      <c r="D114" s="447" t="s">
        <v>13</v>
      </c>
      <c r="E114" s="484">
        <v>0.186</v>
      </c>
      <c r="F114" s="447">
        <v>0.19400000000000001</v>
      </c>
      <c r="G114" s="484">
        <v>0.14699999999999999</v>
      </c>
      <c r="H114" s="447">
        <v>0.112</v>
      </c>
      <c r="I114" s="447">
        <v>0.11899999999999999</v>
      </c>
      <c r="J114" s="447">
        <v>0.10299999999999999</v>
      </c>
      <c r="K114" s="447">
        <v>7.5999999999999998E-2</v>
      </c>
      <c r="L114" s="447">
        <v>6.3E-2</v>
      </c>
    </row>
    <row r="115" spans="1:12" ht="13.5" thickBot="1" x14ac:dyDescent="0.25">
      <c r="A115" s="191">
        <v>1970</v>
      </c>
      <c r="B115" s="195">
        <v>205052</v>
      </c>
      <c r="C115" s="294">
        <v>121810</v>
      </c>
      <c r="D115" s="447">
        <v>0.59699999999999998</v>
      </c>
      <c r="E115" s="484">
        <v>0.18099999999999999</v>
      </c>
      <c r="F115" s="447">
        <v>0.19600000000000001</v>
      </c>
      <c r="G115" s="484">
        <v>0.151</v>
      </c>
      <c r="H115" s="447">
        <v>0.111</v>
      </c>
      <c r="I115" s="447">
        <v>0.11799999999999999</v>
      </c>
      <c r="J115" s="447">
        <v>0.10299999999999999</v>
      </c>
      <c r="K115" s="447">
        <v>7.6999999999999999E-2</v>
      </c>
      <c r="L115" s="447">
        <v>6.4000000000000001E-2</v>
      </c>
    </row>
    <row r="116" spans="1:12" ht="13.5" thickBot="1" x14ac:dyDescent="0.25">
      <c r="A116" s="191">
        <v>1971</v>
      </c>
      <c r="B116" s="195">
        <v>207661</v>
      </c>
      <c r="C116" s="211" t="s">
        <v>13</v>
      </c>
      <c r="D116" s="447" t="s">
        <v>13</v>
      </c>
      <c r="E116" s="484">
        <v>0.17599999999999999</v>
      </c>
      <c r="F116" s="447">
        <v>0.19700000000000001</v>
      </c>
      <c r="G116" s="484">
        <v>0.155</v>
      </c>
      <c r="H116" s="447">
        <v>0.111</v>
      </c>
      <c r="I116" s="447">
        <v>0.11600000000000001</v>
      </c>
      <c r="J116" s="447">
        <v>0.10299999999999999</v>
      </c>
      <c r="K116" s="447">
        <v>7.6999999999999999E-2</v>
      </c>
      <c r="L116" s="447">
        <v>6.4000000000000001E-2</v>
      </c>
    </row>
    <row r="117" spans="1:12" ht="13.5" thickBot="1" x14ac:dyDescent="0.25">
      <c r="A117" s="191">
        <v>1972</v>
      </c>
      <c r="B117" s="195">
        <v>209896</v>
      </c>
      <c r="C117" s="211" t="s">
        <v>13</v>
      </c>
      <c r="D117" s="447" t="s">
        <v>13</v>
      </c>
      <c r="E117" s="484">
        <v>0.17100000000000001</v>
      </c>
      <c r="F117" s="447">
        <v>0.19700000000000001</v>
      </c>
      <c r="G117" s="484">
        <v>0.159</v>
      </c>
      <c r="H117" s="447">
        <v>0.112</v>
      </c>
      <c r="I117" s="447">
        <v>0.113</v>
      </c>
      <c r="J117" s="447">
        <v>0.104</v>
      </c>
      <c r="K117" s="447">
        <v>7.8E-2</v>
      </c>
      <c r="L117" s="447">
        <v>6.5000000000000002E-2</v>
      </c>
    </row>
    <row r="118" spans="1:12" ht="13.5" thickBot="1" x14ac:dyDescent="0.25">
      <c r="A118" s="191">
        <v>1973</v>
      </c>
      <c r="B118" s="195">
        <v>211909</v>
      </c>
      <c r="C118" s="211" t="s">
        <v>13</v>
      </c>
      <c r="D118" s="447" t="s">
        <v>13</v>
      </c>
      <c r="E118" s="484">
        <v>0.16600000000000001</v>
      </c>
      <c r="F118" s="447">
        <v>0.19700000000000001</v>
      </c>
      <c r="G118" s="484">
        <v>0.16200000000000001</v>
      </c>
      <c r="H118" s="447">
        <v>0.115</v>
      </c>
      <c r="I118" s="447">
        <v>0.111</v>
      </c>
      <c r="J118" s="447">
        <v>0.104</v>
      </c>
      <c r="K118" s="447">
        <v>7.9000000000000001E-2</v>
      </c>
      <c r="L118" s="447">
        <v>6.6000000000000003E-2</v>
      </c>
    </row>
    <row r="119" spans="1:12" ht="13.5" thickBot="1" x14ac:dyDescent="0.25">
      <c r="A119" s="191">
        <v>1974</v>
      </c>
      <c r="B119" s="195">
        <v>213854</v>
      </c>
      <c r="C119" s="211" t="s">
        <v>13</v>
      </c>
      <c r="D119" s="447" t="s">
        <v>13</v>
      </c>
      <c r="E119" s="484">
        <v>0.16</v>
      </c>
      <c r="F119" s="447">
        <v>0.19600000000000001</v>
      </c>
      <c r="G119" s="484">
        <v>0.16600000000000001</v>
      </c>
      <c r="H119" s="447">
        <v>0.11799999999999999</v>
      </c>
      <c r="I119" s="447">
        <v>0.109</v>
      </c>
      <c r="J119" s="447">
        <v>0.104</v>
      </c>
      <c r="K119" s="447">
        <v>0.08</v>
      </c>
      <c r="L119" s="447">
        <v>6.6000000000000003E-2</v>
      </c>
    </row>
    <row r="120" spans="1:12" ht="13.5" thickBot="1" x14ac:dyDescent="0.25">
      <c r="A120" s="191">
        <v>1975</v>
      </c>
      <c r="B120" s="195">
        <v>215973</v>
      </c>
      <c r="C120" s="211" t="s">
        <v>13</v>
      </c>
      <c r="D120" s="447" t="s">
        <v>13</v>
      </c>
      <c r="E120" s="484">
        <v>0.156</v>
      </c>
      <c r="F120" s="447">
        <v>0.19400000000000001</v>
      </c>
      <c r="G120" s="484">
        <v>0.17</v>
      </c>
      <c r="H120" s="447">
        <v>0.12</v>
      </c>
      <c r="I120" s="447">
        <v>0.106</v>
      </c>
      <c r="J120" s="447">
        <v>0.105</v>
      </c>
      <c r="K120" s="447">
        <v>8.1000000000000003E-2</v>
      </c>
      <c r="L120" s="447">
        <v>6.7000000000000004E-2</v>
      </c>
    </row>
    <row r="121" spans="1:12" ht="13.5" thickBot="1" x14ac:dyDescent="0.25">
      <c r="A121" s="191">
        <v>1976</v>
      </c>
      <c r="B121" s="195">
        <v>218035</v>
      </c>
      <c r="C121" s="211" t="s">
        <v>13</v>
      </c>
      <c r="D121" s="447" t="s">
        <v>13</v>
      </c>
      <c r="E121" s="484">
        <v>0.153</v>
      </c>
      <c r="F121" s="447">
        <v>0.191</v>
      </c>
      <c r="G121" s="484">
        <v>0.17499999999999999</v>
      </c>
      <c r="H121" s="447">
        <v>0.121</v>
      </c>
      <c r="I121" s="447">
        <v>0.105</v>
      </c>
      <c r="J121" s="447">
        <v>0.105</v>
      </c>
      <c r="K121" s="447">
        <v>8.2000000000000003E-2</v>
      </c>
      <c r="L121" s="447">
        <v>6.9000000000000006E-2</v>
      </c>
    </row>
    <row r="122" spans="1:12" ht="13.5" thickBot="1" x14ac:dyDescent="0.25">
      <c r="A122" s="191">
        <v>1977</v>
      </c>
      <c r="B122" s="195">
        <v>220239</v>
      </c>
      <c r="C122" s="211" t="s">
        <v>13</v>
      </c>
      <c r="D122" s="447" t="s">
        <v>13</v>
      </c>
      <c r="E122" s="484">
        <v>0.15</v>
      </c>
      <c r="F122" s="447">
        <v>0.186</v>
      </c>
      <c r="G122" s="484">
        <v>0.17599999999999999</v>
      </c>
      <c r="H122" s="447">
        <v>0.127</v>
      </c>
      <c r="I122" s="447">
        <v>0.10299999999999999</v>
      </c>
      <c r="J122" s="447">
        <v>0.105</v>
      </c>
      <c r="K122" s="447">
        <v>8.2000000000000003E-2</v>
      </c>
      <c r="L122" s="447">
        <v>7.0000000000000007E-2</v>
      </c>
    </row>
    <row r="123" spans="1:12" ht="13.5" thickBot="1" x14ac:dyDescent="0.25">
      <c r="A123" s="191">
        <v>1978</v>
      </c>
      <c r="B123" s="195">
        <v>222585</v>
      </c>
      <c r="C123" s="211" t="s">
        <v>13</v>
      </c>
      <c r="D123" s="447" t="s">
        <v>13</v>
      </c>
      <c r="E123" s="484">
        <v>0.14799999999999999</v>
      </c>
      <c r="F123" s="447">
        <v>0.182</v>
      </c>
      <c r="G123" s="484">
        <v>0.17799999999999999</v>
      </c>
      <c r="H123" s="447">
        <v>0.13200000000000001</v>
      </c>
      <c r="I123" s="447">
        <v>0.10199999999999999</v>
      </c>
      <c r="J123" s="447">
        <v>0.104</v>
      </c>
      <c r="K123" s="447">
        <v>8.2000000000000003E-2</v>
      </c>
      <c r="L123" s="447">
        <v>7.0999999999999994E-2</v>
      </c>
    </row>
    <row r="124" spans="1:12" ht="13.5" thickBot="1" x14ac:dyDescent="0.25">
      <c r="A124" s="191">
        <v>1979</v>
      </c>
      <c r="B124" s="195">
        <v>225055</v>
      </c>
      <c r="C124" s="211" t="s">
        <v>13</v>
      </c>
      <c r="D124" s="447" t="s">
        <v>13</v>
      </c>
      <c r="E124" s="484">
        <v>0.14699999999999999</v>
      </c>
      <c r="F124" s="447">
        <v>0.17699999999999999</v>
      </c>
      <c r="G124" s="484">
        <v>0.18</v>
      </c>
      <c r="H124" s="447">
        <v>0.13600000000000001</v>
      </c>
      <c r="I124" s="447">
        <v>0.10100000000000001</v>
      </c>
      <c r="J124" s="447">
        <v>0.104</v>
      </c>
      <c r="K124" s="447">
        <v>8.3000000000000004E-2</v>
      </c>
      <c r="L124" s="447">
        <v>7.2999999999999995E-2</v>
      </c>
    </row>
    <row r="125" spans="1:12" ht="13.5" thickBot="1" x14ac:dyDescent="0.25">
      <c r="A125" s="191">
        <v>1980</v>
      </c>
      <c r="B125" s="195">
        <v>227726</v>
      </c>
      <c r="C125" s="294">
        <v>140721</v>
      </c>
      <c r="D125" s="447">
        <v>0.6179</v>
      </c>
      <c r="E125" s="484">
        <v>0.14499999999999999</v>
      </c>
      <c r="F125" s="447">
        <v>0.17299999999999999</v>
      </c>
      <c r="G125" s="484">
        <v>0.182</v>
      </c>
      <c r="H125" s="447">
        <v>0.14000000000000001</v>
      </c>
      <c r="I125" s="447">
        <v>0.1</v>
      </c>
      <c r="J125" s="447">
        <v>0.10199999999999999</v>
      </c>
      <c r="K125" s="447">
        <v>8.3000000000000004E-2</v>
      </c>
      <c r="L125" s="447">
        <v>7.3999999999999996E-2</v>
      </c>
    </row>
    <row r="126" spans="1:12" ht="13.5" thickBot="1" x14ac:dyDescent="0.25">
      <c r="A126" s="191">
        <v>1981</v>
      </c>
      <c r="B126" s="195">
        <v>229966</v>
      </c>
      <c r="C126" s="211" t="s">
        <v>13</v>
      </c>
      <c r="D126" s="447" t="s">
        <v>13</v>
      </c>
      <c r="E126" s="484">
        <v>0.14299999999999999</v>
      </c>
      <c r="F126" s="447">
        <v>0.16900000000000001</v>
      </c>
      <c r="G126" s="484">
        <v>0.183</v>
      </c>
      <c r="H126" s="447">
        <v>0.14399999999999999</v>
      </c>
      <c r="I126" s="447">
        <v>0.1</v>
      </c>
      <c r="J126" s="447">
        <v>0.10100000000000001</v>
      </c>
      <c r="K126" s="447">
        <v>8.4000000000000005E-2</v>
      </c>
      <c r="L126" s="447">
        <v>7.4999999999999997E-2</v>
      </c>
    </row>
    <row r="127" spans="1:12" ht="13.5" thickBot="1" x14ac:dyDescent="0.25">
      <c r="A127" s="191">
        <v>1982</v>
      </c>
      <c r="B127" s="195">
        <v>232188</v>
      </c>
      <c r="C127" s="211" t="s">
        <v>13</v>
      </c>
      <c r="D127" s="447" t="s">
        <v>13</v>
      </c>
      <c r="E127" s="484">
        <v>0.14299999999999999</v>
      </c>
      <c r="F127" s="447">
        <v>0.16400000000000001</v>
      </c>
      <c r="G127" s="484">
        <v>0.184</v>
      </c>
      <c r="H127" s="447">
        <v>0.14799999999999999</v>
      </c>
      <c r="I127" s="447">
        <v>0.10100000000000001</v>
      </c>
      <c r="J127" s="447">
        <v>9.9000000000000005E-2</v>
      </c>
      <c r="K127" s="447">
        <v>8.4000000000000005E-2</v>
      </c>
      <c r="L127" s="447">
        <v>7.6999999999999999E-2</v>
      </c>
    </row>
    <row r="128" spans="1:12" ht="13.5" thickBot="1" x14ac:dyDescent="0.25">
      <c r="A128" s="191">
        <v>1983</v>
      </c>
      <c r="B128" s="195">
        <v>234307</v>
      </c>
      <c r="C128" s="211" t="s">
        <v>13</v>
      </c>
      <c r="D128" s="447" t="s">
        <v>13</v>
      </c>
      <c r="E128" s="484">
        <v>0.14299999999999999</v>
      </c>
      <c r="F128" s="447">
        <v>0.159</v>
      </c>
      <c r="G128" s="484">
        <v>0.184</v>
      </c>
      <c r="H128" s="447">
        <v>0.151</v>
      </c>
      <c r="I128" s="447">
        <v>0.104</v>
      </c>
      <c r="J128" s="447">
        <v>9.7000000000000003E-2</v>
      </c>
      <c r="K128" s="447">
        <v>8.4000000000000005E-2</v>
      </c>
      <c r="L128" s="447">
        <v>7.8E-2</v>
      </c>
    </row>
    <row r="129" spans="1:12" ht="13.5" thickBot="1" x14ac:dyDescent="0.25">
      <c r="A129" s="191">
        <v>1984</v>
      </c>
      <c r="B129" s="195">
        <v>236348</v>
      </c>
      <c r="C129" s="211" t="s">
        <v>13</v>
      </c>
      <c r="D129" s="447" t="s">
        <v>13</v>
      </c>
      <c r="E129" s="484">
        <v>0.14399999999999999</v>
      </c>
      <c r="F129" s="447">
        <v>0.154</v>
      </c>
      <c r="G129" s="484">
        <v>0.183</v>
      </c>
      <c r="H129" s="447">
        <v>0.154</v>
      </c>
      <c r="I129" s="447">
        <v>0.106</v>
      </c>
      <c r="J129" s="447">
        <v>9.4E-2</v>
      </c>
      <c r="K129" s="447">
        <v>8.5000000000000006E-2</v>
      </c>
      <c r="L129" s="447">
        <v>7.9000000000000001E-2</v>
      </c>
    </row>
    <row r="130" spans="1:12" ht="13.5" thickBot="1" x14ac:dyDescent="0.25">
      <c r="A130" s="191">
        <v>1985</v>
      </c>
      <c r="B130" s="195">
        <v>238466</v>
      </c>
      <c r="C130" s="211" t="s">
        <v>13</v>
      </c>
      <c r="D130" s="447" t="s">
        <v>13</v>
      </c>
      <c r="E130" s="484">
        <v>0.14499999999999999</v>
      </c>
      <c r="F130" s="447">
        <v>0.15</v>
      </c>
      <c r="G130" s="484">
        <v>0.182</v>
      </c>
      <c r="H130" s="447">
        <v>0.158</v>
      </c>
      <c r="I130" s="447">
        <v>0.108</v>
      </c>
      <c r="J130" s="447">
        <v>9.2999999999999999E-2</v>
      </c>
      <c r="K130" s="447">
        <v>8.5000000000000006E-2</v>
      </c>
      <c r="L130" s="447">
        <v>0.08</v>
      </c>
    </row>
    <row r="131" spans="1:12" ht="13.5" thickBot="1" x14ac:dyDescent="0.25">
      <c r="A131" s="191">
        <v>1986</v>
      </c>
      <c r="B131" s="195">
        <v>240651</v>
      </c>
      <c r="C131" s="211" t="s">
        <v>13</v>
      </c>
      <c r="D131" s="447" t="s">
        <v>13</v>
      </c>
      <c r="E131" s="484">
        <v>0.14599999999999999</v>
      </c>
      <c r="F131" s="447">
        <v>0.14699999999999999</v>
      </c>
      <c r="G131" s="484">
        <v>0.17899999999999999</v>
      </c>
      <c r="H131" s="447">
        <v>0.16300000000000001</v>
      </c>
      <c r="I131" s="447">
        <v>0.109</v>
      </c>
      <c r="J131" s="447">
        <v>9.0999999999999998E-2</v>
      </c>
      <c r="K131" s="447">
        <v>8.5000000000000006E-2</v>
      </c>
      <c r="L131" s="447">
        <v>8.1000000000000003E-2</v>
      </c>
    </row>
    <row r="132" spans="1:12" ht="13.5" thickBot="1" x14ac:dyDescent="0.25">
      <c r="A132" s="191">
        <v>1987</v>
      </c>
      <c r="B132" s="195">
        <v>242804</v>
      </c>
      <c r="C132" s="211" t="s">
        <v>13</v>
      </c>
      <c r="D132" s="447" t="s">
        <v>13</v>
      </c>
      <c r="E132" s="484">
        <v>0.14599999999999999</v>
      </c>
      <c r="F132" s="447">
        <v>0.14499999999999999</v>
      </c>
      <c r="G132" s="484">
        <v>0.17399999999999999</v>
      </c>
      <c r="H132" s="447">
        <v>0.16400000000000001</v>
      </c>
      <c r="I132" s="447">
        <v>0.115</v>
      </c>
      <c r="J132" s="447">
        <v>0.09</v>
      </c>
      <c r="K132" s="447">
        <v>8.5000000000000006E-2</v>
      </c>
      <c r="L132" s="447">
        <v>8.2000000000000003E-2</v>
      </c>
    </row>
    <row r="133" spans="1:12" ht="13.5" thickBot="1" x14ac:dyDescent="0.25">
      <c r="A133" s="191">
        <v>1988</v>
      </c>
      <c r="B133" s="195">
        <v>245021</v>
      </c>
      <c r="C133" s="211" t="s">
        <v>13</v>
      </c>
      <c r="D133" s="447" t="s">
        <v>13</v>
      </c>
      <c r="E133" s="484">
        <v>0.14699999999999999</v>
      </c>
      <c r="F133" s="447">
        <v>0.14299999999999999</v>
      </c>
      <c r="G133" s="484">
        <v>0.17</v>
      </c>
      <c r="H133" s="447">
        <v>0.16500000000000001</v>
      </c>
      <c r="I133" s="447">
        <v>0.11899999999999999</v>
      </c>
      <c r="J133" s="447">
        <v>8.8999999999999996E-2</v>
      </c>
      <c r="K133" s="447">
        <v>8.4000000000000005E-2</v>
      </c>
      <c r="L133" s="447">
        <v>8.3000000000000004E-2</v>
      </c>
    </row>
    <row r="134" spans="1:12" ht="13.5" thickBot="1" x14ac:dyDescent="0.25">
      <c r="A134" s="191">
        <v>1989</v>
      </c>
      <c r="B134" s="195">
        <v>247342</v>
      </c>
      <c r="C134" s="211" t="s">
        <v>13</v>
      </c>
      <c r="D134" s="447" t="s">
        <v>13</v>
      </c>
      <c r="E134" s="484">
        <v>0.14699999999999999</v>
      </c>
      <c r="F134" s="447">
        <v>0.14099999999999999</v>
      </c>
      <c r="G134" s="484">
        <v>0.16600000000000001</v>
      </c>
      <c r="H134" s="447">
        <v>0.16700000000000001</v>
      </c>
      <c r="I134" s="447">
        <v>0.123</v>
      </c>
      <c r="J134" s="447">
        <v>8.7999999999999995E-2</v>
      </c>
      <c r="K134" s="447">
        <v>8.4000000000000005E-2</v>
      </c>
      <c r="L134" s="447">
        <v>8.4000000000000005E-2</v>
      </c>
    </row>
    <row r="135" spans="1:12" ht="13.5" thickBot="1" x14ac:dyDescent="0.25">
      <c r="A135" s="191">
        <v>1990</v>
      </c>
      <c r="B135" s="195">
        <v>250132</v>
      </c>
      <c r="C135" s="294">
        <v>160324</v>
      </c>
      <c r="D135" s="447">
        <v>0.64090000000000003</v>
      </c>
      <c r="E135" s="484">
        <v>0.14799999999999999</v>
      </c>
      <c r="F135" s="447">
        <v>0.14000000000000001</v>
      </c>
      <c r="G135" s="484">
        <v>0.16300000000000001</v>
      </c>
      <c r="H135" s="447">
        <v>0.16800000000000001</v>
      </c>
      <c r="I135" s="447">
        <v>0.127</v>
      </c>
      <c r="J135" s="447">
        <v>8.6999999999999994E-2</v>
      </c>
      <c r="K135" s="447">
        <v>8.3000000000000004E-2</v>
      </c>
      <c r="L135" s="447">
        <v>8.5000000000000006E-2</v>
      </c>
    </row>
    <row r="136" spans="1:12" ht="13.5" thickBot="1" x14ac:dyDescent="0.25">
      <c r="A136" s="191">
        <v>1991</v>
      </c>
      <c r="B136" s="195">
        <v>253493</v>
      </c>
      <c r="C136" s="211" t="s">
        <v>13</v>
      </c>
      <c r="D136" s="447" t="s">
        <v>13</v>
      </c>
      <c r="E136" s="484">
        <v>0.14799999999999999</v>
      </c>
      <c r="F136" s="447">
        <v>0.13800000000000001</v>
      </c>
      <c r="G136" s="484">
        <v>0.16</v>
      </c>
      <c r="H136" s="447">
        <v>0.17</v>
      </c>
      <c r="I136" s="447">
        <v>0.13</v>
      </c>
      <c r="J136" s="447">
        <v>8.6999999999999994E-2</v>
      </c>
      <c r="K136" s="447">
        <v>8.1000000000000003E-2</v>
      </c>
      <c r="L136" s="447">
        <v>8.5999999999999993E-2</v>
      </c>
    </row>
    <row r="137" spans="1:12" ht="13.5" thickBot="1" x14ac:dyDescent="0.25">
      <c r="A137" s="191">
        <v>1992</v>
      </c>
      <c r="B137" s="195">
        <v>256894</v>
      </c>
      <c r="C137" s="211" t="s">
        <v>13</v>
      </c>
      <c r="D137" s="447" t="s">
        <v>13</v>
      </c>
      <c r="E137" s="484">
        <v>0.14799999999999999</v>
      </c>
      <c r="F137" s="447">
        <v>0.13800000000000001</v>
      </c>
      <c r="G137" s="484">
        <v>0.155</v>
      </c>
      <c r="H137" s="447">
        <v>0.17</v>
      </c>
      <c r="I137" s="447">
        <v>0.13300000000000001</v>
      </c>
      <c r="J137" s="447">
        <v>8.7999999999999995E-2</v>
      </c>
      <c r="K137" s="447">
        <v>0.08</v>
      </c>
      <c r="L137" s="447">
        <v>8.6999999999999994E-2</v>
      </c>
    </row>
    <row r="138" spans="1:12" ht="13.5" thickBot="1" x14ac:dyDescent="0.25">
      <c r="A138" s="191">
        <v>1993</v>
      </c>
      <c r="B138" s="195">
        <v>260255</v>
      </c>
      <c r="C138" s="211" t="s">
        <v>13</v>
      </c>
      <c r="D138" s="447" t="s">
        <v>13</v>
      </c>
      <c r="E138" s="484">
        <v>0.14699999999999999</v>
      </c>
      <c r="F138" s="447">
        <v>0.13900000000000001</v>
      </c>
      <c r="G138" s="484">
        <v>0.151</v>
      </c>
      <c r="H138" s="447">
        <v>0.17100000000000001</v>
      </c>
      <c r="I138" s="447">
        <v>0.13500000000000001</v>
      </c>
      <c r="J138" s="447">
        <v>9.0999999999999998E-2</v>
      </c>
      <c r="K138" s="447">
        <v>7.8E-2</v>
      </c>
      <c r="L138" s="447">
        <v>8.7999999999999995E-2</v>
      </c>
    </row>
    <row r="139" spans="1:12" ht="13.5" thickBot="1" x14ac:dyDescent="0.25">
      <c r="A139" s="191">
        <v>1994</v>
      </c>
      <c r="B139" s="195">
        <v>263436</v>
      </c>
      <c r="C139" s="211" t="s">
        <v>13</v>
      </c>
      <c r="D139" s="447" t="s">
        <v>13</v>
      </c>
      <c r="E139" s="484">
        <v>0.14699999999999999</v>
      </c>
      <c r="F139" s="447">
        <v>0.14000000000000001</v>
      </c>
      <c r="G139" s="484">
        <v>0.14599999999999999</v>
      </c>
      <c r="H139" s="447">
        <v>0.17</v>
      </c>
      <c r="I139" s="447">
        <v>0.13900000000000001</v>
      </c>
      <c r="J139" s="447">
        <v>9.2999999999999999E-2</v>
      </c>
      <c r="K139" s="447">
        <v>7.6999999999999999E-2</v>
      </c>
      <c r="L139" s="447">
        <v>8.8999999999999996E-2</v>
      </c>
    </row>
    <row r="140" spans="1:12" ht="13.5" thickBot="1" x14ac:dyDescent="0.25">
      <c r="A140" s="191">
        <v>1995</v>
      </c>
      <c r="B140" s="195">
        <v>266557</v>
      </c>
      <c r="C140" s="211" t="s">
        <v>13</v>
      </c>
      <c r="D140" s="447" t="s">
        <v>13</v>
      </c>
      <c r="E140" s="484">
        <v>0.14699999999999999</v>
      </c>
      <c r="F140" s="447">
        <v>0.14099999999999999</v>
      </c>
      <c r="G140" s="484">
        <v>0.14299999999999999</v>
      </c>
      <c r="H140" s="447">
        <v>0.16900000000000001</v>
      </c>
      <c r="I140" s="447">
        <v>0.14199999999999999</v>
      </c>
      <c r="J140" s="447">
        <v>9.4E-2</v>
      </c>
      <c r="K140" s="447">
        <v>7.4999999999999997E-2</v>
      </c>
      <c r="L140" s="447">
        <v>8.8999999999999996E-2</v>
      </c>
    </row>
    <row r="141" spans="1:12" ht="13.5" thickBot="1" x14ac:dyDescent="0.25">
      <c r="A141" s="191">
        <v>1996</v>
      </c>
      <c r="B141" s="195">
        <v>269667</v>
      </c>
      <c r="C141" s="211" t="s">
        <v>13</v>
      </c>
      <c r="D141" s="447" t="s">
        <v>13</v>
      </c>
      <c r="E141" s="484">
        <v>0.14599999999999999</v>
      </c>
      <c r="F141" s="447">
        <v>0.14199999999999999</v>
      </c>
      <c r="G141" s="484">
        <v>0.14099999999999999</v>
      </c>
      <c r="H141" s="447">
        <v>0.16600000000000001</v>
      </c>
      <c r="I141" s="447">
        <v>0.14599999999999999</v>
      </c>
      <c r="J141" s="447">
        <v>9.5000000000000001E-2</v>
      </c>
      <c r="K141" s="447">
        <v>7.3999999999999996E-2</v>
      </c>
      <c r="L141" s="447">
        <v>0.09</v>
      </c>
    </row>
    <row r="142" spans="1:12" ht="13.5" thickBot="1" x14ac:dyDescent="0.25">
      <c r="A142" s="191">
        <v>1997</v>
      </c>
      <c r="B142" s="195">
        <v>272912</v>
      </c>
      <c r="C142" s="211" t="s">
        <v>13</v>
      </c>
      <c r="D142" s="447" t="s">
        <v>13</v>
      </c>
      <c r="E142" s="484">
        <v>0.14499999999999999</v>
      </c>
      <c r="F142" s="447">
        <v>0.14299999999999999</v>
      </c>
      <c r="G142" s="484">
        <v>0.13900000000000001</v>
      </c>
      <c r="H142" s="447">
        <v>0.16300000000000001</v>
      </c>
      <c r="I142" s="447">
        <v>0.14699999999999999</v>
      </c>
      <c r="J142" s="447">
        <v>0.1</v>
      </c>
      <c r="K142" s="447">
        <v>7.2999999999999995E-2</v>
      </c>
      <c r="L142" s="447">
        <v>0.09</v>
      </c>
    </row>
    <row r="143" spans="1:12" ht="13.5" thickBot="1" x14ac:dyDescent="0.25">
      <c r="A143" s="191">
        <v>1998</v>
      </c>
      <c r="B143" s="195">
        <v>276115</v>
      </c>
      <c r="C143" s="211" t="s">
        <v>13</v>
      </c>
      <c r="D143" s="447" t="s">
        <v>13</v>
      </c>
      <c r="E143" s="484">
        <v>0.14399999999999999</v>
      </c>
      <c r="F143" s="447">
        <v>0.14399999999999999</v>
      </c>
      <c r="G143" s="484">
        <v>0.13800000000000001</v>
      </c>
      <c r="H143" s="447">
        <v>0.159</v>
      </c>
      <c r="I143" s="447">
        <v>0.14799999999999999</v>
      </c>
      <c r="J143" s="447">
        <v>0.104</v>
      </c>
      <c r="K143" s="447">
        <v>7.2999999999999995E-2</v>
      </c>
      <c r="L143" s="447">
        <v>0.09</v>
      </c>
    </row>
    <row r="144" spans="1:12" ht="13.5" thickBot="1" x14ac:dyDescent="0.25">
      <c r="A144" s="191">
        <v>1999</v>
      </c>
      <c r="B144" s="195">
        <v>279295</v>
      </c>
      <c r="C144" s="211" t="s">
        <v>13</v>
      </c>
      <c r="D144" s="447" t="s">
        <v>13</v>
      </c>
      <c r="E144" s="484">
        <v>0.14199999999999999</v>
      </c>
      <c r="F144" s="447">
        <v>0.14399999999999999</v>
      </c>
      <c r="G144" s="484">
        <v>0.13700000000000001</v>
      </c>
      <c r="H144" s="447">
        <v>0.156</v>
      </c>
      <c r="I144" s="447">
        <v>0.15</v>
      </c>
      <c r="J144" s="447">
        <v>0.107</v>
      </c>
      <c r="K144" s="447">
        <v>7.1999999999999995E-2</v>
      </c>
      <c r="L144" s="447">
        <v>0.09</v>
      </c>
    </row>
    <row r="145" spans="1:12" ht="13.5" thickBot="1" x14ac:dyDescent="0.25">
      <c r="A145" s="191">
        <v>2000</v>
      </c>
      <c r="B145" s="195">
        <v>282162</v>
      </c>
      <c r="C145" s="294">
        <v>195875</v>
      </c>
      <c r="D145" s="447">
        <v>0.69420000000000004</v>
      </c>
      <c r="E145" s="484">
        <v>0.14000000000000001</v>
      </c>
      <c r="F145" s="447">
        <v>0.14499999999999999</v>
      </c>
      <c r="G145" s="484">
        <v>0.13600000000000001</v>
      </c>
      <c r="H145" s="447">
        <v>0.153</v>
      </c>
      <c r="I145" s="447">
        <v>0.151</v>
      </c>
      <c r="J145" s="447">
        <v>0.111</v>
      </c>
      <c r="K145" s="447">
        <v>7.1999999999999995E-2</v>
      </c>
      <c r="L145" s="447">
        <v>9.0999999999999998E-2</v>
      </c>
    </row>
    <row r="146" spans="1:12" ht="13.5" thickBot="1" x14ac:dyDescent="0.25">
      <c r="A146" s="191">
        <v>2001</v>
      </c>
      <c r="B146" s="195">
        <v>284969</v>
      </c>
      <c r="C146" s="211" t="s">
        <v>13</v>
      </c>
      <c r="D146" s="447" t="s">
        <v>13</v>
      </c>
      <c r="E146" s="484">
        <v>0.13900000000000001</v>
      </c>
      <c r="F146" s="447">
        <v>0.14499999999999999</v>
      </c>
      <c r="G146" s="484">
        <v>0.13500000000000001</v>
      </c>
      <c r="H146" s="447">
        <v>0.151</v>
      </c>
      <c r="I146" s="447">
        <v>0.153</v>
      </c>
      <c r="J146" s="447">
        <v>0.115</v>
      </c>
      <c r="K146" s="447">
        <v>7.2999999999999995E-2</v>
      </c>
      <c r="L146" s="447">
        <v>0.09</v>
      </c>
    </row>
    <row r="147" spans="1:12" ht="13.5" thickBot="1" x14ac:dyDescent="0.25">
      <c r="A147" s="191">
        <v>2002</v>
      </c>
      <c r="B147" s="195">
        <v>287625</v>
      </c>
      <c r="C147" s="211" t="s">
        <v>13</v>
      </c>
      <c r="D147" s="447" t="s">
        <v>13</v>
      </c>
      <c r="E147" s="484">
        <v>0.13700000000000001</v>
      </c>
      <c r="F147" s="447">
        <v>0.14599999999999999</v>
      </c>
      <c r="G147" s="484">
        <v>0.13500000000000001</v>
      </c>
      <c r="H147" s="447">
        <v>0.14699999999999999</v>
      </c>
      <c r="I147" s="447">
        <v>0.153</v>
      </c>
      <c r="J147" s="447">
        <v>0.11799999999999999</v>
      </c>
      <c r="K147" s="447">
        <v>7.3999999999999996E-2</v>
      </c>
      <c r="L147" s="447">
        <v>0.09</v>
      </c>
    </row>
    <row r="148" spans="1:12" ht="13.5" thickBot="1" x14ac:dyDescent="0.25">
      <c r="A148" s="191">
        <v>2003</v>
      </c>
      <c r="B148" s="195">
        <v>290108</v>
      </c>
      <c r="C148" s="211" t="s">
        <v>13</v>
      </c>
      <c r="D148" s="447" t="s">
        <v>13</v>
      </c>
      <c r="E148" s="484">
        <v>0.13500000000000001</v>
      </c>
      <c r="F148" s="447">
        <v>0.14599999999999999</v>
      </c>
      <c r="G148" s="484">
        <v>0.13600000000000001</v>
      </c>
      <c r="H148" s="447">
        <v>0.14399999999999999</v>
      </c>
      <c r="I148" s="447">
        <v>0.154</v>
      </c>
      <c r="J148" s="447">
        <v>0.12</v>
      </c>
      <c r="K148" s="447">
        <v>7.5999999999999998E-2</v>
      </c>
      <c r="L148" s="447">
        <v>0.09</v>
      </c>
    </row>
    <row r="149" spans="1:12" ht="13.5" thickBot="1" x14ac:dyDescent="0.25">
      <c r="A149" s="191">
        <v>2004</v>
      </c>
      <c r="B149" s="195">
        <v>292805</v>
      </c>
      <c r="C149" s="211" t="s">
        <v>13</v>
      </c>
      <c r="D149" s="447" t="s">
        <v>13</v>
      </c>
      <c r="E149" s="484">
        <v>0.13400000000000001</v>
      </c>
      <c r="F149" s="447">
        <v>0.14499999999999999</v>
      </c>
      <c r="G149" s="484">
        <v>0.13600000000000001</v>
      </c>
      <c r="H149" s="447">
        <v>0.14000000000000001</v>
      </c>
      <c r="I149" s="447">
        <v>0.154</v>
      </c>
      <c r="J149" s="447">
        <v>0.124</v>
      </c>
      <c r="K149" s="447">
        <v>7.8E-2</v>
      </c>
      <c r="L149" s="447">
        <v>8.8999999999999996E-2</v>
      </c>
    </row>
    <row r="150" spans="1:12" ht="13.5" thickBot="1" x14ac:dyDescent="0.25">
      <c r="A150" s="191">
        <v>2005</v>
      </c>
      <c r="B150" s="195">
        <v>295517</v>
      </c>
      <c r="C150" s="211" t="s">
        <v>13</v>
      </c>
      <c r="D150" s="447" t="s">
        <v>13</v>
      </c>
      <c r="E150" s="484">
        <v>0.13300000000000001</v>
      </c>
      <c r="F150" s="447">
        <v>0.14399999999999999</v>
      </c>
      <c r="G150" s="484">
        <v>0.13700000000000001</v>
      </c>
      <c r="H150" s="447">
        <v>0.13700000000000001</v>
      </c>
      <c r="I150" s="447">
        <v>0.153</v>
      </c>
      <c r="J150" s="447">
        <v>0.127</v>
      </c>
      <c r="K150" s="447">
        <v>7.9000000000000001E-2</v>
      </c>
      <c r="L150" s="447">
        <v>8.8999999999999996E-2</v>
      </c>
    </row>
    <row r="151" spans="1:12" ht="13.5" thickBot="1" x14ac:dyDescent="0.25">
      <c r="A151" s="191">
        <v>2006</v>
      </c>
      <c r="B151" s="195">
        <v>298380</v>
      </c>
      <c r="C151" s="211" t="s">
        <v>13</v>
      </c>
      <c r="D151" s="447" t="s">
        <v>13</v>
      </c>
      <c r="E151" s="484">
        <v>0.13200000000000001</v>
      </c>
      <c r="F151" s="447">
        <v>0.14399999999999999</v>
      </c>
      <c r="G151" s="484">
        <v>0.13800000000000001</v>
      </c>
      <c r="H151" s="447">
        <v>0.13500000000000001</v>
      </c>
      <c r="I151" s="447">
        <v>0.151</v>
      </c>
      <c r="J151" s="447">
        <v>0.13100000000000001</v>
      </c>
      <c r="K151" s="447">
        <v>8.1000000000000003E-2</v>
      </c>
      <c r="L151" s="447">
        <v>8.8999999999999996E-2</v>
      </c>
    </row>
    <row r="152" spans="1:12" ht="13.5" thickBot="1" x14ac:dyDescent="0.25">
      <c r="A152" s="191">
        <v>2007</v>
      </c>
      <c r="B152" s="195">
        <v>301231</v>
      </c>
      <c r="C152" s="211" t="s">
        <v>13</v>
      </c>
      <c r="D152" s="447" t="s">
        <v>13</v>
      </c>
      <c r="E152" s="484">
        <v>0.13200000000000001</v>
      </c>
      <c r="F152" s="447">
        <v>0.14199999999999999</v>
      </c>
      <c r="G152" s="484">
        <v>0.13800000000000001</v>
      </c>
      <c r="H152" s="447">
        <v>0.13300000000000001</v>
      </c>
      <c r="I152" s="447">
        <v>0.14799999999999999</v>
      </c>
      <c r="J152" s="447">
        <v>0.13100000000000001</v>
      </c>
      <c r="K152" s="447">
        <v>8.5000000000000006E-2</v>
      </c>
      <c r="L152" s="447">
        <v>8.8999999999999996E-2</v>
      </c>
    </row>
    <row r="153" spans="1:12" ht="13.5" thickBot="1" x14ac:dyDescent="0.25">
      <c r="A153" s="191">
        <v>2008</v>
      </c>
      <c r="B153" s="195">
        <v>304094</v>
      </c>
      <c r="C153" s="211" t="s">
        <v>13</v>
      </c>
      <c r="D153" s="447" t="s">
        <v>13</v>
      </c>
      <c r="E153" s="484">
        <v>0.13200000000000001</v>
      </c>
      <c r="F153" s="447">
        <v>0.14099999999999999</v>
      </c>
      <c r="G153" s="484">
        <v>0.13800000000000001</v>
      </c>
      <c r="H153" s="447">
        <v>0.13200000000000001</v>
      </c>
      <c r="I153" s="447">
        <v>0.14499999999999999</v>
      </c>
      <c r="J153" s="447">
        <v>0.13300000000000001</v>
      </c>
      <c r="K153" s="447">
        <v>8.8999999999999996E-2</v>
      </c>
      <c r="L153" s="447">
        <v>8.8999999999999996E-2</v>
      </c>
    </row>
    <row r="154" spans="1:12" ht="13.5" thickBot="1" x14ac:dyDescent="0.25">
      <c r="A154" s="191">
        <v>2009</v>
      </c>
      <c r="B154" s="195">
        <v>306772</v>
      </c>
      <c r="C154" s="211" t="s">
        <v>13</v>
      </c>
      <c r="D154" s="447" t="s">
        <v>13</v>
      </c>
      <c r="E154" s="484">
        <v>0.13200000000000001</v>
      </c>
      <c r="F154" s="447">
        <v>0.14000000000000001</v>
      </c>
      <c r="G154" s="484">
        <v>0.13800000000000001</v>
      </c>
      <c r="H154" s="447">
        <v>0.13100000000000001</v>
      </c>
      <c r="I154" s="447">
        <v>0.14299999999999999</v>
      </c>
      <c r="J154" s="447">
        <v>0.13500000000000001</v>
      </c>
      <c r="K154" s="447">
        <v>9.1999999999999998E-2</v>
      </c>
      <c r="L154" s="447">
        <v>0.09</v>
      </c>
    </row>
    <row r="155" spans="1:12" ht="13.5" thickBot="1" x14ac:dyDescent="0.25">
      <c r="A155" s="191">
        <v>2010</v>
      </c>
      <c r="B155" s="195">
        <v>309347</v>
      </c>
      <c r="C155" s="294">
        <v>223211</v>
      </c>
      <c r="D155" s="447">
        <v>0.72160000000000002</v>
      </c>
      <c r="E155" s="484">
        <v>0.13100000000000001</v>
      </c>
      <c r="F155" s="447">
        <v>0.13800000000000001</v>
      </c>
      <c r="G155" s="484">
        <v>0.13900000000000001</v>
      </c>
      <c r="H155" s="447">
        <v>0.13</v>
      </c>
      <c r="I155" s="447">
        <v>0.14099999999999999</v>
      </c>
      <c r="J155" s="447">
        <v>0.13600000000000001</v>
      </c>
      <c r="K155" s="447">
        <v>9.5000000000000001E-2</v>
      </c>
      <c r="L155" s="447">
        <v>0.09</v>
      </c>
    </row>
    <row r="156" spans="1:12" ht="13.5" thickBot="1" x14ac:dyDescent="0.25">
      <c r="A156" s="191">
        <v>2011</v>
      </c>
      <c r="B156" s="195">
        <f>B77</f>
        <v>311644.28000000003</v>
      </c>
      <c r="C156" s="211" t="s">
        <v>13</v>
      </c>
      <c r="D156" s="447" t="s">
        <v>13</v>
      </c>
      <c r="E156" s="484">
        <v>0.1298</v>
      </c>
      <c r="F156" s="484">
        <v>0.13600000000000001</v>
      </c>
      <c r="G156" s="484">
        <v>0.1394</v>
      </c>
      <c r="H156" s="484">
        <v>0.1288</v>
      </c>
      <c r="I156" s="484">
        <v>0.13869999999999999</v>
      </c>
      <c r="J156" s="484">
        <v>0.13750000000000001</v>
      </c>
      <c r="K156" s="484">
        <v>9.8500000000000004E-2</v>
      </c>
      <c r="L156" s="484">
        <v>9.1399999999999995E-2</v>
      </c>
    </row>
    <row r="157" spans="1:12" ht="13.5" thickBot="1" x14ac:dyDescent="0.25">
      <c r="A157" s="191">
        <v>2012</v>
      </c>
      <c r="B157" s="726">
        <f t="shared" ref="B157:B162" si="0">B78</f>
        <v>313993.272</v>
      </c>
      <c r="C157" s="211" t="s">
        <v>13</v>
      </c>
      <c r="D157" s="447" t="s">
        <v>13</v>
      </c>
      <c r="E157" s="484">
        <v>0.1288</v>
      </c>
      <c r="F157" s="484">
        <v>0.13389999999999999</v>
      </c>
      <c r="G157" s="484">
        <v>0.1401</v>
      </c>
      <c r="H157" s="484">
        <v>0.1288</v>
      </c>
      <c r="I157" s="484">
        <v>0.1361</v>
      </c>
      <c r="J157" s="484">
        <v>0.1381</v>
      </c>
      <c r="K157" s="484">
        <v>0.1013</v>
      </c>
      <c r="L157" s="484">
        <v>9.2899999999999996E-2</v>
      </c>
    </row>
    <row r="158" spans="1:12" ht="13.5" thickBot="1" x14ac:dyDescent="0.25">
      <c r="A158" s="191">
        <v>2013</v>
      </c>
      <c r="B158" s="726">
        <f t="shared" si="0"/>
        <v>316234.505</v>
      </c>
      <c r="C158" s="211" t="s">
        <v>13</v>
      </c>
      <c r="D158" s="447" t="s">
        <v>13</v>
      </c>
      <c r="E158" s="484">
        <v>0.1278</v>
      </c>
      <c r="F158" s="484">
        <v>0.1323</v>
      </c>
      <c r="G158" s="484">
        <v>0.1404</v>
      </c>
      <c r="H158" s="484">
        <v>0.12939999999999999</v>
      </c>
      <c r="I158" s="484">
        <v>0.1331</v>
      </c>
      <c r="J158" s="484">
        <v>0.1384</v>
      </c>
      <c r="K158" s="484">
        <v>0.10349999999999999</v>
      </c>
      <c r="L158" s="484">
        <v>9.5100000000000004E-2</v>
      </c>
    </row>
    <row r="159" spans="1:12" ht="13.5" thickBot="1" x14ac:dyDescent="0.25">
      <c r="A159" s="191">
        <v>2014</v>
      </c>
      <c r="B159" s="726">
        <f t="shared" si="0"/>
        <v>318622.52500000002</v>
      </c>
      <c r="C159" s="211" t="s">
        <v>13</v>
      </c>
      <c r="D159" s="447" t="s">
        <v>13</v>
      </c>
      <c r="E159" s="484">
        <v>0.1268</v>
      </c>
      <c r="F159" s="484">
        <v>0.13100000000000001</v>
      </c>
      <c r="G159" s="484">
        <v>0.14080000000000001</v>
      </c>
      <c r="H159" s="484">
        <v>0.13</v>
      </c>
      <c r="I159" s="484">
        <v>0.13</v>
      </c>
      <c r="J159" s="484">
        <v>0.13819999999999999</v>
      </c>
      <c r="K159" s="484">
        <v>0.10630000000000001</v>
      </c>
      <c r="L159" s="484">
        <v>9.7000000000000003E-2</v>
      </c>
    </row>
    <row r="160" spans="1:12" ht="13.5" thickBot="1" x14ac:dyDescent="0.25">
      <c r="A160" s="725">
        <v>2015</v>
      </c>
      <c r="B160" s="726">
        <f t="shared" si="0"/>
        <v>321039.83899999998</v>
      </c>
      <c r="C160" s="211" t="s">
        <v>13</v>
      </c>
      <c r="D160" s="727" t="s">
        <v>13</v>
      </c>
      <c r="E160" s="484">
        <v>0.1258</v>
      </c>
      <c r="F160" s="484">
        <v>0.12989999999999999</v>
      </c>
      <c r="G160" s="484">
        <v>0.14050000000000001</v>
      </c>
      <c r="H160" s="484">
        <v>0.1308</v>
      </c>
      <c r="I160" s="484">
        <v>0.12770000000000001</v>
      </c>
      <c r="J160" s="484">
        <v>0.13730000000000001</v>
      </c>
      <c r="K160" s="484">
        <v>0.10929999999999999</v>
      </c>
      <c r="L160" s="484">
        <v>9.8699999999999996E-2</v>
      </c>
    </row>
    <row r="161" spans="1:12" ht="13.5" thickBot="1" x14ac:dyDescent="0.25">
      <c r="A161" s="725">
        <v>2016</v>
      </c>
      <c r="B161" s="726">
        <f t="shared" si="0"/>
        <v>323405.935</v>
      </c>
      <c r="C161" s="211" t="s">
        <v>13</v>
      </c>
      <c r="D161" s="727" t="s">
        <v>13</v>
      </c>
      <c r="E161" s="484">
        <v>0.12479999999999999</v>
      </c>
      <c r="F161" s="484">
        <v>0.12920000000000001</v>
      </c>
      <c r="G161" s="484">
        <v>0.1401</v>
      </c>
      <c r="H161" s="484">
        <v>0.13189999999999999</v>
      </c>
      <c r="I161" s="484">
        <v>0.1258</v>
      </c>
      <c r="J161" s="484">
        <v>0.1356</v>
      </c>
      <c r="K161" s="484">
        <v>0.1123</v>
      </c>
      <c r="L161" s="484">
        <v>0.1003</v>
      </c>
    </row>
    <row r="162" spans="1:12" ht="13.5" thickBot="1" x14ac:dyDescent="0.25">
      <c r="A162" s="725">
        <v>2017</v>
      </c>
      <c r="B162" s="726">
        <f t="shared" si="0"/>
        <v>325719.17800000001</v>
      </c>
      <c r="C162" s="211" t="s">
        <v>13</v>
      </c>
      <c r="D162" s="727" t="s">
        <v>13</v>
      </c>
      <c r="E162" s="484">
        <v>0.1236</v>
      </c>
      <c r="F162" s="484">
        <v>0.12870000000000001</v>
      </c>
      <c r="G162" s="484">
        <v>0.13969999999999999</v>
      </c>
      <c r="H162" s="484">
        <v>0.1326</v>
      </c>
      <c r="I162" s="484">
        <v>0.12470000000000001</v>
      </c>
      <c r="J162" s="484">
        <v>0.1333</v>
      </c>
      <c r="K162" s="484">
        <v>0.11310000000000001</v>
      </c>
      <c r="L162" s="484">
        <v>0.1045</v>
      </c>
    </row>
    <row r="163" spans="1:12" x14ac:dyDescent="0.2">
      <c r="A163" s="136" t="s">
        <v>1008</v>
      </c>
    </row>
    <row r="164" spans="1:12" x14ac:dyDescent="0.2">
      <c r="A164" s="136" t="s">
        <v>1009</v>
      </c>
    </row>
  </sheetData>
  <mergeCells count="5">
    <mergeCell ref="E5:L5"/>
    <mergeCell ref="E84:L84"/>
    <mergeCell ref="A1:L1"/>
    <mergeCell ref="A2:L2"/>
    <mergeCell ref="A3:L3"/>
  </mergeCells>
  <hyperlinks>
    <hyperlink ref="N4" location="TOC!A1" display="RETURN TO TABLE OF CONTENTS" xr:uid="{00000000-0004-0000-6600-000000000000}"/>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N103"/>
  <sheetViews>
    <sheetView workbookViewId="0">
      <pane xSplit="1" ySplit="4" topLeftCell="B77" activePane="bottomRight" state="frozen"/>
      <selection activeCell="W6" sqref="W6"/>
      <selection pane="topRight" activeCell="W6" sqref="W6"/>
      <selection pane="bottomLeft" activeCell="W6" sqref="W6"/>
      <selection pane="bottomRight" activeCell="Q85" sqref="Q85"/>
    </sheetView>
  </sheetViews>
  <sheetFormatPr defaultRowHeight="12.75" x14ac:dyDescent="0.2"/>
  <cols>
    <col min="2" max="12" width="10.42578125" customWidth="1"/>
  </cols>
  <sheetData>
    <row r="1" spans="1:14" x14ac:dyDescent="0.2">
      <c r="A1" s="827" t="s">
        <v>2495</v>
      </c>
      <c r="B1" s="827"/>
      <c r="C1" s="827"/>
      <c r="D1" s="827"/>
      <c r="E1" s="827"/>
      <c r="F1" s="827"/>
      <c r="G1" s="827"/>
      <c r="H1" s="827"/>
      <c r="I1" s="827"/>
      <c r="J1" s="827"/>
      <c r="K1" s="827"/>
      <c r="L1" s="827"/>
    </row>
    <row r="2" spans="1:14" ht="13.5" thickBot="1" x14ac:dyDescent="0.25">
      <c r="A2" s="826" t="s">
        <v>116</v>
      </c>
      <c r="B2" s="826"/>
      <c r="C2" s="826"/>
      <c r="D2" s="826"/>
      <c r="E2" s="826"/>
      <c r="F2" s="826"/>
      <c r="G2" s="826"/>
      <c r="H2" s="826"/>
      <c r="I2" s="826"/>
      <c r="J2" s="826"/>
      <c r="K2" s="826"/>
      <c r="L2" s="826"/>
    </row>
    <row r="3" spans="1:14" ht="13.5" thickBot="1" x14ac:dyDescent="0.25">
      <c r="A3" s="815" t="s">
        <v>1019</v>
      </c>
      <c r="B3" s="816"/>
      <c r="C3" s="816"/>
      <c r="D3" s="816"/>
      <c r="E3" s="816"/>
      <c r="F3" s="816"/>
      <c r="G3" s="816"/>
      <c r="H3" s="816"/>
      <c r="I3" s="816"/>
      <c r="J3" s="816"/>
      <c r="K3" s="816"/>
      <c r="L3" s="817"/>
    </row>
    <row r="4" spans="1:14" ht="73.5" customHeight="1" thickBot="1" x14ac:dyDescent="0.25">
      <c r="A4" s="190" t="s">
        <v>3</v>
      </c>
      <c r="B4" s="144" t="s">
        <v>1020</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t="s">
        <v>1029</v>
      </c>
      <c r="B5" s="147" t="s">
        <v>13</v>
      </c>
      <c r="C5" s="147" t="s">
        <v>13</v>
      </c>
      <c r="D5" s="149" t="s">
        <v>13</v>
      </c>
      <c r="E5" s="356" t="s">
        <v>13</v>
      </c>
      <c r="F5" s="185" t="s">
        <v>13</v>
      </c>
      <c r="G5" s="356" t="s">
        <v>13</v>
      </c>
      <c r="H5" s="185" t="s">
        <v>13</v>
      </c>
      <c r="I5" s="300">
        <v>404</v>
      </c>
      <c r="J5" s="147" t="s">
        <v>13</v>
      </c>
      <c r="K5" s="149" t="s">
        <v>13</v>
      </c>
      <c r="L5" s="149" t="s">
        <v>13</v>
      </c>
    </row>
    <row r="6" spans="1:14" ht="13.5" thickBot="1" x14ac:dyDescent="0.25">
      <c r="A6" s="190" t="s">
        <v>1030</v>
      </c>
      <c r="B6" s="147" t="s">
        <v>13</v>
      </c>
      <c r="C6" s="147" t="s">
        <v>13</v>
      </c>
      <c r="D6" s="149" t="s">
        <v>13</v>
      </c>
      <c r="E6" s="356" t="s">
        <v>13</v>
      </c>
      <c r="F6" s="185" t="s">
        <v>13</v>
      </c>
      <c r="G6" s="356" t="s">
        <v>13</v>
      </c>
      <c r="H6" s="185" t="s">
        <v>13</v>
      </c>
      <c r="I6" s="300">
        <v>661</v>
      </c>
      <c r="J6" s="147" t="s">
        <v>13</v>
      </c>
      <c r="K6" s="149" t="s">
        <v>13</v>
      </c>
      <c r="L6" s="149" t="s">
        <v>13</v>
      </c>
    </row>
    <row r="7" spans="1:14" ht="13.5" thickBot="1" x14ac:dyDescent="0.25">
      <c r="A7" s="190" t="s">
        <v>1031</v>
      </c>
      <c r="B7" s="147" t="s">
        <v>13</v>
      </c>
      <c r="C7" s="147" t="s">
        <v>13</v>
      </c>
      <c r="D7" s="149" t="s">
        <v>13</v>
      </c>
      <c r="E7" s="356" t="s">
        <v>13</v>
      </c>
      <c r="F7" s="185" t="s">
        <v>13</v>
      </c>
      <c r="G7" s="356" t="s">
        <v>13</v>
      </c>
      <c r="H7" s="185" t="s">
        <v>13</v>
      </c>
      <c r="I7" s="300">
        <v>989</v>
      </c>
      <c r="J7" s="147" t="s">
        <v>13</v>
      </c>
      <c r="K7" s="149" t="s">
        <v>13</v>
      </c>
      <c r="L7" s="149" t="s">
        <v>13</v>
      </c>
    </row>
    <row r="8" spans="1:14" ht="13.5" thickBot="1" x14ac:dyDescent="0.25">
      <c r="A8" s="190" t="s">
        <v>1032</v>
      </c>
      <c r="B8" s="147" t="s">
        <v>13</v>
      </c>
      <c r="C8" s="147" t="s">
        <v>13</v>
      </c>
      <c r="D8" s="149" t="s">
        <v>13</v>
      </c>
      <c r="E8" s="356" t="s">
        <v>13</v>
      </c>
      <c r="F8" s="185" t="s">
        <v>13</v>
      </c>
      <c r="G8" s="356" t="s">
        <v>13</v>
      </c>
      <c r="H8" s="185" t="s">
        <v>13</v>
      </c>
      <c r="I8" s="301">
        <v>1484</v>
      </c>
      <c r="J8" s="147" t="s">
        <v>13</v>
      </c>
      <c r="K8" s="149" t="s">
        <v>13</v>
      </c>
      <c r="L8" s="149" t="s">
        <v>13</v>
      </c>
    </row>
    <row r="9" spans="1:14" ht="13.5" thickBot="1" x14ac:dyDescent="0.25">
      <c r="A9" s="190" t="s">
        <v>1033</v>
      </c>
      <c r="B9" s="147" t="s">
        <v>13</v>
      </c>
      <c r="C9" s="148">
        <v>14400</v>
      </c>
      <c r="D9" s="149" t="s">
        <v>13</v>
      </c>
      <c r="E9" s="356">
        <v>449.7</v>
      </c>
      <c r="F9" s="185" t="s">
        <v>13</v>
      </c>
      <c r="G9" s="356" t="s">
        <v>13</v>
      </c>
      <c r="H9" s="185" t="s">
        <v>13</v>
      </c>
      <c r="I9" s="301">
        <v>2009</v>
      </c>
      <c r="J9" s="147" t="s">
        <v>13</v>
      </c>
      <c r="K9" s="149" t="s">
        <v>13</v>
      </c>
      <c r="L9" s="149" t="s">
        <v>13</v>
      </c>
    </row>
    <row r="10" spans="1:14" ht="13.5" thickBot="1" x14ac:dyDescent="0.25">
      <c r="A10" s="190" t="s">
        <v>1034</v>
      </c>
      <c r="B10" s="147" t="s">
        <v>13</v>
      </c>
      <c r="C10" s="148">
        <v>18000</v>
      </c>
      <c r="D10" s="149" t="s">
        <v>13</v>
      </c>
      <c r="E10" s="356">
        <v>589.20000000000005</v>
      </c>
      <c r="F10" s="185" t="s">
        <v>13</v>
      </c>
      <c r="G10" s="356" t="s">
        <v>13</v>
      </c>
      <c r="H10" s="185" t="s">
        <v>13</v>
      </c>
      <c r="I10" s="301">
        <v>2301</v>
      </c>
      <c r="J10" s="147" t="s">
        <v>13</v>
      </c>
      <c r="K10" s="149" t="s">
        <v>13</v>
      </c>
      <c r="L10" s="149" t="s">
        <v>13</v>
      </c>
    </row>
    <row r="11" spans="1:14" ht="13.5" thickBot="1" x14ac:dyDescent="0.25">
      <c r="A11" s="190" t="s">
        <v>1035</v>
      </c>
      <c r="B11" s="147" t="s">
        <v>13</v>
      </c>
      <c r="C11" s="148">
        <v>19700</v>
      </c>
      <c r="D11" s="149" t="s">
        <v>13</v>
      </c>
      <c r="E11" s="356">
        <v>633.4</v>
      </c>
      <c r="F11" s="185" t="s">
        <v>13</v>
      </c>
      <c r="G11" s="356" t="s">
        <v>13</v>
      </c>
      <c r="H11" s="185" t="s">
        <v>13</v>
      </c>
      <c r="I11" s="301">
        <v>2470</v>
      </c>
      <c r="J11" s="147" t="s">
        <v>13</v>
      </c>
      <c r="K11" s="149" t="s">
        <v>13</v>
      </c>
      <c r="L11" s="149" t="s">
        <v>13</v>
      </c>
    </row>
    <row r="12" spans="1:14" ht="13.5" thickBot="1" x14ac:dyDescent="0.25">
      <c r="A12" s="190" t="s">
        <v>1036</v>
      </c>
      <c r="B12" s="147" t="s">
        <v>13</v>
      </c>
      <c r="C12" s="148">
        <v>21100</v>
      </c>
      <c r="D12" s="149" t="s">
        <v>13</v>
      </c>
      <c r="E12" s="356">
        <v>699.8</v>
      </c>
      <c r="F12" s="185" t="s">
        <v>13</v>
      </c>
      <c r="G12" s="356" t="s">
        <v>13</v>
      </c>
      <c r="H12" s="185" t="s">
        <v>13</v>
      </c>
      <c r="I12" s="301">
        <v>2623</v>
      </c>
      <c r="J12" s="147" t="s">
        <v>13</v>
      </c>
      <c r="K12" s="149" t="s">
        <v>13</v>
      </c>
      <c r="L12" s="149" t="s">
        <v>13</v>
      </c>
    </row>
    <row r="13" spans="1:14" ht="13.5" thickBot="1" x14ac:dyDescent="0.25">
      <c r="A13" s="190" t="s">
        <v>1037</v>
      </c>
      <c r="B13" s="147" t="s">
        <v>13</v>
      </c>
      <c r="C13" s="148">
        <v>21300</v>
      </c>
      <c r="D13" s="149" t="s">
        <v>13</v>
      </c>
      <c r="E13" s="356">
        <v>705.8</v>
      </c>
      <c r="F13" s="185" t="s">
        <v>13</v>
      </c>
      <c r="G13" s="356" t="s">
        <v>13</v>
      </c>
      <c r="H13" s="185" t="s">
        <v>13</v>
      </c>
      <c r="I13" s="301">
        <v>2481</v>
      </c>
      <c r="J13" s="147" t="s">
        <v>13</v>
      </c>
      <c r="K13" s="149" t="s">
        <v>13</v>
      </c>
      <c r="L13" s="149" t="s">
        <v>13</v>
      </c>
    </row>
    <row r="14" spans="1:14" ht="13.5" thickBot="1" x14ac:dyDescent="0.25">
      <c r="A14" s="190" t="s">
        <v>1038</v>
      </c>
      <c r="B14" s="147" t="s">
        <v>13</v>
      </c>
      <c r="C14" s="148">
        <v>20700</v>
      </c>
      <c r="D14" s="149" t="s">
        <v>13</v>
      </c>
      <c r="E14" s="356">
        <v>682.5</v>
      </c>
      <c r="F14" s="185" t="s">
        <v>13</v>
      </c>
      <c r="G14" s="356" t="s">
        <v>13</v>
      </c>
      <c r="H14" s="185" t="s">
        <v>13</v>
      </c>
      <c r="I14" s="301">
        <v>2315</v>
      </c>
      <c r="J14" s="147" t="s">
        <v>13</v>
      </c>
      <c r="K14" s="149" t="s">
        <v>13</v>
      </c>
      <c r="L14" s="149" t="s">
        <v>13</v>
      </c>
    </row>
    <row r="15" spans="1:14" ht="13.5" thickBot="1" x14ac:dyDescent="0.25">
      <c r="A15" s="190" t="s">
        <v>1039</v>
      </c>
      <c r="B15" s="147" t="s">
        <v>13</v>
      </c>
      <c r="C15" s="148">
        <v>20200</v>
      </c>
      <c r="D15" s="149" t="s">
        <v>13</v>
      </c>
      <c r="E15" s="356">
        <v>663.3</v>
      </c>
      <c r="F15" s="185" t="s">
        <v>13</v>
      </c>
      <c r="G15" s="356" t="s">
        <v>13</v>
      </c>
      <c r="H15" s="185" t="s">
        <v>13</v>
      </c>
      <c r="I15" s="301">
        <v>2138</v>
      </c>
      <c r="J15" s="147" t="s">
        <v>13</v>
      </c>
      <c r="K15" s="149" t="s">
        <v>13</v>
      </c>
      <c r="L15" s="149" t="s">
        <v>13</v>
      </c>
    </row>
    <row r="16" spans="1:14" ht="13.5" thickBot="1" x14ac:dyDescent="0.25">
      <c r="A16" s="190" t="s">
        <v>1040</v>
      </c>
      <c r="B16" s="147" t="s">
        <v>13</v>
      </c>
      <c r="C16" s="148">
        <v>20200</v>
      </c>
      <c r="D16" s="149" t="s">
        <v>13</v>
      </c>
      <c r="E16" s="356">
        <v>655.1</v>
      </c>
      <c r="F16" s="185" t="s">
        <v>13</v>
      </c>
      <c r="G16" s="356" t="s">
        <v>13</v>
      </c>
      <c r="H16" s="185" t="s">
        <v>13</v>
      </c>
      <c r="I16" s="301">
        <v>2077</v>
      </c>
      <c r="J16" s="147" t="s">
        <v>13</v>
      </c>
      <c r="K16" s="149" t="s">
        <v>13</v>
      </c>
      <c r="L16" s="149" t="s">
        <v>13</v>
      </c>
    </row>
    <row r="17" spans="1:12" ht="13.5" thickBot="1" x14ac:dyDescent="0.25">
      <c r="A17" s="190" t="s">
        <v>1041</v>
      </c>
      <c r="B17" s="147" t="s">
        <v>13</v>
      </c>
      <c r="C17" s="148">
        <v>22200</v>
      </c>
      <c r="D17" s="149" t="s">
        <v>13</v>
      </c>
      <c r="E17" s="356">
        <v>711.1</v>
      </c>
      <c r="F17" s="185" t="s">
        <v>13</v>
      </c>
      <c r="G17" s="356" t="s">
        <v>13</v>
      </c>
      <c r="H17" s="185" t="s">
        <v>13</v>
      </c>
      <c r="I17" s="301">
        <v>2376</v>
      </c>
      <c r="J17" s="147" t="s">
        <v>13</v>
      </c>
      <c r="K17" s="149" t="s">
        <v>13</v>
      </c>
      <c r="L17" s="149" t="s">
        <v>13</v>
      </c>
    </row>
    <row r="18" spans="1:12" ht="13.5" thickBot="1" x14ac:dyDescent="0.25">
      <c r="A18" s="190" t="s">
        <v>1042</v>
      </c>
      <c r="B18" s="147" t="s">
        <v>13</v>
      </c>
      <c r="C18" s="148">
        <v>23800</v>
      </c>
      <c r="D18" s="149" t="s">
        <v>13</v>
      </c>
      <c r="E18" s="356">
        <v>764</v>
      </c>
      <c r="F18" s="185" t="s">
        <v>13</v>
      </c>
      <c r="G18" s="356" t="s">
        <v>13</v>
      </c>
      <c r="H18" s="185" t="s">
        <v>13</v>
      </c>
      <c r="I18" s="301">
        <v>2625</v>
      </c>
      <c r="J18" s="147" t="s">
        <v>13</v>
      </c>
      <c r="K18" s="149" t="s">
        <v>13</v>
      </c>
      <c r="L18" s="149" t="s">
        <v>13</v>
      </c>
    </row>
    <row r="19" spans="1:12" ht="13.5" thickBot="1" x14ac:dyDescent="0.25">
      <c r="A19" s="190" t="s">
        <v>1043</v>
      </c>
      <c r="B19" s="147" t="s">
        <v>13</v>
      </c>
      <c r="C19" s="148">
        <v>26800</v>
      </c>
      <c r="D19" s="149" t="s">
        <v>13</v>
      </c>
      <c r="E19" s="356">
        <v>864.2</v>
      </c>
      <c r="F19" s="185" t="s">
        <v>13</v>
      </c>
      <c r="G19" s="356" t="s">
        <v>13</v>
      </c>
      <c r="H19" s="185" t="s">
        <v>13</v>
      </c>
      <c r="I19" s="301">
        <v>3188</v>
      </c>
      <c r="J19" s="147" t="s">
        <v>13</v>
      </c>
      <c r="K19" s="149" t="s">
        <v>13</v>
      </c>
      <c r="L19" s="149" t="s">
        <v>13</v>
      </c>
    </row>
    <row r="20" spans="1:12" ht="13.5" thickBot="1" x14ac:dyDescent="0.25">
      <c r="A20" s="190" t="s">
        <v>1044</v>
      </c>
      <c r="B20" s="147" t="s">
        <v>13</v>
      </c>
      <c r="C20" s="148">
        <v>27500</v>
      </c>
      <c r="D20" s="149" t="s">
        <v>13</v>
      </c>
      <c r="E20" s="356">
        <v>957</v>
      </c>
      <c r="F20" s="185" t="s">
        <v>13</v>
      </c>
      <c r="G20" s="356" t="s">
        <v>13</v>
      </c>
      <c r="H20" s="185" t="s">
        <v>13</v>
      </c>
      <c r="I20" s="301">
        <v>3500</v>
      </c>
      <c r="J20" s="147" t="s">
        <v>13</v>
      </c>
      <c r="K20" s="149" t="s">
        <v>13</v>
      </c>
      <c r="L20" s="149" t="s">
        <v>13</v>
      </c>
    </row>
    <row r="21" spans="1:12" ht="13.5" thickBot="1" x14ac:dyDescent="0.25">
      <c r="A21" s="190" t="s">
        <v>1045</v>
      </c>
      <c r="B21" s="147" t="s">
        <v>13</v>
      </c>
      <c r="C21" s="148">
        <v>28500</v>
      </c>
      <c r="D21" s="149" t="s">
        <v>13</v>
      </c>
      <c r="E21" s="356">
        <v>986.4</v>
      </c>
      <c r="F21" s="185" t="s">
        <v>13</v>
      </c>
      <c r="G21" s="356" t="s">
        <v>13</v>
      </c>
      <c r="H21" s="185" t="s">
        <v>13</v>
      </c>
      <c r="I21" s="301">
        <v>3488</v>
      </c>
      <c r="J21" s="147" t="s">
        <v>13</v>
      </c>
      <c r="K21" s="149" t="s">
        <v>13</v>
      </c>
      <c r="L21" s="149" t="s">
        <v>13</v>
      </c>
    </row>
    <row r="22" spans="1:12" ht="13.5" thickBot="1" x14ac:dyDescent="0.25">
      <c r="A22" s="190" t="s">
        <v>1046</v>
      </c>
      <c r="B22" s="147" t="s">
        <v>13</v>
      </c>
      <c r="C22" s="148">
        <v>32600</v>
      </c>
      <c r="D22" s="149" t="s">
        <v>13</v>
      </c>
      <c r="E22" s="356">
        <v>1047.4000000000001</v>
      </c>
      <c r="F22" s="185" t="s">
        <v>13</v>
      </c>
      <c r="G22" s="356" t="s">
        <v>13</v>
      </c>
      <c r="H22" s="185" t="s">
        <v>13</v>
      </c>
      <c r="I22" s="301">
        <v>3866</v>
      </c>
      <c r="J22" s="147" t="s">
        <v>13</v>
      </c>
      <c r="K22" s="149" t="s">
        <v>13</v>
      </c>
      <c r="L22" s="149" t="s">
        <v>13</v>
      </c>
    </row>
    <row r="23" spans="1:12" ht="13.5" thickBot="1" x14ac:dyDescent="0.25">
      <c r="A23" s="190" t="s">
        <v>1047</v>
      </c>
      <c r="B23" s="147" t="s">
        <v>13</v>
      </c>
      <c r="C23" s="148">
        <v>35000</v>
      </c>
      <c r="D23" s="149" t="s">
        <v>13</v>
      </c>
      <c r="E23" s="356">
        <v>1194.5</v>
      </c>
      <c r="F23" s="185" t="s">
        <v>13</v>
      </c>
      <c r="G23" s="356" t="s">
        <v>13</v>
      </c>
      <c r="H23" s="185" t="s">
        <v>13</v>
      </c>
      <c r="I23" s="301">
        <v>4255</v>
      </c>
      <c r="J23" s="147" t="s">
        <v>13</v>
      </c>
      <c r="K23" s="149" t="s">
        <v>13</v>
      </c>
      <c r="L23" s="149" t="s">
        <v>13</v>
      </c>
    </row>
    <row r="24" spans="1:12" ht="13.5" thickBot="1" x14ac:dyDescent="0.25">
      <c r="A24" s="190" t="s">
        <v>1048</v>
      </c>
      <c r="B24" s="147" t="s">
        <v>13</v>
      </c>
      <c r="C24" s="148">
        <v>39300</v>
      </c>
      <c r="D24" s="149" t="s">
        <v>13</v>
      </c>
      <c r="E24" s="356">
        <v>1313</v>
      </c>
      <c r="F24" s="185" t="s">
        <v>13</v>
      </c>
      <c r="G24" s="356" t="s">
        <v>13</v>
      </c>
      <c r="H24" s="185" t="s">
        <v>13</v>
      </c>
      <c r="I24" s="301">
        <v>4948</v>
      </c>
      <c r="J24" s="147" t="s">
        <v>13</v>
      </c>
      <c r="K24" s="149" t="s">
        <v>13</v>
      </c>
      <c r="L24" s="149" t="s">
        <v>13</v>
      </c>
    </row>
    <row r="25" spans="1:12" ht="13.5" thickBot="1" x14ac:dyDescent="0.25">
      <c r="A25" s="190" t="s">
        <v>1049</v>
      </c>
      <c r="B25" s="147" t="s">
        <v>13</v>
      </c>
      <c r="C25" s="148">
        <v>46000</v>
      </c>
      <c r="D25" s="149" t="s">
        <v>13</v>
      </c>
      <c r="E25" s="356">
        <v>1612</v>
      </c>
      <c r="F25" s="185" t="s">
        <v>13</v>
      </c>
      <c r="G25" s="356" t="s">
        <v>13</v>
      </c>
      <c r="H25" s="185" t="s">
        <v>13</v>
      </c>
      <c r="I25" s="301">
        <v>7264</v>
      </c>
      <c r="J25" s="147" t="s">
        <v>13</v>
      </c>
      <c r="K25" s="149" t="s">
        <v>13</v>
      </c>
      <c r="L25" s="149" t="s">
        <v>13</v>
      </c>
    </row>
    <row r="26" spans="1:12" ht="13.5" thickBot="1" x14ac:dyDescent="0.25">
      <c r="A26" s="190" t="s">
        <v>1050</v>
      </c>
      <c r="B26" s="147" t="s">
        <v>13</v>
      </c>
      <c r="C26" s="148">
        <v>47100</v>
      </c>
      <c r="D26" s="149" t="s">
        <v>13</v>
      </c>
      <c r="E26" s="356">
        <v>1693</v>
      </c>
      <c r="F26" s="185" t="s">
        <v>13</v>
      </c>
      <c r="G26" s="356" t="s">
        <v>13</v>
      </c>
      <c r="H26" s="185" t="s">
        <v>13</v>
      </c>
      <c r="I26" s="301">
        <v>9070</v>
      </c>
      <c r="J26" s="147" t="s">
        <v>13</v>
      </c>
      <c r="K26" s="149" t="s">
        <v>13</v>
      </c>
      <c r="L26" s="149" t="s">
        <v>13</v>
      </c>
    </row>
    <row r="27" spans="1:12" ht="13.5" thickBot="1" x14ac:dyDescent="0.25">
      <c r="A27" s="190" t="s">
        <v>1051</v>
      </c>
      <c r="B27" s="147" t="s">
        <v>13</v>
      </c>
      <c r="C27" s="148">
        <v>48400</v>
      </c>
      <c r="D27" s="149" t="s">
        <v>13</v>
      </c>
      <c r="E27" s="356">
        <v>1713.3</v>
      </c>
      <c r="F27" s="185" t="s">
        <v>13</v>
      </c>
      <c r="G27" s="356" t="s">
        <v>13</v>
      </c>
      <c r="H27" s="185" t="s">
        <v>13</v>
      </c>
      <c r="I27" s="301">
        <v>9713</v>
      </c>
      <c r="J27" s="147" t="s">
        <v>13</v>
      </c>
      <c r="K27" s="149" t="s">
        <v>13</v>
      </c>
      <c r="L27" s="149" t="s">
        <v>13</v>
      </c>
    </row>
    <row r="28" spans="1:12" ht="13.5" thickBot="1" x14ac:dyDescent="0.25">
      <c r="A28" s="190" t="s">
        <v>1052</v>
      </c>
      <c r="B28" s="147" t="s">
        <v>13</v>
      </c>
      <c r="C28" s="148">
        <v>49670</v>
      </c>
      <c r="D28" s="149" t="s">
        <v>13</v>
      </c>
      <c r="E28" s="356">
        <v>1722.3</v>
      </c>
      <c r="F28" s="185" t="s">
        <v>13</v>
      </c>
      <c r="G28" s="356" t="s">
        <v>13</v>
      </c>
      <c r="H28" s="185" t="s">
        <v>13</v>
      </c>
      <c r="I28" s="301">
        <v>9946</v>
      </c>
      <c r="J28" s="147" t="s">
        <v>13</v>
      </c>
      <c r="K28" s="149" t="s">
        <v>13</v>
      </c>
      <c r="L28" s="149" t="s">
        <v>13</v>
      </c>
    </row>
    <row r="29" spans="1:12" ht="13.5" thickBot="1" x14ac:dyDescent="0.25">
      <c r="A29" s="190" t="s">
        <v>1053</v>
      </c>
      <c r="B29" s="147" t="s">
        <v>13</v>
      </c>
      <c r="C29" s="148">
        <v>52450</v>
      </c>
      <c r="D29" s="149" t="s">
        <v>13</v>
      </c>
      <c r="E29" s="356">
        <v>1807.2</v>
      </c>
      <c r="F29" s="185" t="s">
        <v>13</v>
      </c>
      <c r="G29" s="356" t="s">
        <v>13</v>
      </c>
      <c r="H29" s="185" t="s">
        <v>13</v>
      </c>
      <c r="I29" s="301">
        <v>10247</v>
      </c>
      <c r="J29" s="147" t="s">
        <v>13</v>
      </c>
      <c r="K29" s="149" t="s">
        <v>13</v>
      </c>
      <c r="L29" s="149" t="s">
        <v>13</v>
      </c>
    </row>
    <row r="30" spans="1:12" ht="13.5" thickBot="1" x14ac:dyDescent="0.25">
      <c r="A30" s="190" t="s">
        <v>1054</v>
      </c>
      <c r="B30" s="147" t="s">
        <v>13</v>
      </c>
      <c r="C30" s="148">
        <v>56917</v>
      </c>
      <c r="D30" s="149" t="s">
        <v>13</v>
      </c>
      <c r="E30" s="356">
        <v>1885.7</v>
      </c>
      <c r="F30" s="185" t="s">
        <v>13</v>
      </c>
      <c r="G30" s="356" t="s">
        <v>13</v>
      </c>
      <c r="H30" s="185" t="s">
        <v>13</v>
      </c>
      <c r="I30" s="301">
        <v>10374</v>
      </c>
      <c r="J30" s="147" t="s">
        <v>13</v>
      </c>
      <c r="K30" s="149" t="s">
        <v>13</v>
      </c>
      <c r="L30" s="149" t="s">
        <v>13</v>
      </c>
    </row>
    <row r="31" spans="1:12" ht="13.5" thickBot="1" x14ac:dyDescent="0.25">
      <c r="A31" s="190" t="s">
        <v>1055</v>
      </c>
      <c r="B31" s="147" t="s">
        <v>13</v>
      </c>
      <c r="C31" s="148">
        <v>58540</v>
      </c>
      <c r="D31" s="149" t="s">
        <v>13</v>
      </c>
      <c r="E31" s="356">
        <v>1975.7</v>
      </c>
      <c r="F31" s="185" t="s">
        <v>13</v>
      </c>
      <c r="G31" s="356" t="s">
        <v>13</v>
      </c>
      <c r="H31" s="185" t="s">
        <v>13</v>
      </c>
      <c r="I31" s="301">
        <v>10759</v>
      </c>
      <c r="J31" s="147" t="s">
        <v>13</v>
      </c>
      <c r="K31" s="149" t="s">
        <v>13</v>
      </c>
      <c r="L31" s="149" t="s">
        <v>13</v>
      </c>
    </row>
    <row r="32" spans="1:12" ht="13.5" thickBot="1" x14ac:dyDescent="0.25">
      <c r="A32" s="190" t="s">
        <v>1014</v>
      </c>
      <c r="B32" s="147" t="s">
        <v>13</v>
      </c>
      <c r="C32" s="148">
        <v>57035</v>
      </c>
      <c r="D32" s="149" t="s">
        <v>13</v>
      </c>
      <c r="E32" s="356">
        <v>1968.2</v>
      </c>
      <c r="F32" s="185" t="s">
        <v>13</v>
      </c>
      <c r="G32" s="356" t="s">
        <v>13</v>
      </c>
      <c r="H32" s="185" t="s">
        <v>13</v>
      </c>
      <c r="I32" s="301">
        <v>10193</v>
      </c>
      <c r="J32" s="147" t="s">
        <v>13</v>
      </c>
      <c r="K32" s="149" t="s">
        <v>13</v>
      </c>
      <c r="L32" s="149" t="s">
        <v>13</v>
      </c>
    </row>
    <row r="33" spans="1:12" ht="13.5" thickBot="1" x14ac:dyDescent="0.25">
      <c r="A33" s="190" t="s">
        <v>1056</v>
      </c>
      <c r="B33" s="147" t="s">
        <v>13</v>
      </c>
      <c r="C33" s="148">
        <v>56820</v>
      </c>
      <c r="D33" s="149" t="s">
        <v>13</v>
      </c>
      <c r="E33" s="356">
        <v>1895.4</v>
      </c>
      <c r="F33" s="185" t="s">
        <v>13</v>
      </c>
      <c r="G33" s="356" t="s">
        <v>13</v>
      </c>
      <c r="H33" s="185" t="s">
        <v>13</v>
      </c>
      <c r="I33" s="301">
        <v>9447</v>
      </c>
      <c r="J33" s="147" t="s">
        <v>13</v>
      </c>
      <c r="K33" s="149" t="s">
        <v>13</v>
      </c>
      <c r="L33" s="149" t="s">
        <v>13</v>
      </c>
    </row>
    <row r="34" spans="1:12" ht="13.5" thickBot="1" x14ac:dyDescent="0.25">
      <c r="A34" s="190" t="s">
        <v>1057</v>
      </c>
      <c r="B34" s="147" t="s">
        <v>13</v>
      </c>
      <c r="C34" s="148">
        <v>57660</v>
      </c>
      <c r="D34" s="149" t="s">
        <v>13</v>
      </c>
      <c r="E34" s="356">
        <v>1893</v>
      </c>
      <c r="F34" s="185" t="s">
        <v>13</v>
      </c>
      <c r="G34" s="356" t="s">
        <v>13</v>
      </c>
      <c r="H34" s="185" t="s">
        <v>13</v>
      </c>
      <c r="I34" s="301">
        <v>9227</v>
      </c>
      <c r="J34" s="147" t="s">
        <v>13</v>
      </c>
      <c r="K34" s="149" t="s">
        <v>13</v>
      </c>
      <c r="L34" s="149" t="s">
        <v>13</v>
      </c>
    </row>
    <row r="35" spans="1:12" ht="13.5" thickBot="1" x14ac:dyDescent="0.25">
      <c r="A35" s="190" t="s">
        <v>1058</v>
      </c>
      <c r="B35" s="147" t="s">
        <v>13</v>
      </c>
      <c r="C35" s="148">
        <v>55980</v>
      </c>
      <c r="D35" s="149" t="s">
        <v>13</v>
      </c>
      <c r="E35" s="356">
        <v>1877.7</v>
      </c>
      <c r="F35" s="185" t="s">
        <v>13</v>
      </c>
      <c r="G35" s="356" t="s">
        <v>13</v>
      </c>
      <c r="H35" s="185" t="s">
        <v>13</v>
      </c>
      <c r="I35" s="301">
        <v>8901</v>
      </c>
      <c r="J35" s="147" t="s">
        <v>13</v>
      </c>
      <c r="K35" s="149" t="s">
        <v>13</v>
      </c>
      <c r="L35" s="149" t="s">
        <v>13</v>
      </c>
    </row>
    <row r="36" spans="1:12" ht="13.5" thickBot="1" x14ac:dyDescent="0.25">
      <c r="A36" s="190" t="s">
        <v>1059</v>
      </c>
      <c r="B36" s="147" t="s">
        <v>13</v>
      </c>
      <c r="C36" s="148">
        <v>54700</v>
      </c>
      <c r="D36" s="149" t="s">
        <v>13</v>
      </c>
      <c r="E36" s="356">
        <v>1819</v>
      </c>
      <c r="F36" s="185" t="s">
        <v>13</v>
      </c>
      <c r="G36" s="356" t="s">
        <v>13</v>
      </c>
      <c r="H36" s="185" t="s">
        <v>13</v>
      </c>
      <c r="I36" s="301">
        <v>8280</v>
      </c>
      <c r="J36" s="147" t="s">
        <v>13</v>
      </c>
      <c r="K36" s="149" t="s">
        <v>13</v>
      </c>
      <c r="L36" s="149" t="s">
        <v>13</v>
      </c>
    </row>
    <row r="37" spans="1:12" ht="13.5" thickBot="1" x14ac:dyDescent="0.25">
      <c r="A37" s="190" t="s">
        <v>1060</v>
      </c>
      <c r="B37" s="147" t="s">
        <v>13</v>
      </c>
      <c r="C37" s="148">
        <v>54000</v>
      </c>
      <c r="D37" s="149" t="s">
        <v>13</v>
      </c>
      <c r="E37" s="356">
        <v>1760.7</v>
      </c>
      <c r="F37" s="185" t="s">
        <v>13</v>
      </c>
      <c r="G37" s="356" t="s">
        <v>13</v>
      </c>
      <c r="H37" s="185" t="s">
        <v>13</v>
      </c>
      <c r="I37" s="301">
        <v>7643</v>
      </c>
      <c r="J37" s="147" t="s">
        <v>13</v>
      </c>
      <c r="K37" s="149" t="s">
        <v>13</v>
      </c>
      <c r="L37" s="149" t="s">
        <v>13</v>
      </c>
    </row>
    <row r="38" spans="1:12" ht="13.5" thickBot="1" x14ac:dyDescent="0.25">
      <c r="A38" s="190" t="s">
        <v>1061</v>
      </c>
      <c r="B38" s="147" t="s">
        <v>13</v>
      </c>
      <c r="C38" s="148">
        <v>52400</v>
      </c>
      <c r="D38" s="149" t="s">
        <v>13</v>
      </c>
      <c r="E38" s="356">
        <v>1709.9</v>
      </c>
      <c r="F38" s="185" t="s">
        <v>13</v>
      </c>
      <c r="G38" s="356" t="s">
        <v>13</v>
      </c>
      <c r="H38" s="185" t="s">
        <v>13</v>
      </c>
      <c r="I38" s="301">
        <v>7269</v>
      </c>
      <c r="J38" s="147" t="s">
        <v>13</v>
      </c>
      <c r="K38" s="149" t="s">
        <v>13</v>
      </c>
      <c r="L38" s="149" t="s">
        <v>13</v>
      </c>
    </row>
    <row r="39" spans="1:12" ht="13.5" thickBot="1" x14ac:dyDescent="0.25">
      <c r="A39" s="190" t="s">
        <v>1062</v>
      </c>
      <c r="B39" s="147" t="s">
        <v>13</v>
      </c>
      <c r="C39" s="148">
        <v>51400</v>
      </c>
      <c r="D39" s="149" t="s">
        <v>13</v>
      </c>
      <c r="E39" s="356">
        <v>1680.9</v>
      </c>
      <c r="F39" s="185" t="s">
        <v>13</v>
      </c>
      <c r="G39" s="356" t="s">
        <v>13</v>
      </c>
      <c r="H39" s="185" t="s">
        <v>13</v>
      </c>
      <c r="I39" s="301">
        <v>7062</v>
      </c>
      <c r="J39" s="147" t="s">
        <v>13</v>
      </c>
      <c r="K39" s="149" t="s">
        <v>13</v>
      </c>
      <c r="L39" s="149" t="s">
        <v>13</v>
      </c>
    </row>
    <row r="40" spans="1:12" ht="13.5" thickBot="1" x14ac:dyDescent="0.25">
      <c r="A40" s="190" t="s">
        <v>1063</v>
      </c>
      <c r="B40" s="147" t="s">
        <v>13</v>
      </c>
      <c r="C40" s="148">
        <v>50800</v>
      </c>
      <c r="D40" s="149" t="s">
        <v>13</v>
      </c>
      <c r="E40" s="356">
        <v>1648.4</v>
      </c>
      <c r="F40" s="185" t="s">
        <v>13</v>
      </c>
      <c r="G40" s="356" t="s">
        <v>13</v>
      </c>
      <c r="H40" s="185" t="s">
        <v>13</v>
      </c>
      <c r="I40" s="301">
        <v>6903</v>
      </c>
      <c r="J40" s="147" t="s">
        <v>13</v>
      </c>
      <c r="K40" s="149" t="s">
        <v>13</v>
      </c>
      <c r="L40" s="149" t="s">
        <v>13</v>
      </c>
    </row>
    <row r="41" spans="1:12" ht="13.5" thickBot="1" x14ac:dyDescent="0.25">
      <c r="A41" s="190" t="s">
        <v>1064</v>
      </c>
      <c r="B41" s="147" t="s">
        <v>13</v>
      </c>
      <c r="C41" s="148">
        <v>50100</v>
      </c>
      <c r="D41" s="149" t="s">
        <v>13</v>
      </c>
      <c r="E41" s="356">
        <v>1593.6</v>
      </c>
      <c r="F41" s="185" t="s">
        <v>13</v>
      </c>
      <c r="G41" s="356" t="s">
        <v>13</v>
      </c>
      <c r="H41" s="185" t="s">
        <v>13</v>
      </c>
      <c r="I41" s="301">
        <v>6540</v>
      </c>
      <c r="J41" s="147" t="s">
        <v>13</v>
      </c>
      <c r="K41" s="149" t="s">
        <v>13</v>
      </c>
      <c r="L41" s="149" t="s">
        <v>13</v>
      </c>
    </row>
    <row r="42" spans="1:12" ht="13.5" thickBot="1" x14ac:dyDescent="0.25">
      <c r="A42" s="190" t="s">
        <v>1065</v>
      </c>
      <c r="B42" s="147" t="s">
        <v>13</v>
      </c>
      <c r="C42" s="148">
        <v>49500</v>
      </c>
      <c r="D42" s="149" t="s">
        <v>13</v>
      </c>
      <c r="E42" s="356">
        <v>1576.5</v>
      </c>
      <c r="F42" s="185" t="s">
        <v>13</v>
      </c>
      <c r="G42" s="356" t="s">
        <v>13</v>
      </c>
      <c r="H42" s="185" t="s">
        <v>13</v>
      </c>
      <c r="I42" s="301">
        <v>6498</v>
      </c>
      <c r="J42" s="147" t="s">
        <v>13</v>
      </c>
      <c r="K42" s="149" t="s">
        <v>13</v>
      </c>
      <c r="L42" s="149" t="s">
        <v>13</v>
      </c>
    </row>
    <row r="43" spans="1:12" ht="13.5" thickBot="1" x14ac:dyDescent="0.25">
      <c r="A43" s="190" t="s">
        <v>1066</v>
      </c>
      <c r="B43" s="147" t="s">
        <v>13</v>
      </c>
      <c r="C43" s="148">
        <v>49600</v>
      </c>
      <c r="D43" s="149" t="s">
        <v>13</v>
      </c>
      <c r="E43" s="356">
        <v>1576.4</v>
      </c>
      <c r="F43" s="185" t="s">
        <v>13</v>
      </c>
      <c r="G43" s="356" t="s">
        <v>13</v>
      </c>
      <c r="H43" s="185" t="s">
        <v>13</v>
      </c>
      <c r="I43" s="301">
        <v>6425</v>
      </c>
      <c r="J43" s="147" t="s">
        <v>13</v>
      </c>
      <c r="K43" s="149" t="s">
        <v>13</v>
      </c>
      <c r="L43" s="149" t="s">
        <v>13</v>
      </c>
    </row>
    <row r="44" spans="1:12" ht="13.5" thickBot="1" x14ac:dyDescent="0.25">
      <c r="A44" s="190" t="s">
        <v>1067</v>
      </c>
      <c r="B44" s="147" t="s">
        <v>13</v>
      </c>
      <c r="C44" s="148">
        <v>49000</v>
      </c>
      <c r="D44" s="149" t="s">
        <v>13</v>
      </c>
      <c r="E44" s="356">
        <v>1529.7</v>
      </c>
      <c r="F44" s="185" t="s">
        <v>13</v>
      </c>
      <c r="G44" s="356" t="s">
        <v>13</v>
      </c>
      <c r="H44" s="185" t="s">
        <v>13</v>
      </c>
      <c r="I44" s="301">
        <v>5993</v>
      </c>
      <c r="J44" s="147" t="s">
        <v>13</v>
      </c>
      <c r="K44" s="149" t="s">
        <v>13</v>
      </c>
      <c r="L44" s="149" t="s">
        <v>13</v>
      </c>
    </row>
    <row r="45" spans="1:12" ht="13.5" thickBot="1" x14ac:dyDescent="0.25">
      <c r="A45" s="190" t="s">
        <v>1068</v>
      </c>
      <c r="B45" s="147" t="s">
        <v>13</v>
      </c>
      <c r="C45" s="148">
        <v>48800</v>
      </c>
      <c r="D45" s="149" t="s">
        <v>13</v>
      </c>
      <c r="E45" s="356">
        <v>1515.2</v>
      </c>
      <c r="F45" s="185" t="s">
        <v>13</v>
      </c>
      <c r="G45" s="356" t="s">
        <v>13</v>
      </c>
      <c r="H45" s="185" t="s">
        <v>13</v>
      </c>
      <c r="I45" s="301">
        <v>5865</v>
      </c>
      <c r="J45" s="147" t="s">
        <v>13</v>
      </c>
      <c r="K45" s="149" t="s">
        <v>13</v>
      </c>
      <c r="L45" s="149" t="s">
        <v>13</v>
      </c>
    </row>
    <row r="46" spans="1:12" ht="13.5" thickBot="1" x14ac:dyDescent="0.25">
      <c r="A46" s="190" t="s">
        <v>1069</v>
      </c>
      <c r="B46" s="147" t="s">
        <v>13</v>
      </c>
      <c r="C46" s="148">
        <v>49400</v>
      </c>
      <c r="D46" s="149" t="s">
        <v>13</v>
      </c>
      <c r="E46" s="356">
        <v>1523.1</v>
      </c>
      <c r="F46" s="185" t="s">
        <v>13</v>
      </c>
      <c r="G46" s="356" t="s">
        <v>13</v>
      </c>
      <c r="H46" s="185" t="s">
        <v>13</v>
      </c>
      <c r="I46" s="301">
        <v>5822</v>
      </c>
      <c r="J46" s="147" t="s">
        <v>13</v>
      </c>
      <c r="K46" s="149" t="s">
        <v>13</v>
      </c>
      <c r="L46" s="149" t="s">
        <v>13</v>
      </c>
    </row>
    <row r="47" spans="1:12" ht="13.5" thickBot="1" x14ac:dyDescent="0.25">
      <c r="A47" s="190" t="s">
        <v>1070</v>
      </c>
      <c r="B47" s="147" t="s">
        <v>13</v>
      </c>
      <c r="C47" s="148">
        <v>49200</v>
      </c>
      <c r="D47" s="149" t="s">
        <v>13</v>
      </c>
      <c r="E47" s="356">
        <v>1527.9</v>
      </c>
      <c r="F47" s="185" t="s">
        <v>13</v>
      </c>
      <c r="G47" s="356" t="s">
        <v>13</v>
      </c>
      <c r="H47" s="185" t="s">
        <v>13</v>
      </c>
      <c r="I47" s="301">
        <v>5813</v>
      </c>
      <c r="J47" s="147" t="s">
        <v>13</v>
      </c>
      <c r="K47" s="149" t="s">
        <v>13</v>
      </c>
      <c r="L47" s="149" t="s">
        <v>13</v>
      </c>
    </row>
    <row r="48" spans="1:12" ht="13.5" thickBot="1" x14ac:dyDescent="0.25">
      <c r="A48" s="190" t="s">
        <v>1071</v>
      </c>
      <c r="B48" s="147" t="s">
        <v>13</v>
      </c>
      <c r="C48" s="148">
        <v>49600</v>
      </c>
      <c r="D48" s="149" t="s">
        <v>13</v>
      </c>
      <c r="E48" s="356">
        <v>1528.3</v>
      </c>
      <c r="F48" s="185" t="s">
        <v>13</v>
      </c>
      <c r="G48" s="356" t="s">
        <v>13</v>
      </c>
      <c r="H48" s="185" t="s">
        <v>13</v>
      </c>
      <c r="I48" s="301">
        <v>5814</v>
      </c>
      <c r="J48" s="147" t="s">
        <v>13</v>
      </c>
      <c r="K48" s="149" t="s">
        <v>13</v>
      </c>
      <c r="L48" s="149" t="s">
        <v>13</v>
      </c>
    </row>
    <row r="49" spans="1:12" ht="13.5" thickBot="1" x14ac:dyDescent="0.25">
      <c r="A49" s="190" t="s">
        <v>1072</v>
      </c>
      <c r="B49" s="147" t="s">
        <v>13</v>
      </c>
      <c r="C49" s="148">
        <v>50130</v>
      </c>
      <c r="D49" s="149" t="s">
        <v>13</v>
      </c>
      <c r="E49" s="356">
        <v>1521.7</v>
      </c>
      <c r="F49" s="185" t="s">
        <v>13</v>
      </c>
      <c r="G49" s="356" t="s">
        <v>13</v>
      </c>
      <c r="H49" s="185" t="s">
        <v>13</v>
      </c>
      <c r="I49" s="301">
        <v>5764</v>
      </c>
      <c r="J49" s="147" t="s">
        <v>13</v>
      </c>
      <c r="K49" s="149" t="s">
        <v>13</v>
      </c>
      <c r="L49" s="149" t="s">
        <v>13</v>
      </c>
    </row>
    <row r="50" spans="1:12" ht="13.5" thickBot="1" x14ac:dyDescent="0.25">
      <c r="A50" s="190" t="s">
        <v>1073</v>
      </c>
      <c r="B50" s="147" t="s">
        <v>13</v>
      </c>
      <c r="C50" s="148">
        <v>50180</v>
      </c>
      <c r="D50" s="149" t="s">
        <v>13</v>
      </c>
      <c r="E50" s="356">
        <v>1526</v>
      </c>
      <c r="F50" s="185" t="s">
        <v>13</v>
      </c>
      <c r="G50" s="356" t="s">
        <v>13</v>
      </c>
      <c r="H50" s="185" t="s">
        <v>13</v>
      </c>
      <c r="I50" s="301">
        <v>5723</v>
      </c>
      <c r="J50" s="147" t="s">
        <v>13</v>
      </c>
      <c r="K50" s="149" t="s">
        <v>13</v>
      </c>
      <c r="L50" s="149" t="s">
        <v>13</v>
      </c>
    </row>
    <row r="51" spans="1:12" ht="13.5" thickBot="1" x14ac:dyDescent="0.25">
      <c r="A51" s="190" t="s">
        <v>1074</v>
      </c>
      <c r="B51" s="147" t="s">
        <v>13</v>
      </c>
      <c r="C51" s="148">
        <v>50000</v>
      </c>
      <c r="D51" s="149" t="s">
        <v>13</v>
      </c>
      <c r="E51" s="356">
        <v>1508.2</v>
      </c>
      <c r="F51" s="185" t="s">
        <v>13</v>
      </c>
      <c r="G51" s="356" t="s">
        <v>13</v>
      </c>
      <c r="H51" s="185" t="s">
        <v>13</v>
      </c>
      <c r="I51" s="301">
        <v>5610</v>
      </c>
      <c r="J51" s="147" t="s">
        <v>13</v>
      </c>
      <c r="K51" s="149" t="s">
        <v>13</v>
      </c>
      <c r="L51" s="149" t="s">
        <v>13</v>
      </c>
    </row>
    <row r="52" spans="1:12" ht="13.5" thickBot="1" x14ac:dyDescent="0.25">
      <c r="A52" s="190" t="s">
        <v>1075</v>
      </c>
      <c r="B52" s="147" t="s">
        <v>13</v>
      </c>
      <c r="C52" s="148">
        <v>49600</v>
      </c>
      <c r="D52" s="149" t="s">
        <v>13</v>
      </c>
      <c r="E52" s="356">
        <v>1478.3</v>
      </c>
      <c r="F52" s="185" t="s">
        <v>13</v>
      </c>
      <c r="G52" s="356" t="s">
        <v>13</v>
      </c>
      <c r="H52" s="185" t="s">
        <v>13</v>
      </c>
      <c r="I52" s="301">
        <v>5375</v>
      </c>
      <c r="J52" s="147" t="s">
        <v>13</v>
      </c>
      <c r="K52" s="149" t="s">
        <v>13</v>
      </c>
      <c r="L52" s="149" t="s">
        <v>13</v>
      </c>
    </row>
    <row r="53" spans="1:12" ht="13.5" thickBot="1" x14ac:dyDescent="0.25">
      <c r="A53" s="190" t="s">
        <v>1076</v>
      </c>
      <c r="B53" s="147" t="s">
        <v>13</v>
      </c>
      <c r="C53" s="148">
        <v>49700</v>
      </c>
      <c r="D53" s="149" t="s">
        <v>13</v>
      </c>
      <c r="E53" s="356">
        <v>1409.3</v>
      </c>
      <c r="F53" s="185" t="s">
        <v>13</v>
      </c>
      <c r="G53" s="356" t="s">
        <v>13</v>
      </c>
      <c r="H53" s="185" t="s">
        <v>13</v>
      </c>
      <c r="I53" s="301">
        <v>5034</v>
      </c>
      <c r="J53" s="147" t="s">
        <v>13</v>
      </c>
      <c r="K53" s="149" t="s">
        <v>13</v>
      </c>
      <c r="L53" s="149" t="s">
        <v>13</v>
      </c>
    </row>
    <row r="54" spans="1:12" ht="13.5" thickBot="1" x14ac:dyDescent="0.25">
      <c r="A54" s="190" t="s">
        <v>1077</v>
      </c>
      <c r="B54" s="147" t="s">
        <v>13</v>
      </c>
      <c r="C54" s="148">
        <v>49150</v>
      </c>
      <c r="D54" s="149" t="s">
        <v>13</v>
      </c>
      <c r="E54" s="356">
        <v>1375.5</v>
      </c>
      <c r="F54" s="185" t="s">
        <v>13</v>
      </c>
      <c r="G54" s="356" t="s">
        <v>13</v>
      </c>
      <c r="H54" s="185" t="s">
        <v>13</v>
      </c>
      <c r="I54" s="301">
        <v>4699</v>
      </c>
      <c r="J54" s="147" t="s">
        <v>13</v>
      </c>
      <c r="K54" s="149" t="s">
        <v>13</v>
      </c>
      <c r="L54" s="149" t="s">
        <v>13</v>
      </c>
    </row>
    <row r="55" spans="1:12" ht="13.5" thickBot="1" x14ac:dyDescent="0.25">
      <c r="A55" s="190" t="s">
        <v>1078</v>
      </c>
      <c r="B55" s="147" t="s">
        <v>13</v>
      </c>
      <c r="C55" s="148">
        <v>49075</v>
      </c>
      <c r="D55" s="149" t="s">
        <v>13</v>
      </c>
      <c r="E55" s="356">
        <v>1308</v>
      </c>
      <c r="F55" s="185" t="s">
        <v>13</v>
      </c>
      <c r="G55" s="356" t="s">
        <v>13</v>
      </c>
      <c r="H55" s="185" t="s">
        <v>13</v>
      </c>
      <c r="I55" s="301">
        <v>4495</v>
      </c>
      <c r="J55" s="147" t="s">
        <v>13</v>
      </c>
      <c r="K55" s="149" t="s">
        <v>13</v>
      </c>
      <c r="L55" s="149" t="s">
        <v>13</v>
      </c>
    </row>
    <row r="56" spans="1:12" ht="13.5" thickBot="1" x14ac:dyDescent="0.25">
      <c r="A56" s="190" t="s">
        <v>1079</v>
      </c>
      <c r="B56" s="147" t="s">
        <v>13</v>
      </c>
      <c r="C56" s="148">
        <v>48286</v>
      </c>
      <c r="D56" s="149" t="s">
        <v>13</v>
      </c>
      <c r="E56" s="356">
        <v>1370.4</v>
      </c>
      <c r="F56" s="185" t="s">
        <v>13</v>
      </c>
      <c r="G56" s="356" t="s">
        <v>13</v>
      </c>
      <c r="H56" s="185" t="s">
        <v>13</v>
      </c>
      <c r="I56" s="301">
        <v>4642</v>
      </c>
      <c r="J56" s="147" t="s">
        <v>13</v>
      </c>
      <c r="K56" s="149" t="s">
        <v>13</v>
      </c>
      <c r="L56" s="149" t="s">
        <v>13</v>
      </c>
    </row>
    <row r="57" spans="1:12" ht="13.5" thickBot="1" x14ac:dyDescent="0.25">
      <c r="A57" s="190" t="s">
        <v>1080</v>
      </c>
      <c r="B57" s="147" t="s">
        <v>13</v>
      </c>
      <c r="C57" s="148">
        <v>48700</v>
      </c>
      <c r="D57" s="149" t="s">
        <v>13</v>
      </c>
      <c r="E57" s="356">
        <v>1431</v>
      </c>
      <c r="F57" s="185" t="s">
        <v>13</v>
      </c>
      <c r="G57" s="356" t="s">
        <v>13</v>
      </c>
      <c r="H57" s="185" t="s">
        <v>13</v>
      </c>
      <c r="I57" s="301">
        <v>4976</v>
      </c>
      <c r="J57" s="147" t="s">
        <v>13</v>
      </c>
      <c r="K57" s="149" t="s">
        <v>13</v>
      </c>
      <c r="L57" s="149" t="s">
        <v>13</v>
      </c>
    </row>
    <row r="58" spans="1:12" ht="13.5" thickBot="1" x14ac:dyDescent="0.25">
      <c r="A58" s="190" t="s">
        <v>889</v>
      </c>
      <c r="B58" s="147" t="s">
        <v>13</v>
      </c>
      <c r="C58" s="148">
        <v>50822</v>
      </c>
      <c r="D58" s="149" t="s">
        <v>13</v>
      </c>
      <c r="E58" s="356">
        <v>1526</v>
      </c>
      <c r="F58" s="185" t="s">
        <v>13</v>
      </c>
      <c r="G58" s="356" t="s">
        <v>13</v>
      </c>
      <c r="H58" s="185" t="s">
        <v>13</v>
      </c>
      <c r="I58" s="301">
        <v>5084</v>
      </c>
      <c r="J58" s="147" t="s">
        <v>13</v>
      </c>
      <c r="K58" s="149" t="s">
        <v>13</v>
      </c>
      <c r="L58" s="149" t="s">
        <v>13</v>
      </c>
    </row>
    <row r="59" spans="1:12" ht="13.5" thickBot="1" x14ac:dyDescent="0.25">
      <c r="A59" s="190" t="s">
        <v>1081</v>
      </c>
      <c r="B59" s="147" t="s">
        <v>13</v>
      </c>
      <c r="C59" s="148">
        <v>52382</v>
      </c>
      <c r="D59" s="149" t="s">
        <v>13</v>
      </c>
      <c r="E59" s="356">
        <v>1581.4</v>
      </c>
      <c r="F59" s="185" t="s">
        <v>13</v>
      </c>
      <c r="G59" s="356" t="s">
        <v>13</v>
      </c>
      <c r="H59" s="185" t="s">
        <v>13</v>
      </c>
      <c r="I59" s="301">
        <v>5247</v>
      </c>
      <c r="J59" s="147" t="s">
        <v>13</v>
      </c>
      <c r="K59" s="149" t="s">
        <v>13</v>
      </c>
      <c r="L59" s="149" t="s">
        <v>13</v>
      </c>
    </row>
    <row r="60" spans="1:12" ht="13.5" thickBot="1" x14ac:dyDescent="0.25">
      <c r="A60" s="190" t="s">
        <v>1082</v>
      </c>
      <c r="B60" s="147" t="s">
        <v>13</v>
      </c>
      <c r="C60" s="148">
        <v>51968</v>
      </c>
      <c r="D60" s="149" t="s">
        <v>13</v>
      </c>
      <c r="E60" s="356">
        <v>1623.3</v>
      </c>
      <c r="F60" s="185" t="s">
        <v>13</v>
      </c>
      <c r="G60" s="356" t="s">
        <v>13</v>
      </c>
      <c r="H60" s="185" t="s">
        <v>13</v>
      </c>
      <c r="I60" s="301">
        <v>4949</v>
      </c>
      <c r="J60" s="148">
        <v>19730</v>
      </c>
      <c r="K60" s="172">
        <v>4</v>
      </c>
      <c r="L60" s="149" t="s">
        <v>13</v>
      </c>
    </row>
    <row r="61" spans="1:12" ht="13.5" thickBot="1" x14ac:dyDescent="0.25">
      <c r="A61" s="190" t="s">
        <v>1083</v>
      </c>
      <c r="B61" s="147" t="s">
        <v>13</v>
      </c>
      <c r="C61" s="148">
        <v>52866</v>
      </c>
      <c r="D61" s="149" t="s">
        <v>13</v>
      </c>
      <c r="E61" s="356">
        <v>1630.5</v>
      </c>
      <c r="F61" s="185" t="s">
        <v>13</v>
      </c>
      <c r="G61" s="356" t="s">
        <v>13</v>
      </c>
      <c r="H61" s="185" t="s">
        <v>13</v>
      </c>
      <c r="I61" s="301">
        <v>5142</v>
      </c>
      <c r="J61" s="148">
        <v>20708</v>
      </c>
      <c r="K61" s="172">
        <v>4</v>
      </c>
      <c r="L61" s="149" t="s">
        <v>13</v>
      </c>
    </row>
    <row r="62" spans="1:12" ht="13.5" thickBot="1" x14ac:dyDescent="0.25">
      <c r="A62" s="190" t="s">
        <v>1084</v>
      </c>
      <c r="B62" s="148">
        <v>1024</v>
      </c>
      <c r="C62" s="148">
        <v>54490</v>
      </c>
      <c r="D62" s="149" t="s">
        <v>13</v>
      </c>
      <c r="E62" s="356">
        <v>1633.6</v>
      </c>
      <c r="F62" s="185" t="s">
        <v>13</v>
      </c>
      <c r="G62" s="356" t="s">
        <v>13</v>
      </c>
      <c r="H62" s="185" t="s">
        <v>13</v>
      </c>
      <c r="I62" s="301">
        <v>5552</v>
      </c>
      <c r="J62" s="148">
        <v>21393</v>
      </c>
      <c r="K62" s="172">
        <v>3.9</v>
      </c>
      <c r="L62" s="149" t="s">
        <v>13</v>
      </c>
    </row>
    <row r="63" spans="1:12" ht="13.5" thickBot="1" x14ac:dyDescent="0.25">
      <c r="A63" s="190" t="s">
        <v>1085</v>
      </c>
      <c r="B63" s="148">
        <v>1022</v>
      </c>
      <c r="C63" s="148">
        <v>59411</v>
      </c>
      <c r="D63" s="149" t="s">
        <v>13</v>
      </c>
      <c r="E63" s="356">
        <v>1677.2</v>
      </c>
      <c r="F63" s="185" t="s">
        <v>13</v>
      </c>
      <c r="G63" s="356" t="s">
        <v>13</v>
      </c>
      <c r="H63" s="185" t="s">
        <v>13</v>
      </c>
      <c r="I63" s="301">
        <v>5837</v>
      </c>
      <c r="J63" s="148">
        <v>21790</v>
      </c>
      <c r="K63" s="172">
        <v>3.7</v>
      </c>
      <c r="L63" s="149" t="s">
        <v>13</v>
      </c>
    </row>
    <row r="64" spans="1:12" ht="13.5" thickBot="1" x14ac:dyDescent="0.25">
      <c r="A64" s="190" t="s">
        <v>1086</v>
      </c>
      <c r="B64" s="148">
        <v>1030</v>
      </c>
      <c r="C64" s="148">
        <v>60393</v>
      </c>
      <c r="D64" s="149" t="s">
        <v>13</v>
      </c>
      <c r="E64" s="356">
        <v>1684.6</v>
      </c>
      <c r="F64" s="185" t="s">
        <v>13</v>
      </c>
      <c r="G64" s="356" t="s">
        <v>13</v>
      </c>
      <c r="H64" s="185" t="s">
        <v>13</v>
      </c>
      <c r="I64" s="301">
        <v>5594</v>
      </c>
      <c r="J64" s="148">
        <v>21012</v>
      </c>
      <c r="K64" s="172">
        <v>3.8</v>
      </c>
      <c r="L64" s="149" t="s">
        <v>13</v>
      </c>
    </row>
    <row r="65" spans="1:12" ht="13.5" thickBot="1" x14ac:dyDescent="0.25">
      <c r="A65" s="190" t="s">
        <v>1087</v>
      </c>
      <c r="B65" s="148">
        <v>1029</v>
      </c>
      <c r="C65" s="148">
        <v>62114</v>
      </c>
      <c r="D65" s="149" t="s">
        <v>13</v>
      </c>
      <c r="E65" s="356">
        <v>1668.8</v>
      </c>
      <c r="F65" s="185" t="s">
        <v>13</v>
      </c>
      <c r="G65" s="356" t="s">
        <v>13</v>
      </c>
      <c r="H65" s="185" t="s">
        <v>13</v>
      </c>
      <c r="I65" s="301">
        <v>5324</v>
      </c>
      <c r="J65" s="148">
        <v>19987</v>
      </c>
      <c r="K65" s="172">
        <v>3.8</v>
      </c>
      <c r="L65" s="149" t="s">
        <v>13</v>
      </c>
    </row>
    <row r="66" spans="1:12" ht="13.5" thickBot="1" x14ac:dyDescent="0.25">
      <c r="A66" s="190" t="s">
        <v>1088</v>
      </c>
      <c r="B66" s="148">
        <v>1031</v>
      </c>
      <c r="C66" s="148">
        <v>62093</v>
      </c>
      <c r="D66" s="149" t="s">
        <v>13</v>
      </c>
      <c r="E66" s="356">
        <v>1677.8</v>
      </c>
      <c r="F66" s="185" t="s">
        <v>13</v>
      </c>
      <c r="G66" s="356" t="s">
        <v>13</v>
      </c>
      <c r="H66" s="185" t="s">
        <v>13</v>
      </c>
      <c r="I66" s="301">
        <v>5422</v>
      </c>
      <c r="J66" s="148">
        <v>20047</v>
      </c>
      <c r="K66" s="172">
        <v>3.7</v>
      </c>
      <c r="L66" s="149" t="s">
        <v>13</v>
      </c>
    </row>
    <row r="67" spans="1:12" ht="13.5" thickBot="1" x14ac:dyDescent="0.25">
      <c r="A67" s="190" t="s">
        <v>108</v>
      </c>
      <c r="B67" s="148">
        <v>2291</v>
      </c>
      <c r="C67" s="148">
        <v>67294</v>
      </c>
      <c r="D67" s="149" t="s">
        <v>13</v>
      </c>
      <c r="E67" s="356">
        <v>1844.7</v>
      </c>
      <c r="F67" s="185" t="s">
        <v>13</v>
      </c>
      <c r="G67" s="356" t="s">
        <v>13</v>
      </c>
      <c r="H67" s="185" t="s">
        <v>13</v>
      </c>
      <c r="I67" s="301">
        <v>5908</v>
      </c>
      <c r="J67" s="148">
        <v>21595</v>
      </c>
      <c r="K67" s="172">
        <v>3.7</v>
      </c>
      <c r="L67" s="157">
        <v>154326</v>
      </c>
    </row>
    <row r="68" spans="1:12" ht="13.5" thickBot="1" x14ac:dyDescent="0.25">
      <c r="A68" s="190" t="s">
        <v>1089</v>
      </c>
      <c r="B68" s="148">
        <v>2338</v>
      </c>
      <c r="C68" s="148">
        <v>64258</v>
      </c>
      <c r="D68" s="149" t="s">
        <v>13</v>
      </c>
      <c r="E68" s="356">
        <v>1862.9</v>
      </c>
      <c r="F68" s="185" t="s">
        <v>13</v>
      </c>
      <c r="G68" s="356" t="s">
        <v>13</v>
      </c>
      <c r="H68" s="185" t="s">
        <v>13</v>
      </c>
      <c r="I68" s="301">
        <v>5675</v>
      </c>
      <c r="J68" s="148">
        <v>21161</v>
      </c>
      <c r="K68" s="172">
        <v>3.7</v>
      </c>
      <c r="L68" s="157">
        <v>157581</v>
      </c>
    </row>
    <row r="69" spans="1:12" ht="13.5" thickBot="1" x14ac:dyDescent="0.25">
      <c r="A69" s="190" t="s">
        <v>1090</v>
      </c>
      <c r="B69" s="148">
        <v>2654</v>
      </c>
      <c r="C69" s="148">
        <v>66218</v>
      </c>
      <c r="D69" s="149" t="s">
        <v>13</v>
      </c>
      <c r="E69" s="356">
        <v>2002.3</v>
      </c>
      <c r="F69" s="185" t="s">
        <v>13</v>
      </c>
      <c r="G69" s="356">
        <v>153.69999999999999</v>
      </c>
      <c r="H69" s="185" t="s">
        <v>13</v>
      </c>
      <c r="I69" s="301">
        <v>5753</v>
      </c>
      <c r="J69" s="148">
        <v>21395</v>
      </c>
      <c r="K69" s="172">
        <v>3.7</v>
      </c>
      <c r="L69" s="157">
        <v>165839</v>
      </c>
    </row>
    <row r="70" spans="1:12" ht="13.5" thickBot="1" x14ac:dyDescent="0.25">
      <c r="A70" s="190" t="s">
        <v>1091</v>
      </c>
      <c r="B70" s="148">
        <v>2671</v>
      </c>
      <c r="C70" s="148">
        <v>63017</v>
      </c>
      <c r="D70" s="149" t="s">
        <v>13</v>
      </c>
      <c r="E70" s="356">
        <v>2079.4</v>
      </c>
      <c r="F70" s="185" t="s">
        <v>13</v>
      </c>
      <c r="G70" s="356">
        <v>160.30000000000001</v>
      </c>
      <c r="H70" s="185" t="s">
        <v>13</v>
      </c>
      <c r="I70" s="301">
        <v>5614</v>
      </c>
      <c r="J70" s="148">
        <v>20970</v>
      </c>
      <c r="K70" s="172">
        <v>3.7</v>
      </c>
      <c r="L70" s="157">
        <v>165176</v>
      </c>
    </row>
    <row r="71" spans="1:12" ht="13.5" thickBot="1" x14ac:dyDescent="0.25">
      <c r="A71" s="190" t="s">
        <v>1092</v>
      </c>
      <c r="B71" s="148">
        <v>2671</v>
      </c>
      <c r="C71" s="148">
        <v>62572</v>
      </c>
      <c r="D71" s="149" t="s">
        <v>13</v>
      </c>
      <c r="E71" s="356">
        <v>2097.3000000000002</v>
      </c>
      <c r="F71" s="185" t="s">
        <v>13</v>
      </c>
      <c r="G71" s="356">
        <v>160.5</v>
      </c>
      <c r="H71" s="185" t="s">
        <v>13</v>
      </c>
      <c r="I71" s="301">
        <v>5590</v>
      </c>
      <c r="J71" s="148">
        <v>20753</v>
      </c>
      <c r="K71" s="172">
        <v>3.7</v>
      </c>
      <c r="L71" s="157">
        <v>165407</v>
      </c>
    </row>
    <row r="72" spans="1:12" ht="13.5" thickBot="1" x14ac:dyDescent="0.25">
      <c r="A72" s="190" t="s">
        <v>1093</v>
      </c>
      <c r="B72" s="148">
        <v>2665</v>
      </c>
      <c r="C72" s="148">
        <v>58919</v>
      </c>
      <c r="D72" s="149" t="s">
        <v>13</v>
      </c>
      <c r="E72" s="356">
        <v>2109.3000000000002</v>
      </c>
      <c r="F72" s="185" t="s">
        <v>13</v>
      </c>
      <c r="G72" s="356">
        <v>161.4</v>
      </c>
      <c r="H72" s="185" t="s">
        <v>13</v>
      </c>
      <c r="I72" s="301">
        <v>5620</v>
      </c>
      <c r="J72" s="148">
        <v>20768</v>
      </c>
      <c r="K72" s="172">
        <v>3.7</v>
      </c>
      <c r="L72" s="157">
        <v>162990</v>
      </c>
    </row>
    <row r="73" spans="1:12" ht="13.5" thickBot="1" x14ac:dyDescent="0.25">
      <c r="A73" s="190" t="s">
        <v>1094</v>
      </c>
      <c r="B73" s="148">
        <v>2688</v>
      </c>
      <c r="C73" s="148">
        <v>58714</v>
      </c>
      <c r="D73" s="149" t="s">
        <v>13</v>
      </c>
      <c r="E73" s="39">
        <v>2129.9</v>
      </c>
      <c r="F73" s="185" t="s">
        <v>13</v>
      </c>
      <c r="G73" s="39">
        <v>163</v>
      </c>
      <c r="H73" s="185" t="s">
        <v>13</v>
      </c>
      <c r="I73" s="301">
        <v>5677</v>
      </c>
      <c r="J73" s="148">
        <v>20981</v>
      </c>
      <c r="K73" s="172">
        <v>3.7</v>
      </c>
      <c r="L73" s="157">
        <v>162189</v>
      </c>
    </row>
    <row r="74" spans="1:12" ht="13.5" thickBot="1" x14ac:dyDescent="0.25">
      <c r="A74" s="190" t="s">
        <v>1095</v>
      </c>
      <c r="B74" s="148">
        <v>2689</v>
      </c>
      <c r="C74" s="148">
        <v>60377</v>
      </c>
      <c r="D74" s="149" t="s">
        <v>13</v>
      </c>
      <c r="E74" s="39">
        <v>2166.6</v>
      </c>
      <c r="F74" s="185" t="s">
        <v>13</v>
      </c>
      <c r="G74" s="39">
        <v>163.80000000000001</v>
      </c>
      <c r="H74" s="185" t="s">
        <v>13</v>
      </c>
      <c r="I74" s="301">
        <v>5624</v>
      </c>
      <c r="J74" s="148">
        <v>21090</v>
      </c>
      <c r="K74" s="172">
        <v>3.8</v>
      </c>
      <c r="L74" s="157">
        <v>163555</v>
      </c>
    </row>
    <row r="75" spans="1:12" ht="13.5" thickBot="1" x14ac:dyDescent="0.25">
      <c r="A75" s="190" t="s">
        <v>1096</v>
      </c>
      <c r="B75" s="148">
        <v>2693</v>
      </c>
      <c r="C75" s="148">
        <v>63080</v>
      </c>
      <c r="D75" s="149" t="s">
        <v>13</v>
      </c>
      <c r="E75" s="39">
        <v>2178</v>
      </c>
      <c r="F75" s="185" t="s">
        <v>13</v>
      </c>
      <c r="G75" s="39">
        <v>165.1</v>
      </c>
      <c r="H75" s="185" t="s">
        <v>13</v>
      </c>
      <c r="I75" s="301">
        <v>5517</v>
      </c>
      <c r="J75" s="148">
        <v>20336</v>
      </c>
      <c r="K75" s="172">
        <v>3.7</v>
      </c>
      <c r="L75" s="157">
        <v>163387</v>
      </c>
    </row>
    <row r="76" spans="1:12" ht="13.5" thickBot="1" x14ac:dyDescent="0.25">
      <c r="A76" s="190" t="s">
        <v>1097</v>
      </c>
      <c r="B76" s="148">
        <v>2694</v>
      </c>
      <c r="C76" s="148">
        <v>64850</v>
      </c>
      <c r="D76" s="149" t="s">
        <v>13</v>
      </c>
      <c r="E76" s="39">
        <v>2209.6</v>
      </c>
      <c r="F76" s="185" t="s">
        <v>13</v>
      </c>
      <c r="G76" s="39">
        <v>166.2</v>
      </c>
      <c r="H76" s="185" t="s">
        <v>13</v>
      </c>
      <c r="I76" s="301">
        <v>5381</v>
      </c>
      <c r="J76" s="148">
        <v>20247</v>
      </c>
      <c r="K76" s="172">
        <v>3.8</v>
      </c>
      <c r="L76" s="157">
        <v>177167</v>
      </c>
    </row>
    <row r="77" spans="1:12" ht="13.5" thickBot="1" x14ac:dyDescent="0.25">
      <c r="A77" s="190" t="s">
        <v>1098</v>
      </c>
      <c r="B77" s="148">
        <v>2250</v>
      </c>
      <c r="C77" s="148">
        <v>68123</v>
      </c>
      <c r="D77" s="149" t="s">
        <v>13</v>
      </c>
      <c r="E77" s="39">
        <v>2162</v>
      </c>
      <c r="F77" s="185" t="s">
        <v>13</v>
      </c>
      <c r="G77" s="39">
        <v>162.1</v>
      </c>
      <c r="H77" s="185" t="s">
        <v>13</v>
      </c>
      <c r="I77" s="301">
        <v>4871</v>
      </c>
      <c r="J77" s="148">
        <v>18832</v>
      </c>
      <c r="K77" s="172">
        <v>3.9</v>
      </c>
      <c r="L77" s="157">
        <v>174373</v>
      </c>
    </row>
    <row r="78" spans="1:12" ht="13.5" thickBot="1" x14ac:dyDescent="0.25">
      <c r="A78" s="190" t="s">
        <v>1099</v>
      </c>
      <c r="B78" s="148">
        <v>2250</v>
      </c>
      <c r="C78" s="148">
        <v>67107</v>
      </c>
      <c r="D78" s="149" t="s">
        <v>13</v>
      </c>
      <c r="E78" s="39">
        <v>2183.6999999999998</v>
      </c>
      <c r="F78" s="41">
        <v>1921.1</v>
      </c>
      <c r="G78" s="39">
        <v>162.9</v>
      </c>
      <c r="H78" s="41">
        <v>146.80000000000001</v>
      </c>
      <c r="I78" s="301">
        <v>4848</v>
      </c>
      <c r="J78" s="148">
        <v>18818</v>
      </c>
      <c r="K78" s="172">
        <v>3.9</v>
      </c>
      <c r="L78" s="157">
        <v>181973</v>
      </c>
    </row>
    <row r="79" spans="1:12" ht="13.5" thickBot="1" x14ac:dyDescent="0.25">
      <c r="A79" s="190" t="s">
        <v>1100</v>
      </c>
      <c r="B79" s="148">
        <v>2250</v>
      </c>
      <c r="C79" s="148">
        <v>71678</v>
      </c>
      <c r="D79" s="149" t="s">
        <v>13</v>
      </c>
      <c r="E79" s="39">
        <v>2220.5</v>
      </c>
      <c r="F79" s="41">
        <v>1910.3</v>
      </c>
      <c r="G79" s="39">
        <v>165.5</v>
      </c>
      <c r="H79" s="41">
        <v>145.9</v>
      </c>
      <c r="I79" s="301">
        <v>4887</v>
      </c>
      <c r="J79" s="148">
        <v>19096</v>
      </c>
      <c r="K79" s="172">
        <v>3.9</v>
      </c>
      <c r="L79" s="157">
        <v>190152</v>
      </c>
    </row>
    <row r="80" spans="1:12" ht="13.5" thickBot="1" x14ac:dyDescent="0.25">
      <c r="A80" s="190" t="s">
        <v>1101</v>
      </c>
      <c r="B80" s="148">
        <v>2250</v>
      </c>
      <c r="C80" s="148">
        <v>72770</v>
      </c>
      <c r="D80" s="149" t="s">
        <v>13</v>
      </c>
      <c r="E80" s="39">
        <v>2244.6</v>
      </c>
      <c r="F80" s="41">
        <v>2021.7</v>
      </c>
      <c r="G80" s="39">
        <v>167</v>
      </c>
      <c r="H80" s="41">
        <v>155.1</v>
      </c>
      <c r="I80" s="301">
        <v>5013</v>
      </c>
      <c r="J80" s="148">
        <v>19604</v>
      </c>
      <c r="K80" s="172">
        <v>3.9</v>
      </c>
      <c r="L80" s="157">
        <v>196861</v>
      </c>
    </row>
    <row r="81" spans="1:12" ht="13.5" thickBot="1" x14ac:dyDescent="0.25">
      <c r="A81" s="190" t="s">
        <v>1102</v>
      </c>
      <c r="B81" s="148">
        <v>2250</v>
      </c>
      <c r="C81" s="148">
        <v>72142</v>
      </c>
      <c r="D81" s="149" t="s">
        <v>13</v>
      </c>
      <c r="E81" s="39">
        <v>2174.6</v>
      </c>
      <c r="F81" s="41">
        <v>2009</v>
      </c>
      <c r="G81" s="39">
        <v>164</v>
      </c>
      <c r="H81" s="41">
        <v>154.4</v>
      </c>
      <c r="I81" s="301">
        <v>5399</v>
      </c>
      <c r="J81" s="148">
        <v>20360</v>
      </c>
      <c r="K81" s="172">
        <v>3.8</v>
      </c>
      <c r="L81" s="157">
        <v>198644</v>
      </c>
    </row>
    <row r="82" spans="1:12" ht="13.5" thickBot="1" x14ac:dyDescent="0.25">
      <c r="A82" s="190" t="s">
        <v>1103</v>
      </c>
      <c r="B82" s="148">
        <v>2262</v>
      </c>
      <c r="C82" s="148">
        <v>74228</v>
      </c>
      <c r="D82" s="149" t="s">
        <v>13</v>
      </c>
      <c r="E82" s="39">
        <v>2275.9</v>
      </c>
      <c r="F82" s="41">
        <v>1972.8</v>
      </c>
      <c r="G82" s="39">
        <v>170.1</v>
      </c>
      <c r="H82" s="41">
        <v>152.9</v>
      </c>
      <c r="I82" s="301">
        <v>5648</v>
      </c>
      <c r="J82" s="148">
        <v>21205</v>
      </c>
      <c r="K82" s="172">
        <v>3.8</v>
      </c>
      <c r="L82" s="157">
        <v>204179</v>
      </c>
    </row>
    <row r="83" spans="1:12" ht="13.5" thickBot="1" x14ac:dyDescent="0.25">
      <c r="A83" s="190" t="s">
        <v>1104</v>
      </c>
      <c r="B83" s="148">
        <v>2262</v>
      </c>
      <c r="C83" s="148">
        <v>75013</v>
      </c>
      <c r="D83" s="149" t="s">
        <v>13</v>
      </c>
      <c r="E83" s="39">
        <v>2314.8000000000002</v>
      </c>
      <c r="F83" s="41">
        <v>2001.7</v>
      </c>
      <c r="G83" s="39">
        <v>174.3</v>
      </c>
      <c r="H83" s="41">
        <v>156.6</v>
      </c>
      <c r="I83" s="301">
        <v>5678</v>
      </c>
      <c r="J83" s="148">
        <v>21241</v>
      </c>
      <c r="K83" s="172">
        <v>3.7</v>
      </c>
      <c r="L83" s="157">
        <v>211095</v>
      </c>
    </row>
    <row r="84" spans="1:12" ht="13.5" thickBot="1" x14ac:dyDescent="0.25">
      <c r="A84" s="190" t="s">
        <v>1105</v>
      </c>
      <c r="B84" s="148">
        <v>2264</v>
      </c>
      <c r="C84" s="148">
        <v>76075</v>
      </c>
      <c r="D84" s="149" t="s">
        <v>13</v>
      </c>
      <c r="E84" s="39">
        <v>2376.5</v>
      </c>
      <c r="F84" s="41">
        <v>2058.3000000000002</v>
      </c>
      <c r="G84" s="39">
        <v>179.4</v>
      </c>
      <c r="H84" s="41">
        <v>161.1</v>
      </c>
      <c r="I84" s="301">
        <v>5849</v>
      </c>
      <c r="J84" s="148">
        <v>22022</v>
      </c>
      <c r="K84" s="172">
        <v>3.8</v>
      </c>
      <c r="L84" s="157">
        <v>214674</v>
      </c>
    </row>
    <row r="85" spans="1:12" ht="13.5" thickBot="1" x14ac:dyDescent="0.25">
      <c r="A85" s="190" t="s">
        <v>1106</v>
      </c>
      <c r="B85" s="148">
        <v>2264</v>
      </c>
      <c r="C85" s="148">
        <v>76190</v>
      </c>
      <c r="D85" s="149" t="s">
        <v>13</v>
      </c>
      <c r="E85" s="39">
        <v>2411.1</v>
      </c>
      <c r="F85" s="41">
        <v>2091.9</v>
      </c>
      <c r="G85" s="39">
        <v>182.7</v>
      </c>
      <c r="H85" s="41">
        <v>164</v>
      </c>
      <c r="I85" s="301">
        <v>5868</v>
      </c>
      <c r="J85" s="148">
        <v>21841</v>
      </c>
      <c r="K85" s="172">
        <v>3.7</v>
      </c>
      <c r="L85" s="157">
        <v>214825</v>
      </c>
    </row>
    <row r="86" spans="1:12" ht="13.5" thickBot="1" x14ac:dyDescent="0.25">
      <c r="A86" s="190" t="s">
        <v>1107</v>
      </c>
      <c r="B86" s="148">
        <v>1982</v>
      </c>
      <c r="C86" s="148">
        <v>77328</v>
      </c>
      <c r="D86" s="280">
        <v>61501</v>
      </c>
      <c r="E86" s="39">
        <v>2420.8000000000002</v>
      </c>
      <c r="F86" s="41">
        <v>2092.9</v>
      </c>
      <c r="G86" s="39">
        <v>184.2</v>
      </c>
      <c r="H86" s="41">
        <v>165.1</v>
      </c>
      <c r="I86" s="301">
        <v>5692</v>
      </c>
      <c r="J86" s="148">
        <v>21262</v>
      </c>
      <c r="K86" s="172">
        <v>3.7</v>
      </c>
      <c r="L86" s="157">
        <v>205478</v>
      </c>
    </row>
    <row r="87" spans="1:12" ht="13.5" thickBot="1" x14ac:dyDescent="0.25">
      <c r="A87" s="190" t="s">
        <v>1108</v>
      </c>
      <c r="B87" s="148">
        <v>1500</v>
      </c>
      <c r="C87" s="148">
        <v>81033</v>
      </c>
      <c r="D87" s="280">
        <v>64904</v>
      </c>
      <c r="E87" s="39">
        <v>2471</v>
      </c>
      <c r="F87" s="41">
        <v>2150.5</v>
      </c>
      <c r="G87" s="39">
        <v>189.7</v>
      </c>
      <c r="H87" s="41">
        <v>170.6</v>
      </c>
      <c r="I87" s="301">
        <v>5731</v>
      </c>
      <c r="J87" s="148">
        <v>21377</v>
      </c>
      <c r="K87" s="172">
        <v>3.7</v>
      </c>
      <c r="L87" s="157">
        <v>212122</v>
      </c>
    </row>
    <row r="88" spans="1:12" ht="13.5" thickBot="1" x14ac:dyDescent="0.25">
      <c r="A88" s="190" t="s">
        <v>1109</v>
      </c>
      <c r="B88" s="148">
        <v>1500</v>
      </c>
      <c r="C88" s="148">
        <v>82027</v>
      </c>
      <c r="D88" s="280">
        <v>65525</v>
      </c>
      <c r="E88" s="356">
        <v>2484.8000000000002</v>
      </c>
      <c r="F88" s="41">
        <v>2141</v>
      </c>
      <c r="G88" s="356">
        <v>186.2</v>
      </c>
      <c r="H88" s="41">
        <v>168.2</v>
      </c>
      <c r="I88" s="301">
        <v>5855</v>
      </c>
      <c r="J88" s="148">
        <v>21825</v>
      </c>
      <c r="K88" s="172">
        <v>3.7</v>
      </c>
      <c r="L88" s="157">
        <v>217332</v>
      </c>
    </row>
    <row r="89" spans="1:12" ht="13.5" thickBot="1" x14ac:dyDescent="0.25">
      <c r="A89" s="190" t="s">
        <v>1110</v>
      </c>
      <c r="B89" s="148">
        <v>1500</v>
      </c>
      <c r="C89" s="148">
        <v>83080</v>
      </c>
      <c r="D89" s="280">
        <v>66015</v>
      </c>
      <c r="E89" s="356">
        <v>2494.9</v>
      </c>
      <c r="F89" s="41">
        <v>2154.8000000000002</v>
      </c>
      <c r="G89" s="356">
        <v>189.3</v>
      </c>
      <c r="H89" s="41">
        <v>171</v>
      </c>
      <c r="I89" s="301">
        <v>5894</v>
      </c>
      <c r="J89" s="148">
        <v>22821</v>
      </c>
      <c r="K89" s="172">
        <v>3.9</v>
      </c>
      <c r="L89" s="157">
        <v>221302</v>
      </c>
    </row>
    <row r="90" spans="1:12" ht="13.5" thickBot="1" x14ac:dyDescent="0.25">
      <c r="A90" s="190" t="s">
        <v>1111</v>
      </c>
      <c r="B90" s="147" t="s">
        <v>1112</v>
      </c>
      <c r="C90" s="147" t="s">
        <v>1113</v>
      </c>
      <c r="D90" s="226" t="s">
        <v>1114</v>
      </c>
      <c r="E90" s="356" t="s">
        <v>1115</v>
      </c>
      <c r="F90" s="41" t="s">
        <v>1116</v>
      </c>
      <c r="G90" s="356" t="s">
        <v>1117</v>
      </c>
      <c r="H90" s="41" t="s">
        <v>1118</v>
      </c>
      <c r="I90" s="300" t="s">
        <v>1119</v>
      </c>
      <c r="J90" s="147" t="s">
        <v>1120</v>
      </c>
      <c r="K90" s="172" t="s">
        <v>1121</v>
      </c>
      <c r="L90" s="149" t="s">
        <v>1122</v>
      </c>
    </row>
    <row r="91" spans="1:12" ht="13.5" thickBot="1" x14ac:dyDescent="0.25">
      <c r="A91" s="190" t="s">
        <v>1123</v>
      </c>
      <c r="B91" s="148">
        <v>1086</v>
      </c>
      <c r="C91" s="148">
        <v>66506</v>
      </c>
      <c r="D91" s="280">
        <v>54067</v>
      </c>
      <c r="E91" s="356">
        <v>2376.5</v>
      </c>
      <c r="F91" s="41">
        <v>2052.1999999999998</v>
      </c>
      <c r="G91" s="356">
        <v>180.5</v>
      </c>
      <c r="H91" s="41">
        <v>163.1</v>
      </c>
      <c r="I91" s="301">
        <v>5573</v>
      </c>
      <c r="J91" s="148">
        <v>21757</v>
      </c>
      <c r="K91" s="172">
        <v>3.9</v>
      </c>
      <c r="L91" s="157">
        <v>192213</v>
      </c>
    </row>
    <row r="92" spans="1:12" ht="13.5" thickBot="1" x14ac:dyDescent="0.25">
      <c r="A92" s="190" t="s">
        <v>1124</v>
      </c>
      <c r="B92" s="147">
        <v>1.0880000000000001</v>
      </c>
      <c r="C92" s="148">
        <v>64832</v>
      </c>
      <c r="D92" s="280">
        <v>52587</v>
      </c>
      <c r="E92" s="356">
        <v>2331.8000000000002</v>
      </c>
      <c r="F92" s="41">
        <v>2011.3</v>
      </c>
      <c r="G92" s="356">
        <v>177.7</v>
      </c>
      <c r="H92" s="41">
        <v>160.30000000000001</v>
      </c>
      <c r="I92" s="301">
        <v>5452</v>
      </c>
      <c r="J92" s="148">
        <v>21477</v>
      </c>
      <c r="K92" s="172">
        <v>3.9</v>
      </c>
      <c r="L92" s="157">
        <v>192510</v>
      </c>
    </row>
    <row r="93" spans="1:12" ht="13.5" thickBot="1" x14ac:dyDescent="0.25">
      <c r="A93" s="190" t="s">
        <v>1125</v>
      </c>
      <c r="B93" s="148">
        <v>1206</v>
      </c>
      <c r="C93" s="148">
        <v>66239</v>
      </c>
      <c r="D93" s="280">
        <v>53580</v>
      </c>
      <c r="E93" s="356">
        <v>2412.6999999999998</v>
      </c>
      <c r="F93" s="41">
        <v>2090.9</v>
      </c>
      <c r="G93" s="356">
        <v>179.7</v>
      </c>
      <c r="H93" s="41">
        <v>162.30000000000001</v>
      </c>
      <c r="I93" s="301">
        <v>5256</v>
      </c>
      <c r="J93" s="148">
        <v>21013</v>
      </c>
      <c r="K93" s="172">
        <v>4</v>
      </c>
      <c r="L93" s="157">
        <v>186545</v>
      </c>
    </row>
    <row r="94" spans="1:12" ht="13.5" thickBot="1" x14ac:dyDescent="0.25">
      <c r="A94" s="190">
        <v>2011</v>
      </c>
      <c r="B94" s="148">
        <v>1078</v>
      </c>
      <c r="C94" s="148">
        <v>67288</v>
      </c>
      <c r="D94" s="157">
        <v>53805</v>
      </c>
      <c r="E94" s="356">
        <v>2339.1999999999998</v>
      </c>
      <c r="F94" s="185">
        <v>2030.5</v>
      </c>
      <c r="G94" s="356">
        <v>176.9</v>
      </c>
      <c r="H94" s="185">
        <v>159.80000000000001</v>
      </c>
      <c r="I94" s="301">
        <v>5191</v>
      </c>
      <c r="J94" s="148">
        <v>20408</v>
      </c>
      <c r="K94" s="187">
        <v>3.9</v>
      </c>
      <c r="L94" s="157">
        <v>189158</v>
      </c>
    </row>
    <row r="95" spans="1:12" ht="13.5" thickBot="1" x14ac:dyDescent="0.25">
      <c r="A95" s="190">
        <v>2012</v>
      </c>
      <c r="B95" s="148">
        <v>1229</v>
      </c>
      <c r="C95" s="148">
        <v>67721</v>
      </c>
      <c r="D95" s="157">
        <v>54668</v>
      </c>
      <c r="E95" s="356">
        <v>2306.1</v>
      </c>
      <c r="F95" s="185">
        <v>1998.2</v>
      </c>
      <c r="G95" s="356">
        <v>173.2</v>
      </c>
      <c r="H95" s="185">
        <v>156.6</v>
      </c>
      <c r="I95" s="301">
        <v>5301</v>
      </c>
      <c r="J95" s="148">
        <v>20734</v>
      </c>
      <c r="K95" s="187">
        <v>3.9</v>
      </c>
      <c r="L95" s="157">
        <v>190292</v>
      </c>
    </row>
    <row r="96" spans="1:12" ht="13.5" thickBot="1" x14ac:dyDescent="0.25">
      <c r="A96" s="190">
        <v>2013</v>
      </c>
      <c r="B96" s="148">
        <v>1178</v>
      </c>
      <c r="C96" s="148">
        <v>65950</v>
      </c>
      <c r="D96" s="157">
        <v>52508</v>
      </c>
      <c r="E96" s="356">
        <v>2225.6</v>
      </c>
      <c r="F96" s="185">
        <v>1936.3</v>
      </c>
      <c r="G96" s="356">
        <v>171</v>
      </c>
      <c r="H96" s="185">
        <v>155.30000000000001</v>
      </c>
      <c r="I96" s="301">
        <v>5190</v>
      </c>
      <c r="J96" s="148">
        <v>19408</v>
      </c>
      <c r="K96" s="187">
        <v>3.7</v>
      </c>
      <c r="L96" s="157">
        <v>187128</v>
      </c>
    </row>
    <row r="97" spans="1:12" ht="13.5" thickBot="1" x14ac:dyDescent="0.25">
      <c r="A97" s="190">
        <v>2014</v>
      </c>
      <c r="B97" s="148">
        <v>1087</v>
      </c>
      <c r="C97" s="148">
        <v>64573</v>
      </c>
      <c r="D97" s="157">
        <v>51325</v>
      </c>
      <c r="E97" s="356">
        <v>2189.6999999999998</v>
      </c>
      <c r="F97" s="185">
        <v>1903</v>
      </c>
      <c r="G97" s="356">
        <v>172.4</v>
      </c>
      <c r="H97" s="185">
        <v>156.6</v>
      </c>
      <c r="I97" s="302">
        <v>5113</v>
      </c>
      <c r="J97" s="148">
        <v>19380</v>
      </c>
      <c r="K97" s="187">
        <v>3.8</v>
      </c>
      <c r="L97" s="157">
        <v>184186</v>
      </c>
    </row>
    <row r="98" spans="1:12" ht="13.5" thickBot="1" x14ac:dyDescent="0.25">
      <c r="A98" s="588">
        <v>2015</v>
      </c>
      <c r="B98" s="148">
        <v>1107</v>
      </c>
      <c r="C98" s="148">
        <v>65416</v>
      </c>
      <c r="D98" s="157">
        <v>51961</v>
      </c>
      <c r="E98" s="356">
        <v>2224.9316498467947</v>
      </c>
      <c r="F98" s="185">
        <v>1928.7485794260044</v>
      </c>
      <c r="G98" s="356">
        <v>175.626362052752</v>
      </c>
      <c r="H98" s="185">
        <v>159.59883013743323</v>
      </c>
      <c r="I98" s="302">
        <v>5042.0609999999997</v>
      </c>
      <c r="J98" s="148">
        <v>18952.506000000001</v>
      </c>
      <c r="K98" s="187">
        <v>3.7588807434102844</v>
      </c>
      <c r="L98" s="157">
        <v>190490.7</v>
      </c>
    </row>
    <row r="99" spans="1:12" ht="13.5" thickBot="1" x14ac:dyDescent="0.25">
      <c r="A99" s="648">
        <v>2016</v>
      </c>
      <c r="B99" s="148">
        <v>1179</v>
      </c>
      <c r="C99" s="148">
        <v>65782</v>
      </c>
      <c r="D99" s="157">
        <v>52398</v>
      </c>
      <c r="E99" s="356">
        <v>2271.279</v>
      </c>
      <c r="F99" s="185">
        <v>1970.462</v>
      </c>
      <c r="G99" s="356">
        <v>178.71799999999999</v>
      </c>
      <c r="H99" s="185">
        <v>163.27699999999999</v>
      </c>
      <c r="I99" s="302">
        <v>4885.808</v>
      </c>
      <c r="J99" s="148">
        <v>18583.488000000001</v>
      </c>
      <c r="K99" s="187">
        <v>3.8035649374678662</v>
      </c>
      <c r="L99" s="157">
        <v>194190</v>
      </c>
    </row>
    <row r="100" spans="1:12" ht="13.5" thickBot="1" x14ac:dyDescent="0.25">
      <c r="A100" s="648">
        <v>2017</v>
      </c>
      <c r="B100" s="148">
        <v>1228</v>
      </c>
      <c r="C100" s="148">
        <v>66116</v>
      </c>
      <c r="D100" s="157">
        <v>52498</v>
      </c>
      <c r="E100" s="356">
        <v>2291.37</v>
      </c>
      <c r="F100" s="185">
        <v>1987.9359999999999</v>
      </c>
      <c r="G100" s="356">
        <v>181.541</v>
      </c>
      <c r="H100" s="185">
        <v>165.75800000000001</v>
      </c>
      <c r="I100" s="302">
        <v>4630.5460000000003</v>
      </c>
      <c r="J100" s="148">
        <v>17503.09</v>
      </c>
      <c r="K100" s="187">
        <v>3.78</v>
      </c>
      <c r="L100" s="157">
        <v>194635</v>
      </c>
    </row>
    <row r="101" spans="1:12" x14ac:dyDescent="0.2">
      <c r="A101" s="461" t="s">
        <v>1126</v>
      </c>
    </row>
    <row r="102" spans="1:12" x14ac:dyDescent="0.2">
      <c r="A102" s="461" t="s">
        <v>1127</v>
      </c>
    </row>
    <row r="103" spans="1:12" x14ac:dyDescent="0.2">
      <c r="A103" s="461" t="s">
        <v>22</v>
      </c>
    </row>
  </sheetData>
  <mergeCells count="3">
    <mergeCell ref="A1:L1"/>
    <mergeCell ref="A2:L2"/>
    <mergeCell ref="A3:L3"/>
  </mergeCells>
  <hyperlinks>
    <hyperlink ref="N4" location="TOC!A1" display="RETURN TO TABLE OF CONTENTS" xr:uid="{00000000-0004-0000-6800-000000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N13"/>
  <sheetViews>
    <sheetView workbookViewId="0">
      <pane xSplit="1" ySplit="4" topLeftCell="B5" activePane="bottomRight" state="frozen"/>
      <selection activeCell="W6" sqref="W6"/>
      <selection pane="topRight" activeCell="W6" sqref="W6"/>
      <selection pane="bottomLeft" activeCell="W6" sqref="W6"/>
      <selection pane="bottomRight" activeCell="D19" sqref="D19"/>
    </sheetView>
  </sheetViews>
  <sheetFormatPr defaultRowHeight="12.75" x14ac:dyDescent="0.2"/>
  <cols>
    <col min="2" max="12" width="10.5703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2496</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2011</v>
      </c>
      <c r="B5" s="147">
        <v>5</v>
      </c>
      <c r="C5" s="147">
        <v>80</v>
      </c>
      <c r="D5" s="147">
        <v>59</v>
      </c>
      <c r="E5" s="492">
        <v>2.1</v>
      </c>
      <c r="F5" s="493">
        <v>1.9</v>
      </c>
      <c r="G5" s="492">
        <v>0.2</v>
      </c>
      <c r="H5" s="187">
        <v>0.1</v>
      </c>
      <c r="I5" s="149">
        <v>6</v>
      </c>
      <c r="J5" s="149">
        <v>23</v>
      </c>
      <c r="K5" s="187">
        <v>3.8</v>
      </c>
      <c r="L5" s="149">
        <v>213</v>
      </c>
    </row>
    <row r="6" spans="1:14" ht="13.5" thickBot="1" x14ac:dyDescent="0.25">
      <c r="A6" s="190">
        <v>2012</v>
      </c>
      <c r="B6" s="147">
        <v>4</v>
      </c>
      <c r="C6" s="147">
        <v>84</v>
      </c>
      <c r="D6" s="147">
        <v>63</v>
      </c>
      <c r="E6" s="492">
        <v>3</v>
      </c>
      <c r="F6" s="493">
        <v>2.8</v>
      </c>
      <c r="G6" s="492">
        <v>0.2</v>
      </c>
      <c r="H6" s="187">
        <v>0.2</v>
      </c>
      <c r="I6" s="149">
        <v>16</v>
      </c>
      <c r="J6" s="149">
        <v>69</v>
      </c>
      <c r="K6" s="187">
        <v>4.3</v>
      </c>
      <c r="L6" s="149">
        <v>242</v>
      </c>
    </row>
    <row r="7" spans="1:14" ht="13.5" thickBot="1" x14ac:dyDescent="0.25">
      <c r="A7" s="190">
        <v>2013</v>
      </c>
      <c r="B7" s="147">
        <v>8</v>
      </c>
      <c r="C7" s="147">
        <v>268</v>
      </c>
      <c r="D7" s="147">
        <v>175</v>
      </c>
      <c r="E7" s="492">
        <v>6.6</v>
      </c>
      <c r="F7" s="493">
        <v>6.3</v>
      </c>
      <c r="G7" s="492">
        <v>0.6</v>
      </c>
      <c r="H7" s="187">
        <v>0.6</v>
      </c>
      <c r="I7" s="149">
        <v>44</v>
      </c>
      <c r="J7" s="149">
        <v>141</v>
      </c>
      <c r="K7" s="187">
        <v>3.2</v>
      </c>
      <c r="L7" s="149">
        <v>634</v>
      </c>
    </row>
    <row r="8" spans="1:14" ht="13.5" thickBot="1" x14ac:dyDescent="0.25">
      <c r="A8" s="190">
        <v>2014</v>
      </c>
      <c r="B8" s="147">
        <v>11</v>
      </c>
      <c r="C8" s="147">
        <v>440</v>
      </c>
      <c r="D8" s="147">
        <v>235</v>
      </c>
      <c r="E8" s="492">
        <v>10.199999999999999</v>
      </c>
      <c r="F8" s="494">
        <v>9.5</v>
      </c>
      <c r="G8" s="492">
        <v>0.9</v>
      </c>
      <c r="H8" s="187">
        <v>0.9</v>
      </c>
      <c r="I8" s="149">
        <v>54</v>
      </c>
      <c r="J8" s="149">
        <v>157</v>
      </c>
      <c r="K8" s="187">
        <v>2.9</v>
      </c>
      <c r="L8" s="149">
        <v>816</v>
      </c>
    </row>
    <row r="9" spans="1:14" ht="13.5" thickBot="1" x14ac:dyDescent="0.25">
      <c r="A9" s="588">
        <v>2015</v>
      </c>
      <c r="B9" s="147">
        <v>12</v>
      </c>
      <c r="C9" s="147">
        <v>604</v>
      </c>
      <c r="D9" s="147">
        <v>300</v>
      </c>
      <c r="E9" s="492">
        <v>11.058360672762825</v>
      </c>
      <c r="F9" s="494">
        <v>10.242235000000001</v>
      </c>
      <c r="G9" s="492">
        <v>1.0443561694396573</v>
      </c>
      <c r="H9" s="187">
        <v>0.99300100000000002</v>
      </c>
      <c r="I9" s="590">
        <v>55.734000000000002</v>
      </c>
      <c r="J9" s="590">
        <v>158.476</v>
      </c>
      <c r="K9" s="187">
        <v>2.8434348871424984</v>
      </c>
      <c r="L9" s="149">
        <v>980.7</v>
      </c>
    </row>
    <row r="10" spans="1:14" ht="13.5" thickBot="1" x14ac:dyDescent="0.25">
      <c r="A10" s="648">
        <v>2016</v>
      </c>
      <c r="B10" s="147">
        <v>12</v>
      </c>
      <c r="C10" s="147">
        <v>610</v>
      </c>
      <c r="D10" s="147">
        <v>328</v>
      </c>
      <c r="E10" s="492">
        <v>13.006</v>
      </c>
      <c r="F10" s="494">
        <v>12.09</v>
      </c>
      <c r="G10" s="492">
        <v>1.2430000000000001</v>
      </c>
      <c r="H10" s="187">
        <v>1.169</v>
      </c>
      <c r="I10" s="590">
        <v>67.352000000000004</v>
      </c>
      <c r="J10" s="590">
        <v>191.09299999999999</v>
      </c>
      <c r="K10" s="187">
        <v>2.8372282931464543</v>
      </c>
      <c r="L10" s="149">
        <v>1162.0999999999999</v>
      </c>
    </row>
    <row r="11" spans="1:14" ht="13.5" thickBot="1" x14ac:dyDescent="0.25">
      <c r="A11" s="648">
        <v>2017</v>
      </c>
      <c r="B11" s="147">
        <v>11</v>
      </c>
      <c r="C11" s="147">
        <v>410</v>
      </c>
      <c r="D11" s="147">
        <v>309</v>
      </c>
      <c r="E11" s="492">
        <v>12.177</v>
      </c>
      <c r="F11" s="494">
        <v>11.555999999999999</v>
      </c>
      <c r="G11" s="492">
        <v>1.198</v>
      </c>
      <c r="H11" s="187">
        <v>1.143</v>
      </c>
      <c r="I11" s="590">
        <v>63.802</v>
      </c>
      <c r="J11" s="590">
        <v>168.17400000000001</v>
      </c>
      <c r="K11" s="187">
        <v>2.6360000000000001</v>
      </c>
      <c r="L11" s="149">
        <v>1237</v>
      </c>
    </row>
    <row r="12" spans="1:14" x14ac:dyDescent="0.2">
      <c r="A12" s="461" t="s">
        <v>1129</v>
      </c>
    </row>
    <row r="13" spans="1:14" x14ac:dyDescent="0.2">
      <c r="A13" s="461" t="s">
        <v>22</v>
      </c>
    </row>
  </sheetData>
  <mergeCells count="3">
    <mergeCell ref="A1:L1"/>
    <mergeCell ref="A2:L2"/>
    <mergeCell ref="A3:L3"/>
  </mergeCells>
  <hyperlinks>
    <hyperlink ref="N4" location="TOC!A1" display="RETURN TO TABLE OF CONTENTS" xr:uid="{00000000-0004-0000-6900-000000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N13"/>
  <sheetViews>
    <sheetView workbookViewId="0">
      <pane xSplit="1" ySplit="4" topLeftCell="B5" activePane="bottomRight" state="frozen"/>
      <selection activeCell="W6" sqref="W6"/>
      <selection pane="topRight" activeCell="W6" sqref="W6"/>
      <selection pane="bottomLeft" activeCell="W6" sqref="W6"/>
      <selection pane="bottomRight" activeCell="H15" sqref="H15"/>
    </sheetView>
  </sheetViews>
  <sheetFormatPr defaultRowHeight="12.75" x14ac:dyDescent="0.2"/>
  <cols>
    <col min="2" max="12" width="10.285156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2497</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2011</v>
      </c>
      <c r="B5" s="147">
        <v>92</v>
      </c>
      <c r="C5" s="148">
        <v>1807</v>
      </c>
      <c r="D5" s="148">
        <v>1400</v>
      </c>
      <c r="E5" s="492">
        <v>72.2</v>
      </c>
      <c r="F5" s="493">
        <v>50.8</v>
      </c>
      <c r="G5" s="492">
        <v>2.8</v>
      </c>
      <c r="H5" s="187">
        <v>2</v>
      </c>
      <c r="I5" s="149">
        <v>37</v>
      </c>
      <c r="J5" s="149">
        <v>984</v>
      </c>
      <c r="K5" s="187">
        <v>26.6</v>
      </c>
      <c r="L5" s="157">
        <v>4082</v>
      </c>
    </row>
    <row r="6" spans="1:14" ht="13.5" thickBot="1" x14ac:dyDescent="0.25">
      <c r="A6" s="190">
        <v>2012</v>
      </c>
      <c r="B6" s="147">
        <v>132</v>
      </c>
      <c r="C6" s="148">
        <v>2382</v>
      </c>
      <c r="D6" s="148">
        <v>1944</v>
      </c>
      <c r="E6" s="492">
        <v>95.9</v>
      </c>
      <c r="F6" s="493">
        <v>73</v>
      </c>
      <c r="G6" s="492">
        <v>3.6</v>
      </c>
      <c r="H6" s="187">
        <v>2.7</v>
      </c>
      <c r="I6" s="149">
        <v>50</v>
      </c>
      <c r="J6" s="157">
        <v>1285</v>
      </c>
      <c r="K6" s="187">
        <v>25.7</v>
      </c>
      <c r="L6" s="157">
        <v>4617</v>
      </c>
    </row>
    <row r="7" spans="1:14" ht="13.5" thickBot="1" x14ac:dyDescent="0.25">
      <c r="A7" s="190">
        <v>2013</v>
      </c>
      <c r="B7" s="147">
        <v>156</v>
      </c>
      <c r="C7" s="148">
        <v>4921</v>
      </c>
      <c r="D7" s="148">
        <v>3872</v>
      </c>
      <c r="E7" s="492">
        <v>181.4</v>
      </c>
      <c r="F7" s="493">
        <v>135.19999999999999</v>
      </c>
      <c r="G7" s="492">
        <v>7.1</v>
      </c>
      <c r="H7" s="187">
        <v>5.2</v>
      </c>
      <c r="I7" s="149">
        <v>97</v>
      </c>
      <c r="J7" s="157">
        <v>2608</v>
      </c>
      <c r="K7" s="187">
        <v>26.9</v>
      </c>
      <c r="L7" s="157">
        <v>9092</v>
      </c>
    </row>
    <row r="8" spans="1:14" ht="13.5" thickBot="1" x14ac:dyDescent="0.25">
      <c r="A8" s="190">
        <v>2014</v>
      </c>
      <c r="B8" s="147">
        <v>268</v>
      </c>
      <c r="C8" s="148">
        <v>6053</v>
      </c>
      <c r="D8" s="148">
        <v>4842</v>
      </c>
      <c r="E8" s="492">
        <v>233.7</v>
      </c>
      <c r="F8" s="494">
        <v>182.2</v>
      </c>
      <c r="G8" s="492">
        <v>7.8</v>
      </c>
      <c r="H8" s="187">
        <v>5.9</v>
      </c>
      <c r="I8" s="149">
        <v>107</v>
      </c>
      <c r="J8" s="157">
        <v>2919</v>
      </c>
      <c r="K8" s="187">
        <v>27.3</v>
      </c>
      <c r="L8" s="157">
        <v>10617</v>
      </c>
    </row>
    <row r="9" spans="1:14" ht="13.5" thickBot="1" x14ac:dyDescent="0.25">
      <c r="A9" s="588">
        <v>2015</v>
      </c>
      <c r="B9" s="147">
        <v>185</v>
      </c>
      <c r="C9" s="148">
        <v>6055</v>
      </c>
      <c r="D9" s="148">
        <v>4157</v>
      </c>
      <c r="E9" s="492">
        <v>191.69297522620502</v>
      </c>
      <c r="F9" s="494">
        <v>145.21846099999999</v>
      </c>
      <c r="G9" s="492">
        <v>7.5610134198875443</v>
      </c>
      <c r="H9" s="187">
        <v>5.6396889999999997</v>
      </c>
      <c r="I9" s="590">
        <v>100.779</v>
      </c>
      <c r="J9" s="157">
        <v>2564.6239999999998</v>
      </c>
      <c r="K9" s="187">
        <v>25.448000079381615</v>
      </c>
      <c r="L9" s="157">
        <v>9672.2999999999993</v>
      </c>
    </row>
    <row r="10" spans="1:14" ht="13.5" thickBot="1" x14ac:dyDescent="0.25">
      <c r="A10" s="651">
        <v>2016</v>
      </c>
      <c r="B10" s="147">
        <v>188</v>
      </c>
      <c r="C10" s="148">
        <v>5564</v>
      </c>
      <c r="D10" s="148">
        <v>4308</v>
      </c>
      <c r="E10" s="492">
        <v>198.94800000000001</v>
      </c>
      <c r="F10" s="494">
        <v>150.87</v>
      </c>
      <c r="G10" s="492">
        <v>7.8879999999999999</v>
      </c>
      <c r="H10" s="187">
        <v>5.8449999999999998</v>
      </c>
      <c r="I10" s="590">
        <v>100.56399999999999</v>
      </c>
      <c r="J10" s="157">
        <v>2523.431</v>
      </c>
      <c r="K10" s="187">
        <v>25.092786683107278</v>
      </c>
      <c r="L10" s="157">
        <v>10229</v>
      </c>
    </row>
    <row r="11" spans="1:14" ht="13.5" thickBot="1" x14ac:dyDescent="0.25">
      <c r="A11" s="651">
        <v>2017</v>
      </c>
      <c r="B11" s="147">
        <v>193</v>
      </c>
      <c r="C11" s="148">
        <v>5861</v>
      </c>
      <c r="D11" s="148">
        <v>4379</v>
      </c>
      <c r="E11" s="492">
        <v>198.148</v>
      </c>
      <c r="F11" s="494">
        <v>149.833</v>
      </c>
      <c r="G11" s="492">
        <v>7.9749999999999996</v>
      </c>
      <c r="H11" s="187">
        <v>5.9509999999999996</v>
      </c>
      <c r="I11" s="590">
        <v>98.864000000000004</v>
      </c>
      <c r="J11" s="157">
        <v>2397.6329999999998</v>
      </c>
      <c r="K11" s="187">
        <v>24.251999999999999</v>
      </c>
      <c r="L11" s="157">
        <v>9897</v>
      </c>
    </row>
    <row r="12" spans="1:14" x14ac:dyDescent="0.2">
      <c r="A12" s="461" t="s">
        <v>1129</v>
      </c>
    </row>
    <row r="13" spans="1:14" x14ac:dyDescent="0.2">
      <c r="A13" s="461" t="s">
        <v>22</v>
      </c>
    </row>
  </sheetData>
  <mergeCells count="3">
    <mergeCell ref="A1:L1"/>
    <mergeCell ref="A2:L2"/>
    <mergeCell ref="A3:L3"/>
  </mergeCells>
  <hyperlinks>
    <hyperlink ref="N4" location="TOC!A1" display="RETURN TO TABLE OF CONTENTS" xr:uid="{00000000-0004-0000-6A00-00000000000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N102"/>
  <sheetViews>
    <sheetView workbookViewId="0">
      <pane xSplit="1" ySplit="4" topLeftCell="B77" activePane="bottomRight" state="frozen"/>
      <selection activeCell="W6" sqref="W6"/>
      <selection pane="topRight" activeCell="W6" sqref="W6"/>
      <selection pane="bottomLeft" activeCell="W6" sqref="W6"/>
      <selection pane="bottomRight" activeCell="D108" sqref="D108"/>
    </sheetView>
  </sheetViews>
  <sheetFormatPr defaultRowHeight="12.75" x14ac:dyDescent="0.2"/>
  <cols>
    <col min="2" max="12" width="10.5703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2498</v>
      </c>
      <c r="B3" s="816"/>
      <c r="C3" s="816"/>
      <c r="D3" s="816"/>
      <c r="E3" s="816"/>
      <c r="F3" s="816"/>
      <c r="G3" s="816"/>
      <c r="H3" s="816"/>
      <c r="I3" s="816"/>
      <c r="J3" s="816"/>
      <c r="K3" s="816"/>
      <c r="L3" s="817"/>
    </row>
    <row r="4" spans="1:14" ht="57" thickBot="1" x14ac:dyDescent="0.25">
      <c r="A4" s="190" t="s">
        <v>3</v>
      </c>
      <c r="B4" s="144" t="s">
        <v>1020</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1922</v>
      </c>
      <c r="B5" s="147" t="s">
        <v>13</v>
      </c>
      <c r="C5" s="276" t="s">
        <v>13</v>
      </c>
      <c r="D5" s="276" t="s">
        <v>13</v>
      </c>
      <c r="E5" s="276" t="s">
        <v>13</v>
      </c>
      <c r="F5" s="276" t="s">
        <v>13</v>
      </c>
      <c r="G5" s="276" t="s">
        <v>13</v>
      </c>
      <c r="H5" s="147" t="s">
        <v>13</v>
      </c>
      <c r="I5" s="149">
        <v>404</v>
      </c>
      <c r="J5" s="149" t="s">
        <v>13</v>
      </c>
      <c r="K5" s="149" t="s">
        <v>13</v>
      </c>
      <c r="L5" s="149" t="s">
        <v>13</v>
      </c>
    </row>
    <row r="6" spans="1:14" ht="13.5" thickBot="1" x14ac:dyDescent="0.25">
      <c r="A6" s="190">
        <v>1923</v>
      </c>
      <c r="B6" s="147" t="s">
        <v>13</v>
      </c>
      <c r="C6" s="276" t="s">
        <v>13</v>
      </c>
      <c r="D6" s="276" t="s">
        <v>13</v>
      </c>
      <c r="E6" s="276" t="s">
        <v>13</v>
      </c>
      <c r="F6" s="276" t="s">
        <v>13</v>
      </c>
      <c r="G6" s="276" t="s">
        <v>13</v>
      </c>
      <c r="H6" s="147" t="s">
        <v>13</v>
      </c>
      <c r="I6" s="149">
        <v>661</v>
      </c>
      <c r="J6" s="149" t="s">
        <v>13</v>
      </c>
      <c r="K6" s="149" t="s">
        <v>13</v>
      </c>
      <c r="L6" s="149" t="s">
        <v>13</v>
      </c>
    </row>
    <row r="7" spans="1:14" ht="13.5" thickBot="1" x14ac:dyDescent="0.25">
      <c r="A7" s="190">
        <v>1924</v>
      </c>
      <c r="B7" s="147" t="s">
        <v>13</v>
      </c>
      <c r="C7" s="276" t="s">
        <v>13</v>
      </c>
      <c r="D7" s="276" t="s">
        <v>13</v>
      </c>
      <c r="E7" s="276" t="s">
        <v>13</v>
      </c>
      <c r="F7" s="276" t="s">
        <v>13</v>
      </c>
      <c r="G7" s="276" t="s">
        <v>13</v>
      </c>
      <c r="H7" s="147" t="s">
        <v>13</v>
      </c>
      <c r="I7" s="149">
        <v>989</v>
      </c>
      <c r="J7" s="149" t="s">
        <v>13</v>
      </c>
      <c r="K7" s="149" t="s">
        <v>13</v>
      </c>
      <c r="L7" s="149" t="s">
        <v>13</v>
      </c>
    </row>
    <row r="8" spans="1:14" ht="13.5" thickBot="1" x14ac:dyDescent="0.25">
      <c r="A8" s="190">
        <v>1925</v>
      </c>
      <c r="B8" s="147" t="s">
        <v>13</v>
      </c>
      <c r="C8" s="276" t="s">
        <v>13</v>
      </c>
      <c r="D8" s="276" t="s">
        <v>13</v>
      </c>
      <c r="E8" s="276" t="s">
        <v>13</v>
      </c>
      <c r="F8" s="276" t="s">
        <v>13</v>
      </c>
      <c r="G8" s="276" t="s">
        <v>13</v>
      </c>
      <c r="H8" s="147" t="s">
        <v>13</v>
      </c>
      <c r="I8" s="157">
        <v>1484</v>
      </c>
      <c r="J8" s="149" t="s">
        <v>13</v>
      </c>
      <c r="K8" s="149" t="s">
        <v>13</v>
      </c>
      <c r="L8" s="149" t="s">
        <v>13</v>
      </c>
    </row>
    <row r="9" spans="1:14" ht="13.5" thickBot="1" x14ac:dyDescent="0.25">
      <c r="A9" s="190">
        <v>1926</v>
      </c>
      <c r="B9" s="147" t="s">
        <v>13</v>
      </c>
      <c r="C9" s="148">
        <v>14400</v>
      </c>
      <c r="D9" s="147" t="s">
        <v>13</v>
      </c>
      <c r="E9" s="411">
        <v>449.7</v>
      </c>
      <c r="F9" s="411" t="s">
        <v>13</v>
      </c>
      <c r="G9" s="411" t="s">
        <v>13</v>
      </c>
      <c r="H9" s="356" t="s">
        <v>13</v>
      </c>
      <c r="I9" s="157">
        <v>2009</v>
      </c>
      <c r="J9" s="149" t="s">
        <v>13</v>
      </c>
      <c r="K9" s="149" t="s">
        <v>13</v>
      </c>
      <c r="L9" s="149" t="s">
        <v>13</v>
      </c>
    </row>
    <row r="10" spans="1:14" ht="13.5" thickBot="1" x14ac:dyDescent="0.25">
      <c r="A10" s="190">
        <v>1927</v>
      </c>
      <c r="B10" s="147" t="s">
        <v>13</v>
      </c>
      <c r="C10" s="148">
        <v>18000</v>
      </c>
      <c r="D10" s="147" t="s">
        <v>13</v>
      </c>
      <c r="E10" s="411">
        <v>589.20000000000005</v>
      </c>
      <c r="F10" s="411" t="s">
        <v>13</v>
      </c>
      <c r="G10" s="411" t="s">
        <v>13</v>
      </c>
      <c r="H10" s="356" t="s">
        <v>13</v>
      </c>
      <c r="I10" s="157">
        <v>2301</v>
      </c>
      <c r="J10" s="149" t="s">
        <v>13</v>
      </c>
      <c r="K10" s="149" t="s">
        <v>13</v>
      </c>
      <c r="L10" s="149" t="s">
        <v>13</v>
      </c>
    </row>
    <row r="11" spans="1:14" ht="13.5" thickBot="1" x14ac:dyDescent="0.25">
      <c r="A11" s="190">
        <v>1928</v>
      </c>
      <c r="B11" s="147" t="s">
        <v>13</v>
      </c>
      <c r="C11" s="148">
        <v>19700</v>
      </c>
      <c r="D11" s="147" t="s">
        <v>13</v>
      </c>
      <c r="E11" s="411">
        <v>633.4</v>
      </c>
      <c r="F11" s="411" t="s">
        <v>13</v>
      </c>
      <c r="G11" s="411" t="s">
        <v>13</v>
      </c>
      <c r="H11" s="356" t="s">
        <v>13</v>
      </c>
      <c r="I11" s="157">
        <v>2470</v>
      </c>
      <c r="J11" s="149" t="s">
        <v>13</v>
      </c>
      <c r="K11" s="149" t="s">
        <v>13</v>
      </c>
      <c r="L11" s="149" t="s">
        <v>13</v>
      </c>
    </row>
    <row r="12" spans="1:14" ht="13.5" thickBot="1" x14ac:dyDescent="0.25">
      <c r="A12" s="190">
        <v>1929</v>
      </c>
      <c r="B12" s="147" t="s">
        <v>13</v>
      </c>
      <c r="C12" s="148">
        <v>21100</v>
      </c>
      <c r="D12" s="147" t="s">
        <v>13</v>
      </c>
      <c r="E12" s="411">
        <v>699.8</v>
      </c>
      <c r="F12" s="411" t="s">
        <v>13</v>
      </c>
      <c r="G12" s="411" t="s">
        <v>13</v>
      </c>
      <c r="H12" s="356" t="s">
        <v>13</v>
      </c>
      <c r="I12" s="157">
        <v>2623</v>
      </c>
      <c r="J12" s="149" t="s">
        <v>13</v>
      </c>
      <c r="K12" s="149" t="s">
        <v>13</v>
      </c>
      <c r="L12" s="149" t="s">
        <v>13</v>
      </c>
    </row>
    <row r="13" spans="1:14" ht="13.5" thickBot="1" x14ac:dyDescent="0.25">
      <c r="A13" s="190">
        <v>1930</v>
      </c>
      <c r="B13" s="147" t="s">
        <v>13</v>
      </c>
      <c r="C13" s="148">
        <v>21300</v>
      </c>
      <c r="D13" s="147" t="s">
        <v>13</v>
      </c>
      <c r="E13" s="411">
        <v>705.8</v>
      </c>
      <c r="F13" s="411" t="s">
        <v>13</v>
      </c>
      <c r="G13" s="411" t="s">
        <v>13</v>
      </c>
      <c r="H13" s="356" t="s">
        <v>13</v>
      </c>
      <c r="I13" s="157">
        <v>2481</v>
      </c>
      <c r="J13" s="149" t="s">
        <v>13</v>
      </c>
      <c r="K13" s="149" t="s">
        <v>13</v>
      </c>
      <c r="L13" s="149" t="s">
        <v>13</v>
      </c>
    </row>
    <row r="14" spans="1:14" ht="13.5" thickBot="1" x14ac:dyDescent="0.25">
      <c r="A14" s="190">
        <v>1931</v>
      </c>
      <c r="B14" s="147" t="s">
        <v>13</v>
      </c>
      <c r="C14" s="148">
        <v>20700</v>
      </c>
      <c r="D14" s="147" t="s">
        <v>13</v>
      </c>
      <c r="E14" s="411">
        <v>682.5</v>
      </c>
      <c r="F14" s="411" t="s">
        <v>13</v>
      </c>
      <c r="G14" s="411" t="s">
        <v>13</v>
      </c>
      <c r="H14" s="356" t="s">
        <v>13</v>
      </c>
      <c r="I14" s="157">
        <v>2315</v>
      </c>
      <c r="J14" s="149" t="s">
        <v>13</v>
      </c>
      <c r="K14" s="149" t="s">
        <v>13</v>
      </c>
      <c r="L14" s="149" t="s">
        <v>13</v>
      </c>
    </row>
    <row r="15" spans="1:14" ht="13.5" thickBot="1" x14ac:dyDescent="0.25">
      <c r="A15" s="190">
        <v>1932</v>
      </c>
      <c r="B15" s="147" t="s">
        <v>13</v>
      </c>
      <c r="C15" s="148">
        <v>20200</v>
      </c>
      <c r="D15" s="147" t="s">
        <v>13</v>
      </c>
      <c r="E15" s="411">
        <v>663.3</v>
      </c>
      <c r="F15" s="411" t="s">
        <v>13</v>
      </c>
      <c r="G15" s="411" t="s">
        <v>13</v>
      </c>
      <c r="H15" s="356" t="s">
        <v>13</v>
      </c>
      <c r="I15" s="157">
        <v>2138</v>
      </c>
      <c r="J15" s="149" t="s">
        <v>13</v>
      </c>
      <c r="K15" s="149" t="s">
        <v>13</v>
      </c>
      <c r="L15" s="149" t="s">
        <v>13</v>
      </c>
    </row>
    <row r="16" spans="1:14" ht="13.5" thickBot="1" x14ac:dyDescent="0.25">
      <c r="A16" s="190">
        <v>1933</v>
      </c>
      <c r="B16" s="147" t="s">
        <v>13</v>
      </c>
      <c r="C16" s="148">
        <v>20200</v>
      </c>
      <c r="D16" s="147" t="s">
        <v>13</v>
      </c>
      <c r="E16" s="411">
        <v>655.1</v>
      </c>
      <c r="F16" s="411" t="s">
        <v>13</v>
      </c>
      <c r="G16" s="411" t="s">
        <v>13</v>
      </c>
      <c r="H16" s="356" t="s">
        <v>13</v>
      </c>
      <c r="I16" s="157">
        <v>2077</v>
      </c>
      <c r="J16" s="149" t="s">
        <v>13</v>
      </c>
      <c r="K16" s="149" t="s">
        <v>13</v>
      </c>
      <c r="L16" s="149" t="s">
        <v>13</v>
      </c>
    </row>
    <row r="17" spans="1:12" ht="13.5" thickBot="1" x14ac:dyDescent="0.25">
      <c r="A17" s="190">
        <v>1934</v>
      </c>
      <c r="B17" s="147" t="s">
        <v>13</v>
      </c>
      <c r="C17" s="148">
        <v>22200</v>
      </c>
      <c r="D17" s="147" t="s">
        <v>13</v>
      </c>
      <c r="E17" s="411">
        <v>711.1</v>
      </c>
      <c r="F17" s="411" t="s">
        <v>13</v>
      </c>
      <c r="G17" s="411" t="s">
        <v>13</v>
      </c>
      <c r="H17" s="356" t="s">
        <v>13</v>
      </c>
      <c r="I17" s="157">
        <v>2376</v>
      </c>
      <c r="J17" s="149" t="s">
        <v>13</v>
      </c>
      <c r="K17" s="149" t="s">
        <v>13</v>
      </c>
      <c r="L17" s="149" t="s">
        <v>13</v>
      </c>
    </row>
    <row r="18" spans="1:12" ht="13.5" thickBot="1" x14ac:dyDescent="0.25">
      <c r="A18" s="190">
        <v>1935</v>
      </c>
      <c r="B18" s="147" t="s">
        <v>13</v>
      </c>
      <c r="C18" s="148">
        <v>23800</v>
      </c>
      <c r="D18" s="147" t="s">
        <v>13</v>
      </c>
      <c r="E18" s="411">
        <v>764</v>
      </c>
      <c r="F18" s="411" t="s">
        <v>13</v>
      </c>
      <c r="G18" s="411" t="s">
        <v>13</v>
      </c>
      <c r="H18" s="356" t="s">
        <v>13</v>
      </c>
      <c r="I18" s="157">
        <v>2625</v>
      </c>
      <c r="J18" s="149" t="s">
        <v>13</v>
      </c>
      <c r="K18" s="149" t="s">
        <v>13</v>
      </c>
      <c r="L18" s="149" t="s">
        <v>13</v>
      </c>
    </row>
    <row r="19" spans="1:12" ht="13.5" thickBot="1" x14ac:dyDescent="0.25">
      <c r="A19" s="190">
        <v>1936</v>
      </c>
      <c r="B19" s="147" t="s">
        <v>13</v>
      </c>
      <c r="C19" s="148">
        <v>26800</v>
      </c>
      <c r="D19" s="147" t="s">
        <v>13</v>
      </c>
      <c r="E19" s="411">
        <v>864.2</v>
      </c>
      <c r="F19" s="411" t="s">
        <v>13</v>
      </c>
      <c r="G19" s="411" t="s">
        <v>13</v>
      </c>
      <c r="H19" s="356" t="s">
        <v>13</v>
      </c>
      <c r="I19" s="157">
        <v>3188</v>
      </c>
      <c r="J19" s="149" t="s">
        <v>13</v>
      </c>
      <c r="K19" s="149" t="s">
        <v>13</v>
      </c>
      <c r="L19" s="149" t="s">
        <v>13</v>
      </c>
    </row>
    <row r="20" spans="1:12" ht="13.5" thickBot="1" x14ac:dyDescent="0.25">
      <c r="A20" s="190">
        <v>1937</v>
      </c>
      <c r="B20" s="147" t="s">
        <v>13</v>
      </c>
      <c r="C20" s="148">
        <v>27500</v>
      </c>
      <c r="D20" s="147" t="s">
        <v>13</v>
      </c>
      <c r="E20" s="411">
        <v>957</v>
      </c>
      <c r="F20" s="411" t="s">
        <v>13</v>
      </c>
      <c r="G20" s="411" t="s">
        <v>13</v>
      </c>
      <c r="H20" s="356" t="s">
        <v>13</v>
      </c>
      <c r="I20" s="157">
        <v>3500</v>
      </c>
      <c r="J20" s="149" t="s">
        <v>13</v>
      </c>
      <c r="K20" s="149" t="s">
        <v>13</v>
      </c>
      <c r="L20" s="149" t="s">
        <v>13</v>
      </c>
    </row>
    <row r="21" spans="1:12" ht="13.5" thickBot="1" x14ac:dyDescent="0.25">
      <c r="A21" s="190">
        <v>1938</v>
      </c>
      <c r="B21" s="147" t="s">
        <v>13</v>
      </c>
      <c r="C21" s="148">
        <v>28500</v>
      </c>
      <c r="D21" s="147" t="s">
        <v>13</v>
      </c>
      <c r="E21" s="411">
        <v>986.4</v>
      </c>
      <c r="F21" s="411" t="s">
        <v>13</v>
      </c>
      <c r="G21" s="411" t="s">
        <v>13</v>
      </c>
      <c r="H21" s="356" t="s">
        <v>13</v>
      </c>
      <c r="I21" s="157">
        <v>3488</v>
      </c>
      <c r="J21" s="149" t="s">
        <v>13</v>
      </c>
      <c r="K21" s="149" t="s">
        <v>13</v>
      </c>
      <c r="L21" s="149" t="s">
        <v>13</v>
      </c>
    </row>
    <row r="22" spans="1:12" ht="13.5" thickBot="1" x14ac:dyDescent="0.25">
      <c r="A22" s="190">
        <v>1939</v>
      </c>
      <c r="B22" s="147" t="s">
        <v>13</v>
      </c>
      <c r="C22" s="148">
        <v>32600</v>
      </c>
      <c r="D22" s="147" t="s">
        <v>13</v>
      </c>
      <c r="E22" s="411">
        <v>1047.4000000000001</v>
      </c>
      <c r="F22" s="411" t="s">
        <v>13</v>
      </c>
      <c r="G22" s="411" t="s">
        <v>13</v>
      </c>
      <c r="H22" s="356" t="s">
        <v>13</v>
      </c>
      <c r="I22" s="157">
        <v>3866</v>
      </c>
      <c r="J22" s="149" t="s">
        <v>13</v>
      </c>
      <c r="K22" s="149" t="s">
        <v>13</v>
      </c>
      <c r="L22" s="149" t="s">
        <v>13</v>
      </c>
    </row>
    <row r="23" spans="1:12" ht="13.5" thickBot="1" x14ac:dyDescent="0.25">
      <c r="A23" s="190">
        <v>1940</v>
      </c>
      <c r="B23" s="147" t="s">
        <v>13</v>
      </c>
      <c r="C23" s="148">
        <v>35000</v>
      </c>
      <c r="D23" s="147" t="s">
        <v>13</v>
      </c>
      <c r="E23" s="411">
        <v>1194.5</v>
      </c>
      <c r="F23" s="411" t="s">
        <v>13</v>
      </c>
      <c r="G23" s="411" t="s">
        <v>13</v>
      </c>
      <c r="H23" s="356" t="s">
        <v>13</v>
      </c>
      <c r="I23" s="157">
        <v>4255</v>
      </c>
      <c r="J23" s="149" t="s">
        <v>13</v>
      </c>
      <c r="K23" s="149" t="s">
        <v>13</v>
      </c>
      <c r="L23" s="149" t="s">
        <v>13</v>
      </c>
    </row>
    <row r="24" spans="1:12" ht="13.5" thickBot="1" x14ac:dyDescent="0.25">
      <c r="A24" s="190">
        <v>1941</v>
      </c>
      <c r="B24" s="147" t="s">
        <v>13</v>
      </c>
      <c r="C24" s="148">
        <v>39300</v>
      </c>
      <c r="D24" s="147" t="s">
        <v>13</v>
      </c>
      <c r="E24" s="411">
        <v>1313</v>
      </c>
      <c r="F24" s="411" t="s">
        <v>13</v>
      </c>
      <c r="G24" s="411" t="s">
        <v>13</v>
      </c>
      <c r="H24" s="356" t="s">
        <v>13</v>
      </c>
      <c r="I24" s="157">
        <v>4948</v>
      </c>
      <c r="J24" s="149" t="s">
        <v>13</v>
      </c>
      <c r="K24" s="149" t="s">
        <v>13</v>
      </c>
      <c r="L24" s="149" t="s">
        <v>13</v>
      </c>
    </row>
    <row r="25" spans="1:12" ht="13.5" thickBot="1" x14ac:dyDescent="0.25">
      <c r="A25" s="190">
        <v>1942</v>
      </c>
      <c r="B25" s="147" t="s">
        <v>13</v>
      </c>
      <c r="C25" s="148">
        <v>46000</v>
      </c>
      <c r="D25" s="147" t="s">
        <v>13</v>
      </c>
      <c r="E25" s="411">
        <v>1612</v>
      </c>
      <c r="F25" s="411" t="s">
        <v>13</v>
      </c>
      <c r="G25" s="411" t="s">
        <v>13</v>
      </c>
      <c r="H25" s="356" t="s">
        <v>13</v>
      </c>
      <c r="I25" s="157">
        <v>7264</v>
      </c>
      <c r="J25" s="149" t="s">
        <v>13</v>
      </c>
      <c r="K25" s="149" t="s">
        <v>13</v>
      </c>
      <c r="L25" s="149" t="s">
        <v>13</v>
      </c>
    </row>
    <row r="26" spans="1:12" ht="13.5" thickBot="1" x14ac:dyDescent="0.25">
      <c r="A26" s="190">
        <v>1943</v>
      </c>
      <c r="B26" s="147" t="s">
        <v>13</v>
      </c>
      <c r="C26" s="148">
        <v>47100</v>
      </c>
      <c r="D26" s="147" t="s">
        <v>13</v>
      </c>
      <c r="E26" s="411">
        <v>1693</v>
      </c>
      <c r="F26" s="411" t="s">
        <v>13</v>
      </c>
      <c r="G26" s="411" t="s">
        <v>13</v>
      </c>
      <c r="H26" s="356" t="s">
        <v>13</v>
      </c>
      <c r="I26" s="157">
        <v>9070</v>
      </c>
      <c r="J26" s="149" t="s">
        <v>13</v>
      </c>
      <c r="K26" s="149" t="s">
        <v>13</v>
      </c>
      <c r="L26" s="149" t="s">
        <v>13</v>
      </c>
    </row>
    <row r="27" spans="1:12" ht="13.5" thickBot="1" x14ac:dyDescent="0.25">
      <c r="A27" s="190">
        <v>1944</v>
      </c>
      <c r="B27" s="147" t="s">
        <v>13</v>
      </c>
      <c r="C27" s="148">
        <v>48400</v>
      </c>
      <c r="D27" s="147" t="s">
        <v>13</v>
      </c>
      <c r="E27" s="411">
        <v>1713.3</v>
      </c>
      <c r="F27" s="411" t="s">
        <v>13</v>
      </c>
      <c r="G27" s="411" t="s">
        <v>13</v>
      </c>
      <c r="H27" s="356" t="s">
        <v>13</v>
      </c>
      <c r="I27" s="157">
        <v>9713</v>
      </c>
      <c r="J27" s="149" t="s">
        <v>13</v>
      </c>
      <c r="K27" s="149" t="s">
        <v>13</v>
      </c>
      <c r="L27" s="149" t="s">
        <v>13</v>
      </c>
    </row>
    <row r="28" spans="1:12" ht="13.5" thickBot="1" x14ac:dyDescent="0.25">
      <c r="A28" s="190">
        <v>1945</v>
      </c>
      <c r="B28" s="147" t="s">
        <v>13</v>
      </c>
      <c r="C28" s="148">
        <v>49670</v>
      </c>
      <c r="D28" s="147" t="s">
        <v>13</v>
      </c>
      <c r="E28" s="411">
        <v>1722.3</v>
      </c>
      <c r="F28" s="411" t="s">
        <v>13</v>
      </c>
      <c r="G28" s="411" t="s">
        <v>13</v>
      </c>
      <c r="H28" s="356" t="s">
        <v>13</v>
      </c>
      <c r="I28" s="157">
        <v>9946</v>
      </c>
      <c r="J28" s="149" t="s">
        <v>13</v>
      </c>
      <c r="K28" s="149" t="s">
        <v>13</v>
      </c>
      <c r="L28" s="149" t="s">
        <v>13</v>
      </c>
    </row>
    <row r="29" spans="1:12" ht="13.5" thickBot="1" x14ac:dyDescent="0.25">
      <c r="A29" s="190">
        <v>1946</v>
      </c>
      <c r="B29" s="147" t="s">
        <v>13</v>
      </c>
      <c r="C29" s="148">
        <v>52450</v>
      </c>
      <c r="D29" s="147" t="s">
        <v>13</v>
      </c>
      <c r="E29" s="411">
        <v>1807.2</v>
      </c>
      <c r="F29" s="411" t="s">
        <v>13</v>
      </c>
      <c r="G29" s="411" t="s">
        <v>13</v>
      </c>
      <c r="H29" s="356" t="s">
        <v>13</v>
      </c>
      <c r="I29" s="157">
        <v>10247</v>
      </c>
      <c r="J29" s="149" t="s">
        <v>13</v>
      </c>
      <c r="K29" s="149" t="s">
        <v>13</v>
      </c>
      <c r="L29" s="149" t="s">
        <v>13</v>
      </c>
    </row>
    <row r="30" spans="1:12" ht="13.5" thickBot="1" x14ac:dyDescent="0.25">
      <c r="A30" s="190">
        <v>1947</v>
      </c>
      <c r="B30" s="147" t="s">
        <v>13</v>
      </c>
      <c r="C30" s="148">
        <v>56917</v>
      </c>
      <c r="D30" s="147" t="s">
        <v>13</v>
      </c>
      <c r="E30" s="411">
        <v>1885.7</v>
      </c>
      <c r="F30" s="411" t="s">
        <v>13</v>
      </c>
      <c r="G30" s="411" t="s">
        <v>13</v>
      </c>
      <c r="H30" s="356" t="s">
        <v>13</v>
      </c>
      <c r="I30" s="157">
        <v>10374</v>
      </c>
      <c r="J30" s="149" t="s">
        <v>13</v>
      </c>
      <c r="K30" s="149" t="s">
        <v>13</v>
      </c>
      <c r="L30" s="149" t="s">
        <v>13</v>
      </c>
    </row>
    <row r="31" spans="1:12" ht="13.5" thickBot="1" x14ac:dyDescent="0.25">
      <c r="A31" s="190">
        <v>1948</v>
      </c>
      <c r="B31" s="147" t="s">
        <v>13</v>
      </c>
      <c r="C31" s="148">
        <v>58540</v>
      </c>
      <c r="D31" s="147" t="s">
        <v>13</v>
      </c>
      <c r="E31" s="411">
        <v>1975.7</v>
      </c>
      <c r="F31" s="411" t="s">
        <v>13</v>
      </c>
      <c r="G31" s="411" t="s">
        <v>13</v>
      </c>
      <c r="H31" s="356" t="s">
        <v>13</v>
      </c>
      <c r="I31" s="157">
        <v>10759</v>
      </c>
      <c r="J31" s="149" t="s">
        <v>13</v>
      </c>
      <c r="K31" s="149" t="s">
        <v>13</v>
      </c>
      <c r="L31" s="149" t="s">
        <v>13</v>
      </c>
    </row>
    <row r="32" spans="1:12" ht="13.5" thickBot="1" x14ac:dyDescent="0.25">
      <c r="A32" s="190">
        <v>1949</v>
      </c>
      <c r="B32" s="147" t="s">
        <v>13</v>
      </c>
      <c r="C32" s="148">
        <v>57035</v>
      </c>
      <c r="D32" s="147" t="s">
        <v>13</v>
      </c>
      <c r="E32" s="411">
        <v>1968.2</v>
      </c>
      <c r="F32" s="411" t="s">
        <v>13</v>
      </c>
      <c r="G32" s="411" t="s">
        <v>13</v>
      </c>
      <c r="H32" s="356" t="s">
        <v>13</v>
      </c>
      <c r="I32" s="157">
        <v>10193</v>
      </c>
      <c r="J32" s="149" t="s">
        <v>13</v>
      </c>
      <c r="K32" s="149" t="s">
        <v>13</v>
      </c>
      <c r="L32" s="149" t="s">
        <v>13</v>
      </c>
    </row>
    <row r="33" spans="1:12" ht="13.5" thickBot="1" x14ac:dyDescent="0.25">
      <c r="A33" s="190">
        <v>1950</v>
      </c>
      <c r="B33" s="147" t="s">
        <v>13</v>
      </c>
      <c r="C33" s="148">
        <v>56820</v>
      </c>
      <c r="D33" s="147" t="s">
        <v>13</v>
      </c>
      <c r="E33" s="411">
        <v>1895.4</v>
      </c>
      <c r="F33" s="411" t="s">
        <v>13</v>
      </c>
      <c r="G33" s="411" t="s">
        <v>13</v>
      </c>
      <c r="H33" s="356" t="s">
        <v>13</v>
      </c>
      <c r="I33" s="157">
        <v>9447</v>
      </c>
      <c r="J33" s="149" t="s">
        <v>13</v>
      </c>
      <c r="K33" s="149" t="s">
        <v>13</v>
      </c>
      <c r="L33" s="149" t="s">
        <v>13</v>
      </c>
    </row>
    <row r="34" spans="1:12" ht="13.5" thickBot="1" x14ac:dyDescent="0.25">
      <c r="A34" s="190">
        <v>1951</v>
      </c>
      <c r="B34" s="147" t="s">
        <v>13</v>
      </c>
      <c r="C34" s="148">
        <v>57660</v>
      </c>
      <c r="D34" s="147" t="s">
        <v>13</v>
      </c>
      <c r="E34" s="411">
        <v>1893</v>
      </c>
      <c r="F34" s="411" t="s">
        <v>13</v>
      </c>
      <c r="G34" s="411" t="s">
        <v>13</v>
      </c>
      <c r="H34" s="356" t="s">
        <v>13</v>
      </c>
      <c r="I34" s="157">
        <v>9227</v>
      </c>
      <c r="J34" s="149" t="s">
        <v>13</v>
      </c>
      <c r="K34" s="149" t="s">
        <v>13</v>
      </c>
      <c r="L34" s="149" t="s">
        <v>13</v>
      </c>
    </row>
    <row r="35" spans="1:12" ht="13.5" thickBot="1" x14ac:dyDescent="0.25">
      <c r="A35" s="190">
        <v>1952</v>
      </c>
      <c r="B35" s="147" t="s">
        <v>13</v>
      </c>
      <c r="C35" s="148">
        <v>55980</v>
      </c>
      <c r="D35" s="147" t="s">
        <v>13</v>
      </c>
      <c r="E35" s="411">
        <v>1877.7</v>
      </c>
      <c r="F35" s="411" t="s">
        <v>13</v>
      </c>
      <c r="G35" s="411" t="s">
        <v>13</v>
      </c>
      <c r="H35" s="356" t="s">
        <v>13</v>
      </c>
      <c r="I35" s="157">
        <v>8901</v>
      </c>
      <c r="J35" s="149" t="s">
        <v>13</v>
      </c>
      <c r="K35" s="149" t="s">
        <v>13</v>
      </c>
      <c r="L35" s="149" t="s">
        <v>13</v>
      </c>
    </row>
    <row r="36" spans="1:12" ht="13.5" thickBot="1" x14ac:dyDescent="0.25">
      <c r="A36" s="190">
        <v>1953</v>
      </c>
      <c r="B36" s="147" t="s">
        <v>13</v>
      </c>
      <c r="C36" s="148">
        <v>54700</v>
      </c>
      <c r="D36" s="147" t="s">
        <v>13</v>
      </c>
      <c r="E36" s="411">
        <v>1819</v>
      </c>
      <c r="F36" s="411" t="s">
        <v>13</v>
      </c>
      <c r="G36" s="411" t="s">
        <v>13</v>
      </c>
      <c r="H36" s="356" t="s">
        <v>13</v>
      </c>
      <c r="I36" s="157">
        <v>8280</v>
      </c>
      <c r="J36" s="149" t="s">
        <v>13</v>
      </c>
      <c r="K36" s="149" t="s">
        <v>13</v>
      </c>
      <c r="L36" s="149" t="s">
        <v>13</v>
      </c>
    </row>
    <row r="37" spans="1:12" ht="13.5" thickBot="1" x14ac:dyDescent="0.25">
      <c r="A37" s="190">
        <v>1954</v>
      </c>
      <c r="B37" s="147" t="s">
        <v>13</v>
      </c>
      <c r="C37" s="148">
        <v>54000</v>
      </c>
      <c r="D37" s="147" t="s">
        <v>13</v>
      </c>
      <c r="E37" s="411">
        <v>1760.7</v>
      </c>
      <c r="F37" s="411" t="s">
        <v>13</v>
      </c>
      <c r="G37" s="411" t="s">
        <v>13</v>
      </c>
      <c r="H37" s="356" t="s">
        <v>13</v>
      </c>
      <c r="I37" s="157">
        <v>7643</v>
      </c>
      <c r="J37" s="149" t="s">
        <v>13</v>
      </c>
      <c r="K37" s="149" t="s">
        <v>13</v>
      </c>
      <c r="L37" s="149" t="s">
        <v>13</v>
      </c>
    </row>
    <row r="38" spans="1:12" ht="13.5" thickBot="1" x14ac:dyDescent="0.25">
      <c r="A38" s="190">
        <v>1955</v>
      </c>
      <c r="B38" s="147" t="s">
        <v>13</v>
      </c>
      <c r="C38" s="148">
        <v>52400</v>
      </c>
      <c r="D38" s="147" t="s">
        <v>13</v>
      </c>
      <c r="E38" s="411">
        <v>1709.9</v>
      </c>
      <c r="F38" s="411" t="s">
        <v>13</v>
      </c>
      <c r="G38" s="411" t="s">
        <v>13</v>
      </c>
      <c r="H38" s="356" t="s">
        <v>13</v>
      </c>
      <c r="I38" s="157">
        <v>7269</v>
      </c>
      <c r="J38" s="149" t="s">
        <v>13</v>
      </c>
      <c r="K38" s="149" t="s">
        <v>13</v>
      </c>
      <c r="L38" s="149" t="s">
        <v>13</v>
      </c>
    </row>
    <row r="39" spans="1:12" ht="13.5" thickBot="1" x14ac:dyDescent="0.25">
      <c r="A39" s="190">
        <v>1956</v>
      </c>
      <c r="B39" s="147" t="s">
        <v>13</v>
      </c>
      <c r="C39" s="148">
        <v>51400</v>
      </c>
      <c r="D39" s="147" t="s">
        <v>13</v>
      </c>
      <c r="E39" s="411">
        <v>1680.9</v>
      </c>
      <c r="F39" s="411" t="s">
        <v>13</v>
      </c>
      <c r="G39" s="411" t="s">
        <v>13</v>
      </c>
      <c r="H39" s="356" t="s">
        <v>13</v>
      </c>
      <c r="I39" s="157">
        <v>7062</v>
      </c>
      <c r="J39" s="149" t="s">
        <v>13</v>
      </c>
      <c r="K39" s="149" t="s">
        <v>13</v>
      </c>
      <c r="L39" s="149" t="s">
        <v>13</v>
      </c>
    </row>
    <row r="40" spans="1:12" ht="13.5" thickBot="1" x14ac:dyDescent="0.25">
      <c r="A40" s="190">
        <v>1957</v>
      </c>
      <c r="B40" s="147" t="s">
        <v>13</v>
      </c>
      <c r="C40" s="148">
        <v>50800</v>
      </c>
      <c r="D40" s="147" t="s">
        <v>13</v>
      </c>
      <c r="E40" s="411">
        <v>1648.4</v>
      </c>
      <c r="F40" s="411" t="s">
        <v>13</v>
      </c>
      <c r="G40" s="411" t="s">
        <v>13</v>
      </c>
      <c r="H40" s="356" t="s">
        <v>13</v>
      </c>
      <c r="I40" s="157">
        <v>6903</v>
      </c>
      <c r="J40" s="149" t="s">
        <v>13</v>
      </c>
      <c r="K40" s="149" t="s">
        <v>13</v>
      </c>
      <c r="L40" s="149" t="s">
        <v>13</v>
      </c>
    </row>
    <row r="41" spans="1:12" ht="13.5" thickBot="1" x14ac:dyDescent="0.25">
      <c r="A41" s="190">
        <v>1958</v>
      </c>
      <c r="B41" s="147" t="s">
        <v>13</v>
      </c>
      <c r="C41" s="148">
        <v>50100</v>
      </c>
      <c r="D41" s="147" t="s">
        <v>13</v>
      </c>
      <c r="E41" s="411">
        <v>1593.6</v>
      </c>
      <c r="F41" s="411" t="s">
        <v>13</v>
      </c>
      <c r="G41" s="411" t="s">
        <v>13</v>
      </c>
      <c r="H41" s="356" t="s">
        <v>13</v>
      </c>
      <c r="I41" s="157">
        <v>6540</v>
      </c>
      <c r="J41" s="149" t="s">
        <v>13</v>
      </c>
      <c r="K41" s="149" t="s">
        <v>13</v>
      </c>
      <c r="L41" s="149" t="s">
        <v>13</v>
      </c>
    </row>
    <row r="42" spans="1:12" ht="13.5" thickBot="1" x14ac:dyDescent="0.25">
      <c r="A42" s="190">
        <v>1959</v>
      </c>
      <c r="B42" s="147" t="s">
        <v>13</v>
      </c>
      <c r="C42" s="148">
        <v>49500</v>
      </c>
      <c r="D42" s="147" t="s">
        <v>13</v>
      </c>
      <c r="E42" s="411">
        <v>1576.5</v>
      </c>
      <c r="F42" s="411" t="s">
        <v>13</v>
      </c>
      <c r="G42" s="411" t="s">
        <v>13</v>
      </c>
      <c r="H42" s="356" t="s">
        <v>13</v>
      </c>
      <c r="I42" s="157">
        <v>6498</v>
      </c>
      <c r="J42" s="149" t="s">
        <v>13</v>
      </c>
      <c r="K42" s="149" t="s">
        <v>13</v>
      </c>
      <c r="L42" s="149" t="s">
        <v>13</v>
      </c>
    </row>
    <row r="43" spans="1:12" ht="13.5" thickBot="1" x14ac:dyDescent="0.25">
      <c r="A43" s="190">
        <v>1960</v>
      </c>
      <c r="B43" s="147" t="s">
        <v>13</v>
      </c>
      <c r="C43" s="148">
        <v>49600</v>
      </c>
      <c r="D43" s="147" t="s">
        <v>13</v>
      </c>
      <c r="E43" s="411">
        <v>1576.4</v>
      </c>
      <c r="F43" s="411" t="s">
        <v>13</v>
      </c>
      <c r="G43" s="411" t="s">
        <v>13</v>
      </c>
      <c r="H43" s="356" t="s">
        <v>13</v>
      </c>
      <c r="I43" s="157">
        <v>6425</v>
      </c>
      <c r="J43" s="149" t="s">
        <v>13</v>
      </c>
      <c r="K43" s="149" t="s">
        <v>13</v>
      </c>
      <c r="L43" s="149" t="s">
        <v>13</v>
      </c>
    </row>
    <row r="44" spans="1:12" ht="13.5" thickBot="1" x14ac:dyDescent="0.25">
      <c r="A44" s="190">
        <v>1961</v>
      </c>
      <c r="B44" s="147" t="s">
        <v>13</v>
      </c>
      <c r="C44" s="148">
        <v>49000</v>
      </c>
      <c r="D44" s="147" t="s">
        <v>13</v>
      </c>
      <c r="E44" s="411">
        <v>1529.7</v>
      </c>
      <c r="F44" s="411" t="s">
        <v>13</v>
      </c>
      <c r="G44" s="411" t="s">
        <v>13</v>
      </c>
      <c r="H44" s="356" t="s">
        <v>13</v>
      </c>
      <c r="I44" s="157">
        <v>5993</v>
      </c>
      <c r="J44" s="149" t="s">
        <v>13</v>
      </c>
      <c r="K44" s="149" t="s">
        <v>13</v>
      </c>
      <c r="L44" s="149" t="s">
        <v>13</v>
      </c>
    </row>
    <row r="45" spans="1:12" ht="13.5" thickBot="1" x14ac:dyDescent="0.25">
      <c r="A45" s="190">
        <v>1962</v>
      </c>
      <c r="B45" s="147" t="s">
        <v>13</v>
      </c>
      <c r="C45" s="148">
        <v>48800</v>
      </c>
      <c r="D45" s="147" t="s">
        <v>13</v>
      </c>
      <c r="E45" s="411">
        <v>1515.2</v>
      </c>
      <c r="F45" s="411" t="s">
        <v>13</v>
      </c>
      <c r="G45" s="411" t="s">
        <v>13</v>
      </c>
      <c r="H45" s="356" t="s">
        <v>13</v>
      </c>
      <c r="I45" s="157">
        <v>5865</v>
      </c>
      <c r="J45" s="149" t="s">
        <v>13</v>
      </c>
      <c r="K45" s="149" t="s">
        <v>13</v>
      </c>
      <c r="L45" s="149" t="s">
        <v>13</v>
      </c>
    </row>
    <row r="46" spans="1:12" ht="13.5" thickBot="1" x14ac:dyDescent="0.25">
      <c r="A46" s="190">
        <v>1963</v>
      </c>
      <c r="B46" s="147" t="s">
        <v>13</v>
      </c>
      <c r="C46" s="148">
        <v>49400</v>
      </c>
      <c r="D46" s="147" t="s">
        <v>13</v>
      </c>
      <c r="E46" s="411">
        <v>1523.1</v>
      </c>
      <c r="F46" s="411" t="s">
        <v>13</v>
      </c>
      <c r="G46" s="411" t="s">
        <v>13</v>
      </c>
      <c r="H46" s="356" t="s">
        <v>13</v>
      </c>
      <c r="I46" s="157">
        <v>5822</v>
      </c>
      <c r="J46" s="149" t="s">
        <v>13</v>
      </c>
      <c r="K46" s="149" t="s">
        <v>13</v>
      </c>
      <c r="L46" s="149" t="s">
        <v>13</v>
      </c>
    </row>
    <row r="47" spans="1:12" ht="13.5" thickBot="1" x14ac:dyDescent="0.25">
      <c r="A47" s="190">
        <v>1964</v>
      </c>
      <c r="B47" s="147" t="s">
        <v>13</v>
      </c>
      <c r="C47" s="148">
        <v>49200</v>
      </c>
      <c r="D47" s="147" t="s">
        <v>13</v>
      </c>
      <c r="E47" s="411">
        <v>1527.9</v>
      </c>
      <c r="F47" s="411" t="s">
        <v>13</v>
      </c>
      <c r="G47" s="411" t="s">
        <v>13</v>
      </c>
      <c r="H47" s="356" t="s">
        <v>13</v>
      </c>
      <c r="I47" s="157">
        <v>5813</v>
      </c>
      <c r="J47" s="149" t="s">
        <v>13</v>
      </c>
      <c r="K47" s="149" t="s">
        <v>13</v>
      </c>
      <c r="L47" s="149" t="s">
        <v>13</v>
      </c>
    </row>
    <row r="48" spans="1:12" ht="13.5" thickBot="1" x14ac:dyDescent="0.25">
      <c r="A48" s="190">
        <v>1965</v>
      </c>
      <c r="B48" s="147" t="s">
        <v>13</v>
      </c>
      <c r="C48" s="148">
        <v>49600</v>
      </c>
      <c r="D48" s="147" t="s">
        <v>13</v>
      </c>
      <c r="E48" s="411">
        <v>1528.3</v>
      </c>
      <c r="F48" s="411" t="s">
        <v>13</v>
      </c>
      <c r="G48" s="411" t="s">
        <v>13</v>
      </c>
      <c r="H48" s="356" t="s">
        <v>13</v>
      </c>
      <c r="I48" s="157">
        <v>5814</v>
      </c>
      <c r="J48" s="149" t="s">
        <v>13</v>
      </c>
      <c r="K48" s="149" t="s">
        <v>13</v>
      </c>
      <c r="L48" s="149" t="s">
        <v>13</v>
      </c>
    </row>
    <row r="49" spans="1:12" ht="13.5" thickBot="1" x14ac:dyDescent="0.25">
      <c r="A49" s="190">
        <v>1966</v>
      </c>
      <c r="B49" s="147" t="s">
        <v>13</v>
      </c>
      <c r="C49" s="148">
        <v>50130</v>
      </c>
      <c r="D49" s="147" t="s">
        <v>13</v>
      </c>
      <c r="E49" s="411">
        <v>1521.7</v>
      </c>
      <c r="F49" s="411" t="s">
        <v>13</v>
      </c>
      <c r="G49" s="411" t="s">
        <v>13</v>
      </c>
      <c r="H49" s="356" t="s">
        <v>13</v>
      </c>
      <c r="I49" s="157">
        <v>5764</v>
      </c>
      <c r="J49" s="149" t="s">
        <v>13</v>
      </c>
      <c r="K49" s="149" t="s">
        <v>13</v>
      </c>
      <c r="L49" s="149" t="s">
        <v>13</v>
      </c>
    </row>
    <row r="50" spans="1:12" ht="13.5" thickBot="1" x14ac:dyDescent="0.25">
      <c r="A50" s="190">
        <v>1967</v>
      </c>
      <c r="B50" s="147" t="s">
        <v>13</v>
      </c>
      <c r="C50" s="148">
        <v>50180</v>
      </c>
      <c r="D50" s="147" t="s">
        <v>13</v>
      </c>
      <c r="E50" s="411">
        <v>1526</v>
      </c>
      <c r="F50" s="411" t="s">
        <v>13</v>
      </c>
      <c r="G50" s="411" t="s">
        <v>13</v>
      </c>
      <c r="H50" s="356" t="s">
        <v>13</v>
      </c>
      <c r="I50" s="157">
        <v>5723</v>
      </c>
      <c r="J50" s="149" t="s">
        <v>13</v>
      </c>
      <c r="K50" s="149" t="s">
        <v>13</v>
      </c>
      <c r="L50" s="149" t="s">
        <v>13</v>
      </c>
    </row>
    <row r="51" spans="1:12" ht="13.5" thickBot="1" x14ac:dyDescent="0.25">
      <c r="A51" s="190">
        <v>1968</v>
      </c>
      <c r="B51" s="147" t="s">
        <v>13</v>
      </c>
      <c r="C51" s="148">
        <v>50000</v>
      </c>
      <c r="D51" s="147" t="s">
        <v>13</v>
      </c>
      <c r="E51" s="411">
        <v>1508.2</v>
      </c>
      <c r="F51" s="411" t="s">
        <v>13</v>
      </c>
      <c r="G51" s="411" t="s">
        <v>13</v>
      </c>
      <c r="H51" s="356" t="s">
        <v>13</v>
      </c>
      <c r="I51" s="157">
        <v>5610</v>
      </c>
      <c r="J51" s="149" t="s">
        <v>13</v>
      </c>
      <c r="K51" s="149" t="s">
        <v>13</v>
      </c>
      <c r="L51" s="149" t="s">
        <v>13</v>
      </c>
    </row>
    <row r="52" spans="1:12" ht="13.5" thickBot="1" x14ac:dyDescent="0.25">
      <c r="A52" s="190">
        <v>1969</v>
      </c>
      <c r="B52" s="147" t="s">
        <v>13</v>
      </c>
      <c r="C52" s="148">
        <v>49600</v>
      </c>
      <c r="D52" s="147" t="s">
        <v>13</v>
      </c>
      <c r="E52" s="411">
        <v>1478.3</v>
      </c>
      <c r="F52" s="411" t="s">
        <v>13</v>
      </c>
      <c r="G52" s="411" t="s">
        <v>13</v>
      </c>
      <c r="H52" s="356" t="s">
        <v>13</v>
      </c>
      <c r="I52" s="157">
        <v>5375</v>
      </c>
      <c r="J52" s="149" t="s">
        <v>13</v>
      </c>
      <c r="K52" s="149" t="s">
        <v>13</v>
      </c>
      <c r="L52" s="149" t="s">
        <v>13</v>
      </c>
    </row>
    <row r="53" spans="1:12" ht="13.5" thickBot="1" x14ac:dyDescent="0.25">
      <c r="A53" s="190">
        <v>1970</v>
      </c>
      <c r="B53" s="147" t="s">
        <v>13</v>
      </c>
      <c r="C53" s="148">
        <v>49700</v>
      </c>
      <c r="D53" s="147" t="s">
        <v>13</v>
      </c>
      <c r="E53" s="411">
        <v>1409.3</v>
      </c>
      <c r="F53" s="411" t="s">
        <v>13</v>
      </c>
      <c r="G53" s="411" t="s">
        <v>13</v>
      </c>
      <c r="H53" s="356" t="s">
        <v>13</v>
      </c>
      <c r="I53" s="157">
        <v>5034</v>
      </c>
      <c r="J53" s="149" t="s">
        <v>13</v>
      </c>
      <c r="K53" s="149" t="s">
        <v>13</v>
      </c>
      <c r="L53" s="149" t="s">
        <v>13</v>
      </c>
    </row>
    <row r="54" spans="1:12" ht="13.5" thickBot="1" x14ac:dyDescent="0.25">
      <c r="A54" s="190">
        <v>1971</v>
      </c>
      <c r="B54" s="147" t="s">
        <v>13</v>
      </c>
      <c r="C54" s="148">
        <v>49150</v>
      </c>
      <c r="D54" s="147" t="s">
        <v>13</v>
      </c>
      <c r="E54" s="411">
        <v>1375.5</v>
      </c>
      <c r="F54" s="411" t="s">
        <v>13</v>
      </c>
      <c r="G54" s="411" t="s">
        <v>13</v>
      </c>
      <c r="H54" s="356" t="s">
        <v>13</v>
      </c>
      <c r="I54" s="157">
        <v>4699</v>
      </c>
      <c r="J54" s="149" t="s">
        <v>13</v>
      </c>
      <c r="K54" s="149" t="s">
        <v>13</v>
      </c>
      <c r="L54" s="149" t="s">
        <v>13</v>
      </c>
    </row>
    <row r="55" spans="1:12" ht="13.5" thickBot="1" x14ac:dyDescent="0.25">
      <c r="A55" s="190">
        <v>1972</v>
      </c>
      <c r="B55" s="147" t="s">
        <v>13</v>
      </c>
      <c r="C55" s="148">
        <v>49075</v>
      </c>
      <c r="D55" s="147" t="s">
        <v>13</v>
      </c>
      <c r="E55" s="411">
        <v>1308</v>
      </c>
      <c r="F55" s="411" t="s">
        <v>13</v>
      </c>
      <c r="G55" s="411" t="s">
        <v>13</v>
      </c>
      <c r="H55" s="356" t="s">
        <v>13</v>
      </c>
      <c r="I55" s="157">
        <v>4495</v>
      </c>
      <c r="J55" s="149" t="s">
        <v>13</v>
      </c>
      <c r="K55" s="149" t="s">
        <v>13</v>
      </c>
      <c r="L55" s="149" t="s">
        <v>13</v>
      </c>
    </row>
    <row r="56" spans="1:12" ht="13.5" thickBot="1" x14ac:dyDescent="0.25">
      <c r="A56" s="190">
        <v>1973</v>
      </c>
      <c r="B56" s="147" t="s">
        <v>13</v>
      </c>
      <c r="C56" s="148">
        <v>48286</v>
      </c>
      <c r="D56" s="147" t="s">
        <v>13</v>
      </c>
      <c r="E56" s="411">
        <v>1370.4</v>
      </c>
      <c r="F56" s="411" t="s">
        <v>13</v>
      </c>
      <c r="G56" s="411" t="s">
        <v>13</v>
      </c>
      <c r="H56" s="356" t="s">
        <v>13</v>
      </c>
      <c r="I56" s="157">
        <v>4642</v>
      </c>
      <c r="J56" s="149" t="s">
        <v>13</v>
      </c>
      <c r="K56" s="149" t="s">
        <v>13</v>
      </c>
      <c r="L56" s="149" t="s">
        <v>13</v>
      </c>
    </row>
    <row r="57" spans="1:12" ht="13.5" thickBot="1" x14ac:dyDescent="0.25">
      <c r="A57" s="190">
        <v>1974</v>
      </c>
      <c r="B57" s="147" t="s">
        <v>13</v>
      </c>
      <c r="C57" s="148">
        <v>48700</v>
      </c>
      <c r="D57" s="147" t="s">
        <v>13</v>
      </c>
      <c r="E57" s="411">
        <v>1431</v>
      </c>
      <c r="F57" s="411" t="s">
        <v>13</v>
      </c>
      <c r="G57" s="411" t="s">
        <v>13</v>
      </c>
      <c r="H57" s="356" t="s">
        <v>13</v>
      </c>
      <c r="I57" s="157">
        <v>4976</v>
      </c>
      <c r="J57" s="149" t="s">
        <v>13</v>
      </c>
      <c r="K57" s="149" t="s">
        <v>13</v>
      </c>
      <c r="L57" s="149" t="s">
        <v>13</v>
      </c>
    </row>
    <row r="58" spans="1:12" ht="13.5" thickBot="1" x14ac:dyDescent="0.25">
      <c r="A58" s="190">
        <v>1975</v>
      </c>
      <c r="B58" s="147" t="s">
        <v>13</v>
      </c>
      <c r="C58" s="148">
        <v>50822</v>
      </c>
      <c r="D58" s="147" t="s">
        <v>13</v>
      </c>
      <c r="E58" s="411">
        <v>1526</v>
      </c>
      <c r="F58" s="411" t="s">
        <v>13</v>
      </c>
      <c r="G58" s="411" t="s">
        <v>13</v>
      </c>
      <c r="H58" s="356" t="s">
        <v>13</v>
      </c>
      <c r="I58" s="157">
        <v>5084</v>
      </c>
      <c r="J58" s="149" t="s">
        <v>13</v>
      </c>
      <c r="K58" s="149" t="s">
        <v>13</v>
      </c>
      <c r="L58" s="149" t="s">
        <v>13</v>
      </c>
    </row>
    <row r="59" spans="1:12" ht="13.5" thickBot="1" x14ac:dyDescent="0.25">
      <c r="A59" s="190">
        <v>1976</v>
      </c>
      <c r="B59" s="147" t="s">
        <v>13</v>
      </c>
      <c r="C59" s="148">
        <v>52382</v>
      </c>
      <c r="D59" s="147" t="s">
        <v>13</v>
      </c>
      <c r="E59" s="411">
        <v>1581.4</v>
      </c>
      <c r="F59" s="411" t="s">
        <v>13</v>
      </c>
      <c r="G59" s="411" t="s">
        <v>13</v>
      </c>
      <c r="H59" s="356" t="s">
        <v>13</v>
      </c>
      <c r="I59" s="157">
        <v>5247</v>
      </c>
      <c r="J59" s="149" t="s">
        <v>13</v>
      </c>
      <c r="K59" s="149" t="s">
        <v>13</v>
      </c>
      <c r="L59" s="149" t="s">
        <v>13</v>
      </c>
    </row>
    <row r="60" spans="1:12" ht="13.5" thickBot="1" x14ac:dyDescent="0.25">
      <c r="A60" s="190">
        <v>1977</v>
      </c>
      <c r="B60" s="147" t="s">
        <v>13</v>
      </c>
      <c r="C60" s="148">
        <v>51968</v>
      </c>
      <c r="D60" s="147" t="s">
        <v>13</v>
      </c>
      <c r="E60" s="411">
        <v>1623.3</v>
      </c>
      <c r="F60" s="411" t="s">
        <v>13</v>
      </c>
      <c r="G60" s="356" t="s">
        <v>13</v>
      </c>
      <c r="H60" s="356" t="s">
        <v>13</v>
      </c>
      <c r="I60" s="157">
        <v>4949</v>
      </c>
      <c r="J60" s="157">
        <v>19730</v>
      </c>
      <c r="K60" s="172">
        <v>4</v>
      </c>
      <c r="L60" s="149" t="s">
        <v>13</v>
      </c>
    </row>
    <row r="61" spans="1:12" ht="13.5" thickBot="1" x14ac:dyDescent="0.25">
      <c r="A61" s="190">
        <v>1978</v>
      </c>
      <c r="B61" s="147" t="s">
        <v>13</v>
      </c>
      <c r="C61" s="148">
        <v>52866</v>
      </c>
      <c r="D61" s="147" t="s">
        <v>13</v>
      </c>
      <c r="E61" s="411">
        <v>1630.5</v>
      </c>
      <c r="F61" s="411" t="s">
        <v>13</v>
      </c>
      <c r="G61" s="356" t="s">
        <v>13</v>
      </c>
      <c r="H61" s="356" t="s">
        <v>13</v>
      </c>
      <c r="I61" s="157">
        <v>5142</v>
      </c>
      <c r="J61" s="157">
        <v>20708</v>
      </c>
      <c r="K61" s="172">
        <v>4</v>
      </c>
      <c r="L61" s="149" t="s">
        <v>13</v>
      </c>
    </row>
    <row r="62" spans="1:12" ht="13.5" thickBot="1" x14ac:dyDescent="0.25">
      <c r="A62" s="190">
        <v>1979</v>
      </c>
      <c r="B62" s="148">
        <v>1024</v>
      </c>
      <c r="C62" s="148">
        <v>54490</v>
      </c>
      <c r="D62" s="147" t="s">
        <v>13</v>
      </c>
      <c r="E62" s="411">
        <v>1633.6</v>
      </c>
      <c r="F62" s="411" t="s">
        <v>13</v>
      </c>
      <c r="G62" s="356" t="s">
        <v>13</v>
      </c>
      <c r="H62" s="356" t="s">
        <v>13</v>
      </c>
      <c r="I62" s="157">
        <v>5552</v>
      </c>
      <c r="J62" s="157">
        <v>21393</v>
      </c>
      <c r="K62" s="172">
        <v>3.9</v>
      </c>
      <c r="L62" s="149" t="s">
        <v>13</v>
      </c>
    </row>
    <row r="63" spans="1:12" ht="13.5" thickBot="1" x14ac:dyDescent="0.25">
      <c r="A63" s="190">
        <v>1980</v>
      </c>
      <c r="B63" s="148">
        <v>1022</v>
      </c>
      <c r="C63" s="148">
        <v>59411</v>
      </c>
      <c r="D63" s="147" t="s">
        <v>13</v>
      </c>
      <c r="E63" s="411">
        <v>1677.2</v>
      </c>
      <c r="F63" s="411" t="s">
        <v>13</v>
      </c>
      <c r="G63" s="356" t="s">
        <v>13</v>
      </c>
      <c r="H63" s="356" t="s">
        <v>13</v>
      </c>
      <c r="I63" s="157">
        <v>5837</v>
      </c>
      <c r="J63" s="157">
        <v>21790</v>
      </c>
      <c r="K63" s="172">
        <v>3.7</v>
      </c>
      <c r="L63" s="149" t="s">
        <v>13</v>
      </c>
    </row>
    <row r="64" spans="1:12" ht="13.5" thickBot="1" x14ac:dyDescent="0.25">
      <c r="A64" s="190">
        <v>1981</v>
      </c>
      <c r="B64" s="148">
        <v>1030</v>
      </c>
      <c r="C64" s="148">
        <v>60393</v>
      </c>
      <c r="D64" s="147" t="s">
        <v>13</v>
      </c>
      <c r="E64" s="411">
        <v>1684.6</v>
      </c>
      <c r="F64" s="411" t="s">
        <v>13</v>
      </c>
      <c r="G64" s="356" t="s">
        <v>13</v>
      </c>
      <c r="H64" s="356" t="s">
        <v>13</v>
      </c>
      <c r="I64" s="157">
        <v>5594</v>
      </c>
      <c r="J64" s="157">
        <v>21012</v>
      </c>
      <c r="K64" s="172">
        <v>3.8</v>
      </c>
      <c r="L64" s="149" t="s">
        <v>13</v>
      </c>
    </row>
    <row r="65" spans="1:12" ht="13.5" thickBot="1" x14ac:dyDescent="0.25">
      <c r="A65" s="190">
        <v>1982</v>
      </c>
      <c r="B65" s="148">
        <v>1029</v>
      </c>
      <c r="C65" s="148">
        <v>62114</v>
      </c>
      <c r="D65" s="147" t="s">
        <v>13</v>
      </c>
      <c r="E65" s="411">
        <v>1668.8</v>
      </c>
      <c r="F65" s="411" t="s">
        <v>13</v>
      </c>
      <c r="G65" s="356" t="s">
        <v>13</v>
      </c>
      <c r="H65" s="356" t="s">
        <v>13</v>
      </c>
      <c r="I65" s="157">
        <v>5324</v>
      </c>
      <c r="J65" s="157">
        <v>19987</v>
      </c>
      <c r="K65" s="172">
        <v>3.8</v>
      </c>
      <c r="L65" s="149" t="s">
        <v>13</v>
      </c>
    </row>
    <row r="66" spans="1:12" ht="13.5" thickBot="1" x14ac:dyDescent="0.25">
      <c r="A66" s="190">
        <v>1983</v>
      </c>
      <c r="B66" s="148">
        <v>1031</v>
      </c>
      <c r="C66" s="148">
        <v>62093</v>
      </c>
      <c r="D66" s="147" t="s">
        <v>13</v>
      </c>
      <c r="E66" s="411">
        <v>1677.8</v>
      </c>
      <c r="F66" s="411" t="s">
        <v>13</v>
      </c>
      <c r="G66" s="356" t="s">
        <v>13</v>
      </c>
      <c r="H66" s="356" t="s">
        <v>13</v>
      </c>
      <c r="I66" s="157">
        <v>5422</v>
      </c>
      <c r="J66" s="157">
        <v>20047</v>
      </c>
      <c r="K66" s="172">
        <v>3.7</v>
      </c>
      <c r="L66" s="149" t="s">
        <v>13</v>
      </c>
    </row>
    <row r="67" spans="1:12" ht="13.5" thickBot="1" x14ac:dyDescent="0.25">
      <c r="A67" s="190">
        <v>1984</v>
      </c>
      <c r="B67" s="148">
        <v>2291</v>
      </c>
      <c r="C67" s="148">
        <v>67294</v>
      </c>
      <c r="D67" s="147" t="s">
        <v>13</v>
      </c>
      <c r="E67" s="411">
        <v>1844.7</v>
      </c>
      <c r="F67" s="411" t="s">
        <v>13</v>
      </c>
      <c r="G67" s="356" t="s">
        <v>13</v>
      </c>
      <c r="H67" s="356" t="s">
        <v>13</v>
      </c>
      <c r="I67" s="157">
        <v>5908</v>
      </c>
      <c r="J67" s="157">
        <v>21595</v>
      </c>
      <c r="K67" s="172">
        <v>3.7</v>
      </c>
      <c r="L67" s="157">
        <v>154326</v>
      </c>
    </row>
    <row r="68" spans="1:12" ht="13.5" thickBot="1" x14ac:dyDescent="0.25">
      <c r="A68" s="190">
        <v>1985</v>
      </c>
      <c r="B68" s="148">
        <v>2338</v>
      </c>
      <c r="C68" s="148">
        <v>64258</v>
      </c>
      <c r="D68" s="147" t="s">
        <v>13</v>
      </c>
      <c r="E68" s="411">
        <v>1862.9</v>
      </c>
      <c r="F68" s="411" t="s">
        <v>13</v>
      </c>
      <c r="G68" s="356" t="s">
        <v>13</v>
      </c>
      <c r="H68" s="356" t="s">
        <v>13</v>
      </c>
      <c r="I68" s="157">
        <v>5675</v>
      </c>
      <c r="J68" s="157">
        <v>21161</v>
      </c>
      <c r="K68" s="172">
        <v>3.7</v>
      </c>
      <c r="L68" s="157">
        <v>157581</v>
      </c>
    </row>
    <row r="69" spans="1:12" ht="13.5" thickBot="1" x14ac:dyDescent="0.25">
      <c r="A69" s="190">
        <v>1986</v>
      </c>
      <c r="B69" s="148">
        <v>2654</v>
      </c>
      <c r="C69" s="148">
        <v>66218</v>
      </c>
      <c r="D69" s="147" t="s">
        <v>13</v>
      </c>
      <c r="E69" s="356">
        <v>2002.3</v>
      </c>
      <c r="F69" s="411" t="s">
        <v>13</v>
      </c>
      <c r="G69" s="356">
        <v>153.69999999999999</v>
      </c>
      <c r="H69" s="356" t="s">
        <v>13</v>
      </c>
      <c r="I69" s="157">
        <v>5753</v>
      </c>
      <c r="J69" s="157">
        <v>21395</v>
      </c>
      <c r="K69" s="172">
        <v>3.7</v>
      </c>
      <c r="L69" s="157">
        <v>165839</v>
      </c>
    </row>
    <row r="70" spans="1:12" ht="13.5" thickBot="1" x14ac:dyDescent="0.25">
      <c r="A70" s="190">
        <v>1987</v>
      </c>
      <c r="B70" s="148">
        <v>2671</v>
      </c>
      <c r="C70" s="148">
        <v>63017</v>
      </c>
      <c r="D70" s="147" t="s">
        <v>13</v>
      </c>
      <c r="E70" s="356">
        <v>2079.4</v>
      </c>
      <c r="F70" s="411" t="s">
        <v>13</v>
      </c>
      <c r="G70" s="356">
        <v>160.30000000000001</v>
      </c>
      <c r="H70" s="356" t="s">
        <v>13</v>
      </c>
      <c r="I70" s="157">
        <v>5614</v>
      </c>
      <c r="J70" s="157">
        <v>20970</v>
      </c>
      <c r="K70" s="172">
        <v>3.7</v>
      </c>
      <c r="L70" s="157">
        <v>165176</v>
      </c>
    </row>
    <row r="71" spans="1:12" ht="13.5" thickBot="1" x14ac:dyDescent="0.25">
      <c r="A71" s="190">
        <v>1988</v>
      </c>
      <c r="B71" s="148">
        <v>2671</v>
      </c>
      <c r="C71" s="148">
        <v>62572</v>
      </c>
      <c r="D71" s="147" t="s">
        <v>13</v>
      </c>
      <c r="E71" s="356">
        <v>2097.3000000000002</v>
      </c>
      <c r="F71" s="411" t="s">
        <v>13</v>
      </c>
      <c r="G71" s="356">
        <v>160.5</v>
      </c>
      <c r="H71" s="356" t="s">
        <v>13</v>
      </c>
      <c r="I71" s="157">
        <v>5590</v>
      </c>
      <c r="J71" s="157">
        <v>20753</v>
      </c>
      <c r="K71" s="172">
        <v>3.7</v>
      </c>
      <c r="L71" s="157">
        <v>165407</v>
      </c>
    </row>
    <row r="72" spans="1:12" ht="13.5" thickBot="1" x14ac:dyDescent="0.25">
      <c r="A72" s="190">
        <v>1989</v>
      </c>
      <c r="B72" s="148">
        <v>2665</v>
      </c>
      <c r="C72" s="148">
        <v>58919</v>
      </c>
      <c r="D72" s="147" t="s">
        <v>13</v>
      </c>
      <c r="E72" s="356">
        <v>2109.3000000000002</v>
      </c>
      <c r="F72" s="411" t="s">
        <v>13</v>
      </c>
      <c r="G72" s="356">
        <v>161.4</v>
      </c>
      <c r="H72" s="356" t="s">
        <v>13</v>
      </c>
      <c r="I72" s="157">
        <v>5620</v>
      </c>
      <c r="J72" s="157">
        <v>20768</v>
      </c>
      <c r="K72" s="172">
        <v>3.7</v>
      </c>
      <c r="L72" s="157">
        <v>162990</v>
      </c>
    </row>
    <row r="73" spans="1:12" ht="13.5" thickBot="1" x14ac:dyDescent="0.25">
      <c r="A73" s="190">
        <v>1990</v>
      </c>
      <c r="B73" s="148">
        <v>2688</v>
      </c>
      <c r="C73" s="157">
        <v>58714</v>
      </c>
      <c r="D73" s="149" t="s">
        <v>13</v>
      </c>
      <c r="E73" s="41">
        <v>2129.9</v>
      </c>
      <c r="F73" s="411" t="s">
        <v>13</v>
      </c>
      <c r="G73" s="41">
        <v>163</v>
      </c>
      <c r="H73" s="356" t="s">
        <v>13</v>
      </c>
      <c r="I73" s="157">
        <v>5677</v>
      </c>
      <c r="J73" s="157">
        <v>20981</v>
      </c>
      <c r="K73" s="172">
        <v>3.7</v>
      </c>
      <c r="L73" s="157">
        <v>162189</v>
      </c>
    </row>
    <row r="74" spans="1:12" ht="13.5" thickBot="1" x14ac:dyDescent="0.25">
      <c r="A74" s="190">
        <v>1991</v>
      </c>
      <c r="B74" s="148">
        <v>2689</v>
      </c>
      <c r="C74" s="157">
        <v>60377</v>
      </c>
      <c r="D74" s="149" t="s">
        <v>13</v>
      </c>
      <c r="E74" s="41">
        <v>2166.6</v>
      </c>
      <c r="F74" s="411" t="s">
        <v>13</v>
      </c>
      <c r="G74" s="41">
        <v>163.80000000000001</v>
      </c>
      <c r="H74" s="356" t="s">
        <v>13</v>
      </c>
      <c r="I74" s="157">
        <v>5624</v>
      </c>
      <c r="J74" s="157">
        <v>21090</v>
      </c>
      <c r="K74" s="172">
        <v>3.8</v>
      </c>
      <c r="L74" s="157">
        <v>163555</v>
      </c>
    </row>
    <row r="75" spans="1:12" ht="13.5" thickBot="1" x14ac:dyDescent="0.25">
      <c r="A75" s="190">
        <v>1992</v>
      </c>
      <c r="B75" s="148">
        <v>2693</v>
      </c>
      <c r="C75" s="157">
        <v>63080</v>
      </c>
      <c r="D75" s="149" t="s">
        <v>13</v>
      </c>
      <c r="E75" s="41">
        <v>2178</v>
      </c>
      <c r="F75" s="411" t="s">
        <v>13</v>
      </c>
      <c r="G75" s="41">
        <v>165.1</v>
      </c>
      <c r="H75" s="356" t="s">
        <v>13</v>
      </c>
      <c r="I75" s="157">
        <v>5517</v>
      </c>
      <c r="J75" s="157">
        <v>20336</v>
      </c>
      <c r="K75" s="172">
        <v>3.7</v>
      </c>
      <c r="L75" s="157">
        <v>163387</v>
      </c>
    </row>
    <row r="76" spans="1:12" ht="13.5" thickBot="1" x14ac:dyDescent="0.25">
      <c r="A76" s="190">
        <v>1993</v>
      </c>
      <c r="B76" s="148">
        <v>2694</v>
      </c>
      <c r="C76" s="157">
        <v>64850</v>
      </c>
      <c r="D76" s="149" t="s">
        <v>13</v>
      </c>
      <c r="E76" s="41">
        <v>2209.6</v>
      </c>
      <c r="F76" s="411" t="s">
        <v>13</v>
      </c>
      <c r="G76" s="41">
        <v>166.2</v>
      </c>
      <c r="H76" s="356" t="s">
        <v>13</v>
      </c>
      <c r="I76" s="157">
        <v>5381</v>
      </c>
      <c r="J76" s="157">
        <v>20247</v>
      </c>
      <c r="K76" s="172">
        <v>3.8</v>
      </c>
      <c r="L76" s="157">
        <v>177167</v>
      </c>
    </row>
    <row r="77" spans="1:12" ht="13.5" thickBot="1" x14ac:dyDescent="0.25">
      <c r="A77" s="190">
        <v>1994</v>
      </c>
      <c r="B77" s="148">
        <v>2250</v>
      </c>
      <c r="C77" s="157">
        <v>68123</v>
      </c>
      <c r="D77" s="149" t="s">
        <v>13</v>
      </c>
      <c r="E77" s="41">
        <v>2162</v>
      </c>
      <c r="F77" s="411" t="s">
        <v>13</v>
      </c>
      <c r="G77" s="41">
        <v>162.1</v>
      </c>
      <c r="H77" s="356" t="s">
        <v>13</v>
      </c>
      <c r="I77" s="157">
        <v>4871</v>
      </c>
      <c r="J77" s="157">
        <v>18832</v>
      </c>
      <c r="K77" s="172">
        <v>3.9</v>
      </c>
      <c r="L77" s="157">
        <v>174373</v>
      </c>
    </row>
    <row r="78" spans="1:12" ht="13.5" thickBot="1" x14ac:dyDescent="0.25">
      <c r="A78" s="190">
        <v>1995</v>
      </c>
      <c r="B78" s="148">
        <v>2250</v>
      </c>
      <c r="C78" s="157">
        <v>67107</v>
      </c>
      <c r="D78" s="149" t="s">
        <v>13</v>
      </c>
      <c r="E78" s="41">
        <v>2183.6999999999998</v>
      </c>
      <c r="F78" s="495">
        <v>1921.1</v>
      </c>
      <c r="G78" s="41">
        <v>162.9</v>
      </c>
      <c r="H78" s="41">
        <v>146.80000000000001</v>
      </c>
      <c r="I78" s="157">
        <v>4848</v>
      </c>
      <c r="J78" s="157">
        <v>18818</v>
      </c>
      <c r="K78" s="172">
        <v>3.9</v>
      </c>
      <c r="L78" s="157">
        <v>181973</v>
      </c>
    </row>
    <row r="79" spans="1:12" ht="13.5" thickBot="1" x14ac:dyDescent="0.25">
      <c r="A79" s="190">
        <v>1996</v>
      </c>
      <c r="B79" s="148">
        <v>2250</v>
      </c>
      <c r="C79" s="157">
        <v>71678</v>
      </c>
      <c r="D79" s="149" t="s">
        <v>13</v>
      </c>
      <c r="E79" s="41">
        <v>2220.5</v>
      </c>
      <c r="F79" s="495">
        <v>1910.3</v>
      </c>
      <c r="G79" s="41">
        <v>165.5</v>
      </c>
      <c r="H79" s="41">
        <v>145.9</v>
      </c>
      <c r="I79" s="157">
        <v>4887</v>
      </c>
      <c r="J79" s="157">
        <v>19096</v>
      </c>
      <c r="K79" s="172">
        <v>3.9</v>
      </c>
      <c r="L79" s="157">
        <v>190152</v>
      </c>
    </row>
    <row r="80" spans="1:12" ht="13.5" thickBot="1" x14ac:dyDescent="0.25">
      <c r="A80" s="190">
        <v>1997</v>
      </c>
      <c r="B80" s="148">
        <v>2250</v>
      </c>
      <c r="C80" s="157">
        <v>72770</v>
      </c>
      <c r="D80" s="149" t="s">
        <v>13</v>
      </c>
      <c r="E80" s="41">
        <v>2244.6</v>
      </c>
      <c r="F80" s="495">
        <v>2021.7</v>
      </c>
      <c r="G80" s="41">
        <v>167</v>
      </c>
      <c r="H80" s="41">
        <v>155.1</v>
      </c>
      <c r="I80" s="157">
        <v>5013</v>
      </c>
      <c r="J80" s="157">
        <v>19604</v>
      </c>
      <c r="K80" s="172">
        <v>3.9</v>
      </c>
      <c r="L80" s="157">
        <v>196861</v>
      </c>
    </row>
    <row r="81" spans="1:12" ht="13.5" thickBot="1" x14ac:dyDescent="0.25">
      <c r="A81" s="190">
        <v>1998</v>
      </c>
      <c r="B81" s="148">
        <v>2250</v>
      </c>
      <c r="C81" s="157">
        <v>72142</v>
      </c>
      <c r="D81" s="149" t="s">
        <v>13</v>
      </c>
      <c r="E81" s="41">
        <v>2174.6</v>
      </c>
      <c r="F81" s="495">
        <v>2009</v>
      </c>
      <c r="G81" s="41">
        <v>164</v>
      </c>
      <c r="H81" s="41">
        <v>154.4</v>
      </c>
      <c r="I81" s="157">
        <v>5399</v>
      </c>
      <c r="J81" s="157">
        <v>20360</v>
      </c>
      <c r="K81" s="172">
        <v>3.8</v>
      </c>
      <c r="L81" s="157">
        <v>198644</v>
      </c>
    </row>
    <row r="82" spans="1:12" ht="13.5" thickBot="1" x14ac:dyDescent="0.25">
      <c r="A82" s="190">
        <v>1999</v>
      </c>
      <c r="B82" s="148">
        <v>2262</v>
      </c>
      <c r="C82" s="157">
        <v>74228</v>
      </c>
      <c r="D82" s="149" t="s">
        <v>13</v>
      </c>
      <c r="E82" s="41">
        <v>2275.9</v>
      </c>
      <c r="F82" s="495">
        <v>1972.8</v>
      </c>
      <c r="G82" s="41">
        <v>170.1</v>
      </c>
      <c r="H82" s="41">
        <v>152.9</v>
      </c>
      <c r="I82" s="157">
        <v>5648</v>
      </c>
      <c r="J82" s="157">
        <v>21205</v>
      </c>
      <c r="K82" s="172">
        <v>3.8</v>
      </c>
      <c r="L82" s="157">
        <v>204179</v>
      </c>
    </row>
    <row r="83" spans="1:12" ht="13.5" thickBot="1" x14ac:dyDescent="0.25">
      <c r="A83" s="190">
        <v>2000</v>
      </c>
      <c r="B83" s="148">
        <v>2262</v>
      </c>
      <c r="C83" s="157">
        <v>75013</v>
      </c>
      <c r="D83" s="149" t="s">
        <v>13</v>
      </c>
      <c r="E83" s="41">
        <v>2314.8000000000002</v>
      </c>
      <c r="F83" s="495">
        <v>2001.7</v>
      </c>
      <c r="G83" s="41">
        <v>174.3</v>
      </c>
      <c r="H83" s="41">
        <v>156.6</v>
      </c>
      <c r="I83" s="157">
        <v>5678</v>
      </c>
      <c r="J83" s="157">
        <v>21241</v>
      </c>
      <c r="K83" s="172">
        <v>3.7</v>
      </c>
      <c r="L83" s="157">
        <v>211095</v>
      </c>
    </row>
    <row r="84" spans="1:12" ht="13.5" thickBot="1" x14ac:dyDescent="0.25">
      <c r="A84" s="190">
        <v>2001</v>
      </c>
      <c r="B84" s="148">
        <v>2264</v>
      </c>
      <c r="C84" s="157">
        <v>76075</v>
      </c>
      <c r="D84" s="149" t="s">
        <v>13</v>
      </c>
      <c r="E84" s="41">
        <v>2376.5</v>
      </c>
      <c r="F84" s="495">
        <v>2058.3000000000002</v>
      </c>
      <c r="G84" s="41">
        <v>179.4</v>
      </c>
      <c r="H84" s="41">
        <v>161.1</v>
      </c>
      <c r="I84" s="157">
        <v>5849</v>
      </c>
      <c r="J84" s="157">
        <v>22022</v>
      </c>
      <c r="K84" s="172">
        <v>3.8</v>
      </c>
      <c r="L84" s="157">
        <v>214674</v>
      </c>
    </row>
    <row r="85" spans="1:12" ht="13.5" thickBot="1" x14ac:dyDescent="0.25">
      <c r="A85" s="190">
        <v>2002</v>
      </c>
      <c r="B85" s="148">
        <v>2264</v>
      </c>
      <c r="C85" s="157">
        <v>76190</v>
      </c>
      <c r="D85" s="149" t="s">
        <v>13</v>
      </c>
      <c r="E85" s="41">
        <v>2411.1</v>
      </c>
      <c r="F85" s="495">
        <v>2091.9</v>
      </c>
      <c r="G85" s="41">
        <v>182.7</v>
      </c>
      <c r="H85" s="41">
        <v>164</v>
      </c>
      <c r="I85" s="157">
        <v>5868</v>
      </c>
      <c r="J85" s="157">
        <v>21841</v>
      </c>
      <c r="K85" s="172">
        <v>3.7</v>
      </c>
      <c r="L85" s="157">
        <v>214825</v>
      </c>
    </row>
    <row r="86" spans="1:12" ht="13.5" thickBot="1" x14ac:dyDescent="0.25">
      <c r="A86" s="190">
        <v>2003</v>
      </c>
      <c r="B86" s="148">
        <v>1982</v>
      </c>
      <c r="C86" s="157">
        <v>77328</v>
      </c>
      <c r="D86" s="280">
        <v>61501</v>
      </c>
      <c r="E86" s="41">
        <v>2420.8000000000002</v>
      </c>
      <c r="F86" s="495">
        <v>2092.9</v>
      </c>
      <c r="G86" s="41">
        <v>184.2</v>
      </c>
      <c r="H86" s="41">
        <v>165.1</v>
      </c>
      <c r="I86" s="157">
        <v>5692</v>
      </c>
      <c r="J86" s="157">
        <v>21262</v>
      </c>
      <c r="K86" s="172">
        <v>3.7</v>
      </c>
      <c r="L86" s="157">
        <v>205478</v>
      </c>
    </row>
    <row r="87" spans="1:12" ht="13.5" thickBot="1" x14ac:dyDescent="0.25">
      <c r="A87" s="190">
        <v>2004</v>
      </c>
      <c r="B87" s="148">
        <v>1500</v>
      </c>
      <c r="C87" s="157">
        <v>81033</v>
      </c>
      <c r="D87" s="280">
        <v>64904</v>
      </c>
      <c r="E87" s="41">
        <v>2471</v>
      </c>
      <c r="F87" s="495">
        <v>2150.5</v>
      </c>
      <c r="G87" s="41">
        <v>189.7</v>
      </c>
      <c r="H87" s="41">
        <v>170.6</v>
      </c>
      <c r="I87" s="157">
        <v>5731</v>
      </c>
      <c r="J87" s="157">
        <v>21377</v>
      </c>
      <c r="K87" s="172">
        <v>3.7</v>
      </c>
      <c r="L87" s="157">
        <v>212122</v>
      </c>
    </row>
    <row r="88" spans="1:12" ht="13.5" thickBot="1" x14ac:dyDescent="0.25">
      <c r="A88" s="190">
        <v>2005</v>
      </c>
      <c r="B88" s="148">
        <v>1500</v>
      </c>
      <c r="C88" s="148">
        <v>82027</v>
      </c>
      <c r="D88" s="15">
        <v>65525</v>
      </c>
      <c r="E88" s="356">
        <v>2484.8000000000002</v>
      </c>
      <c r="F88" s="496">
        <v>2141</v>
      </c>
      <c r="G88" s="356">
        <v>186.2</v>
      </c>
      <c r="H88" s="41">
        <v>168.2</v>
      </c>
      <c r="I88" s="157">
        <v>5855</v>
      </c>
      <c r="J88" s="157">
        <v>21825</v>
      </c>
      <c r="K88" s="172">
        <v>3.7</v>
      </c>
      <c r="L88" s="157">
        <v>217332</v>
      </c>
    </row>
    <row r="89" spans="1:12" ht="13.5" thickBot="1" x14ac:dyDescent="0.25">
      <c r="A89" s="190">
        <v>2006</v>
      </c>
      <c r="B89" s="148">
        <v>1500</v>
      </c>
      <c r="C89" s="148">
        <v>83080</v>
      </c>
      <c r="D89" s="15">
        <v>66015</v>
      </c>
      <c r="E89" s="356">
        <v>2494.9</v>
      </c>
      <c r="F89" s="496">
        <v>2154.8000000000002</v>
      </c>
      <c r="G89" s="356">
        <v>189.3</v>
      </c>
      <c r="H89" s="41">
        <v>171</v>
      </c>
      <c r="I89" s="157">
        <v>5894</v>
      </c>
      <c r="J89" s="157">
        <v>22821</v>
      </c>
      <c r="K89" s="172">
        <v>3.9</v>
      </c>
      <c r="L89" s="157">
        <v>221302</v>
      </c>
    </row>
    <row r="90" spans="1:12" ht="13.5" thickBot="1" x14ac:dyDescent="0.25">
      <c r="A90" s="190">
        <v>2007</v>
      </c>
      <c r="B90" s="147" t="s">
        <v>1130</v>
      </c>
      <c r="C90" s="147" t="s">
        <v>1131</v>
      </c>
      <c r="D90" s="13" t="s">
        <v>1132</v>
      </c>
      <c r="E90" s="356" t="s">
        <v>1133</v>
      </c>
      <c r="F90" s="496" t="s">
        <v>1134</v>
      </c>
      <c r="G90" s="356" t="s">
        <v>1135</v>
      </c>
      <c r="H90" s="41" t="s">
        <v>1136</v>
      </c>
      <c r="I90" s="149" t="s">
        <v>1137</v>
      </c>
      <c r="J90" s="149" t="s">
        <v>1138</v>
      </c>
      <c r="K90" s="172" t="s">
        <v>57</v>
      </c>
      <c r="L90" s="149" t="s">
        <v>1139</v>
      </c>
    </row>
    <row r="91" spans="1:12" ht="13.5" thickBot="1" x14ac:dyDescent="0.25">
      <c r="A91" s="190">
        <v>2008</v>
      </c>
      <c r="B91" s="148">
        <v>1086</v>
      </c>
      <c r="C91" s="148">
        <v>66506</v>
      </c>
      <c r="D91" s="15">
        <v>54067</v>
      </c>
      <c r="E91" s="356">
        <v>2376.5</v>
      </c>
      <c r="F91" s="496">
        <v>2052.1999999999998</v>
      </c>
      <c r="G91" s="356">
        <v>180.5</v>
      </c>
      <c r="H91" s="41">
        <v>163.1</v>
      </c>
      <c r="I91" s="157">
        <v>5573</v>
      </c>
      <c r="J91" s="157">
        <v>21757</v>
      </c>
      <c r="K91" s="172">
        <v>3.9</v>
      </c>
      <c r="L91" s="157">
        <v>192213</v>
      </c>
    </row>
    <row r="92" spans="1:12" ht="13.5" thickBot="1" x14ac:dyDescent="0.25">
      <c r="A92" s="190">
        <v>2009</v>
      </c>
      <c r="B92" s="147">
        <v>1.0880000000000001</v>
      </c>
      <c r="C92" s="148">
        <v>64832</v>
      </c>
      <c r="D92" s="15">
        <v>52587</v>
      </c>
      <c r="E92" s="356">
        <v>2331.8000000000002</v>
      </c>
      <c r="F92" s="496">
        <v>2011.3</v>
      </c>
      <c r="G92" s="356">
        <v>177.7</v>
      </c>
      <c r="H92" s="41">
        <v>160.30000000000001</v>
      </c>
      <c r="I92" s="157">
        <v>5452</v>
      </c>
      <c r="J92" s="157">
        <v>21477</v>
      </c>
      <c r="K92" s="172">
        <v>3.9</v>
      </c>
      <c r="L92" s="157">
        <v>192510</v>
      </c>
    </row>
    <row r="93" spans="1:12" ht="13.5" thickBot="1" x14ac:dyDescent="0.25">
      <c r="A93" s="190">
        <v>2010</v>
      </c>
      <c r="B93" s="148">
        <v>1206</v>
      </c>
      <c r="C93" s="148">
        <v>66239</v>
      </c>
      <c r="D93" s="15">
        <v>53580</v>
      </c>
      <c r="E93" s="356">
        <v>2412.6999999999998</v>
      </c>
      <c r="F93" s="496">
        <v>2090.9</v>
      </c>
      <c r="G93" s="356">
        <v>179.7</v>
      </c>
      <c r="H93" s="41">
        <v>162.30000000000001</v>
      </c>
      <c r="I93" s="157">
        <v>5256</v>
      </c>
      <c r="J93" s="157">
        <v>21013</v>
      </c>
      <c r="K93" s="172">
        <v>4</v>
      </c>
      <c r="L93" s="157">
        <v>186545</v>
      </c>
    </row>
    <row r="94" spans="1:12" ht="13.5" thickBot="1" x14ac:dyDescent="0.25">
      <c r="A94" s="190">
        <v>2011</v>
      </c>
      <c r="B94" s="148">
        <v>1175</v>
      </c>
      <c r="C94" s="148">
        <v>69175</v>
      </c>
      <c r="D94" s="15">
        <v>55264</v>
      </c>
      <c r="E94" s="356">
        <v>2413.5</v>
      </c>
      <c r="F94" s="496">
        <v>2083.1999999999998</v>
      </c>
      <c r="G94" s="356">
        <v>179.8</v>
      </c>
      <c r="H94" s="41">
        <v>161.9</v>
      </c>
      <c r="I94" s="157">
        <v>5235</v>
      </c>
      <c r="J94" s="157">
        <v>21414</v>
      </c>
      <c r="K94" s="172">
        <v>4.0999999999999996</v>
      </c>
      <c r="L94" s="157">
        <v>193453</v>
      </c>
    </row>
    <row r="95" spans="1:12" ht="13.5" thickBot="1" x14ac:dyDescent="0.25">
      <c r="A95" s="190">
        <v>2012</v>
      </c>
      <c r="B95" s="148">
        <v>1365</v>
      </c>
      <c r="C95" s="148">
        <v>70187</v>
      </c>
      <c r="D95" s="15">
        <v>56675</v>
      </c>
      <c r="E95" s="356">
        <v>2405</v>
      </c>
      <c r="F95" s="496">
        <v>2074</v>
      </c>
      <c r="G95" s="356">
        <v>177.1</v>
      </c>
      <c r="H95" s="41">
        <v>159.6</v>
      </c>
      <c r="I95" s="157">
        <v>5367</v>
      </c>
      <c r="J95" s="157">
        <v>22089</v>
      </c>
      <c r="K95" s="172">
        <v>4.0999999999999996</v>
      </c>
      <c r="L95" s="157">
        <v>195151</v>
      </c>
    </row>
    <row r="96" spans="1:12" ht="13.5" thickBot="1" x14ac:dyDescent="0.25">
      <c r="A96" s="190">
        <v>2013</v>
      </c>
      <c r="B96" s="148">
        <v>1268</v>
      </c>
      <c r="C96" s="148">
        <v>71139</v>
      </c>
      <c r="D96" s="15">
        <v>56555</v>
      </c>
      <c r="E96" s="356">
        <v>2413.5</v>
      </c>
      <c r="F96" s="496">
        <v>2077.8000000000002</v>
      </c>
      <c r="G96" s="356">
        <v>178.7</v>
      </c>
      <c r="H96" s="41">
        <v>161.1</v>
      </c>
      <c r="I96" s="157">
        <v>5330</v>
      </c>
      <c r="J96" s="157">
        <v>22150</v>
      </c>
      <c r="K96" s="172">
        <v>4.2</v>
      </c>
      <c r="L96" s="157">
        <v>196854</v>
      </c>
    </row>
    <row r="97" spans="1:12" ht="13.5" thickBot="1" x14ac:dyDescent="0.25">
      <c r="A97" s="190">
        <v>2014</v>
      </c>
      <c r="B97" s="148">
        <v>1223</v>
      </c>
      <c r="C97" s="148">
        <v>71066</v>
      </c>
      <c r="D97" s="15">
        <v>56402</v>
      </c>
      <c r="E97" s="356">
        <v>2433.6</v>
      </c>
      <c r="F97" s="495">
        <v>2094.6999999999998</v>
      </c>
      <c r="G97" s="356">
        <v>181.2</v>
      </c>
      <c r="H97" s="41">
        <v>163.4</v>
      </c>
      <c r="I97" s="157">
        <v>5274</v>
      </c>
      <c r="J97" s="157">
        <v>22456</v>
      </c>
      <c r="K97" s="172">
        <v>4.3</v>
      </c>
      <c r="L97" s="157">
        <v>195619</v>
      </c>
    </row>
    <row r="98" spans="1:12" ht="13.5" thickBot="1" x14ac:dyDescent="0.25">
      <c r="A98" s="588">
        <v>2015</v>
      </c>
      <c r="B98" s="148">
        <v>1304</v>
      </c>
      <c r="C98" s="148">
        <v>72075</v>
      </c>
      <c r="D98" s="15">
        <v>56418</v>
      </c>
      <c r="E98" s="356">
        <v>2427.6829857457624</v>
      </c>
      <c r="F98" s="495">
        <v>2084.2092754260043</v>
      </c>
      <c r="G98" s="356">
        <v>184.23173164207921</v>
      </c>
      <c r="H98" s="41">
        <v>166.23152013743322</v>
      </c>
      <c r="I98" s="157">
        <v>5198.5739999999996</v>
      </c>
      <c r="J98" s="157">
        <v>21675.606</v>
      </c>
      <c r="K98" s="172">
        <v>4.1695291824257961</v>
      </c>
      <c r="L98" s="157">
        <v>201143.7</v>
      </c>
    </row>
    <row r="99" spans="1:12" ht="13.5" thickBot="1" x14ac:dyDescent="0.25">
      <c r="A99" s="651">
        <v>2016</v>
      </c>
      <c r="B99" s="148"/>
      <c r="C99" s="148">
        <v>71956</v>
      </c>
      <c r="D99" s="15">
        <v>57034</v>
      </c>
      <c r="E99" s="356">
        <v>2483.2330000000002</v>
      </c>
      <c r="F99" s="495">
        <v>2133.4229999999998</v>
      </c>
      <c r="G99" s="356">
        <v>187.84899999999999</v>
      </c>
      <c r="H99" s="41">
        <v>170.29</v>
      </c>
      <c r="I99" s="157">
        <v>5053.7240000000002</v>
      </c>
      <c r="J99" s="157">
        <v>21298.012000000002</v>
      </c>
      <c r="K99" s="172">
        <v>4.2143203704832324</v>
      </c>
      <c r="L99" s="157">
        <v>205581</v>
      </c>
    </row>
    <row r="100" spans="1:12" ht="13.5" thickBot="1" x14ac:dyDescent="0.25">
      <c r="A100" s="651">
        <v>2017</v>
      </c>
      <c r="B100" s="148">
        <v>1226</v>
      </c>
      <c r="C100" s="148">
        <v>72338</v>
      </c>
      <c r="D100" s="15">
        <v>57186</v>
      </c>
      <c r="E100" s="356">
        <v>2501.6950000000002</v>
      </c>
      <c r="F100" s="495">
        <v>2149.3240000000001</v>
      </c>
      <c r="G100" s="356">
        <v>190.714</v>
      </c>
      <c r="H100" s="41">
        <v>172.851</v>
      </c>
      <c r="I100" s="157">
        <v>4793.2120000000004</v>
      </c>
      <c r="J100" s="157">
        <v>20068.897000000001</v>
      </c>
      <c r="K100" s="172">
        <v>4.1870000000000003</v>
      </c>
      <c r="L100" s="157">
        <v>205769</v>
      </c>
    </row>
    <row r="101" spans="1:12" x14ac:dyDescent="0.2">
      <c r="A101" s="461" t="s">
        <v>1140</v>
      </c>
    </row>
    <row r="102" spans="1:12" x14ac:dyDescent="0.2">
      <c r="A102" s="497" t="s">
        <v>22</v>
      </c>
    </row>
  </sheetData>
  <mergeCells count="3">
    <mergeCell ref="A1:L1"/>
    <mergeCell ref="A2:L2"/>
    <mergeCell ref="A3:L3"/>
  </mergeCells>
  <hyperlinks>
    <hyperlink ref="N4" location="TOC!A1" display="RETURN TO TABLE OF CONTENTS" xr:uid="{00000000-0004-0000-6B00-00000000000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N95"/>
  <sheetViews>
    <sheetView workbookViewId="0">
      <pane xSplit="1" ySplit="4" topLeftCell="B77" activePane="bottomRight" state="frozen"/>
      <selection activeCell="W6" sqref="W6"/>
      <selection pane="topRight" activeCell="W6" sqref="W6"/>
      <selection pane="bottomLeft" activeCell="W6" sqref="W6"/>
      <selection pane="bottomRight" activeCell="E105" sqref="E105"/>
    </sheetView>
  </sheetViews>
  <sheetFormatPr defaultRowHeight="12.75" x14ac:dyDescent="0.2"/>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1141</v>
      </c>
      <c r="B3" s="816"/>
      <c r="C3" s="816"/>
      <c r="D3" s="816"/>
      <c r="E3" s="816"/>
      <c r="F3" s="816"/>
      <c r="G3" s="816"/>
      <c r="H3" s="816"/>
      <c r="I3" s="816"/>
      <c r="J3" s="816"/>
      <c r="K3" s="816"/>
      <c r="L3" s="817"/>
    </row>
    <row r="4" spans="1:14" ht="68.25"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1928</v>
      </c>
      <c r="B5" s="147" t="s">
        <v>13</v>
      </c>
      <c r="C5" s="147">
        <v>41</v>
      </c>
      <c r="D5" s="149" t="s">
        <v>13</v>
      </c>
      <c r="E5" s="356">
        <v>1.2</v>
      </c>
      <c r="F5" s="185" t="s">
        <v>13</v>
      </c>
      <c r="G5" s="411" t="s">
        <v>13</v>
      </c>
      <c r="H5" s="411" t="s">
        <v>13</v>
      </c>
      <c r="I5" s="276">
        <v>3</v>
      </c>
      <c r="J5" s="276" t="s">
        <v>13</v>
      </c>
      <c r="K5" s="494" t="s">
        <v>13</v>
      </c>
      <c r="L5" s="147" t="s">
        <v>13</v>
      </c>
    </row>
    <row r="6" spans="1:14" ht="13.5" thickBot="1" x14ac:dyDescent="0.25">
      <c r="A6" s="190">
        <v>1929</v>
      </c>
      <c r="B6" s="147" t="s">
        <v>13</v>
      </c>
      <c r="C6" s="147">
        <v>57</v>
      </c>
      <c r="D6" s="149" t="s">
        <v>13</v>
      </c>
      <c r="E6" s="356">
        <v>2</v>
      </c>
      <c r="F6" s="185" t="s">
        <v>13</v>
      </c>
      <c r="G6" s="411" t="s">
        <v>13</v>
      </c>
      <c r="H6" s="411" t="s">
        <v>13</v>
      </c>
      <c r="I6" s="276">
        <v>5</v>
      </c>
      <c r="J6" s="276" t="s">
        <v>13</v>
      </c>
      <c r="K6" s="494" t="s">
        <v>13</v>
      </c>
      <c r="L6" s="147" t="s">
        <v>13</v>
      </c>
    </row>
    <row r="7" spans="1:14" ht="13.5" thickBot="1" x14ac:dyDescent="0.25">
      <c r="A7" s="190">
        <v>1930</v>
      </c>
      <c r="B7" s="147" t="s">
        <v>13</v>
      </c>
      <c r="C7" s="147">
        <v>173</v>
      </c>
      <c r="D7" s="149" t="s">
        <v>13</v>
      </c>
      <c r="E7" s="356">
        <v>6</v>
      </c>
      <c r="F7" s="185" t="s">
        <v>13</v>
      </c>
      <c r="G7" s="411" t="s">
        <v>13</v>
      </c>
      <c r="H7" s="411" t="s">
        <v>13</v>
      </c>
      <c r="I7" s="276">
        <v>16</v>
      </c>
      <c r="J7" s="276" t="s">
        <v>13</v>
      </c>
      <c r="K7" s="494" t="s">
        <v>13</v>
      </c>
      <c r="L7" s="147" t="s">
        <v>13</v>
      </c>
    </row>
    <row r="8" spans="1:14" ht="13.5" thickBot="1" x14ac:dyDescent="0.25">
      <c r="A8" s="190">
        <v>1931</v>
      </c>
      <c r="B8" s="147" t="s">
        <v>13</v>
      </c>
      <c r="C8" s="147">
        <v>225</v>
      </c>
      <c r="D8" s="149" t="s">
        <v>13</v>
      </c>
      <c r="E8" s="356">
        <v>7.9</v>
      </c>
      <c r="F8" s="185" t="s">
        <v>13</v>
      </c>
      <c r="G8" s="411" t="s">
        <v>13</v>
      </c>
      <c r="H8" s="411" t="s">
        <v>13</v>
      </c>
      <c r="I8" s="276">
        <v>28</v>
      </c>
      <c r="J8" s="276" t="s">
        <v>13</v>
      </c>
      <c r="K8" s="494" t="s">
        <v>13</v>
      </c>
      <c r="L8" s="147" t="s">
        <v>13</v>
      </c>
    </row>
    <row r="9" spans="1:14" ht="13.5" thickBot="1" x14ac:dyDescent="0.25">
      <c r="A9" s="190">
        <v>1932</v>
      </c>
      <c r="B9" s="147" t="s">
        <v>13</v>
      </c>
      <c r="C9" s="147">
        <v>269</v>
      </c>
      <c r="D9" s="149" t="s">
        <v>13</v>
      </c>
      <c r="E9" s="356">
        <v>9.5</v>
      </c>
      <c r="F9" s="185" t="s">
        <v>13</v>
      </c>
      <c r="G9" s="411" t="s">
        <v>13</v>
      </c>
      <c r="H9" s="411" t="s">
        <v>13</v>
      </c>
      <c r="I9" s="276">
        <v>37</v>
      </c>
      <c r="J9" s="276" t="s">
        <v>13</v>
      </c>
      <c r="K9" s="494" t="s">
        <v>13</v>
      </c>
      <c r="L9" s="147" t="s">
        <v>13</v>
      </c>
    </row>
    <row r="10" spans="1:14" ht="13.5" thickBot="1" x14ac:dyDescent="0.25">
      <c r="A10" s="190">
        <v>1933</v>
      </c>
      <c r="B10" s="147" t="s">
        <v>13</v>
      </c>
      <c r="C10" s="147">
        <v>310</v>
      </c>
      <c r="D10" s="149" t="s">
        <v>13</v>
      </c>
      <c r="E10" s="356">
        <v>10.5</v>
      </c>
      <c r="F10" s="185" t="s">
        <v>13</v>
      </c>
      <c r="G10" s="411" t="s">
        <v>13</v>
      </c>
      <c r="H10" s="411" t="s">
        <v>13</v>
      </c>
      <c r="I10" s="276">
        <v>45</v>
      </c>
      <c r="J10" s="276" t="s">
        <v>13</v>
      </c>
      <c r="K10" s="494" t="s">
        <v>13</v>
      </c>
      <c r="L10" s="147" t="s">
        <v>13</v>
      </c>
    </row>
    <row r="11" spans="1:14" ht="13.5" thickBot="1" x14ac:dyDescent="0.25">
      <c r="A11" s="190">
        <v>1934</v>
      </c>
      <c r="B11" s="147" t="s">
        <v>13</v>
      </c>
      <c r="C11" s="147">
        <v>441</v>
      </c>
      <c r="D11" s="149" t="s">
        <v>13</v>
      </c>
      <c r="E11" s="356">
        <v>14.6</v>
      </c>
      <c r="F11" s="185" t="s">
        <v>13</v>
      </c>
      <c r="G11" s="411" t="s">
        <v>13</v>
      </c>
      <c r="H11" s="411" t="s">
        <v>13</v>
      </c>
      <c r="I11" s="276">
        <v>68</v>
      </c>
      <c r="J11" s="276" t="s">
        <v>13</v>
      </c>
      <c r="K11" s="494" t="s">
        <v>13</v>
      </c>
      <c r="L11" s="147" t="s">
        <v>13</v>
      </c>
    </row>
    <row r="12" spans="1:14" ht="13.5" thickBot="1" x14ac:dyDescent="0.25">
      <c r="A12" s="190">
        <v>1935</v>
      </c>
      <c r="B12" s="147" t="s">
        <v>13</v>
      </c>
      <c r="C12" s="147">
        <v>578</v>
      </c>
      <c r="D12" s="149" t="s">
        <v>13</v>
      </c>
      <c r="E12" s="356">
        <v>19</v>
      </c>
      <c r="F12" s="185" t="s">
        <v>13</v>
      </c>
      <c r="G12" s="411" t="s">
        <v>13</v>
      </c>
      <c r="H12" s="411" t="s">
        <v>13</v>
      </c>
      <c r="I12" s="276">
        <v>96</v>
      </c>
      <c r="J12" s="276" t="s">
        <v>13</v>
      </c>
      <c r="K12" s="494" t="s">
        <v>13</v>
      </c>
      <c r="L12" s="147" t="s">
        <v>13</v>
      </c>
    </row>
    <row r="13" spans="1:14" ht="13.5" thickBot="1" x14ac:dyDescent="0.25">
      <c r="A13" s="190">
        <v>1936</v>
      </c>
      <c r="B13" s="147" t="s">
        <v>13</v>
      </c>
      <c r="C13" s="148">
        <v>1136</v>
      </c>
      <c r="D13" s="149" t="s">
        <v>13</v>
      </c>
      <c r="E13" s="356">
        <v>26.3</v>
      </c>
      <c r="F13" s="185" t="s">
        <v>13</v>
      </c>
      <c r="G13" s="411" t="s">
        <v>13</v>
      </c>
      <c r="H13" s="411" t="s">
        <v>13</v>
      </c>
      <c r="I13" s="276">
        <v>143</v>
      </c>
      <c r="J13" s="276" t="s">
        <v>13</v>
      </c>
      <c r="K13" s="494" t="s">
        <v>13</v>
      </c>
      <c r="L13" s="147" t="s">
        <v>13</v>
      </c>
    </row>
    <row r="14" spans="1:14" ht="13.5" thickBot="1" x14ac:dyDescent="0.25">
      <c r="A14" s="190">
        <v>1937</v>
      </c>
      <c r="B14" s="147" t="s">
        <v>13</v>
      </c>
      <c r="C14" s="148">
        <v>1655</v>
      </c>
      <c r="D14" s="149" t="s">
        <v>13</v>
      </c>
      <c r="E14" s="356">
        <v>49.7</v>
      </c>
      <c r="F14" s="185" t="s">
        <v>13</v>
      </c>
      <c r="G14" s="411" t="s">
        <v>13</v>
      </c>
      <c r="H14" s="411" t="s">
        <v>13</v>
      </c>
      <c r="I14" s="276">
        <v>289</v>
      </c>
      <c r="J14" s="276" t="s">
        <v>13</v>
      </c>
      <c r="K14" s="494" t="s">
        <v>13</v>
      </c>
      <c r="L14" s="147" t="s">
        <v>13</v>
      </c>
    </row>
    <row r="15" spans="1:14" ht="13.5" thickBot="1" x14ac:dyDescent="0.25">
      <c r="A15" s="190">
        <v>1938</v>
      </c>
      <c r="B15" s="147" t="s">
        <v>13</v>
      </c>
      <c r="C15" s="148">
        <v>2032</v>
      </c>
      <c r="D15" s="149" t="s">
        <v>13</v>
      </c>
      <c r="E15" s="356">
        <v>67.900000000000006</v>
      </c>
      <c r="F15" s="185" t="s">
        <v>13</v>
      </c>
      <c r="G15" s="411" t="s">
        <v>13</v>
      </c>
      <c r="H15" s="411" t="s">
        <v>13</v>
      </c>
      <c r="I15" s="276">
        <v>395</v>
      </c>
      <c r="J15" s="276" t="s">
        <v>13</v>
      </c>
      <c r="K15" s="494" t="s">
        <v>13</v>
      </c>
      <c r="L15" s="147" t="s">
        <v>13</v>
      </c>
    </row>
    <row r="16" spans="1:14" ht="13.5" thickBot="1" x14ac:dyDescent="0.25">
      <c r="A16" s="190">
        <v>1939</v>
      </c>
      <c r="B16" s="147" t="s">
        <v>13</v>
      </c>
      <c r="C16" s="148">
        <v>2184</v>
      </c>
      <c r="D16" s="149" t="s">
        <v>13</v>
      </c>
      <c r="E16" s="356">
        <v>74.900000000000006</v>
      </c>
      <c r="F16" s="185" t="s">
        <v>13</v>
      </c>
      <c r="G16" s="411" t="s">
        <v>13</v>
      </c>
      <c r="H16" s="411" t="s">
        <v>13</v>
      </c>
      <c r="I16" s="276">
        <v>452</v>
      </c>
      <c r="J16" s="276" t="s">
        <v>13</v>
      </c>
      <c r="K16" s="494" t="s">
        <v>13</v>
      </c>
      <c r="L16" s="147" t="s">
        <v>13</v>
      </c>
    </row>
    <row r="17" spans="1:12" ht="13.5" thickBot="1" x14ac:dyDescent="0.25">
      <c r="A17" s="190">
        <v>1940</v>
      </c>
      <c r="B17" s="147" t="s">
        <v>13</v>
      </c>
      <c r="C17" s="148">
        <v>2802</v>
      </c>
      <c r="D17" s="149" t="s">
        <v>13</v>
      </c>
      <c r="E17" s="356">
        <v>86</v>
      </c>
      <c r="F17" s="185" t="s">
        <v>13</v>
      </c>
      <c r="G17" s="411" t="s">
        <v>13</v>
      </c>
      <c r="H17" s="411" t="s">
        <v>13</v>
      </c>
      <c r="I17" s="276">
        <v>542</v>
      </c>
      <c r="J17" s="276" t="s">
        <v>13</v>
      </c>
      <c r="K17" s="494" t="s">
        <v>13</v>
      </c>
      <c r="L17" s="147" t="s">
        <v>13</v>
      </c>
    </row>
    <row r="18" spans="1:12" ht="13.5" thickBot="1" x14ac:dyDescent="0.25">
      <c r="A18" s="190">
        <v>1941</v>
      </c>
      <c r="B18" s="147" t="s">
        <v>13</v>
      </c>
      <c r="C18" s="148">
        <v>3029</v>
      </c>
      <c r="D18" s="149" t="s">
        <v>13</v>
      </c>
      <c r="E18" s="356">
        <v>98.4</v>
      </c>
      <c r="F18" s="185" t="s">
        <v>13</v>
      </c>
      <c r="G18" s="411" t="s">
        <v>13</v>
      </c>
      <c r="H18" s="411" t="s">
        <v>13</v>
      </c>
      <c r="I18" s="276">
        <v>669</v>
      </c>
      <c r="J18" s="276" t="s">
        <v>13</v>
      </c>
      <c r="K18" s="494" t="s">
        <v>13</v>
      </c>
      <c r="L18" s="147" t="s">
        <v>13</v>
      </c>
    </row>
    <row r="19" spans="1:12" ht="13.5" thickBot="1" x14ac:dyDescent="0.25">
      <c r="A19" s="190">
        <v>1942</v>
      </c>
      <c r="B19" s="147" t="s">
        <v>13</v>
      </c>
      <c r="C19" s="148">
        <v>3385</v>
      </c>
      <c r="D19" s="149" t="s">
        <v>13</v>
      </c>
      <c r="E19" s="356">
        <v>115.7</v>
      </c>
      <c r="F19" s="185" t="s">
        <v>13</v>
      </c>
      <c r="G19" s="411" t="s">
        <v>13</v>
      </c>
      <c r="H19" s="411" t="s">
        <v>13</v>
      </c>
      <c r="I19" s="276">
        <v>918</v>
      </c>
      <c r="J19" s="276" t="s">
        <v>13</v>
      </c>
      <c r="K19" s="494" t="s">
        <v>13</v>
      </c>
      <c r="L19" s="147" t="s">
        <v>13</v>
      </c>
    </row>
    <row r="20" spans="1:12" ht="13.5" thickBot="1" x14ac:dyDescent="0.25">
      <c r="A20" s="190">
        <v>1943</v>
      </c>
      <c r="B20" s="147" t="s">
        <v>13</v>
      </c>
      <c r="C20" s="148">
        <v>3501</v>
      </c>
      <c r="D20" s="149" t="s">
        <v>13</v>
      </c>
      <c r="E20" s="356">
        <v>129.69999999999999</v>
      </c>
      <c r="F20" s="185" t="s">
        <v>13</v>
      </c>
      <c r="G20" s="411" t="s">
        <v>13</v>
      </c>
      <c r="H20" s="411" t="s">
        <v>13</v>
      </c>
      <c r="I20" s="302">
        <v>1220</v>
      </c>
      <c r="J20" s="276" t="s">
        <v>13</v>
      </c>
      <c r="K20" s="494" t="s">
        <v>13</v>
      </c>
      <c r="L20" s="147" t="s">
        <v>13</v>
      </c>
    </row>
    <row r="21" spans="1:12" ht="13.5" thickBot="1" x14ac:dyDescent="0.25">
      <c r="A21" s="190">
        <v>1944</v>
      </c>
      <c r="B21" s="147" t="s">
        <v>13</v>
      </c>
      <c r="C21" s="148">
        <v>3561</v>
      </c>
      <c r="D21" s="149" t="s">
        <v>13</v>
      </c>
      <c r="E21" s="356">
        <v>132.30000000000001</v>
      </c>
      <c r="F21" s="185" t="s">
        <v>13</v>
      </c>
      <c r="G21" s="411" t="s">
        <v>13</v>
      </c>
      <c r="H21" s="411" t="s">
        <v>13</v>
      </c>
      <c r="I21" s="302">
        <v>1292</v>
      </c>
      <c r="J21" s="276" t="s">
        <v>13</v>
      </c>
      <c r="K21" s="494" t="s">
        <v>13</v>
      </c>
      <c r="L21" s="147" t="s">
        <v>13</v>
      </c>
    </row>
    <row r="22" spans="1:12" ht="13.5" thickBot="1" x14ac:dyDescent="0.25">
      <c r="A22" s="190">
        <v>1945</v>
      </c>
      <c r="B22" s="147" t="s">
        <v>13</v>
      </c>
      <c r="C22" s="148">
        <v>3711</v>
      </c>
      <c r="D22" s="149" t="s">
        <v>13</v>
      </c>
      <c r="E22" s="356">
        <v>133.30000000000001</v>
      </c>
      <c r="F22" s="185" t="s">
        <v>13</v>
      </c>
      <c r="G22" s="411" t="s">
        <v>13</v>
      </c>
      <c r="H22" s="411" t="s">
        <v>13</v>
      </c>
      <c r="I22" s="302">
        <v>1298</v>
      </c>
      <c r="J22" s="276" t="s">
        <v>13</v>
      </c>
      <c r="K22" s="494" t="s">
        <v>13</v>
      </c>
      <c r="L22" s="147" t="s">
        <v>13</v>
      </c>
    </row>
    <row r="23" spans="1:12" ht="13.5" thickBot="1" x14ac:dyDescent="0.25">
      <c r="A23" s="190">
        <v>1946</v>
      </c>
      <c r="B23" s="147" t="s">
        <v>13</v>
      </c>
      <c r="C23" s="148">
        <v>3916</v>
      </c>
      <c r="D23" s="149" t="s">
        <v>13</v>
      </c>
      <c r="E23" s="356">
        <v>143.69999999999999</v>
      </c>
      <c r="F23" s="185" t="s">
        <v>13</v>
      </c>
      <c r="G23" s="411" t="s">
        <v>13</v>
      </c>
      <c r="H23" s="411" t="s">
        <v>13</v>
      </c>
      <c r="I23" s="302">
        <v>1354</v>
      </c>
      <c r="J23" s="276" t="s">
        <v>13</v>
      </c>
      <c r="K23" s="494" t="s">
        <v>13</v>
      </c>
      <c r="L23" s="147" t="s">
        <v>13</v>
      </c>
    </row>
    <row r="24" spans="1:12" ht="13.5" thickBot="1" x14ac:dyDescent="0.25">
      <c r="A24" s="190">
        <v>1947</v>
      </c>
      <c r="B24" s="147" t="s">
        <v>13</v>
      </c>
      <c r="C24" s="148">
        <v>4707</v>
      </c>
      <c r="D24" s="149" t="s">
        <v>13</v>
      </c>
      <c r="E24" s="356">
        <v>155.1</v>
      </c>
      <c r="F24" s="185" t="s">
        <v>13</v>
      </c>
      <c r="G24" s="411" t="s">
        <v>13</v>
      </c>
      <c r="H24" s="411" t="s">
        <v>13</v>
      </c>
      <c r="I24" s="302">
        <v>1398</v>
      </c>
      <c r="J24" s="276" t="s">
        <v>13</v>
      </c>
      <c r="K24" s="494" t="s">
        <v>13</v>
      </c>
      <c r="L24" s="147" t="s">
        <v>13</v>
      </c>
    </row>
    <row r="25" spans="1:12" ht="13.5" thickBot="1" x14ac:dyDescent="0.25">
      <c r="A25" s="190">
        <v>1948</v>
      </c>
      <c r="B25" s="147" t="s">
        <v>13</v>
      </c>
      <c r="C25" s="148">
        <v>5697</v>
      </c>
      <c r="D25" s="149" t="s">
        <v>13</v>
      </c>
      <c r="E25" s="356">
        <v>178</v>
      </c>
      <c r="F25" s="185" t="s">
        <v>13</v>
      </c>
      <c r="G25" s="411" t="s">
        <v>13</v>
      </c>
      <c r="H25" s="411" t="s">
        <v>13</v>
      </c>
      <c r="I25" s="302">
        <v>1558</v>
      </c>
      <c r="J25" s="276" t="s">
        <v>13</v>
      </c>
      <c r="K25" s="494" t="s">
        <v>13</v>
      </c>
      <c r="L25" s="147" t="s">
        <v>13</v>
      </c>
    </row>
    <row r="26" spans="1:12" ht="13.5" thickBot="1" x14ac:dyDescent="0.25">
      <c r="A26" s="190">
        <v>1949</v>
      </c>
      <c r="B26" s="147" t="s">
        <v>13</v>
      </c>
      <c r="C26" s="148">
        <v>6338</v>
      </c>
      <c r="D26" s="149" t="s">
        <v>13</v>
      </c>
      <c r="E26" s="356">
        <v>200</v>
      </c>
      <c r="F26" s="185" t="s">
        <v>13</v>
      </c>
      <c r="G26" s="411" t="s">
        <v>13</v>
      </c>
      <c r="H26" s="411" t="s">
        <v>13</v>
      </c>
      <c r="I26" s="302">
        <v>1691</v>
      </c>
      <c r="J26" s="276" t="s">
        <v>13</v>
      </c>
      <c r="K26" s="494" t="s">
        <v>13</v>
      </c>
      <c r="L26" s="147" t="s">
        <v>13</v>
      </c>
    </row>
    <row r="27" spans="1:12" ht="13.5" thickBot="1" x14ac:dyDescent="0.25">
      <c r="A27" s="190">
        <v>1950</v>
      </c>
      <c r="B27" s="147" t="s">
        <v>13</v>
      </c>
      <c r="C27" s="148">
        <v>6504</v>
      </c>
      <c r="D27" s="149" t="s">
        <v>13</v>
      </c>
      <c r="E27" s="356">
        <v>205.7</v>
      </c>
      <c r="F27" s="185" t="s">
        <v>13</v>
      </c>
      <c r="G27" s="411" t="s">
        <v>13</v>
      </c>
      <c r="H27" s="411" t="s">
        <v>13</v>
      </c>
      <c r="I27" s="302">
        <v>1686</v>
      </c>
      <c r="J27" s="276" t="s">
        <v>13</v>
      </c>
      <c r="K27" s="494" t="s">
        <v>13</v>
      </c>
      <c r="L27" s="147" t="s">
        <v>13</v>
      </c>
    </row>
    <row r="28" spans="1:12" ht="13.5" thickBot="1" x14ac:dyDescent="0.25">
      <c r="A28" s="190">
        <v>1951</v>
      </c>
      <c r="B28" s="147" t="s">
        <v>13</v>
      </c>
      <c r="C28" s="148">
        <v>7071</v>
      </c>
      <c r="D28" s="149" t="s">
        <v>13</v>
      </c>
      <c r="E28" s="356">
        <v>208.8</v>
      </c>
      <c r="F28" s="185" t="s">
        <v>13</v>
      </c>
      <c r="G28" s="411" t="s">
        <v>13</v>
      </c>
      <c r="H28" s="411" t="s">
        <v>13</v>
      </c>
      <c r="I28" s="302">
        <v>1658</v>
      </c>
      <c r="J28" s="276" t="s">
        <v>13</v>
      </c>
      <c r="K28" s="494" t="s">
        <v>13</v>
      </c>
      <c r="L28" s="147" t="s">
        <v>13</v>
      </c>
    </row>
    <row r="29" spans="1:12" ht="13.5" thickBot="1" x14ac:dyDescent="0.25">
      <c r="A29" s="190">
        <v>1952</v>
      </c>
      <c r="B29" s="147" t="s">
        <v>13</v>
      </c>
      <c r="C29" s="148">
        <v>7180</v>
      </c>
      <c r="D29" s="149" t="s">
        <v>13</v>
      </c>
      <c r="E29" s="356">
        <v>215.2</v>
      </c>
      <c r="F29" s="185" t="s">
        <v>13</v>
      </c>
      <c r="G29" s="411" t="s">
        <v>13</v>
      </c>
      <c r="H29" s="411" t="s">
        <v>13</v>
      </c>
      <c r="I29" s="302">
        <v>1666</v>
      </c>
      <c r="J29" s="276" t="s">
        <v>13</v>
      </c>
      <c r="K29" s="494" t="s">
        <v>13</v>
      </c>
      <c r="L29" s="147" t="s">
        <v>13</v>
      </c>
    </row>
    <row r="30" spans="1:12" ht="13.5" thickBot="1" x14ac:dyDescent="0.25">
      <c r="A30" s="190">
        <v>1953</v>
      </c>
      <c r="B30" s="147" t="s">
        <v>13</v>
      </c>
      <c r="C30" s="148">
        <v>6941</v>
      </c>
      <c r="D30" s="149" t="s">
        <v>13</v>
      </c>
      <c r="E30" s="356">
        <v>211.7</v>
      </c>
      <c r="F30" s="185" t="s">
        <v>13</v>
      </c>
      <c r="G30" s="411" t="s">
        <v>13</v>
      </c>
      <c r="H30" s="411" t="s">
        <v>13</v>
      </c>
      <c r="I30" s="302">
        <v>1587</v>
      </c>
      <c r="J30" s="276" t="s">
        <v>13</v>
      </c>
      <c r="K30" s="494" t="s">
        <v>13</v>
      </c>
      <c r="L30" s="147" t="s">
        <v>13</v>
      </c>
    </row>
    <row r="31" spans="1:12" ht="13.5" thickBot="1" x14ac:dyDescent="0.25">
      <c r="A31" s="190">
        <v>1954</v>
      </c>
      <c r="B31" s="147" t="s">
        <v>13</v>
      </c>
      <c r="C31" s="148">
        <v>6598</v>
      </c>
      <c r="D31" s="149" t="s">
        <v>13</v>
      </c>
      <c r="E31" s="356">
        <v>196.7</v>
      </c>
      <c r="F31" s="185" t="s">
        <v>13</v>
      </c>
      <c r="G31" s="411" t="s">
        <v>13</v>
      </c>
      <c r="H31" s="411" t="s">
        <v>13</v>
      </c>
      <c r="I31" s="302">
        <v>1387</v>
      </c>
      <c r="J31" s="276" t="s">
        <v>13</v>
      </c>
      <c r="K31" s="494" t="s">
        <v>13</v>
      </c>
      <c r="L31" s="147" t="s">
        <v>13</v>
      </c>
    </row>
    <row r="32" spans="1:12" ht="13.5" thickBot="1" x14ac:dyDescent="0.25">
      <c r="A32" s="190">
        <v>1955</v>
      </c>
      <c r="B32" s="147" t="s">
        <v>13</v>
      </c>
      <c r="C32" s="148">
        <v>6157</v>
      </c>
      <c r="D32" s="149" t="s">
        <v>13</v>
      </c>
      <c r="E32" s="356">
        <v>176.5</v>
      </c>
      <c r="F32" s="185" t="s">
        <v>13</v>
      </c>
      <c r="G32" s="411" t="s">
        <v>13</v>
      </c>
      <c r="H32" s="411" t="s">
        <v>13</v>
      </c>
      <c r="I32" s="302">
        <v>1223</v>
      </c>
      <c r="J32" s="276" t="s">
        <v>13</v>
      </c>
      <c r="K32" s="494" t="s">
        <v>13</v>
      </c>
      <c r="L32" s="147" t="s">
        <v>13</v>
      </c>
    </row>
    <row r="33" spans="1:12" ht="13.5" thickBot="1" x14ac:dyDescent="0.25">
      <c r="A33" s="190">
        <v>1956</v>
      </c>
      <c r="B33" s="147" t="s">
        <v>13</v>
      </c>
      <c r="C33" s="148">
        <v>5748</v>
      </c>
      <c r="D33" s="149" t="s">
        <v>13</v>
      </c>
      <c r="E33" s="356">
        <v>165.7</v>
      </c>
      <c r="F33" s="185" t="s">
        <v>13</v>
      </c>
      <c r="G33" s="411" t="s">
        <v>13</v>
      </c>
      <c r="H33" s="411" t="s">
        <v>13</v>
      </c>
      <c r="I33" s="302">
        <v>1163</v>
      </c>
      <c r="J33" s="276" t="s">
        <v>13</v>
      </c>
      <c r="K33" s="494" t="s">
        <v>13</v>
      </c>
      <c r="L33" s="147" t="s">
        <v>13</v>
      </c>
    </row>
    <row r="34" spans="1:12" ht="13.5" thickBot="1" x14ac:dyDescent="0.25">
      <c r="A34" s="190">
        <v>1957</v>
      </c>
      <c r="B34" s="147" t="s">
        <v>13</v>
      </c>
      <c r="C34" s="148">
        <v>5412</v>
      </c>
      <c r="D34" s="149" t="s">
        <v>13</v>
      </c>
      <c r="E34" s="356">
        <v>146.5</v>
      </c>
      <c r="F34" s="185" t="s">
        <v>13</v>
      </c>
      <c r="G34" s="411" t="s">
        <v>13</v>
      </c>
      <c r="H34" s="411" t="s">
        <v>13</v>
      </c>
      <c r="I34" s="302">
        <v>1003</v>
      </c>
      <c r="J34" s="276" t="s">
        <v>13</v>
      </c>
      <c r="K34" s="494" t="s">
        <v>13</v>
      </c>
      <c r="L34" s="147" t="s">
        <v>13</v>
      </c>
    </row>
    <row r="35" spans="1:12" ht="13.5" thickBot="1" x14ac:dyDescent="0.25">
      <c r="A35" s="190">
        <v>1958</v>
      </c>
      <c r="B35" s="147" t="s">
        <v>13</v>
      </c>
      <c r="C35" s="148">
        <v>4848</v>
      </c>
      <c r="D35" s="149" t="s">
        <v>13</v>
      </c>
      <c r="E35" s="356">
        <v>131</v>
      </c>
      <c r="F35" s="185" t="s">
        <v>13</v>
      </c>
      <c r="G35" s="411" t="s">
        <v>13</v>
      </c>
      <c r="H35" s="411" t="s">
        <v>13</v>
      </c>
      <c r="I35" s="276">
        <v>843</v>
      </c>
      <c r="J35" s="276" t="s">
        <v>13</v>
      </c>
      <c r="K35" s="494" t="s">
        <v>13</v>
      </c>
      <c r="L35" s="147" t="s">
        <v>13</v>
      </c>
    </row>
    <row r="36" spans="1:12" ht="13.5" thickBot="1" x14ac:dyDescent="0.25">
      <c r="A36" s="190">
        <v>1959</v>
      </c>
      <c r="B36" s="147" t="s">
        <v>13</v>
      </c>
      <c r="C36" s="148">
        <v>4297</v>
      </c>
      <c r="D36" s="149" t="s">
        <v>13</v>
      </c>
      <c r="E36" s="356">
        <v>112.4</v>
      </c>
      <c r="F36" s="185" t="s">
        <v>13</v>
      </c>
      <c r="G36" s="411" t="s">
        <v>13</v>
      </c>
      <c r="H36" s="411" t="s">
        <v>13</v>
      </c>
      <c r="I36" s="276">
        <v>749</v>
      </c>
      <c r="J36" s="276" t="s">
        <v>13</v>
      </c>
      <c r="K36" s="494" t="s">
        <v>13</v>
      </c>
      <c r="L36" s="147" t="s">
        <v>13</v>
      </c>
    </row>
    <row r="37" spans="1:12" ht="13.5" thickBot="1" x14ac:dyDescent="0.25">
      <c r="A37" s="190">
        <v>1960</v>
      </c>
      <c r="B37" s="147" t="s">
        <v>13</v>
      </c>
      <c r="C37" s="148">
        <v>3826</v>
      </c>
      <c r="D37" s="149" t="s">
        <v>13</v>
      </c>
      <c r="E37" s="356">
        <v>100.7</v>
      </c>
      <c r="F37" s="185" t="s">
        <v>13</v>
      </c>
      <c r="G37" s="411" t="s">
        <v>13</v>
      </c>
      <c r="H37" s="411" t="s">
        <v>13</v>
      </c>
      <c r="I37" s="276">
        <v>657</v>
      </c>
      <c r="J37" s="276" t="s">
        <v>13</v>
      </c>
      <c r="K37" s="494" t="s">
        <v>13</v>
      </c>
      <c r="L37" s="147" t="s">
        <v>13</v>
      </c>
    </row>
    <row r="38" spans="1:12" ht="13.5" thickBot="1" x14ac:dyDescent="0.25">
      <c r="A38" s="190">
        <v>1961</v>
      </c>
      <c r="B38" s="147" t="s">
        <v>13</v>
      </c>
      <c r="C38" s="148">
        <v>3593</v>
      </c>
      <c r="D38" s="149" t="s">
        <v>13</v>
      </c>
      <c r="E38" s="356">
        <v>92.9</v>
      </c>
      <c r="F38" s="185" t="s">
        <v>13</v>
      </c>
      <c r="G38" s="411" t="s">
        <v>13</v>
      </c>
      <c r="H38" s="411" t="s">
        <v>13</v>
      </c>
      <c r="I38" s="276">
        <v>601</v>
      </c>
      <c r="J38" s="276" t="s">
        <v>13</v>
      </c>
      <c r="K38" s="494" t="s">
        <v>13</v>
      </c>
      <c r="L38" s="147" t="s">
        <v>13</v>
      </c>
    </row>
    <row r="39" spans="1:12" ht="13.5" thickBot="1" x14ac:dyDescent="0.25">
      <c r="A39" s="190">
        <v>1962</v>
      </c>
      <c r="B39" s="147" t="s">
        <v>13</v>
      </c>
      <c r="C39" s="148">
        <v>3161</v>
      </c>
      <c r="D39" s="149" t="s">
        <v>13</v>
      </c>
      <c r="E39" s="356">
        <v>84</v>
      </c>
      <c r="F39" s="185" t="s">
        <v>13</v>
      </c>
      <c r="G39" s="411" t="s">
        <v>13</v>
      </c>
      <c r="H39" s="411" t="s">
        <v>13</v>
      </c>
      <c r="I39" s="276">
        <v>547</v>
      </c>
      <c r="J39" s="276" t="s">
        <v>13</v>
      </c>
      <c r="K39" s="494" t="s">
        <v>13</v>
      </c>
      <c r="L39" s="147" t="s">
        <v>13</v>
      </c>
    </row>
    <row r="40" spans="1:12" ht="13.5" thickBot="1" x14ac:dyDescent="0.25">
      <c r="A40" s="190">
        <v>1963</v>
      </c>
      <c r="B40" s="147" t="s">
        <v>13</v>
      </c>
      <c r="C40" s="148">
        <v>2155</v>
      </c>
      <c r="D40" s="149" t="s">
        <v>13</v>
      </c>
      <c r="E40" s="356">
        <v>62.4</v>
      </c>
      <c r="F40" s="185" t="s">
        <v>13</v>
      </c>
      <c r="G40" s="411" t="s">
        <v>13</v>
      </c>
      <c r="H40" s="411" t="s">
        <v>13</v>
      </c>
      <c r="I40" s="276">
        <v>413</v>
      </c>
      <c r="J40" s="276" t="s">
        <v>13</v>
      </c>
      <c r="K40" s="494" t="s">
        <v>13</v>
      </c>
      <c r="L40" s="147" t="s">
        <v>13</v>
      </c>
    </row>
    <row r="41" spans="1:12" ht="13.5" thickBot="1" x14ac:dyDescent="0.25">
      <c r="A41" s="190">
        <v>1964</v>
      </c>
      <c r="B41" s="147" t="s">
        <v>13</v>
      </c>
      <c r="C41" s="148">
        <v>1865</v>
      </c>
      <c r="D41" s="149" t="s">
        <v>13</v>
      </c>
      <c r="E41" s="356">
        <v>49.2</v>
      </c>
      <c r="F41" s="185" t="s">
        <v>13</v>
      </c>
      <c r="G41" s="411" t="s">
        <v>13</v>
      </c>
      <c r="H41" s="411" t="s">
        <v>13</v>
      </c>
      <c r="I41" s="276">
        <v>349</v>
      </c>
      <c r="J41" s="276" t="s">
        <v>13</v>
      </c>
      <c r="K41" s="494" t="s">
        <v>13</v>
      </c>
      <c r="L41" s="147" t="s">
        <v>13</v>
      </c>
    </row>
    <row r="42" spans="1:12" ht="13.5" thickBot="1" x14ac:dyDescent="0.25">
      <c r="A42" s="190">
        <v>1965</v>
      </c>
      <c r="B42" s="147" t="s">
        <v>13</v>
      </c>
      <c r="C42" s="148">
        <v>1453</v>
      </c>
      <c r="D42" s="149" t="s">
        <v>13</v>
      </c>
      <c r="E42" s="356">
        <v>43</v>
      </c>
      <c r="F42" s="185" t="s">
        <v>13</v>
      </c>
      <c r="G42" s="411" t="s">
        <v>13</v>
      </c>
      <c r="H42" s="411" t="s">
        <v>13</v>
      </c>
      <c r="I42" s="276">
        <v>305</v>
      </c>
      <c r="J42" s="276" t="s">
        <v>13</v>
      </c>
      <c r="K42" s="494" t="s">
        <v>13</v>
      </c>
      <c r="L42" s="147" t="s">
        <v>13</v>
      </c>
    </row>
    <row r="43" spans="1:12" ht="13.5" thickBot="1" x14ac:dyDescent="0.25">
      <c r="A43" s="190">
        <v>1966</v>
      </c>
      <c r="B43" s="147" t="s">
        <v>13</v>
      </c>
      <c r="C43" s="148">
        <v>1326</v>
      </c>
      <c r="D43" s="149" t="s">
        <v>13</v>
      </c>
      <c r="E43" s="356">
        <v>40.1</v>
      </c>
      <c r="F43" s="185" t="s">
        <v>13</v>
      </c>
      <c r="G43" s="411" t="s">
        <v>13</v>
      </c>
      <c r="H43" s="411" t="s">
        <v>13</v>
      </c>
      <c r="I43" s="276">
        <v>284</v>
      </c>
      <c r="J43" s="276" t="s">
        <v>13</v>
      </c>
      <c r="K43" s="494" t="s">
        <v>13</v>
      </c>
      <c r="L43" s="147" t="s">
        <v>13</v>
      </c>
    </row>
    <row r="44" spans="1:12" ht="13.5" thickBot="1" x14ac:dyDescent="0.25">
      <c r="A44" s="190">
        <v>1967</v>
      </c>
      <c r="B44" s="147" t="s">
        <v>13</v>
      </c>
      <c r="C44" s="148">
        <v>1244</v>
      </c>
      <c r="D44" s="149" t="s">
        <v>13</v>
      </c>
      <c r="E44" s="356">
        <v>36.5</v>
      </c>
      <c r="F44" s="185" t="s">
        <v>13</v>
      </c>
      <c r="G44" s="411" t="s">
        <v>13</v>
      </c>
      <c r="H44" s="411" t="s">
        <v>13</v>
      </c>
      <c r="I44" s="276">
        <v>248</v>
      </c>
      <c r="J44" s="276" t="s">
        <v>13</v>
      </c>
      <c r="K44" s="494" t="s">
        <v>13</v>
      </c>
      <c r="L44" s="147" t="s">
        <v>13</v>
      </c>
    </row>
    <row r="45" spans="1:12" ht="13.5" thickBot="1" x14ac:dyDescent="0.25">
      <c r="A45" s="190">
        <v>1968</v>
      </c>
      <c r="B45" s="147" t="s">
        <v>13</v>
      </c>
      <c r="C45" s="148">
        <v>1185</v>
      </c>
      <c r="D45" s="149" t="s">
        <v>13</v>
      </c>
      <c r="E45" s="356">
        <v>36.200000000000003</v>
      </c>
      <c r="F45" s="185" t="s">
        <v>13</v>
      </c>
      <c r="G45" s="411" t="s">
        <v>13</v>
      </c>
      <c r="H45" s="411" t="s">
        <v>13</v>
      </c>
      <c r="I45" s="276">
        <v>228</v>
      </c>
      <c r="J45" s="276" t="s">
        <v>13</v>
      </c>
      <c r="K45" s="494" t="s">
        <v>13</v>
      </c>
      <c r="L45" s="147" t="s">
        <v>13</v>
      </c>
    </row>
    <row r="46" spans="1:12" ht="13.5" thickBot="1" x14ac:dyDescent="0.25">
      <c r="A46" s="190">
        <v>1969</v>
      </c>
      <c r="B46" s="147" t="s">
        <v>13</v>
      </c>
      <c r="C46" s="148">
        <v>1082</v>
      </c>
      <c r="D46" s="149" t="s">
        <v>13</v>
      </c>
      <c r="E46" s="356">
        <v>35.799999999999997</v>
      </c>
      <c r="F46" s="185" t="s">
        <v>13</v>
      </c>
      <c r="G46" s="411" t="s">
        <v>13</v>
      </c>
      <c r="H46" s="411" t="s">
        <v>13</v>
      </c>
      <c r="I46" s="276">
        <v>199</v>
      </c>
      <c r="J46" s="276" t="s">
        <v>13</v>
      </c>
      <c r="K46" s="494" t="s">
        <v>13</v>
      </c>
      <c r="L46" s="147" t="s">
        <v>13</v>
      </c>
    </row>
    <row r="47" spans="1:12" ht="13.5" thickBot="1" x14ac:dyDescent="0.25">
      <c r="A47" s="190">
        <v>1970</v>
      </c>
      <c r="B47" s="147" t="s">
        <v>13</v>
      </c>
      <c r="C47" s="148">
        <v>1050</v>
      </c>
      <c r="D47" s="149" t="s">
        <v>13</v>
      </c>
      <c r="E47" s="356">
        <v>33</v>
      </c>
      <c r="F47" s="185" t="s">
        <v>13</v>
      </c>
      <c r="G47" s="411" t="s">
        <v>13</v>
      </c>
      <c r="H47" s="411" t="s">
        <v>13</v>
      </c>
      <c r="I47" s="276">
        <v>182</v>
      </c>
      <c r="J47" s="276" t="s">
        <v>13</v>
      </c>
      <c r="K47" s="494" t="s">
        <v>13</v>
      </c>
      <c r="L47" s="147" t="s">
        <v>13</v>
      </c>
    </row>
    <row r="48" spans="1:12" ht="13.5" thickBot="1" x14ac:dyDescent="0.25">
      <c r="A48" s="190">
        <v>1971</v>
      </c>
      <c r="B48" s="147" t="s">
        <v>13</v>
      </c>
      <c r="C48" s="148">
        <v>1037</v>
      </c>
      <c r="D48" s="149" t="s">
        <v>13</v>
      </c>
      <c r="E48" s="356">
        <v>30.8</v>
      </c>
      <c r="F48" s="185" t="s">
        <v>13</v>
      </c>
      <c r="G48" s="411" t="s">
        <v>13</v>
      </c>
      <c r="H48" s="411" t="s">
        <v>13</v>
      </c>
      <c r="I48" s="276">
        <v>148</v>
      </c>
      <c r="J48" s="276" t="s">
        <v>13</v>
      </c>
      <c r="K48" s="494" t="s">
        <v>13</v>
      </c>
      <c r="L48" s="147" t="s">
        <v>13</v>
      </c>
    </row>
    <row r="49" spans="1:12" ht="13.5" thickBot="1" x14ac:dyDescent="0.25">
      <c r="A49" s="190">
        <v>1972</v>
      </c>
      <c r="B49" s="147" t="s">
        <v>13</v>
      </c>
      <c r="C49" s="148">
        <v>1030</v>
      </c>
      <c r="D49" s="149" t="s">
        <v>13</v>
      </c>
      <c r="E49" s="356">
        <v>29.8</v>
      </c>
      <c r="F49" s="185" t="s">
        <v>13</v>
      </c>
      <c r="G49" s="411" t="s">
        <v>13</v>
      </c>
      <c r="H49" s="411" t="s">
        <v>13</v>
      </c>
      <c r="I49" s="276">
        <v>130</v>
      </c>
      <c r="J49" s="276" t="s">
        <v>13</v>
      </c>
      <c r="K49" s="494" t="s">
        <v>13</v>
      </c>
      <c r="L49" s="147" t="s">
        <v>13</v>
      </c>
    </row>
    <row r="50" spans="1:12" ht="13.5" thickBot="1" x14ac:dyDescent="0.25">
      <c r="A50" s="190">
        <v>1973</v>
      </c>
      <c r="B50" s="147" t="s">
        <v>13</v>
      </c>
      <c r="C50" s="147">
        <v>794</v>
      </c>
      <c r="D50" s="149" t="s">
        <v>13</v>
      </c>
      <c r="E50" s="356">
        <v>25.7</v>
      </c>
      <c r="F50" s="185" t="s">
        <v>13</v>
      </c>
      <c r="G50" s="411" t="s">
        <v>13</v>
      </c>
      <c r="H50" s="411" t="s">
        <v>13</v>
      </c>
      <c r="I50" s="276">
        <v>97</v>
      </c>
      <c r="J50" s="276" t="s">
        <v>13</v>
      </c>
      <c r="K50" s="494" t="s">
        <v>13</v>
      </c>
      <c r="L50" s="147" t="s">
        <v>13</v>
      </c>
    </row>
    <row r="51" spans="1:12" ht="13.5" thickBot="1" x14ac:dyDescent="0.25">
      <c r="A51" s="190">
        <v>1974</v>
      </c>
      <c r="B51" s="147" t="s">
        <v>13</v>
      </c>
      <c r="C51" s="147">
        <v>718</v>
      </c>
      <c r="D51" s="149" t="s">
        <v>13</v>
      </c>
      <c r="E51" s="356">
        <v>17.600000000000001</v>
      </c>
      <c r="F51" s="185" t="s">
        <v>13</v>
      </c>
      <c r="G51" s="411" t="s">
        <v>13</v>
      </c>
      <c r="H51" s="411" t="s">
        <v>13</v>
      </c>
      <c r="I51" s="276">
        <v>83</v>
      </c>
      <c r="J51" s="276" t="s">
        <v>13</v>
      </c>
      <c r="K51" s="494" t="s">
        <v>13</v>
      </c>
      <c r="L51" s="147" t="s">
        <v>13</v>
      </c>
    </row>
    <row r="52" spans="1:12" ht="13.5" thickBot="1" x14ac:dyDescent="0.25">
      <c r="A52" s="190">
        <v>1975</v>
      </c>
      <c r="B52" s="147" t="s">
        <v>13</v>
      </c>
      <c r="C52" s="147">
        <v>703</v>
      </c>
      <c r="D52" s="149" t="s">
        <v>13</v>
      </c>
      <c r="E52" s="356">
        <v>15.3</v>
      </c>
      <c r="F52" s="185" t="s">
        <v>13</v>
      </c>
      <c r="G52" s="411" t="s">
        <v>13</v>
      </c>
      <c r="H52" s="411" t="s">
        <v>13</v>
      </c>
      <c r="I52" s="276">
        <v>78</v>
      </c>
      <c r="J52" s="276" t="s">
        <v>13</v>
      </c>
      <c r="K52" s="494" t="s">
        <v>13</v>
      </c>
      <c r="L52" s="147" t="s">
        <v>13</v>
      </c>
    </row>
    <row r="53" spans="1:12" ht="13.5" thickBot="1" x14ac:dyDescent="0.25">
      <c r="A53" s="190">
        <v>1976</v>
      </c>
      <c r="B53" s="147" t="s">
        <v>13</v>
      </c>
      <c r="C53" s="147">
        <v>685</v>
      </c>
      <c r="D53" s="149" t="s">
        <v>13</v>
      </c>
      <c r="E53" s="356">
        <v>15.3</v>
      </c>
      <c r="F53" s="185" t="s">
        <v>13</v>
      </c>
      <c r="G53" s="411" t="s">
        <v>13</v>
      </c>
      <c r="H53" s="411" t="s">
        <v>13</v>
      </c>
      <c r="I53" s="276">
        <v>75</v>
      </c>
      <c r="J53" s="276" t="s">
        <v>13</v>
      </c>
      <c r="K53" s="494" t="s">
        <v>13</v>
      </c>
      <c r="L53" s="147" t="s">
        <v>13</v>
      </c>
    </row>
    <row r="54" spans="1:12" ht="13.5" thickBot="1" x14ac:dyDescent="0.25">
      <c r="A54" s="190">
        <v>1977</v>
      </c>
      <c r="B54" s="147" t="s">
        <v>13</v>
      </c>
      <c r="C54" s="147">
        <v>645</v>
      </c>
      <c r="D54" s="149" t="s">
        <v>13</v>
      </c>
      <c r="E54" s="356">
        <v>14.8</v>
      </c>
      <c r="F54" s="185" t="s">
        <v>13</v>
      </c>
      <c r="G54" s="411" t="s">
        <v>13</v>
      </c>
      <c r="H54" s="411" t="s">
        <v>13</v>
      </c>
      <c r="I54" s="276">
        <v>70</v>
      </c>
      <c r="J54" s="147">
        <v>225</v>
      </c>
      <c r="K54" s="172">
        <v>3.2</v>
      </c>
      <c r="L54" s="147" t="s">
        <v>13</v>
      </c>
    </row>
    <row r="55" spans="1:12" ht="13.5" thickBot="1" x14ac:dyDescent="0.25">
      <c r="A55" s="190">
        <v>1978</v>
      </c>
      <c r="B55" s="147" t="s">
        <v>13</v>
      </c>
      <c r="C55" s="147">
        <v>593</v>
      </c>
      <c r="D55" s="149" t="s">
        <v>13</v>
      </c>
      <c r="E55" s="356">
        <v>13.3</v>
      </c>
      <c r="F55" s="185" t="s">
        <v>13</v>
      </c>
      <c r="G55" s="411" t="s">
        <v>13</v>
      </c>
      <c r="H55" s="411" t="s">
        <v>13</v>
      </c>
      <c r="I55" s="276">
        <v>70</v>
      </c>
      <c r="J55" s="147">
        <v>234</v>
      </c>
      <c r="K55" s="172">
        <v>3.3</v>
      </c>
      <c r="L55" s="147" t="s">
        <v>13</v>
      </c>
    </row>
    <row r="56" spans="1:12" ht="13.5" thickBot="1" x14ac:dyDescent="0.25">
      <c r="A56" s="190">
        <v>1979</v>
      </c>
      <c r="B56" s="147">
        <v>5</v>
      </c>
      <c r="C56" s="147">
        <v>725</v>
      </c>
      <c r="D56" s="149" t="s">
        <v>13</v>
      </c>
      <c r="E56" s="356">
        <v>11.7</v>
      </c>
      <c r="F56" s="185" t="s">
        <v>13</v>
      </c>
      <c r="G56" s="411" t="s">
        <v>13</v>
      </c>
      <c r="H56" s="411" t="s">
        <v>13</v>
      </c>
      <c r="I56" s="276">
        <v>75</v>
      </c>
      <c r="J56" s="147">
        <v>204</v>
      </c>
      <c r="K56" s="172">
        <v>2.7</v>
      </c>
      <c r="L56" s="147" t="s">
        <v>13</v>
      </c>
    </row>
    <row r="57" spans="1:12" ht="13.5" thickBot="1" x14ac:dyDescent="0.25">
      <c r="A57" s="190">
        <v>1980</v>
      </c>
      <c r="B57" s="147">
        <v>5</v>
      </c>
      <c r="C57" s="147">
        <v>823</v>
      </c>
      <c r="D57" s="149" t="s">
        <v>13</v>
      </c>
      <c r="E57" s="356">
        <v>13</v>
      </c>
      <c r="F57" s="185" t="s">
        <v>13</v>
      </c>
      <c r="G57" s="411" t="s">
        <v>13</v>
      </c>
      <c r="H57" s="411" t="s">
        <v>13</v>
      </c>
      <c r="I57" s="276">
        <v>142</v>
      </c>
      <c r="J57" s="147">
        <v>219</v>
      </c>
      <c r="K57" s="172">
        <v>1.5</v>
      </c>
      <c r="L57" s="147" t="s">
        <v>13</v>
      </c>
    </row>
    <row r="58" spans="1:12" ht="13.5" thickBot="1" x14ac:dyDescent="0.25">
      <c r="A58" s="190">
        <v>1981</v>
      </c>
      <c r="B58" s="147">
        <v>5</v>
      </c>
      <c r="C58" s="147">
        <v>751</v>
      </c>
      <c r="D58" s="149" t="s">
        <v>13</v>
      </c>
      <c r="E58" s="356">
        <v>11.9</v>
      </c>
      <c r="F58" s="185" t="s">
        <v>13</v>
      </c>
      <c r="G58" s="411" t="s">
        <v>13</v>
      </c>
      <c r="H58" s="411" t="s">
        <v>13</v>
      </c>
      <c r="I58" s="276">
        <v>138</v>
      </c>
      <c r="J58" s="147">
        <v>254</v>
      </c>
      <c r="K58" s="172">
        <v>1.8</v>
      </c>
      <c r="L58" s="147" t="s">
        <v>13</v>
      </c>
    </row>
    <row r="59" spans="1:12" ht="13.5" thickBot="1" x14ac:dyDescent="0.25">
      <c r="A59" s="190">
        <v>1982</v>
      </c>
      <c r="B59" s="147">
        <v>5</v>
      </c>
      <c r="C59" s="147">
        <v>763</v>
      </c>
      <c r="D59" s="149" t="s">
        <v>13</v>
      </c>
      <c r="E59" s="356">
        <v>13.7</v>
      </c>
      <c r="F59" s="185" t="s">
        <v>13</v>
      </c>
      <c r="G59" s="411" t="s">
        <v>13</v>
      </c>
      <c r="H59" s="411" t="s">
        <v>13</v>
      </c>
      <c r="I59" s="276">
        <v>151</v>
      </c>
      <c r="J59" s="147">
        <v>295</v>
      </c>
      <c r="K59" s="172">
        <v>2</v>
      </c>
      <c r="L59" s="147" t="s">
        <v>13</v>
      </c>
    </row>
    <row r="60" spans="1:12" ht="13.5" thickBot="1" x14ac:dyDescent="0.25">
      <c r="A60" s="190">
        <v>1983</v>
      </c>
      <c r="B60" s="147">
        <v>5</v>
      </c>
      <c r="C60" s="147">
        <v>686</v>
      </c>
      <c r="D60" s="149" t="s">
        <v>13</v>
      </c>
      <c r="E60" s="356">
        <v>15</v>
      </c>
      <c r="F60" s="185" t="s">
        <v>13</v>
      </c>
      <c r="G60" s="411" t="s">
        <v>13</v>
      </c>
      <c r="H60" s="411" t="s">
        <v>13</v>
      </c>
      <c r="I60" s="276">
        <v>160</v>
      </c>
      <c r="J60" s="147">
        <v>325</v>
      </c>
      <c r="K60" s="172">
        <v>2</v>
      </c>
      <c r="L60" s="147" t="s">
        <v>13</v>
      </c>
    </row>
    <row r="61" spans="1:12" ht="13.5" thickBot="1" x14ac:dyDescent="0.25">
      <c r="A61" s="190">
        <v>1984</v>
      </c>
      <c r="B61" s="147">
        <v>5</v>
      </c>
      <c r="C61" s="147">
        <v>664</v>
      </c>
      <c r="D61" s="149" t="s">
        <v>13</v>
      </c>
      <c r="E61" s="356">
        <v>15.3</v>
      </c>
      <c r="F61" s="185" t="s">
        <v>13</v>
      </c>
      <c r="G61" s="411" t="s">
        <v>13</v>
      </c>
      <c r="H61" s="411" t="s">
        <v>13</v>
      </c>
      <c r="I61" s="276">
        <v>165</v>
      </c>
      <c r="J61" s="147">
        <v>364</v>
      </c>
      <c r="K61" s="172">
        <v>2.2000000000000002</v>
      </c>
      <c r="L61" s="148">
        <v>2012</v>
      </c>
    </row>
    <row r="62" spans="1:12" ht="13.5" thickBot="1" x14ac:dyDescent="0.25">
      <c r="A62" s="190">
        <v>1985</v>
      </c>
      <c r="B62" s="147">
        <v>5</v>
      </c>
      <c r="C62" s="147">
        <v>676</v>
      </c>
      <c r="D62" s="149" t="s">
        <v>13</v>
      </c>
      <c r="E62" s="356">
        <v>15.5</v>
      </c>
      <c r="F62" s="185" t="s">
        <v>13</v>
      </c>
      <c r="G62" s="411" t="s">
        <v>13</v>
      </c>
      <c r="H62" s="411" t="s">
        <v>13</v>
      </c>
      <c r="I62" s="276">
        <v>142</v>
      </c>
      <c r="J62" s="147">
        <v>306</v>
      </c>
      <c r="K62" s="172">
        <v>2.2000000000000002</v>
      </c>
      <c r="L62" s="148">
        <v>1893</v>
      </c>
    </row>
    <row r="63" spans="1:12" ht="13.5" thickBot="1" x14ac:dyDescent="0.25">
      <c r="A63" s="190">
        <v>1986</v>
      </c>
      <c r="B63" s="147">
        <v>5</v>
      </c>
      <c r="C63" s="147">
        <v>680</v>
      </c>
      <c r="D63" s="149" t="s">
        <v>13</v>
      </c>
      <c r="E63" s="356">
        <v>14.7</v>
      </c>
      <c r="F63" s="185" t="s">
        <v>13</v>
      </c>
      <c r="G63" s="356">
        <v>1.9</v>
      </c>
      <c r="H63" s="185" t="s">
        <v>13</v>
      </c>
      <c r="I63" s="276">
        <v>139</v>
      </c>
      <c r="J63" s="147">
        <v>305</v>
      </c>
      <c r="K63" s="172">
        <v>2.2000000000000002</v>
      </c>
      <c r="L63" s="148">
        <v>2140</v>
      </c>
    </row>
    <row r="64" spans="1:12" ht="13.5" thickBot="1" x14ac:dyDescent="0.25">
      <c r="A64" s="190">
        <v>1987</v>
      </c>
      <c r="B64" s="147">
        <v>5</v>
      </c>
      <c r="C64" s="147">
        <v>671</v>
      </c>
      <c r="D64" s="149" t="s">
        <v>13</v>
      </c>
      <c r="E64" s="356">
        <v>15</v>
      </c>
      <c r="F64" s="185" t="s">
        <v>13</v>
      </c>
      <c r="G64" s="356">
        <v>1.9</v>
      </c>
      <c r="H64" s="185" t="s">
        <v>13</v>
      </c>
      <c r="I64" s="276">
        <v>141</v>
      </c>
      <c r="J64" s="147">
        <v>223</v>
      </c>
      <c r="K64" s="172">
        <v>1.6</v>
      </c>
      <c r="L64" s="148">
        <v>2090</v>
      </c>
    </row>
    <row r="65" spans="1:12" ht="13.5" thickBot="1" x14ac:dyDescent="0.25">
      <c r="A65" s="190">
        <v>1988</v>
      </c>
      <c r="B65" s="147">
        <v>5</v>
      </c>
      <c r="C65" s="147">
        <v>710</v>
      </c>
      <c r="D65" s="149" t="s">
        <v>13</v>
      </c>
      <c r="E65" s="356">
        <v>14.7</v>
      </c>
      <c r="F65" s="185" t="s">
        <v>13</v>
      </c>
      <c r="G65" s="356">
        <v>1.9</v>
      </c>
      <c r="H65" s="185" t="s">
        <v>13</v>
      </c>
      <c r="I65" s="276">
        <v>136</v>
      </c>
      <c r="J65" s="147">
        <v>211</v>
      </c>
      <c r="K65" s="172">
        <v>1.6</v>
      </c>
      <c r="L65" s="148">
        <v>2039</v>
      </c>
    </row>
    <row r="66" spans="1:12" ht="13.5" thickBot="1" x14ac:dyDescent="0.25">
      <c r="A66" s="190">
        <v>1989</v>
      </c>
      <c r="B66" s="147">
        <v>5</v>
      </c>
      <c r="C66" s="147">
        <v>725</v>
      </c>
      <c r="D66" s="149" t="s">
        <v>13</v>
      </c>
      <c r="E66" s="356">
        <v>14.5</v>
      </c>
      <c r="F66" s="185" t="s">
        <v>13</v>
      </c>
      <c r="G66" s="356">
        <v>1.8</v>
      </c>
      <c r="H66" s="185" t="s">
        <v>13</v>
      </c>
      <c r="I66" s="276">
        <v>130</v>
      </c>
      <c r="J66" s="147">
        <v>199</v>
      </c>
      <c r="K66" s="172">
        <v>1.5</v>
      </c>
      <c r="L66" s="148">
        <v>2013</v>
      </c>
    </row>
    <row r="67" spans="1:12" ht="13.5" thickBot="1" x14ac:dyDescent="0.25">
      <c r="A67" s="190">
        <v>1990</v>
      </c>
      <c r="B67" s="147">
        <v>5</v>
      </c>
      <c r="C67" s="149">
        <v>610</v>
      </c>
      <c r="D67" s="149" t="s">
        <v>13</v>
      </c>
      <c r="E67" s="41">
        <v>13.8</v>
      </c>
      <c r="F67" s="185" t="s">
        <v>13</v>
      </c>
      <c r="G67" s="41">
        <v>1.8</v>
      </c>
      <c r="H67" s="185" t="s">
        <v>13</v>
      </c>
      <c r="I67" s="276">
        <v>126</v>
      </c>
      <c r="J67" s="149">
        <v>193</v>
      </c>
      <c r="K67" s="172">
        <v>1.5</v>
      </c>
      <c r="L67" s="148">
        <v>1925</v>
      </c>
    </row>
    <row r="68" spans="1:12" ht="13.5" thickBot="1" x14ac:dyDescent="0.25">
      <c r="A68" s="190">
        <v>1991</v>
      </c>
      <c r="B68" s="147">
        <v>5</v>
      </c>
      <c r="C68" s="149">
        <v>551</v>
      </c>
      <c r="D68" s="149" t="s">
        <v>13</v>
      </c>
      <c r="E68" s="41">
        <v>13.6</v>
      </c>
      <c r="F68" s="185" t="s">
        <v>13</v>
      </c>
      <c r="G68" s="41">
        <v>1.8</v>
      </c>
      <c r="H68" s="185" t="s">
        <v>13</v>
      </c>
      <c r="I68" s="276">
        <v>125</v>
      </c>
      <c r="J68" s="149">
        <v>195</v>
      </c>
      <c r="K68" s="172">
        <v>1.6</v>
      </c>
      <c r="L68" s="148">
        <v>1826</v>
      </c>
    </row>
    <row r="69" spans="1:12" ht="13.5" thickBot="1" x14ac:dyDescent="0.25">
      <c r="A69" s="190">
        <v>1992</v>
      </c>
      <c r="B69" s="147">
        <v>5</v>
      </c>
      <c r="C69" s="149">
        <v>665</v>
      </c>
      <c r="D69" s="149" t="s">
        <v>13</v>
      </c>
      <c r="E69" s="41">
        <v>13.9</v>
      </c>
      <c r="F69" s="185" t="s">
        <v>13</v>
      </c>
      <c r="G69" s="41">
        <v>1.8</v>
      </c>
      <c r="H69" s="185" t="s">
        <v>13</v>
      </c>
      <c r="I69" s="276">
        <v>126</v>
      </c>
      <c r="J69" s="149">
        <v>199</v>
      </c>
      <c r="K69" s="172">
        <v>1.6</v>
      </c>
      <c r="L69" s="148">
        <v>1691</v>
      </c>
    </row>
    <row r="70" spans="1:12" ht="13.5" thickBot="1" x14ac:dyDescent="0.25">
      <c r="A70" s="190">
        <v>1993</v>
      </c>
      <c r="B70" s="147">
        <v>5</v>
      </c>
      <c r="C70" s="149">
        <v>635</v>
      </c>
      <c r="D70" s="149" t="s">
        <v>13</v>
      </c>
      <c r="E70" s="41">
        <v>13</v>
      </c>
      <c r="F70" s="185" t="s">
        <v>13</v>
      </c>
      <c r="G70" s="41">
        <v>1.8</v>
      </c>
      <c r="H70" s="185" t="s">
        <v>13</v>
      </c>
      <c r="I70" s="276">
        <v>121</v>
      </c>
      <c r="J70" s="149">
        <v>188</v>
      </c>
      <c r="K70" s="172">
        <v>1.6</v>
      </c>
      <c r="L70" s="148">
        <v>1944</v>
      </c>
    </row>
    <row r="71" spans="1:12" ht="13.5" thickBot="1" x14ac:dyDescent="0.25">
      <c r="A71" s="190">
        <v>1994</v>
      </c>
      <c r="B71" s="147">
        <v>5</v>
      </c>
      <c r="C71" s="149">
        <v>643</v>
      </c>
      <c r="D71" s="149" t="s">
        <v>13</v>
      </c>
      <c r="E71" s="41">
        <v>13.7</v>
      </c>
      <c r="F71" s="185" t="s">
        <v>13</v>
      </c>
      <c r="G71" s="41">
        <v>1.8</v>
      </c>
      <c r="H71" s="185" t="s">
        <v>13</v>
      </c>
      <c r="I71" s="276">
        <v>118</v>
      </c>
      <c r="J71" s="149">
        <v>187</v>
      </c>
      <c r="K71" s="172">
        <v>1.6</v>
      </c>
      <c r="L71" s="148">
        <v>1848</v>
      </c>
    </row>
    <row r="72" spans="1:12" ht="13.5" thickBot="1" x14ac:dyDescent="0.25">
      <c r="A72" s="190">
        <v>1995</v>
      </c>
      <c r="B72" s="147">
        <v>5</v>
      </c>
      <c r="C72" s="149">
        <v>695</v>
      </c>
      <c r="D72" s="149" t="s">
        <v>13</v>
      </c>
      <c r="E72" s="41">
        <v>13.8</v>
      </c>
      <c r="F72" s="41">
        <v>13.2</v>
      </c>
      <c r="G72" s="41">
        <v>1.8</v>
      </c>
      <c r="H72" s="41">
        <v>1.7</v>
      </c>
      <c r="I72" s="276">
        <v>119</v>
      </c>
      <c r="J72" s="149">
        <v>187</v>
      </c>
      <c r="K72" s="172">
        <v>1.6</v>
      </c>
      <c r="L72" s="157">
        <v>1871</v>
      </c>
    </row>
    <row r="73" spans="1:12" ht="13.5" thickBot="1" x14ac:dyDescent="0.25">
      <c r="A73" s="190">
        <v>1996</v>
      </c>
      <c r="B73" s="147">
        <v>5</v>
      </c>
      <c r="C73" s="149">
        <v>675</v>
      </c>
      <c r="D73" s="149" t="s">
        <v>13</v>
      </c>
      <c r="E73" s="41">
        <v>13.7</v>
      </c>
      <c r="F73" s="41">
        <v>13.1</v>
      </c>
      <c r="G73" s="41">
        <v>1.8</v>
      </c>
      <c r="H73" s="41">
        <v>1.7</v>
      </c>
      <c r="I73" s="276">
        <v>117</v>
      </c>
      <c r="J73" s="149">
        <v>184</v>
      </c>
      <c r="K73" s="172">
        <v>1.6</v>
      </c>
      <c r="L73" s="157">
        <v>2084</v>
      </c>
    </row>
    <row r="74" spans="1:12" ht="13.5" thickBot="1" x14ac:dyDescent="0.25">
      <c r="A74" s="190">
        <v>1997</v>
      </c>
      <c r="B74" s="147">
        <v>5</v>
      </c>
      <c r="C74" s="149">
        <v>655</v>
      </c>
      <c r="D74" s="149" t="s">
        <v>13</v>
      </c>
      <c r="E74" s="41">
        <v>14</v>
      </c>
      <c r="F74" s="41">
        <v>13.4</v>
      </c>
      <c r="G74" s="41">
        <v>1.8</v>
      </c>
      <c r="H74" s="41">
        <v>1.8</v>
      </c>
      <c r="I74" s="276">
        <v>121</v>
      </c>
      <c r="J74" s="149">
        <v>189</v>
      </c>
      <c r="K74" s="172">
        <v>1.6</v>
      </c>
      <c r="L74" s="157">
        <v>2037</v>
      </c>
    </row>
    <row r="75" spans="1:12" ht="13.5" thickBot="1" x14ac:dyDescent="0.25">
      <c r="A75" s="190">
        <v>1998</v>
      </c>
      <c r="B75" s="147">
        <v>5</v>
      </c>
      <c r="C75" s="149">
        <v>646</v>
      </c>
      <c r="D75" s="149" t="s">
        <v>13</v>
      </c>
      <c r="E75" s="41">
        <v>13.6</v>
      </c>
      <c r="F75" s="41">
        <v>13.1</v>
      </c>
      <c r="G75" s="41">
        <v>1.8</v>
      </c>
      <c r="H75" s="41">
        <v>1.7</v>
      </c>
      <c r="I75" s="276">
        <v>117</v>
      </c>
      <c r="J75" s="149">
        <v>182</v>
      </c>
      <c r="K75" s="172">
        <v>1.6</v>
      </c>
      <c r="L75" s="157">
        <v>2053</v>
      </c>
    </row>
    <row r="76" spans="1:12" ht="13.5" thickBot="1" x14ac:dyDescent="0.25">
      <c r="A76" s="190">
        <v>1999</v>
      </c>
      <c r="B76" s="147">
        <v>5</v>
      </c>
      <c r="C76" s="149">
        <v>657</v>
      </c>
      <c r="D76" s="149" t="s">
        <v>13</v>
      </c>
      <c r="E76" s="41">
        <v>14.2</v>
      </c>
      <c r="F76" s="41">
        <v>13.6</v>
      </c>
      <c r="G76" s="41">
        <v>1.9</v>
      </c>
      <c r="H76" s="41">
        <v>1.8</v>
      </c>
      <c r="I76" s="276">
        <v>120</v>
      </c>
      <c r="J76" s="149">
        <v>186</v>
      </c>
      <c r="K76" s="172">
        <v>1.6</v>
      </c>
      <c r="L76" s="157">
        <v>2140</v>
      </c>
    </row>
    <row r="77" spans="1:12" ht="13.5" thickBot="1" x14ac:dyDescent="0.25">
      <c r="A77" s="190">
        <v>2000</v>
      </c>
      <c r="B77" s="147">
        <v>5</v>
      </c>
      <c r="C77" s="149">
        <v>652</v>
      </c>
      <c r="D77" s="149" t="s">
        <v>13</v>
      </c>
      <c r="E77" s="41">
        <v>14.5</v>
      </c>
      <c r="F77" s="41">
        <v>13.9</v>
      </c>
      <c r="G77" s="41">
        <v>2</v>
      </c>
      <c r="H77" s="41">
        <v>1.9</v>
      </c>
      <c r="I77" s="276">
        <v>122</v>
      </c>
      <c r="J77" s="149">
        <v>192</v>
      </c>
      <c r="K77" s="172">
        <v>1.6</v>
      </c>
      <c r="L77" s="157">
        <v>2223</v>
      </c>
    </row>
    <row r="78" spans="1:12" ht="13.5" thickBot="1" x14ac:dyDescent="0.25">
      <c r="A78" s="190">
        <v>2001</v>
      </c>
      <c r="B78" s="147">
        <v>5</v>
      </c>
      <c r="C78" s="149">
        <v>600</v>
      </c>
      <c r="D78" s="149" t="s">
        <v>13</v>
      </c>
      <c r="E78" s="41">
        <v>12.8</v>
      </c>
      <c r="F78" s="41">
        <v>12.3</v>
      </c>
      <c r="G78" s="41">
        <v>1.8</v>
      </c>
      <c r="H78" s="41">
        <v>1.7</v>
      </c>
      <c r="I78" s="276">
        <v>119</v>
      </c>
      <c r="J78" s="149">
        <v>187</v>
      </c>
      <c r="K78" s="172">
        <v>1.6</v>
      </c>
      <c r="L78" s="157">
        <v>2008</v>
      </c>
    </row>
    <row r="79" spans="1:12" ht="13.5" thickBot="1" x14ac:dyDescent="0.25">
      <c r="A79" s="190">
        <v>2002</v>
      </c>
      <c r="B79" s="147">
        <v>5</v>
      </c>
      <c r="C79" s="149">
        <v>616</v>
      </c>
      <c r="D79" s="149" t="s">
        <v>13</v>
      </c>
      <c r="E79" s="41">
        <v>13.9</v>
      </c>
      <c r="F79" s="41">
        <v>13.3</v>
      </c>
      <c r="G79" s="41">
        <v>1.9</v>
      </c>
      <c r="H79" s="41">
        <v>1.8</v>
      </c>
      <c r="I79" s="276">
        <v>116</v>
      </c>
      <c r="J79" s="149">
        <v>188</v>
      </c>
      <c r="K79" s="172">
        <v>1.6</v>
      </c>
      <c r="L79" s="157">
        <v>2027</v>
      </c>
    </row>
    <row r="80" spans="1:12" ht="13.5" thickBot="1" x14ac:dyDescent="0.25">
      <c r="A80" s="190">
        <v>2003</v>
      </c>
      <c r="B80" s="147">
        <v>4</v>
      </c>
      <c r="C80" s="149">
        <v>672</v>
      </c>
      <c r="D80" s="226">
        <v>520</v>
      </c>
      <c r="E80" s="41">
        <v>13.8</v>
      </c>
      <c r="F80" s="41">
        <v>13.2</v>
      </c>
      <c r="G80" s="41">
        <v>1.8</v>
      </c>
      <c r="H80" s="41">
        <v>1.8</v>
      </c>
      <c r="I80" s="276">
        <v>109</v>
      </c>
      <c r="J80" s="149">
        <v>176</v>
      </c>
      <c r="K80" s="172">
        <v>1.6</v>
      </c>
      <c r="L80" s="157">
        <v>1964</v>
      </c>
    </row>
    <row r="81" spans="1:12" ht="13.5" thickBot="1" x14ac:dyDescent="0.25">
      <c r="A81" s="190">
        <v>2004</v>
      </c>
      <c r="B81" s="147">
        <v>4</v>
      </c>
      <c r="C81" s="149">
        <v>597</v>
      </c>
      <c r="D81" s="226">
        <v>483</v>
      </c>
      <c r="E81" s="41">
        <v>13.4</v>
      </c>
      <c r="F81" s="41">
        <v>13</v>
      </c>
      <c r="G81" s="41">
        <v>1.8</v>
      </c>
      <c r="H81" s="41">
        <v>1.6</v>
      </c>
      <c r="I81" s="276">
        <v>106</v>
      </c>
      <c r="J81" s="149">
        <v>173</v>
      </c>
      <c r="K81" s="172">
        <v>1.6</v>
      </c>
      <c r="L81" s="157">
        <v>1928</v>
      </c>
    </row>
    <row r="82" spans="1:12" ht="13.5" thickBot="1" x14ac:dyDescent="0.25">
      <c r="A82" s="190">
        <v>2005</v>
      </c>
      <c r="B82" s="147">
        <v>4</v>
      </c>
      <c r="C82" s="147">
        <v>615</v>
      </c>
      <c r="D82" s="226">
        <v>482</v>
      </c>
      <c r="E82" s="356">
        <v>12.9</v>
      </c>
      <c r="F82" s="41">
        <v>12.4</v>
      </c>
      <c r="G82" s="356">
        <v>1.7</v>
      </c>
      <c r="H82" s="41">
        <v>1.7</v>
      </c>
      <c r="I82" s="300">
        <v>107</v>
      </c>
      <c r="J82" s="147">
        <v>173</v>
      </c>
      <c r="K82" s="172">
        <v>1.6</v>
      </c>
      <c r="L82" s="157">
        <v>1942</v>
      </c>
    </row>
    <row r="83" spans="1:12" ht="13.5" thickBot="1" x14ac:dyDescent="0.25">
      <c r="A83" s="190">
        <v>2006</v>
      </c>
      <c r="B83" s="147">
        <v>4</v>
      </c>
      <c r="C83" s="147">
        <v>609</v>
      </c>
      <c r="D83" s="226">
        <v>416</v>
      </c>
      <c r="E83" s="356">
        <v>12.2</v>
      </c>
      <c r="F83" s="41">
        <v>11.8</v>
      </c>
      <c r="G83" s="356">
        <v>1.6</v>
      </c>
      <c r="H83" s="41">
        <v>1.6</v>
      </c>
      <c r="I83" s="300">
        <v>100</v>
      </c>
      <c r="J83" s="147">
        <v>164</v>
      </c>
      <c r="K83" s="172">
        <v>1.6</v>
      </c>
      <c r="L83" s="157">
        <v>1845</v>
      </c>
    </row>
    <row r="84" spans="1:12" ht="13.5" thickBot="1" x14ac:dyDescent="0.25">
      <c r="A84" s="190">
        <v>2007</v>
      </c>
      <c r="B84" s="147">
        <v>4</v>
      </c>
      <c r="C84" s="147">
        <v>559</v>
      </c>
      <c r="D84" s="226">
        <v>413</v>
      </c>
      <c r="E84" s="356">
        <v>11.4</v>
      </c>
      <c r="F84" s="41">
        <v>11</v>
      </c>
      <c r="G84" s="356">
        <v>1.6</v>
      </c>
      <c r="H84" s="41">
        <v>1.5</v>
      </c>
      <c r="I84" s="300">
        <v>97</v>
      </c>
      <c r="J84" s="147">
        <v>156</v>
      </c>
      <c r="K84" s="172">
        <v>1.6</v>
      </c>
      <c r="L84" s="157">
        <v>1792</v>
      </c>
    </row>
    <row r="85" spans="1:12" ht="13.5" thickBot="1" x14ac:dyDescent="0.25">
      <c r="A85" s="190">
        <v>2008</v>
      </c>
      <c r="B85" s="147">
        <v>5</v>
      </c>
      <c r="C85" s="147">
        <v>590</v>
      </c>
      <c r="D85" s="226">
        <v>441</v>
      </c>
      <c r="E85" s="356">
        <v>11.6</v>
      </c>
      <c r="F85" s="41">
        <v>11.2</v>
      </c>
      <c r="G85" s="356">
        <v>1.6</v>
      </c>
      <c r="H85" s="41">
        <v>1.6</v>
      </c>
      <c r="I85" s="300">
        <v>101</v>
      </c>
      <c r="J85" s="147">
        <v>161</v>
      </c>
      <c r="K85" s="172">
        <v>1.6</v>
      </c>
      <c r="L85" s="157">
        <v>1832</v>
      </c>
    </row>
    <row r="86" spans="1:12" ht="13.5" thickBot="1" x14ac:dyDescent="0.25">
      <c r="A86" s="190">
        <v>2009</v>
      </c>
      <c r="B86" s="147">
        <v>5</v>
      </c>
      <c r="C86" s="147">
        <v>531</v>
      </c>
      <c r="D86" s="226">
        <v>454</v>
      </c>
      <c r="E86" s="356">
        <v>13.1</v>
      </c>
      <c r="F86" s="41">
        <v>12.7</v>
      </c>
      <c r="G86" s="356">
        <v>1.8</v>
      </c>
      <c r="H86" s="41">
        <v>1.8</v>
      </c>
      <c r="I86" s="300">
        <v>104</v>
      </c>
      <c r="J86" s="147">
        <v>168</v>
      </c>
      <c r="K86" s="172">
        <v>1.6</v>
      </c>
      <c r="L86" s="157">
        <v>1986</v>
      </c>
    </row>
    <row r="87" spans="1:12" ht="13.5" thickBot="1" x14ac:dyDescent="0.25">
      <c r="A87" s="190">
        <v>2010</v>
      </c>
      <c r="B87" s="147">
        <v>5</v>
      </c>
      <c r="C87" s="147">
        <v>571</v>
      </c>
      <c r="D87" s="226">
        <v>421</v>
      </c>
      <c r="E87" s="356">
        <v>12.1</v>
      </c>
      <c r="F87" s="41">
        <v>11.7</v>
      </c>
      <c r="G87" s="356">
        <v>1.7</v>
      </c>
      <c r="H87" s="41">
        <v>1.6</v>
      </c>
      <c r="I87" s="300">
        <v>99</v>
      </c>
      <c r="J87" s="147">
        <v>159</v>
      </c>
      <c r="K87" s="172">
        <v>1.6</v>
      </c>
      <c r="L87" s="157">
        <v>1786</v>
      </c>
    </row>
    <row r="88" spans="1:12" ht="13.5" thickBot="1" x14ac:dyDescent="0.25">
      <c r="A88" s="190">
        <v>2011</v>
      </c>
      <c r="B88" s="147">
        <v>5</v>
      </c>
      <c r="C88" s="147">
        <v>479</v>
      </c>
      <c r="D88" s="226">
        <v>403</v>
      </c>
      <c r="E88" s="356">
        <v>11.6</v>
      </c>
      <c r="F88" s="41">
        <v>11.2</v>
      </c>
      <c r="G88" s="356">
        <v>1.6</v>
      </c>
      <c r="H88" s="41">
        <v>1.6</v>
      </c>
      <c r="I88" s="300">
        <v>98</v>
      </c>
      <c r="J88" s="147">
        <v>160</v>
      </c>
      <c r="K88" s="172">
        <v>1.6</v>
      </c>
      <c r="L88" s="157">
        <v>1730</v>
      </c>
    </row>
    <row r="89" spans="1:12" ht="13.5" thickBot="1" x14ac:dyDescent="0.25">
      <c r="A89" s="190">
        <v>2012</v>
      </c>
      <c r="B89" s="147">
        <v>5</v>
      </c>
      <c r="C89" s="147">
        <v>570</v>
      </c>
      <c r="D89" s="226">
        <v>420</v>
      </c>
      <c r="E89" s="356">
        <v>11.7</v>
      </c>
      <c r="F89" s="41">
        <v>11.3</v>
      </c>
      <c r="G89" s="356">
        <v>1.7</v>
      </c>
      <c r="H89" s="41">
        <v>1.6</v>
      </c>
      <c r="I89" s="300">
        <v>99</v>
      </c>
      <c r="J89" s="147">
        <v>162</v>
      </c>
      <c r="K89" s="172">
        <v>1.6</v>
      </c>
      <c r="L89" s="157">
        <v>1774</v>
      </c>
    </row>
    <row r="90" spans="1:12" ht="13.5" thickBot="1" x14ac:dyDescent="0.25">
      <c r="A90" s="190">
        <v>2013</v>
      </c>
      <c r="B90" s="147">
        <v>5</v>
      </c>
      <c r="C90" s="147">
        <v>560</v>
      </c>
      <c r="D90" s="226">
        <v>422</v>
      </c>
      <c r="E90" s="356">
        <v>11.7</v>
      </c>
      <c r="F90" s="41">
        <v>11.3</v>
      </c>
      <c r="G90" s="356">
        <v>1.7</v>
      </c>
      <c r="H90" s="41">
        <v>1.6</v>
      </c>
      <c r="I90" s="300">
        <v>96</v>
      </c>
      <c r="J90" s="147">
        <v>156</v>
      </c>
      <c r="K90" s="172">
        <v>1.6</v>
      </c>
      <c r="L90" s="157">
        <v>1763</v>
      </c>
    </row>
    <row r="91" spans="1:12" ht="13.5" thickBot="1" x14ac:dyDescent="0.25">
      <c r="A91" s="190">
        <v>2014</v>
      </c>
      <c r="B91" s="147">
        <v>5</v>
      </c>
      <c r="C91" s="147">
        <v>537</v>
      </c>
      <c r="D91" s="226">
        <v>404</v>
      </c>
      <c r="E91" s="356">
        <v>11.4</v>
      </c>
      <c r="F91" s="41">
        <v>11</v>
      </c>
      <c r="G91" s="356">
        <v>1.6</v>
      </c>
      <c r="H91" s="41">
        <v>1.6</v>
      </c>
      <c r="I91" s="276">
        <v>96</v>
      </c>
      <c r="J91" s="147">
        <v>158</v>
      </c>
      <c r="K91" s="172">
        <v>1.6</v>
      </c>
      <c r="L91" s="157">
        <v>1638</v>
      </c>
    </row>
    <row r="92" spans="1:12" ht="13.5" thickBot="1" x14ac:dyDescent="0.25">
      <c r="A92" s="588">
        <v>2015</v>
      </c>
      <c r="B92" s="147">
        <v>5</v>
      </c>
      <c r="C92" s="147">
        <v>611</v>
      </c>
      <c r="D92" s="226">
        <v>391</v>
      </c>
      <c r="E92" s="356">
        <v>10.989075</v>
      </c>
      <c r="F92" s="41">
        <v>10.586741999999999</v>
      </c>
      <c r="G92" s="356">
        <v>1.6179730000000001</v>
      </c>
      <c r="H92" s="41">
        <v>1.6179730000000001</v>
      </c>
      <c r="I92" s="591">
        <v>89.683000000000007</v>
      </c>
      <c r="J92" s="592">
        <v>146.21799999999999</v>
      </c>
      <c r="K92" s="172">
        <v>1.6303870298718819</v>
      </c>
      <c r="L92" s="157">
        <v>1789.9</v>
      </c>
    </row>
    <row r="93" spans="1:12" ht="13.5" thickBot="1" x14ac:dyDescent="0.25">
      <c r="A93" s="651">
        <v>2016</v>
      </c>
      <c r="B93" s="147">
        <v>5</v>
      </c>
      <c r="C93" s="147">
        <v>601</v>
      </c>
      <c r="D93" s="226">
        <v>412</v>
      </c>
      <c r="E93" s="356">
        <v>11.772</v>
      </c>
      <c r="F93" s="41">
        <v>11.308999999999999</v>
      </c>
      <c r="G93" s="356">
        <v>1.7010000000000001</v>
      </c>
      <c r="H93" s="41">
        <v>1.6439999999999999</v>
      </c>
      <c r="I93" s="591">
        <v>94.072999999999993</v>
      </c>
      <c r="J93" s="592">
        <v>153.97900000000001</v>
      </c>
      <c r="K93" s="172">
        <v>1.6368033335813679</v>
      </c>
      <c r="L93" s="157">
        <v>1848.5</v>
      </c>
    </row>
    <row r="94" spans="1:12" ht="13.5" thickBot="1" x14ac:dyDescent="0.25">
      <c r="A94" s="651">
        <v>2017</v>
      </c>
      <c r="B94" s="147">
        <v>5</v>
      </c>
      <c r="C94" s="147">
        <v>539</v>
      </c>
      <c r="D94" s="226">
        <v>415</v>
      </c>
      <c r="E94" s="356">
        <v>11.246</v>
      </c>
      <c r="F94" s="41">
        <v>10.728999999999999</v>
      </c>
      <c r="G94" s="356">
        <v>1.625</v>
      </c>
      <c r="H94" s="41">
        <v>1.56</v>
      </c>
      <c r="I94" s="591">
        <v>82.733000000000004</v>
      </c>
      <c r="J94" s="592">
        <v>140.21600000000001</v>
      </c>
      <c r="K94" s="172">
        <v>1.6950000000000001</v>
      </c>
      <c r="L94" s="157">
        <v>1860</v>
      </c>
    </row>
    <row r="95" spans="1:12" x14ac:dyDescent="0.2">
      <c r="A95" s="461" t="s">
        <v>22</v>
      </c>
    </row>
  </sheetData>
  <mergeCells count="3">
    <mergeCell ref="A1:L1"/>
    <mergeCell ref="A2:L2"/>
    <mergeCell ref="A3:L3"/>
  </mergeCells>
  <hyperlinks>
    <hyperlink ref="N4" location="TOC!A1" display="RETURN TO TABLE OF CONTENTS" xr:uid="{00000000-0004-0000-6C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7"/>
  <sheetViews>
    <sheetView workbookViewId="0">
      <pane xSplit="1" ySplit="6" topLeftCell="B73" activePane="bottomRight" state="frozen"/>
      <selection activeCell="W6" sqref="W6"/>
      <selection pane="topRight" activeCell="W6" sqref="W6"/>
      <selection pane="bottomLeft" activeCell="W6" sqref="W6"/>
      <selection pane="bottomRight" activeCell="W6" sqref="W6"/>
    </sheetView>
  </sheetViews>
  <sheetFormatPr defaultColWidth="9.7109375" defaultRowHeight="12.75" x14ac:dyDescent="0.2"/>
  <cols>
    <col min="1" max="10" width="9.7109375" style="38" customWidth="1"/>
  </cols>
  <sheetData>
    <row r="1" spans="1:23" ht="13.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800" t="s">
        <v>2286</v>
      </c>
      <c r="B3" s="801"/>
      <c r="C3" s="801"/>
      <c r="D3" s="801"/>
      <c r="E3" s="801"/>
      <c r="F3" s="801"/>
      <c r="G3" s="801"/>
      <c r="H3" s="801"/>
      <c r="I3" s="801"/>
      <c r="J3" s="802"/>
      <c r="K3" s="803" t="s">
        <v>2286</v>
      </c>
      <c r="L3" s="801"/>
      <c r="M3" s="801"/>
      <c r="N3" s="801"/>
      <c r="O3" s="801"/>
      <c r="P3" s="801"/>
      <c r="Q3" s="801"/>
      <c r="R3" s="801"/>
      <c r="S3" s="801"/>
      <c r="T3" s="801"/>
      <c r="U3" s="801"/>
      <c r="V3" s="801"/>
    </row>
    <row r="4" spans="1:23" ht="13.5" customHeight="1"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0.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0">
        <v>1926</v>
      </c>
      <c r="B7" s="73" t="s">
        <v>14</v>
      </c>
      <c r="C7" s="73" t="s">
        <v>13</v>
      </c>
      <c r="D7" s="73" t="s">
        <v>14</v>
      </c>
      <c r="E7" s="35">
        <v>449.7</v>
      </c>
      <c r="F7" s="73" t="s">
        <v>13</v>
      </c>
      <c r="G7" s="73" t="s">
        <v>13</v>
      </c>
      <c r="H7" s="73" t="s">
        <v>13</v>
      </c>
      <c r="I7" s="73" t="s">
        <v>13</v>
      </c>
      <c r="J7" s="35">
        <v>449.7</v>
      </c>
      <c r="K7" s="75">
        <v>1926</v>
      </c>
      <c r="L7" s="73" t="s">
        <v>13</v>
      </c>
      <c r="M7" s="73" t="s">
        <v>13</v>
      </c>
      <c r="N7" s="73" t="s">
        <v>13</v>
      </c>
      <c r="O7" s="35">
        <v>398.1</v>
      </c>
      <c r="P7" s="35">
        <v>1821.9</v>
      </c>
      <c r="Q7" s="73" t="s">
        <v>36</v>
      </c>
      <c r="R7" s="35">
        <v>1821.9</v>
      </c>
      <c r="S7" s="73" t="s">
        <v>13</v>
      </c>
      <c r="T7" s="73" t="s">
        <v>13</v>
      </c>
      <c r="U7" s="35">
        <v>2220</v>
      </c>
      <c r="V7" s="35">
        <v>2669.7</v>
      </c>
    </row>
    <row r="8" spans="1:23" ht="13.5" customHeight="1" thickBot="1" x14ac:dyDescent="0.25">
      <c r="A8" s="81">
        <v>1927</v>
      </c>
      <c r="B8" s="34" t="s">
        <v>14</v>
      </c>
      <c r="C8" s="34" t="s">
        <v>13</v>
      </c>
      <c r="D8" s="34" t="s">
        <v>14</v>
      </c>
      <c r="E8" s="35">
        <v>589.20000000000005</v>
      </c>
      <c r="F8" s="34" t="s">
        <v>13</v>
      </c>
      <c r="G8" s="34" t="s">
        <v>13</v>
      </c>
      <c r="H8" s="34" t="s">
        <v>13</v>
      </c>
      <c r="I8" s="34" t="s">
        <v>13</v>
      </c>
      <c r="J8" s="35">
        <v>589.20000000000005</v>
      </c>
      <c r="K8" s="75">
        <v>1927</v>
      </c>
      <c r="L8" s="73" t="s">
        <v>13</v>
      </c>
      <c r="M8" s="73" t="s">
        <v>13</v>
      </c>
      <c r="N8" s="73" t="s">
        <v>13</v>
      </c>
      <c r="O8" s="35">
        <v>410.2</v>
      </c>
      <c r="P8" s="35">
        <v>1753.6</v>
      </c>
      <c r="Q8" s="73" t="s">
        <v>36</v>
      </c>
      <c r="R8" s="35">
        <v>1753.6</v>
      </c>
      <c r="S8" s="73" t="s">
        <v>13</v>
      </c>
      <c r="T8" s="73" t="s">
        <v>13</v>
      </c>
      <c r="U8" s="35">
        <v>2163.8000000000002</v>
      </c>
      <c r="V8" s="35">
        <v>2753</v>
      </c>
    </row>
    <row r="9" spans="1:23" ht="13.5" customHeight="1" thickBot="1" x14ac:dyDescent="0.25">
      <c r="A9" s="81">
        <v>1928</v>
      </c>
      <c r="B9" s="34" t="s">
        <v>14</v>
      </c>
      <c r="C9" s="34" t="s">
        <v>13</v>
      </c>
      <c r="D9" s="34" t="s">
        <v>14</v>
      </c>
      <c r="E9" s="35">
        <v>633.4</v>
      </c>
      <c r="F9" s="35">
        <v>1.2</v>
      </c>
      <c r="G9" s="34" t="s">
        <v>13</v>
      </c>
      <c r="H9" s="34" t="s">
        <v>13</v>
      </c>
      <c r="I9" s="34" t="s">
        <v>13</v>
      </c>
      <c r="J9" s="35">
        <v>634.6</v>
      </c>
      <c r="K9" s="75">
        <v>1928</v>
      </c>
      <c r="L9" s="73" t="s">
        <v>13</v>
      </c>
      <c r="M9" s="73" t="s">
        <v>13</v>
      </c>
      <c r="N9" s="73" t="s">
        <v>13</v>
      </c>
      <c r="O9" s="35">
        <v>434.3</v>
      </c>
      <c r="P9" s="35">
        <v>1679.1</v>
      </c>
      <c r="Q9" s="73" t="s">
        <v>36</v>
      </c>
      <c r="R9" s="35">
        <v>1679.1</v>
      </c>
      <c r="S9" s="73" t="s">
        <v>13</v>
      </c>
      <c r="T9" s="73" t="s">
        <v>13</v>
      </c>
      <c r="U9" s="35">
        <v>2113.4</v>
      </c>
      <c r="V9" s="35">
        <v>2748</v>
      </c>
    </row>
    <row r="10" spans="1:23" ht="13.5" customHeight="1" thickBot="1" x14ac:dyDescent="0.25">
      <c r="A10" s="81">
        <v>1929</v>
      </c>
      <c r="B10" s="34" t="s">
        <v>14</v>
      </c>
      <c r="C10" s="34" t="s">
        <v>13</v>
      </c>
      <c r="D10" s="34" t="s">
        <v>14</v>
      </c>
      <c r="E10" s="35">
        <v>699.8</v>
      </c>
      <c r="F10" s="35">
        <v>2</v>
      </c>
      <c r="G10" s="34" t="s">
        <v>13</v>
      </c>
      <c r="H10" s="34" t="s">
        <v>13</v>
      </c>
      <c r="I10" s="34" t="s">
        <v>13</v>
      </c>
      <c r="J10" s="35">
        <v>701.8</v>
      </c>
      <c r="K10" s="75">
        <v>1929</v>
      </c>
      <c r="L10" s="73" t="s">
        <v>13</v>
      </c>
      <c r="M10" s="73" t="s">
        <v>13</v>
      </c>
      <c r="N10" s="73" t="s">
        <v>13</v>
      </c>
      <c r="O10" s="35">
        <v>450.3</v>
      </c>
      <c r="P10" s="35">
        <v>1610.3</v>
      </c>
      <c r="Q10" s="73" t="s">
        <v>36</v>
      </c>
      <c r="R10" s="35">
        <v>1610.3</v>
      </c>
      <c r="S10" s="73" t="s">
        <v>13</v>
      </c>
      <c r="T10" s="73" t="s">
        <v>13</v>
      </c>
      <c r="U10" s="35">
        <v>2060.6</v>
      </c>
      <c r="V10" s="35">
        <v>2762.4</v>
      </c>
    </row>
    <row r="11" spans="1:23" ht="13.5" customHeight="1" thickBot="1" x14ac:dyDescent="0.25">
      <c r="A11" s="81">
        <v>1930</v>
      </c>
      <c r="B11" s="34" t="s">
        <v>14</v>
      </c>
      <c r="C11" s="34" t="s">
        <v>13</v>
      </c>
      <c r="D11" s="34" t="s">
        <v>14</v>
      </c>
      <c r="E11" s="35">
        <v>705.8</v>
      </c>
      <c r="F11" s="35">
        <v>6</v>
      </c>
      <c r="G11" s="34" t="s">
        <v>13</v>
      </c>
      <c r="H11" s="34" t="s">
        <v>13</v>
      </c>
      <c r="I11" s="34" t="s">
        <v>13</v>
      </c>
      <c r="J11" s="35">
        <v>711.8</v>
      </c>
      <c r="K11" s="75">
        <v>1930</v>
      </c>
      <c r="L11" s="73" t="s">
        <v>13</v>
      </c>
      <c r="M11" s="73" t="s">
        <v>13</v>
      </c>
      <c r="N11" s="73" t="s">
        <v>13</v>
      </c>
      <c r="O11" s="35">
        <v>454.8</v>
      </c>
      <c r="P11" s="35">
        <v>1540.4</v>
      </c>
      <c r="Q11" s="73" t="s">
        <v>36</v>
      </c>
      <c r="R11" s="35">
        <v>1540.4</v>
      </c>
      <c r="S11" s="73" t="s">
        <v>13</v>
      </c>
      <c r="T11" s="73" t="s">
        <v>13</v>
      </c>
      <c r="U11" s="35">
        <v>1995.2</v>
      </c>
      <c r="V11" s="35">
        <v>2707</v>
      </c>
    </row>
    <row r="12" spans="1:23" ht="13.5" customHeight="1" thickBot="1" x14ac:dyDescent="0.25">
      <c r="A12" s="81">
        <v>1931</v>
      </c>
      <c r="B12" s="34" t="s">
        <v>14</v>
      </c>
      <c r="C12" s="34" t="s">
        <v>13</v>
      </c>
      <c r="D12" s="34" t="s">
        <v>14</v>
      </c>
      <c r="E12" s="35">
        <v>682.5</v>
      </c>
      <c r="F12" s="35">
        <v>7.9</v>
      </c>
      <c r="G12" s="34" t="s">
        <v>13</v>
      </c>
      <c r="H12" s="34" t="s">
        <v>13</v>
      </c>
      <c r="I12" s="34" t="s">
        <v>13</v>
      </c>
      <c r="J12" s="35">
        <v>690.4</v>
      </c>
      <c r="K12" s="75">
        <v>1931</v>
      </c>
      <c r="L12" s="73" t="s">
        <v>13</v>
      </c>
      <c r="M12" s="73" t="s">
        <v>13</v>
      </c>
      <c r="N12" s="73" t="s">
        <v>13</v>
      </c>
      <c r="O12" s="35">
        <v>440.7</v>
      </c>
      <c r="P12" s="35">
        <v>1417.9</v>
      </c>
      <c r="Q12" s="73" t="s">
        <v>36</v>
      </c>
      <c r="R12" s="35">
        <v>1417.9</v>
      </c>
      <c r="S12" s="73" t="s">
        <v>13</v>
      </c>
      <c r="T12" s="73" t="s">
        <v>13</v>
      </c>
      <c r="U12" s="35">
        <v>1858.6</v>
      </c>
      <c r="V12" s="35">
        <v>2549</v>
      </c>
    </row>
    <row r="13" spans="1:23" ht="13.5" customHeight="1" thickBot="1" x14ac:dyDescent="0.25">
      <c r="A13" s="81">
        <v>1932</v>
      </c>
      <c r="B13" s="34" t="s">
        <v>14</v>
      </c>
      <c r="C13" s="34" t="s">
        <v>13</v>
      </c>
      <c r="D13" s="34" t="s">
        <v>14</v>
      </c>
      <c r="E13" s="35">
        <v>663.3</v>
      </c>
      <c r="F13" s="35">
        <v>9.5</v>
      </c>
      <c r="G13" s="34" t="s">
        <v>13</v>
      </c>
      <c r="H13" s="34" t="s">
        <v>13</v>
      </c>
      <c r="I13" s="34" t="s">
        <v>13</v>
      </c>
      <c r="J13" s="35">
        <v>672.8</v>
      </c>
      <c r="K13" s="75">
        <v>1932</v>
      </c>
      <c r="L13" s="73" t="s">
        <v>13</v>
      </c>
      <c r="M13" s="73" t="s">
        <v>13</v>
      </c>
      <c r="N13" s="73" t="s">
        <v>13</v>
      </c>
      <c r="O13" s="35">
        <v>423.5</v>
      </c>
      <c r="P13" s="35">
        <v>1266.7</v>
      </c>
      <c r="Q13" s="73" t="s">
        <v>36</v>
      </c>
      <c r="R13" s="35">
        <v>1266.7</v>
      </c>
      <c r="S13" s="73" t="s">
        <v>13</v>
      </c>
      <c r="T13" s="73" t="s">
        <v>13</v>
      </c>
      <c r="U13" s="35">
        <v>1690.2</v>
      </c>
      <c r="V13" s="35">
        <v>2363</v>
      </c>
    </row>
    <row r="14" spans="1:23" ht="13.5" customHeight="1" thickBot="1" x14ac:dyDescent="0.25">
      <c r="A14" s="81">
        <v>1933</v>
      </c>
      <c r="B14" s="34" t="s">
        <v>14</v>
      </c>
      <c r="C14" s="34" t="s">
        <v>13</v>
      </c>
      <c r="D14" s="34" t="s">
        <v>14</v>
      </c>
      <c r="E14" s="35">
        <v>655.1</v>
      </c>
      <c r="F14" s="35">
        <v>10.5</v>
      </c>
      <c r="G14" s="34" t="s">
        <v>13</v>
      </c>
      <c r="H14" s="34" t="s">
        <v>13</v>
      </c>
      <c r="I14" s="34" t="s">
        <v>13</v>
      </c>
      <c r="J14" s="35">
        <v>665.6</v>
      </c>
      <c r="K14" s="75">
        <v>1933</v>
      </c>
      <c r="L14" s="73" t="s">
        <v>13</v>
      </c>
      <c r="M14" s="73" t="s">
        <v>13</v>
      </c>
      <c r="N14" s="73" t="s">
        <v>13</v>
      </c>
      <c r="O14" s="35">
        <v>427.7</v>
      </c>
      <c r="P14" s="35">
        <v>1165.7</v>
      </c>
      <c r="Q14" s="73" t="s">
        <v>36</v>
      </c>
      <c r="R14" s="35">
        <v>1165.7</v>
      </c>
      <c r="S14" s="73" t="s">
        <v>13</v>
      </c>
      <c r="T14" s="73" t="s">
        <v>13</v>
      </c>
      <c r="U14" s="35">
        <v>1593.4</v>
      </c>
      <c r="V14" s="35">
        <v>2259</v>
      </c>
    </row>
    <row r="15" spans="1:23" ht="13.5" customHeight="1" thickBot="1" x14ac:dyDescent="0.25">
      <c r="A15" s="81">
        <v>1934</v>
      </c>
      <c r="B15" s="34" t="s">
        <v>14</v>
      </c>
      <c r="C15" s="34" t="s">
        <v>13</v>
      </c>
      <c r="D15" s="34" t="s">
        <v>14</v>
      </c>
      <c r="E15" s="35">
        <v>711.1</v>
      </c>
      <c r="F15" s="35">
        <v>14.6</v>
      </c>
      <c r="G15" s="34" t="s">
        <v>13</v>
      </c>
      <c r="H15" s="34" t="s">
        <v>13</v>
      </c>
      <c r="I15" s="50" t="s">
        <v>13</v>
      </c>
      <c r="J15" s="55">
        <v>725.7</v>
      </c>
      <c r="K15" s="75">
        <v>1934</v>
      </c>
      <c r="L15" s="73" t="s">
        <v>13</v>
      </c>
      <c r="M15" s="73" t="s">
        <v>13</v>
      </c>
      <c r="N15" s="73" t="s">
        <v>13</v>
      </c>
      <c r="O15" s="35">
        <v>438.6</v>
      </c>
      <c r="P15" s="35">
        <v>1147.7</v>
      </c>
      <c r="Q15" s="73" t="s">
        <v>36</v>
      </c>
      <c r="R15" s="35">
        <v>1147.7</v>
      </c>
      <c r="S15" s="73" t="s">
        <v>13</v>
      </c>
      <c r="T15" s="73" t="s">
        <v>13</v>
      </c>
      <c r="U15" s="35">
        <v>1586.3</v>
      </c>
      <c r="V15" s="35">
        <v>2312</v>
      </c>
    </row>
    <row r="16" spans="1:23" ht="13.5" customHeight="1" thickBot="1" x14ac:dyDescent="0.25">
      <c r="A16" s="81">
        <v>1935</v>
      </c>
      <c r="B16" s="34" t="s">
        <v>14</v>
      </c>
      <c r="C16" s="34" t="s">
        <v>13</v>
      </c>
      <c r="D16" s="34" t="s">
        <v>14</v>
      </c>
      <c r="E16" s="35">
        <v>764</v>
      </c>
      <c r="F16" s="35">
        <v>19</v>
      </c>
      <c r="G16" s="34" t="s">
        <v>13</v>
      </c>
      <c r="H16" s="45" t="s">
        <v>13</v>
      </c>
      <c r="I16" s="57" t="s">
        <v>13</v>
      </c>
      <c r="J16" s="58">
        <v>783</v>
      </c>
      <c r="K16" s="75">
        <v>1935</v>
      </c>
      <c r="L16" s="73" t="s">
        <v>13</v>
      </c>
      <c r="M16" s="73" t="s">
        <v>13</v>
      </c>
      <c r="N16" s="73" t="s">
        <v>13</v>
      </c>
      <c r="O16" s="35">
        <v>447.4</v>
      </c>
      <c r="P16" s="35">
        <v>1096.5999999999999</v>
      </c>
      <c r="Q16" s="73" t="s">
        <v>36</v>
      </c>
      <c r="R16" s="35">
        <v>1096.5999999999999</v>
      </c>
      <c r="S16" s="73" t="s">
        <v>13</v>
      </c>
      <c r="T16" s="73" t="s">
        <v>13</v>
      </c>
      <c r="U16" s="35">
        <v>1544</v>
      </c>
      <c r="V16" s="35">
        <v>2327</v>
      </c>
    </row>
    <row r="17" spans="1:22" ht="13.5" customHeight="1" thickBot="1" x14ac:dyDescent="0.25">
      <c r="A17" s="81">
        <v>1936</v>
      </c>
      <c r="B17" s="34" t="s">
        <v>14</v>
      </c>
      <c r="C17" s="34" t="s">
        <v>13</v>
      </c>
      <c r="D17" s="34" t="s">
        <v>14</v>
      </c>
      <c r="E17" s="35">
        <v>864.2</v>
      </c>
      <c r="F17" s="35">
        <v>26.3</v>
      </c>
      <c r="G17" s="34" t="s">
        <v>13</v>
      </c>
      <c r="H17" s="45" t="s">
        <v>13</v>
      </c>
      <c r="I17" s="59" t="s">
        <v>13</v>
      </c>
      <c r="J17" s="58">
        <v>890.5</v>
      </c>
      <c r="K17" s="75">
        <v>1936</v>
      </c>
      <c r="L17" s="73" t="s">
        <v>13</v>
      </c>
      <c r="M17" s="73" t="s">
        <v>13</v>
      </c>
      <c r="N17" s="73" t="s">
        <v>13</v>
      </c>
      <c r="O17" s="35">
        <v>461.6</v>
      </c>
      <c r="P17" s="35">
        <v>1080.9000000000001</v>
      </c>
      <c r="Q17" s="73" t="s">
        <v>36</v>
      </c>
      <c r="R17" s="35">
        <v>1080.9000000000001</v>
      </c>
      <c r="S17" s="73" t="s">
        <v>13</v>
      </c>
      <c r="T17" s="73" t="s">
        <v>13</v>
      </c>
      <c r="U17" s="35">
        <v>1542.5</v>
      </c>
      <c r="V17" s="35">
        <v>2433</v>
      </c>
    </row>
    <row r="18" spans="1:22" ht="13.5" customHeight="1" thickBot="1" x14ac:dyDescent="0.25">
      <c r="A18" s="81">
        <v>1937</v>
      </c>
      <c r="B18" s="34" t="s">
        <v>14</v>
      </c>
      <c r="C18" s="34" t="s">
        <v>13</v>
      </c>
      <c r="D18" s="34" t="s">
        <v>14</v>
      </c>
      <c r="E18" s="35">
        <v>957</v>
      </c>
      <c r="F18" s="35">
        <v>49.7</v>
      </c>
      <c r="G18" s="34" t="s">
        <v>13</v>
      </c>
      <c r="H18" s="34" t="s">
        <v>13</v>
      </c>
      <c r="I18" s="34" t="s">
        <v>13</v>
      </c>
      <c r="J18" s="35">
        <v>1006.7</v>
      </c>
      <c r="K18" s="75">
        <v>1937</v>
      </c>
      <c r="L18" s="73" t="s">
        <v>13</v>
      </c>
      <c r="M18" s="73" t="s">
        <v>13</v>
      </c>
      <c r="N18" s="73" t="s">
        <v>13</v>
      </c>
      <c r="O18" s="35">
        <v>469.1</v>
      </c>
      <c r="P18" s="35">
        <v>1029.2</v>
      </c>
      <c r="Q18" s="73" t="s">
        <v>36</v>
      </c>
      <c r="R18" s="35">
        <v>1029.2</v>
      </c>
      <c r="S18" s="73" t="s">
        <v>13</v>
      </c>
      <c r="T18" s="73" t="s">
        <v>13</v>
      </c>
      <c r="U18" s="35">
        <v>1498.3</v>
      </c>
      <c r="V18" s="35">
        <v>2505</v>
      </c>
    </row>
    <row r="19" spans="1:22" ht="13.5" customHeight="1" thickBot="1" x14ac:dyDescent="0.25">
      <c r="A19" s="81">
        <v>1938</v>
      </c>
      <c r="B19" s="34" t="s">
        <v>14</v>
      </c>
      <c r="C19" s="34" t="s">
        <v>13</v>
      </c>
      <c r="D19" s="34" t="s">
        <v>14</v>
      </c>
      <c r="E19" s="35">
        <v>986.4</v>
      </c>
      <c r="F19" s="35">
        <v>67.900000000000006</v>
      </c>
      <c r="G19" s="34" t="s">
        <v>13</v>
      </c>
      <c r="H19" s="34" t="s">
        <v>13</v>
      </c>
      <c r="I19" s="34" t="s">
        <v>13</v>
      </c>
      <c r="J19" s="35">
        <v>1054.3</v>
      </c>
      <c r="K19" s="75">
        <v>1938</v>
      </c>
      <c r="L19" s="73" t="s">
        <v>13</v>
      </c>
      <c r="M19" s="73" t="s">
        <v>13</v>
      </c>
      <c r="N19" s="73" t="s">
        <v>13</v>
      </c>
      <c r="O19" s="35">
        <v>457.4</v>
      </c>
      <c r="P19" s="35">
        <v>922.3</v>
      </c>
      <c r="Q19" s="73" t="s">
        <v>36</v>
      </c>
      <c r="R19" s="35">
        <v>922.3</v>
      </c>
      <c r="S19" s="73" t="s">
        <v>13</v>
      </c>
      <c r="T19" s="73" t="s">
        <v>13</v>
      </c>
      <c r="U19" s="35">
        <v>1379.7</v>
      </c>
      <c r="V19" s="35">
        <v>2434</v>
      </c>
    </row>
    <row r="20" spans="1:22" ht="13.5" customHeight="1" thickBot="1" x14ac:dyDescent="0.25">
      <c r="A20" s="81">
        <v>1939</v>
      </c>
      <c r="B20" s="34" t="s">
        <v>14</v>
      </c>
      <c r="C20" s="34" t="s">
        <v>13</v>
      </c>
      <c r="D20" s="34" t="s">
        <v>14</v>
      </c>
      <c r="E20" s="35">
        <v>1047.4000000000001</v>
      </c>
      <c r="F20" s="35">
        <v>74.900000000000006</v>
      </c>
      <c r="G20" s="34" t="s">
        <v>13</v>
      </c>
      <c r="H20" s="34" t="s">
        <v>13</v>
      </c>
      <c r="I20" s="34" t="s">
        <v>13</v>
      </c>
      <c r="J20" s="35">
        <v>1122.3</v>
      </c>
      <c r="K20" s="75">
        <v>1939</v>
      </c>
      <c r="L20" s="73" t="s">
        <v>13</v>
      </c>
      <c r="M20" s="73" t="s">
        <v>13</v>
      </c>
      <c r="N20" s="73" t="s">
        <v>13</v>
      </c>
      <c r="O20" s="35">
        <v>469.4</v>
      </c>
      <c r="P20" s="35">
        <v>878.3</v>
      </c>
      <c r="Q20" s="73" t="s">
        <v>36</v>
      </c>
      <c r="R20" s="35">
        <v>878.3</v>
      </c>
      <c r="S20" s="73" t="s">
        <v>13</v>
      </c>
      <c r="T20" s="73" t="s">
        <v>13</v>
      </c>
      <c r="U20" s="35">
        <v>1347.7</v>
      </c>
      <c r="V20" s="35">
        <v>2470</v>
      </c>
    </row>
    <row r="21" spans="1:22" ht="13.5" customHeight="1" thickBot="1" x14ac:dyDescent="0.25">
      <c r="A21" s="81">
        <v>1940</v>
      </c>
      <c r="B21" s="34" t="s">
        <v>14</v>
      </c>
      <c r="C21" s="34" t="s">
        <v>13</v>
      </c>
      <c r="D21" s="34" t="s">
        <v>14</v>
      </c>
      <c r="E21" s="35">
        <v>1194.5</v>
      </c>
      <c r="F21" s="35">
        <v>86</v>
      </c>
      <c r="G21" s="34" t="s">
        <v>13</v>
      </c>
      <c r="H21" s="34" t="s">
        <v>13</v>
      </c>
      <c r="I21" s="34" t="s">
        <v>13</v>
      </c>
      <c r="J21" s="35">
        <v>1280.5</v>
      </c>
      <c r="K21" s="75">
        <v>1940</v>
      </c>
      <c r="L21" s="73" t="s">
        <v>13</v>
      </c>
      <c r="M21" s="73" t="s">
        <v>13</v>
      </c>
      <c r="N21" s="73" t="s">
        <v>13</v>
      </c>
      <c r="O21" s="35">
        <v>470.8</v>
      </c>
      <c r="P21" s="35">
        <v>844.7</v>
      </c>
      <c r="Q21" s="73" t="s">
        <v>36</v>
      </c>
      <c r="R21" s="35">
        <v>844.7</v>
      </c>
      <c r="S21" s="73" t="s">
        <v>13</v>
      </c>
      <c r="T21" s="73" t="s">
        <v>13</v>
      </c>
      <c r="U21" s="35">
        <v>1315.5</v>
      </c>
      <c r="V21" s="35">
        <v>2596</v>
      </c>
    </row>
    <row r="22" spans="1:22" ht="13.5" customHeight="1" thickBot="1" x14ac:dyDescent="0.25">
      <c r="A22" s="81">
        <v>1941</v>
      </c>
      <c r="B22" s="34" t="s">
        <v>14</v>
      </c>
      <c r="C22" s="34" t="s">
        <v>13</v>
      </c>
      <c r="D22" s="34" t="s">
        <v>14</v>
      </c>
      <c r="E22" s="35">
        <v>1313</v>
      </c>
      <c r="F22" s="35">
        <v>98.4</v>
      </c>
      <c r="G22" s="34" t="s">
        <v>13</v>
      </c>
      <c r="H22" s="34" t="s">
        <v>13</v>
      </c>
      <c r="I22" s="34" t="s">
        <v>13</v>
      </c>
      <c r="J22" s="35">
        <v>1411.4</v>
      </c>
      <c r="K22" s="75">
        <v>1941</v>
      </c>
      <c r="L22" s="73" t="s">
        <v>13</v>
      </c>
      <c r="M22" s="73" t="s">
        <v>13</v>
      </c>
      <c r="N22" s="73" t="s">
        <v>13</v>
      </c>
      <c r="O22" s="35">
        <v>472.8</v>
      </c>
      <c r="P22" s="35">
        <v>792.2</v>
      </c>
      <c r="Q22" s="73" t="s">
        <v>36</v>
      </c>
      <c r="R22" s="35">
        <v>792.2</v>
      </c>
      <c r="S22" s="73" t="s">
        <v>13</v>
      </c>
      <c r="T22" s="73" t="s">
        <v>13</v>
      </c>
      <c r="U22" s="35">
        <v>1265</v>
      </c>
      <c r="V22" s="35">
        <v>2676.4</v>
      </c>
    </row>
    <row r="23" spans="1:22" ht="13.5" customHeight="1" thickBot="1" x14ac:dyDescent="0.25">
      <c r="A23" s="81">
        <v>1942</v>
      </c>
      <c r="B23" s="34" t="s">
        <v>14</v>
      </c>
      <c r="C23" s="34" t="s">
        <v>13</v>
      </c>
      <c r="D23" s="34" t="s">
        <v>14</v>
      </c>
      <c r="E23" s="35">
        <v>1612</v>
      </c>
      <c r="F23" s="35">
        <v>115.7</v>
      </c>
      <c r="G23" s="34" t="s">
        <v>13</v>
      </c>
      <c r="H23" s="34" t="s">
        <v>13</v>
      </c>
      <c r="I23" s="34" t="s">
        <v>13</v>
      </c>
      <c r="J23" s="35">
        <v>1727.7</v>
      </c>
      <c r="K23" s="75">
        <v>1942</v>
      </c>
      <c r="L23" s="73" t="s">
        <v>13</v>
      </c>
      <c r="M23" s="73" t="s">
        <v>13</v>
      </c>
      <c r="N23" s="73" t="s">
        <v>13</v>
      </c>
      <c r="O23" s="35">
        <v>469.6</v>
      </c>
      <c r="P23" s="35">
        <v>850.4</v>
      </c>
      <c r="Q23" s="73" t="s">
        <v>36</v>
      </c>
      <c r="R23" s="35">
        <v>850.4</v>
      </c>
      <c r="S23" s="73" t="s">
        <v>13</v>
      </c>
      <c r="T23" s="73" t="s">
        <v>13</v>
      </c>
      <c r="U23" s="35">
        <v>1320</v>
      </c>
      <c r="V23" s="35">
        <v>3047.7</v>
      </c>
    </row>
    <row r="24" spans="1:22" ht="13.5" customHeight="1" thickBot="1" x14ac:dyDescent="0.25">
      <c r="A24" s="81">
        <v>1943</v>
      </c>
      <c r="B24" s="34" t="s">
        <v>14</v>
      </c>
      <c r="C24" s="34" t="s">
        <v>13</v>
      </c>
      <c r="D24" s="34" t="s">
        <v>14</v>
      </c>
      <c r="E24" s="35">
        <v>1693</v>
      </c>
      <c r="F24" s="35">
        <v>129.69999999999999</v>
      </c>
      <c r="G24" s="34" t="s">
        <v>13</v>
      </c>
      <c r="H24" s="34" t="s">
        <v>13</v>
      </c>
      <c r="I24" s="34" t="s">
        <v>13</v>
      </c>
      <c r="J24" s="35">
        <v>1822.7</v>
      </c>
      <c r="K24" s="75">
        <v>1943</v>
      </c>
      <c r="L24" s="73" t="s">
        <v>13</v>
      </c>
      <c r="M24" s="73" t="s">
        <v>13</v>
      </c>
      <c r="N24" s="73" t="s">
        <v>13</v>
      </c>
      <c r="O24" s="35">
        <v>461.7</v>
      </c>
      <c r="P24" s="35">
        <v>978</v>
      </c>
      <c r="Q24" s="73" t="s">
        <v>36</v>
      </c>
      <c r="R24" s="35">
        <v>978</v>
      </c>
      <c r="S24" s="73" t="s">
        <v>13</v>
      </c>
      <c r="T24" s="73" t="s">
        <v>13</v>
      </c>
      <c r="U24" s="35">
        <v>1439.7</v>
      </c>
      <c r="V24" s="35">
        <v>3262.4</v>
      </c>
    </row>
    <row r="25" spans="1:22" ht="13.5" customHeight="1" thickBot="1" x14ac:dyDescent="0.25">
      <c r="A25" s="81">
        <v>1944</v>
      </c>
      <c r="B25" s="34" t="s">
        <v>14</v>
      </c>
      <c r="C25" s="34" t="s">
        <v>13</v>
      </c>
      <c r="D25" s="34" t="s">
        <v>14</v>
      </c>
      <c r="E25" s="35">
        <v>1713.3</v>
      </c>
      <c r="F25" s="35">
        <v>132.30000000000001</v>
      </c>
      <c r="G25" s="34" t="s">
        <v>13</v>
      </c>
      <c r="H25" s="34" t="s">
        <v>13</v>
      </c>
      <c r="I25" s="34" t="s">
        <v>13</v>
      </c>
      <c r="J25" s="35">
        <v>1845.6</v>
      </c>
      <c r="K25" s="75">
        <v>1944</v>
      </c>
      <c r="L25" s="73" t="s">
        <v>13</v>
      </c>
      <c r="M25" s="73" t="s">
        <v>13</v>
      </c>
      <c r="N25" s="73" t="s">
        <v>13</v>
      </c>
      <c r="O25" s="35">
        <v>461</v>
      </c>
      <c r="P25" s="35">
        <v>977.9</v>
      </c>
      <c r="Q25" s="73" t="s">
        <v>36</v>
      </c>
      <c r="R25" s="35">
        <v>977.9</v>
      </c>
      <c r="S25" s="73" t="s">
        <v>13</v>
      </c>
      <c r="T25" s="73" t="s">
        <v>13</v>
      </c>
      <c r="U25" s="35">
        <v>1438.9</v>
      </c>
      <c r="V25" s="35">
        <v>3284.5</v>
      </c>
    </row>
    <row r="26" spans="1:22" ht="13.5" customHeight="1" thickBot="1" x14ac:dyDescent="0.25">
      <c r="A26" s="81">
        <v>1945</v>
      </c>
      <c r="B26" s="34" t="s">
        <v>14</v>
      </c>
      <c r="C26" s="34" t="s">
        <v>13</v>
      </c>
      <c r="D26" s="34" t="s">
        <v>14</v>
      </c>
      <c r="E26" s="35">
        <v>1722.3</v>
      </c>
      <c r="F26" s="35">
        <v>133.30000000000001</v>
      </c>
      <c r="G26" s="34" t="s">
        <v>13</v>
      </c>
      <c r="H26" s="34" t="s">
        <v>13</v>
      </c>
      <c r="I26" s="34" t="s">
        <v>13</v>
      </c>
      <c r="J26" s="35">
        <v>1855.6</v>
      </c>
      <c r="K26" s="75">
        <v>1945</v>
      </c>
      <c r="L26" s="73" t="s">
        <v>13</v>
      </c>
      <c r="M26" s="73" t="s">
        <v>13</v>
      </c>
      <c r="N26" s="73" t="s">
        <v>13</v>
      </c>
      <c r="O26" s="35">
        <v>458.4</v>
      </c>
      <c r="P26" s="35">
        <v>939.8</v>
      </c>
      <c r="Q26" s="73" t="s">
        <v>36</v>
      </c>
      <c r="R26" s="35">
        <v>939.8</v>
      </c>
      <c r="S26" s="73" t="s">
        <v>13</v>
      </c>
      <c r="T26" s="73" t="s">
        <v>13</v>
      </c>
      <c r="U26" s="35">
        <v>1398.2</v>
      </c>
      <c r="V26" s="35">
        <v>3253.8</v>
      </c>
    </row>
    <row r="27" spans="1:22" ht="13.5" customHeight="1" thickBot="1" x14ac:dyDescent="0.25">
      <c r="A27" s="81">
        <v>1946</v>
      </c>
      <c r="B27" s="34" t="s">
        <v>14</v>
      </c>
      <c r="C27" s="34" t="s">
        <v>13</v>
      </c>
      <c r="D27" s="34" t="s">
        <v>14</v>
      </c>
      <c r="E27" s="35">
        <v>1807.2</v>
      </c>
      <c r="F27" s="35">
        <v>143.69999999999999</v>
      </c>
      <c r="G27" s="34" t="s">
        <v>13</v>
      </c>
      <c r="H27" s="34" t="s">
        <v>13</v>
      </c>
      <c r="I27" s="34" t="s">
        <v>13</v>
      </c>
      <c r="J27" s="35">
        <v>1950.9</v>
      </c>
      <c r="K27" s="75">
        <v>1946</v>
      </c>
      <c r="L27" s="73" t="s">
        <v>13</v>
      </c>
      <c r="M27" s="73" t="s">
        <v>13</v>
      </c>
      <c r="N27" s="73" t="s">
        <v>13</v>
      </c>
      <c r="O27" s="35">
        <v>458.9</v>
      </c>
      <c r="P27" s="35">
        <v>894.5</v>
      </c>
      <c r="Q27" s="73" t="s">
        <v>36</v>
      </c>
      <c r="R27" s="35">
        <v>894.5</v>
      </c>
      <c r="S27" s="73" t="s">
        <v>13</v>
      </c>
      <c r="T27" s="73" t="s">
        <v>13</v>
      </c>
      <c r="U27" s="35">
        <v>1353.4</v>
      </c>
      <c r="V27" s="35">
        <v>3304.3</v>
      </c>
    </row>
    <row r="28" spans="1:22" ht="13.5" customHeight="1" thickBot="1" x14ac:dyDescent="0.25">
      <c r="A28" s="81">
        <v>1947</v>
      </c>
      <c r="B28" s="34" t="s">
        <v>14</v>
      </c>
      <c r="C28" s="34" t="s">
        <v>13</v>
      </c>
      <c r="D28" s="34" t="s">
        <v>14</v>
      </c>
      <c r="E28" s="35">
        <v>1885.7</v>
      </c>
      <c r="F28" s="35">
        <v>155.1</v>
      </c>
      <c r="G28" s="34" t="s">
        <v>13</v>
      </c>
      <c r="H28" s="34" t="s">
        <v>13</v>
      </c>
      <c r="I28" s="34" t="s">
        <v>13</v>
      </c>
      <c r="J28" s="35">
        <v>2040.8</v>
      </c>
      <c r="K28" s="75">
        <v>1947</v>
      </c>
      <c r="L28" s="73" t="s">
        <v>13</v>
      </c>
      <c r="M28" s="73" t="s">
        <v>13</v>
      </c>
      <c r="N28" s="73" t="s">
        <v>13</v>
      </c>
      <c r="O28" s="35">
        <v>462.3</v>
      </c>
      <c r="P28" s="35">
        <v>839.3</v>
      </c>
      <c r="Q28" s="73" t="s">
        <v>36</v>
      </c>
      <c r="R28" s="35">
        <v>839.3</v>
      </c>
      <c r="S28" s="73" t="s">
        <v>13</v>
      </c>
      <c r="T28" s="73" t="s">
        <v>13</v>
      </c>
      <c r="U28" s="35">
        <v>1301.5999999999999</v>
      </c>
      <c r="V28" s="35">
        <v>3342.4</v>
      </c>
    </row>
    <row r="29" spans="1:22" ht="13.5" customHeight="1" thickBot="1" x14ac:dyDescent="0.25">
      <c r="A29" s="81">
        <v>1948</v>
      </c>
      <c r="B29" s="34" t="s">
        <v>14</v>
      </c>
      <c r="C29" s="34" t="s">
        <v>13</v>
      </c>
      <c r="D29" s="34" t="s">
        <v>14</v>
      </c>
      <c r="E29" s="35">
        <v>1975.7</v>
      </c>
      <c r="F29" s="35">
        <v>178</v>
      </c>
      <c r="G29" s="34" t="s">
        <v>13</v>
      </c>
      <c r="H29" s="34" t="s">
        <v>13</v>
      </c>
      <c r="I29" s="34" t="s">
        <v>13</v>
      </c>
      <c r="J29" s="35">
        <v>2153.6999999999998</v>
      </c>
      <c r="K29" s="75">
        <v>1948</v>
      </c>
      <c r="L29" s="73" t="s">
        <v>13</v>
      </c>
      <c r="M29" s="73" t="s">
        <v>13</v>
      </c>
      <c r="N29" s="73" t="s">
        <v>13</v>
      </c>
      <c r="O29" s="35">
        <v>458.1</v>
      </c>
      <c r="P29" s="35">
        <v>699.3</v>
      </c>
      <c r="Q29" s="73" t="s">
        <v>36</v>
      </c>
      <c r="R29" s="35">
        <v>699.3</v>
      </c>
      <c r="S29" s="73" t="s">
        <v>13</v>
      </c>
      <c r="T29" s="73" t="s">
        <v>13</v>
      </c>
      <c r="U29" s="35">
        <v>1157.4000000000001</v>
      </c>
      <c r="V29" s="35">
        <v>3311.1</v>
      </c>
    </row>
    <row r="30" spans="1:22" ht="13.5" customHeight="1" thickBot="1" x14ac:dyDescent="0.25">
      <c r="A30" s="81">
        <v>1949</v>
      </c>
      <c r="B30" s="34" t="s">
        <v>14</v>
      </c>
      <c r="C30" s="34" t="s">
        <v>13</v>
      </c>
      <c r="D30" s="34" t="s">
        <v>14</v>
      </c>
      <c r="E30" s="35">
        <v>1968.2</v>
      </c>
      <c r="F30" s="35">
        <v>200</v>
      </c>
      <c r="G30" s="34" t="s">
        <v>13</v>
      </c>
      <c r="H30" s="34" t="s">
        <v>13</v>
      </c>
      <c r="I30" s="34" t="s">
        <v>13</v>
      </c>
      <c r="J30" s="35">
        <v>2168.1999999999998</v>
      </c>
      <c r="K30" s="75">
        <v>1949</v>
      </c>
      <c r="L30" s="73" t="s">
        <v>13</v>
      </c>
      <c r="M30" s="73" t="s">
        <v>13</v>
      </c>
      <c r="N30" s="73" t="s">
        <v>13</v>
      </c>
      <c r="O30" s="35">
        <v>460</v>
      </c>
      <c r="P30" s="35">
        <v>555.4</v>
      </c>
      <c r="Q30" s="73" t="s">
        <v>36</v>
      </c>
      <c r="R30" s="35">
        <v>555.4</v>
      </c>
      <c r="S30" s="73" t="s">
        <v>13</v>
      </c>
      <c r="T30" s="73" t="s">
        <v>13</v>
      </c>
      <c r="U30" s="35">
        <v>1015.4</v>
      </c>
      <c r="V30" s="35">
        <v>3183.6</v>
      </c>
    </row>
    <row r="31" spans="1:22" ht="13.5" customHeight="1" thickBot="1" x14ac:dyDescent="0.25">
      <c r="A31" s="81">
        <v>1950</v>
      </c>
      <c r="B31" s="34" t="s">
        <v>14</v>
      </c>
      <c r="C31" s="34" t="s">
        <v>13</v>
      </c>
      <c r="D31" s="34" t="s">
        <v>14</v>
      </c>
      <c r="E31" s="35">
        <v>1895.4</v>
      </c>
      <c r="F31" s="35">
        <v>205.7</v>
      </c>
      <c r="G31" s="34" t="s">
        <v>13</v>
      </c>
      <c r="H31" s="34" t="s">
        <v>13</v>
      </c>
      <c r="I31" s="34" t="s">
        <v>13</v>
      </c>
      <c r="J31" s="35">
        <v>2101.1</v>
      </c>
      <c r="K31" s="75">
        <v>1950</v>
      </c>
      <c r="L31" s="73" t="s">
        <v>13</v>
      </c>
      <c r="M31" s="73" t="s">
        <v>13</v>
      </c>
      <c r="N31" s="73" t="s">
        <v>13</v>
      </c>
      <c r="O31" s="35">
        <v>443.4</v>
      </c>
      <c r="P31" s="35">
        <v>463.1</v>
      </c>
      <c r="Q31" s="73" t="s">
        <v>36</v>
      </c>
      <c r="R31" s="35">
        <v>463.1</v>
      </c>
      <c r="S31" s="73" t="s">
        <v>13</v>
      </c>
      <c r="T31" s="73" t="s">
        <v>13</v>
      </c>
      <c r="U31" s="35">
        <v>906.5</v>
      </c>
      <c r="V31" s="35">
        <v>3007.6</v>
      </c>
    </row>
    <row r="32" spans="1:22" ht="13.5" customHeight="1" thickBot="1" x14ac:dyDescent="0.25">
      <c r="A32" s="81">
        <v>1951</v>
      </c>
      <c r="B32" s="34" t="s">
        <v>14</v>
      </c>
      <c r="C32" s="34" t="s">
        <v>13</v>
      </c>
      <c r="D32" s="34" t="s">
        <v>14</v>
      </c>
      <c r="E32" s="35">
        <v>1893</v>
      </c>
      <c r="F32" s="35">
        <v>208.8</v>
      </c>
      <c r="G32" s="34" t="s">
        <v>13</v>
      </c>
      <c r="H32" s="34" t="s">
        <v>13</v>
      </c>
      <c r="I32" s="34" t="s">
        <v>13</v>
      </c>
      <c r="J32" s="35">
        <v>2101.8000000000002</v>
      </c>
      <c r="K32" s="75">
        <v>1951</v>
      </c>
      <c r="L32" s="73" t="s">
        <v>13</v>
      </c>
      <c r="M32" s="73" t="s">
        <v>13</v>
      </c>
      <c r="N32" s="73" t="s">
        <v>13</v>
      </c>
      <c r="O32" s="35">
        <v>424</v>
      </c>
      <c r="P32" s="35">
        <v>387.6</v>
      </c>
      <c r="Q32" s="73" t="s">
        <v>36</v>
      </c>
      <c r="R32" s="35">
        <v>387.6</v>
      </c>
      <c r="S32" s="73" t="s">
        <v>13</v>
      </c>
      <c r="T32" s="73" t="s">
        <v>13</v>
      </c>
      <c r="U32" s="35">
        <v>811.6</v>
      </c>
      <c r="V32" s="35">
        <v>2913.4</v>
      </c>
    </row>
    <row r="33" spans="1:22" ht="13.5" customHeight="1" thickBot="1" x14ac:dyDescent="0.25">
      <c r="A33" s="81">
        <v>1952</v>
      </c>
      <c r="B33" s="34" t="s">
        <v>14</v>
      </c>
      <c r="C33" s="34" t="s">
        <v>13</v>
      </c>
      <c r="D33" s="34" t="s">
        <v>14</v>
      </c>
      <c r="E33" s="35">
        <v>1877.7</v>
      </c>
      <c r="F33" s="35">
        <v>215.2</v>
      </c>
      <c r="G33" s="34" t="s">
        <v>13</v>
      </c>
      <c r="H33" s="34" t="s">
        <v>13</v>
      </c>
      <c r="I33" s="34" t="s">
        <v>13</v>
      </c>
      <c r="J33" s="35">
        <v>2092.9</v>
      </c>
      <c r="K33" s="75">
        <v>1952</v>
      </c>
      <c r="L33" s="73" t="s">
        <v>13</v>
      </c>
      <c r="M33" s="73" t="s">
        <v>13</v>
      </c>
      <c r="N33" s="73" t="s">
        <v>13</v>
      </c>
      <c r="O33" s="35">
        <v>400.4</v>
      </c>
      <c r="P33" s="35">
        <v>321.2</v>
      </c>
      <c r="Q33" s="73" t="s">
        <v>36</v>
      </c>
      <c r="R33" s="35">
        <v>321.2</v>
      </c>
      <c r="S33" s="73" t="s">
        <v>13</v>
      </c>
      <c r="T33" s="73" t="s">
        <v>13</v>
      </c>
      <c r="U33" s="35">
        <v>721.6</v>
      </c>
      <c r="V33" s="35">
        <v>2814.5</v>
      </c>
    </row>
    <row r="34" spans="1:22" ht="13.5" customHeight="1" thickBot="1" x14ac:dyDescent="0.25">
      <c r="A34" s="81">
        <v>1953</v>
      </c>
      <c r="B34" s="34" t="s">
        <v>14</v>
      </c>
      <c r="C34" s="34" t="s">
        <v>13</v>
      </c>
      <c r="D34" s="34" t="s">
        <v>14</v>
      </c>
      <c r="E34" s="35">
        <v>1819</v>
      </c>
      <c r="F34" s="35">
        <v>211.7</v>
      </c>
      <c r="G34" s="34" t="s">
        <v>13</v>
      </c>
      <c r="H34" s="34" t="s">
        <v>13</v>
      </c>
      <c r="I34" s="34" t="s">
        <v>13</v>
      </c>
      <c r="J34" s="35">
        <v>2030.7</v>
      </c>
      <c r="K34" s="75">
        <v>1953</v>
      </c>
      <c r="L34" s="73" t="s">
        <v>13</v>
      </c>
      <c r="M34" s="73" t="s">
        <v>13</v>
      </c>
      <c r="N34" s="73" t="s">
        <v>13</v>
      </c>
      <c r="O34" s="35">
        <v>391.1</v>
      </c>
      <c r="P34" s="35">
        <v>273.7</v>
      </c>
      <c r="Q34" s="73" t="s">
        <v>36</v>
      </c>
      <c r="R34" s="35">
        <v>273.7</v>
      </c>
      <c r="S34" s="73" t="s">
        <v>13</v>
      </c>
      <c r="T34" s="73" t="s">
        <v>13</v>
      </c>
      <c r="U34" s="35">
        <v>664.8</v>
      </c>
      <c r="V34" s="35">
        <v>2695.5</v>
      </c>
    </row>
    <row r="35" spans="1:22" ht="13.5" customHeight="1" thickBot="1" x14ac:dyDescent="0.25">
      <c r="A35" s="81">
        <v>1954</v>
      </c>
      <c r="B35" s="34" t="s">
        <v>14</v>
      </c>
      <c r="C35" s="34" t="s">
        <v>13</v>
      </c>
      <c r="D35" s="34" t="s">
        <v>14</v>
      </c>
      <c r="E35" s="35">
        <v>1760.7</v>
      </c>
      <c r="F35" s="35">
        <v>196.7</v>
      </c>
      <c r="G35" s="34" t="s">
        <v>13</v>
      </c>
      <c r="H35" s="34" t="s">
        <v>13</v>
      </c>
      <c r="I35" s="34" t="s">
        <v>13</v>
      </c>
      <c r="J35" s="35">
        <v>1957.4</v>
      </c>
      <c r="K35" s="75">
        <v>1954</v>
      </c>
      <c r="L35" s="73" t="s">
        <v>13</v>
      </c>
      <c r="M35" s="73" t="s">
        <v>13</v>
      </c>
      <c r="N35" s="73" t="s">
        <v>13</v>
      </c>
      <c r="O35" s="35">
        <v>375.6</v>
      </c>
      <c r="P35" s="35">
        <v>215.8</v>
      </c>
      <c r="Q35" s="73" t="s">
        <v>36</v>
      </c>
      <c r="R35" s="35">
        <v>215.8</v>
      </c>
      <c r="S35" s="73" t="s">
        <v>13</v>
      </c>
      <c r="T35" s="73" t="s">
        <v>13</v>
      </c>
      <c r="U35" s="35">
        <v>591.4</v>
      </c>
      <c r="V35" s="35">
        <v>2548.8000000000002</v>
      </c>
    </row>
    <row r="36" spans="1:22" ht="13.5" customHeight="1" thickBot="1" x14ac:dyDescent="0.25">
      <c r="A36" s="81">
        <v>1955</v>
      </c>
      <c r="B36" s="34" t="s">
        <v>14</v>
      </c>
      <c r="C36" s="34" t="s">
        <v>13</v>
      </c>
      <c r="D36" s="34" t="s">
        <v>14</v>
      </c>
      <c r="E36" s="35">
        <v>1709.9</v>
      </c>
      <c r="F36" s="35">
        <v>176.5</v>
      </c>
      <c r="G36" s="34" t="s">
        <v>13</v>
      </c>
      <c r="H36" s="34" t="s">
        <v>13</v>
      </c>
      <c r="I36" s="34" t="s">
        <v>13</v>
      </c>
      <c r="J36" s="35">
        <v>1886.4</v>
      </c>
      <c r="K36" s="75">
        <v>1955</v>
      </c>
      <c r="L36" s="73" t="s">
        <v>13</v>
      </c>
      <c r="M36" s="73" t="s">
        <v>13</v>
      </c>
      <c r="N36" s="73" t="s">
        <v>13</v>
      </c>
      <c r="O36" s="35">
        <v>382.8</v>
      </c>
      <c r="P36" s="35">
        <v>178.3</v>
      </c>
      <c r="Q36" s="73" t="s">
        <v>36</v>
      </c>
      <c r="R36" s="35">
        <v>178.3</v>
      </c>
      <c r="S36" s="73" t="s">
        <v>13</v>
      </c>
      <c r="T36" s="73" t="s">
        <v>13</v>
      </c>
      <c r="U36" s="35">
        <v>561.1</v>
      </c>
      <c r="V36" s="35">
        <v>2447.5</v>
      </c>
    </row>
    <row r="37" spans="1:22" ht="13.5" customHeight="1" thickBot="1" x14ac:dyDescent="0.25">
      <c r="A37" s="81">
        <v>1956</v>
      </c>
      <c r="B37" s="34" t="s">
        <v>14</v>
      </c>
      <c r="C37" s="34" t="s">
        <v>13</v>
      </c>
      <c r="D37" s="34" t="s">
        <v>14</v>
      </c>
      <c r="E37" s="35">
        <v>1680.9</v>
      </c>
      <c r="F37" s="35">
        <v>165.7</v>
      </c>
      <c r="G37" s="34" t="s">
        <v>13</v>
      </c>
      <c r="H37" s="34" t="s">
        <v>13</v>
      </c>
      <c r="I37" s="34" t="s">
        <v>13</v>
      </c>
      <c r="J37" s="35">
        <v>1846.6</v>
      </c>
      <c r="K37" s="75">
        <v>1956</v>
      </c>
      <c r="L37" s="73" t="s">
        <v>13</v>
      </c>
      <c r="M37" s="73" t="s">
        <v>13</v>
      </c>
      <c r="N37" s="73" t="s">
        <v>13</v>
      </c>
      <c r="O37" s="35">
        <v>387.1</v>
      </c>
      <c r="P37" s="35">
        <v>132.9</v>
      </c>
      <c r="Q37" s="73" t="s">
        <v>36</v>
      </c>
      <c r="R37" s="35">
        <v>132.9</v>
      </c>
      <c r="S37" s="73" t="s">
        <v>13</v>
      </c>
      <c r="T37" s="73" t="s">
        <v>13</v>
      </c>
      <c r="U37" s="35">
        <v>520</v>
      </c>
      <c r="V37" s="35">
        <v>2366.6</v>
      </c>
    </row>
    <row r="38" spans="1:22" ht="13.5" customHeight="1" thickBot="1" x14ac:dyDescent="0.25">
      <c r="A38" s="81">
        <v>1957</v>
      </c>
      <c r="B38" s="34" t="s">
        <v>14</v>
      </c>
      <c r="C38" s="34" t="s">
        <v>13</v>
      </c>
      <c r="D38" s="34" t="s">
        <v>14</v>
      </c>
      <c r="E38" s="35">
        <v>1648.4</v>
      </c>
      <c r="F38" s="35">
        <v>146.5</v>
      </c>
      <c r="G38" s="34" t="s">
        <v>13</v>
      </c>
      <c r="H38" s="34" t="s">
        <v>13</v>
      </c>
      <c r="I38" s="34" t="s">
        <v>13</v>
      </c>
      <c r="J38" s="35">
        <v>1794.9</v>
      </c>
      <c r="K38" s="75">
        <v>1957</v>
      </c>
      <c r="L38" s="73" t="s">
        <v>13</v>
      </c>
      <c r="M38" s="73" t="s">
        <v>13</v>
      </c>
      <c r="N38" s="73" t="s">
        <v>13</v>
      </c>
      <c r="O38" s="35">
        <v>388</v>
      </c>
      <c r="P38" s="35">
        <v>106.6</v>
      </c>
      <c r="Q38" s="73" t="s">
        <v>36</v>
      </c>
      <c r="R38" s="35">
        <v>106.6</v>
      </c>
      <c r="S38" s="73" t="s">
        <v>13</v>
      </c>
      <c r="T38" s="73" t="s">
        <v>13</v>
      </c>
      <c r="U38" s="35">
        <v>494.6</v>
      </c>
      <c r="V38" s="35">
        <v>2289.5</v>
      </c>
    </row>
    <row r="39" spans="1:22" ht="13.5" customHeight="1" thickBot="1" x14ac:dyDescent="0.25">
      <c r="A39" s="81">
        <v>1958</v>
      </c>
      <c r="B39" s="34" t="s">
        <v>14</v>
      </c>
      <c r="C39" s="34" t="s">
        <v>13</v>
      </c>
      <c r="D39" s="34" t="s">
        <v>14</v>
      </c>
      <c r="E39" s="35">
        <v>1593.6</v>
      </c>
      <c r="F39" s="35">
        <v>131</v>
      </c>
      <c r="G39" s="34" t="s">
        <v>13</v>
      </c>
      <c r="H39" s="34" t="s">
        <v>13</v>
      </c>
      <c r="I39" s="34" t="s">
        <v>13</v>
      </c>
      <c r="J39" s="35">
        <v>1724.6</v>
      </c>
      <c r="K39" s="75">
        <v>1958</v>
      </c>
      <c r="L39" s="73" t="s">
        <v>13</v>
      </c>
      <c r="M39" s="73" t="s">
        <v>13</v>
      </c>
      <c r="N39" s="73" t="s">
        <v>13</v>
      </c>
      <c r="O39" s="35">
        <v>386.5</v>
      </c>
      <c r="P39" s="35">
        <v>89.9</v>
      </c>
      <c r="Q39" s="73" t="s">
        <v>36</v>
      </c>
      <c r="R39" s="35">
        <v>89.9</v>
      </c>
      <c r="S39" s="73" t="s">
        <v>13</v>
      </c>
      <c r="T39" s="73" t="s">
        <v>13</v>
      </c>
      <c r="U39" s="35">
        <v>476.4</v>
      </c>
      <c r="V39" s="35">
        <v>2201</v>
      </c>
    </row>
    <row r="40" spans="1:22" ht="13.5" customHeight="1" thickBot="1" x14ac:dyDescent="0.25">
      <c r="A40" s="81">
        <v>1959</v>
      </c>
      <c r="B40" s="34" t="s">
        <v>14</v>
      </c>
      <c r="C40" s="34" t="s">
        <v>13</v>
      </c>
      <c r="D40" s="34" t="s">
        <v>14</v>
      </c>
      <c r="E40" s="35">
        <v>1576.5</v>
      </c>
      <c r="F40" s="35">
        <v>112.4</v>
      </c>
      <c r="G40" s="34" t="s">
        <v>13</v>
      </c>
      <c r="H40" s="34" t="s">
        <v>13</v>
      </c>
      <c r="I40" s="34" t="s">
        <v>13</v>
      </c>
      <c r="J40" s="35">
        <v>1688.9</v>
      </c>
      <c r="K40" s="75">
        <v>1959</v>
      </c>
      <c r="L40" s="73" t="s">
        <v>13</v>
      </c>
      <c r="M40" s="73" t="s">
        <v>13</v>
      </c>
      <c r="N40" s="73" t="s">
        <v>13</v>
      </c>
      <c r="O40" s="35">
        <v>388.7</v>
      </c>
      <c r="P40" s="35">
        <v>81.3</v>
      </c>
      <c r="Q40" s="73" t="s">
        <v>36</v>
      </c>
      <c r="R40" s="35">
        <v>81.3</v>
      </c>
      <c r="S40" s="73" t="s">
        <v>13</v>
      </c>
      <c r="T40" s="73" t="s">
        <v>13</v>
      </c>
      <c r="U40" s="35">
        <v>470</v>
      </c>
      <c r="V40" s="35">
        <v>2158.9</v>
      </c>
    </row>
    <row r="41" spans="1:22" ht="13.5" customHeight="1" thickBot="1" x14ac:dyDescent="0.25">
      <c r="A41" s="81">
        <v>1960</v>
      </c>
      <c r="B41" s="34" t="s">
        <v>14</v>
      </c>
      <c r="C41" s="34" t="s">
        <v>13</v>
      </c>
      <c r="D41" s="34" t="s">
        <v>14</v>
      </c>
      <c r="E41" s="35">
        <v>1576.4</v>
      </c>
      <c r="F41" s="35">
        <v>100.7</v>
      </c>
      <c r="G41" s="34" t="s">
        <v>13</v>
      </c>
      <c r="H41" s="34" t="s">
        <v>13</v>
      </c>
      <c r="I41" s="34" t="s">
        <v>13</v>
      </c>
      <c r="J41" s="35">
        <v>1677.1</v>
      </c>
      <c r="K41" s="75">
        <v>1960</v>
      </c>
      <c r="L41" s="73" t="s">
        <v>13</v>
      </c>
      <c r="M41" s="73" t="s">
        <v>13</v>
      </c>
      <c r="N41" s="73" t="s">
        <v>13</v>
      </c>
      <c r="O41" s="35">
        <v>390.9</v>
      </c>
      <c r="P41" s="35">
        <v>74.8</v>
      </c>
      <c r="Q41" s="73" t="s">
        <v>36</v>
      </c>
      <c r="R41" s="35">
        <v>74.8</v>
      </c>
      <c r="S41" s="73" t="s">
        <v>13</v>
      </c>
      <c r="T41" s="73" t="s">
        <v>13</v>
      </c>
      <c r="U41" s="35">
        <v>465.7</v>
      </c>
      <c r="V41" s="35">
        <v>2142.8000000000002</v>
      </c>
    </row>
    <row r="42" spans="1:22" ht="13.5" customHeight="1" thickBot="1" x14ac:dyDescent="0.25">
      <c r="A42" s="81">
        <v>1961</v>
      </c>
      <c r="B42" s="34" t="s">
        <v>14</v>
      </c>
      <c r="C42" s="34" t="s">
        <v>13</v>
      </c>
      <c r="D42" s="34" t="s">
        <v>14</v>
      </c>
      <c r="E42" s="35">
        <v>1529.7</v>
      </c>
      <c r="F42" s="35">
        <v>92.9</v>
      </c>
      <c r="G42" s="34" t="s">
        <v>13</v>
      </c>
      <c r="H42" s="34" t="s">
        <v>13</v>
      </c>
      <c r="I42" s="34" t="s">
        <v>13</v>
      </c>
      <c r="J42" s="35">
        <v>1622.6</v>
      </c>
      <c r="K42" s="75">
        <v>1961</v>
      </c>
      <c r="L42" s="73" t="s">
        <v>13</v>
      </c>
      <c r="M42" s="73" t="s">
        <v>13</v>
      </c>
      <c r="N42" s="73" t="s">
        <v>13</v>
      </c>
      <c r="O42" s="35">
        <v>385.1</v>
      </c>
      <c r="P42" s="35">
        <v>69.400000000000006</v>
      </c>
      <c r="Q42" s="73" t="s">
        <v>36</v>
      </c>
      <c r="R42" s="35">
        <v>69.400000000000006</v>
      </c>
      <c r="S42" s="73" t="s">
        <v>13</v>
      </c>
      <c r="T42" s="73" t="s">
        <v>13</v>
      </c>
      <c r="U42" s="35">
        <v>454.5</v>
      </c>
      <c r="V42" s="35">
        <v>2077.1</v>
      </c>
    </row>
    <row r="43" spans="1:22" ht="13.5" customHeight="1" thickBot="1" x14ac:dyDescent="0.25">
      <c r="A43" s="81">
        <v>1962</v>
      </c>
      <c r="B43" s="34" t="s">
        <v>14</v>
      </c>
      <c r="C43" s="34" t="s">
        <v>13</v>
      </c>
      <c r="D43" s="34" t="s">
        <v>14</v>
      </c>
      <c r="E43" s="35">
        <v>1515.2</v>
      </c>
      <c r="F43" s="35">
        <v>84</v>
      </c>
      <c r="G43" s="34" t="s">
        <v>13</v>
      </c>
      <c r="H43" s="34" t="s">
        <v>13</v>
      </c>
      <c r="I43" s="34" t="s">
        <v>13</v>
      </c>
      <c r="J43" s="35">
        <v>1599.2</v>
      </c>
      <c r="K43" s="75">
        <v>1962</v>
      </c>
      <c r="L43" s="73" t="s">
        <v>13</v>
      </c>
      <c r="M43" s="73" t="s">
        <v>13</v>
      </c>
      <c r="N43" s="73" t="s">
        <v>13</v>
      </c>
      <c r="O43" s="35">
        <v>386.7</v>
      </c>
      <c r="P43" s="35">
        <v>61.5</v>
      </c>
      <c r="Q43" s="73" t="s">
        <v>36</v>
      </c>
      <c r="R43" s="35">
        <v>61.5</v>
      </c>
      <c r="S43" s="73" t="s">
        <v>13</v>
      </c>
      <c r="T43" s="73" t="s">
        <v>13</v>
      </c>
      <c r="U43" s="35">
        <v>448.2</v>
      </c>
      <c r="V43" s="35">
        <v>2047.4</v>
      </c>
    </row>
    <row r="44" spans="1:22" ht="13.5" customHeight="1" thickBot="1" x14ac:dyDescent="0.25">
      <c r="A44" s="81">
        <v>1963</v>
      </c>
      <c r="B44" s="34" t="s">
        <v>14</v>
      </c>
      <c r="C44" s="34" t="s">
        <v>13</v>
      </c>
      <c r="D44" s="34" t="s">
        <v>14</v>
      </c>
      <c r="E44" s="35">
        <v>1523.1</v>
      </c>
      <c r="F44" s="35">
        <v>62.4</v>
      </c>
      <c r="G44" s="34" t="s">
        <v>13</v>
      </c>
      <c r="H44" s="34" t="s">
        <v>13</v>
      </c>
      <c r="I44" s="34" t="s">
        <v>13</v>
      </c>
      <c r="J44" s="35">
        <v>1585.5</v>
      </c>
      <c r="K44" s="75">
        <v>1963</v>
      </c>
      <c r="L44" s="73" t="s">
        <v>13</v>
      </c>
      <c r="M44" s="73" t="s">
        <v>13</v>
      </c>
      <c r="N44" s="73" t="s">
        <v>13</v>
      </c>
      <c r="O44" s="35">
        <v>387.3</v>
      </c>
      <c r="P44" s="35">
        <v>48.9</v>
      </c>
      <c r="Q44" s="73" t="s">
        <v>36</v>
      </c>
      <c r="R44" s="35">
        <v>48.9</v>
      </c>
      <c r="S44" s="73" t="s">
        <v>13</v>
      </c>
      <c r="T44" s="73" t="s">
        <v>13</v>
      </c>
      <c r="U44" s="35">
        <v>436.2</v>
      </c>
      <c r="V44" s="35">
        <v>2021.7</v>
      </c>
    </row>
    <row r="45" spans="1:22" ht="13.5" customHeight="1" thickBot="1" x14ac:dyDescent="0.25">
      <c r="A45" s="81">
        <v>1964</v>
      </c>
      <c r="B45" s="34" t="s">
        <v>14</v>
      </c>
      <c r="C45" s="34" t="s">
        <v>13</v>
      </c>
      <c r="D45" s="34" t="s">
        <v>14</v>
      </c>
      <c r="E45" s="35">
        <v>1527.9</v>
      </c>
      <c r="F45" s="35">
        <v>49.2</v>
      </c>
      <c r="G45" s="34" t="s">
        <v>13</v>
      </c>
      <c r="H45" s="34" t="s">
        <v>13</v>
      </c>
      <c r="I45" s="34" t="s">
        <v>13</v>
      </c>
      <c r="J45" s="35">
        <v>1577.1</v>
      </c>
      <c r="K45" s="75">
        <v>1964</v>
      </c>
      <c r="L45" s="73" t="s">
        <v>13</v>
      </c>
      <c r="M45" s="73" t="s">
        <v>13</v>
      </c>
      <c r="N45" s="73" t="s">
        <v>13</v>
      </c>
      <c r="O45" s="35">
        <v>395.8</v>
      </c>
      <c r="P45" s="35">
        <v>42.9</v>
      </c>
      <c r="Q45" s="73" t="s">
        <v>36</v>
      </c>
      <c r="R45" s="35">
        <v>42.9</v>
      </c>
      <c r="S45" s="73" t="s">
        <v>13</v>
      </c>
      <c r="T45" s="73" t="s">
        <v>13</v>
      </c>
      <c r="U45" s="35">
        <v>438.7</v>
      </c>
      <c r="V45" s="35">
        <v>2015.8</v>
      </c>
    </row>
    <row r="46" spans="1:22" ht="13.5" customHeight="1" thickBot="1" x14ac:dyDescent="0.25">
      <c r="A46" s="81">
        <v>1965</v>
      </c>
      <c r="B46" s="34" t="s">
        <v>14</v>
      </c>
      <c r="C46" s="34" t="s">
        <v>13</v>
      </c>
      <c r="D46" s="34" t="s">
        <v>14</v>
      </c>
      <c r="E46" s="35">
        <v>1528.3</v>
      </c>
      <c r="F46" s="35">
        <v>43</v>
      </c>
      <c r="G46" s="34" t="s">
        <v>13</v>
      </c>
      <c r="H46" s="34" t="s">
        <v>13</v>
      </c>
      <c r="I46" s="34" t="s">
        <v>13</v>
      </c>
      <c r="J46" s="35">
        <v>1571.3</v>
      </c>
      <c r="K46" s="75">
        <v>1965</v>
      </c>
      <c r="L46" s="73" t="s">
        <v>13</v>
      </c>
      <c r="M46" s="73" t="s">
        <v>13</v>
      </c>
      <c r="N46" s="73" t="s">
        <v>13</v>
      </c>
      <c r="O46" s="35">
        <v>395.3</v>
      </c>
      <c r="P46" s="35">
        <v>41.6</v>
      </c>
      <c r="Q46" s="73" t="s">
        <v>36</v>
      </c>
      <c r="R46" s="35">
        <v>41.6</v>
      </c>
      <c r="S46" s="73" t="s">
        <v>13</v>
      </c>
      <c r="T46" s="73" t="s">
        <v>13</v>
      </c>
      <c r="U46" s="35">
        <v>436.9</v>
      </c>
      <c r="V46" s="35">
        <v>2008.2</v>
      </c>
    </row>
    <row r="47" spans="1:22" ht="13.5" customHeight="1" thickBot="1" x14ac:dyDescent="0.25">
      <c r="A47" s="81">
        <v>1966</v>
      </c>
      <c r="B47" s="34" t="s">
        <v>14</v>
      </c>
      <c r="C47" s="34" t="s">
        <v>13</v>
      </c>
      <c r="D47" s="34" t="s">
        <v>14</v>
      </c>
      <c r="E47" s="35">
        <v>1521.7</v>
      </c>
      <c r="F47" s="35">
        <v>40.1</v>
      </c>
      <c r="G47" s="34" t="s">
        <v>13</v>
      </c>
      <c r="H47" s="34" t="s">
        <v>13</v>
      </c>
      <c r="I47" s="34" t="s">
        <v>13</v>
      </c>
      <c r="J47" s="35">
        <v>1561.8</v>
      </c>
      <c r="K47" s="75">
        <v>1966</v>
      </c>
      <c r="L47" s="73" t="s">
        <v>13</v>
      </c>
      <c r="M47" s="73" t="s">
        <v>13</v>
      </c>
      <c r="N47" s="73" t="s">
        <v>13</v>
      </c>
      <c r="O47" s="35">
        <v>378.9</v>
      </c>
      <c r="P47" s="35">
        <v>42.9</v>
      </c>
      <c r="Q47" s="73" t="s">
        <v>36</v>
      </c>
      <c r="R47" s="35">
        <v>42.9</v>
      </c>
      <c r="S47" s="73" t="s">
        <v>13</v>
      </c>
      <c r="T47" s="73" t="s">
        <v>13</v>
      </c>
      <c r="U47" s="35">
        <v>421.8</v>
      </c>
      <c r="V47" s="35">
        <v>1983.6</v>
      </c>
    </row>
    <row r="48" spans="1:22" ht="13.5" customHeight="1" thickBot="1" x14ac:dyDescent="0.25">
      <c r="A48" s="81">
        <v>1967</v>
      </c>
      <c r="B48" s="34" t="s">
        <v>14</v>
      </c>
      <c r="C48" s="34" t="s">
        <v>13</v>
      </c>
      <c r="D48" s="34" t="s">
        <v>14</v>
      </c>
      <c r="E48" s="35">
        <v>1526</v>
      </c>
      <c r="F48" s="35">
        <v>36.5</v>
      </c>
      <c r="G48" s="34" t="s">
        <v>13</v>
      </c>
      <c r="H48" s="34" t="s">
        <v>13</v>
      </c>
      <c r="I48" s="34" t="s">
        <v>13</v>
      </c>
      <c r="J48" s="35">
        <v>1562.5</v>
      </c>
      <c r="K48" s="75">
        <v>1967</v>
      </c>
      <c r="L48" s="73" t="s">
        <v>13</v>
      </c>
      <c r="M48" s="73" t="s">
        <v>13</v>
      </c>
      <c r="N48" s="73" t="s">
        <v>13</v>
      </c>
      <c r="O48" s="35">
        <v>396.5</v>
      </c>
      <c r="P48" s="35">
        <v>37.799999999999997</v>
      </c>
      <c r="Q48" s="73" t="s">
        <v>36</v>
      </c>
      <c r="R48" s="35">
        <v>37.799999999999997</v>
      </c>
      <c r="S48" s="73" t="s">
        <v>13</v>
      </c>
      <c r="T48" s="73" t="s">
        <v>13</v>
      </c>
      <c r="U48" s="35">
        <v>434.3</v>
      </c>
      <c r="V48" s="35">
        <v>1996.8</v>
      </c>
    </row>
    <row r="49" spans="1:22" ht="13.5" customHeight="1" thickBot="1" x14ac:dyDescent="0.25">
      <c r="A49" s="81">
        <v>1968</v>
      </c>
      <c r="B49" s="34" t="s">
        <v>14</v>
      </c>
      <c r="C49" s="34" t="s">
        <v>13</v>
      </c>
      <c r="D49" s="34" t="s">
        <v>14</v>
      </c>
      <c r="E49" s="35">
        <v>1508.2</v>
      </c>
      <c r="F49" s="35">
        <v>36.200000000000003</v>
      </c>
      <c r="G49" s="34" t="s">
        <v>13</v>
      </c>
      <c r="H49" s="34" t="s">
        <v>13</v>
      </c>
      <c r="I49" s="34" t="s">
        <v>13</v>
      </c>
      <c r="J49" s="35">
        <v>1544.4</v>
      </c>
      <c r="K49" s="75">
        <v>1968</v>
      </c>
      <c r="L49" s="73" t="s">
        <v>13</v>
      </c>
      <c r="M49" s="73" t="s">
        <v>13</v>
      </c>
      <c r="N49" s="73" t="s">
        <v>13</v>
      </c>
      <c r="O49" s="35">
        <v>406.8</v>
      </c>
      <c r="P49" s="35">
        <v>37.5</v>
      </c>
      <c r="Q49" s="73" t="s">
        <v>36</v>
      </c>
      <c r="R49" s="35">
        <v>37.5</v>
      </c>
      <c r="S49" s="73" t="s">
        <v>13</v>
      </c>
      <c r="T49" s="73" t="s">
        <v>13</v>
      </c>
      <c r="U49" s="35">
        <v>444.3</v>
      </c>
      <c r="V49" s="35">
        <v>1988.7</v>
      </c>
    </row>
    <row r="50" spans="1:22" ht="13.5" customHeight="1" thickBot="1" x14ac:dyDescent="0.25">
      <c r="A50" s="81">
        <v>1969</v>
      </c>
      <c r="B50" s="34" t="s">
        <v>14</v>
      </c>
      <c r="C50" s="34" t="s">
        <v>13</v>
      </c>
      <c r="D50" s="34" t="s">
        <v>14</v>
      </c>
      <c r="E50" s="35">
        <v>1478.3</v>
      </c>
      <c r="F50" s="35">
        <v>35.799999999999997</v>
      </c>
      <c r="G50" s="34" t="s">
        <v>13</v>
      </c>
      <c r="H50" s="34" t="s">
        <v>13</v>
      </c>
      <c r="I50" s="34" t="s">
        <v>13</v>
      </c>
      <c r="J50" s="35">
        <v>1514.1</v>
      </c>
      <c r="K50" s="75">
        <v>1969</v>
      </c>
      <c r="L50" s="73" t="s">
        <v>13</v>
      </c>
      <c r="M50" s="73" t="s">
        <v>13</v>
      </c>
      <c r="N50" s="73" t="s">
        <v>13</v>
      </c>
      <c r="O50" s="35">
        <v>416.6</v>
      </c>
      <c r="P50" s="35">
        <v>36</v>
      </c>
      <c r="Q50" s="73" t="s">
        <v>36</v>
      </c>
      <c r="R50" s="35">
        <v>36</v>
      </c>
      <c r="S50" s="73" t="s">
        <v>13</v>
      </c>
      <c r="T50" s="73" t="s">
        <v>13</v>
      </c>
      <c r="U50" s="35">
        <v>452.6</v>
      </c>
      <c r="V50" s="35">
        <v>1966.7</v>
      </c>
    </row>
    <row r="51" spans="1:22" ht="13.5" customHeight="1" thickBot="1" x14ac:dyDescent="0.25">
      <c r="A51" s="81">
        <v>1970</v>
      </c>
      <c r="B51" s="34" t="s">
        <v>14</v>
      </c>
      <c r="C51" s="34" t="s">
        <v>13</v>
      </c>
      <c r="D51" s="34" t="s">
        <v>14</v>
      </c>
      <c r="E51" s="35">
        <v>1409.3</v>
      </c>
      <c r="F51" s="35">
        <v>33</v>
      </c>
      <c r="G51" s="34" t="s">
        <v>13</v>
      </c>
      <c r="H51" s="34" t="s">
        <v>13</v>
      </c>
      <c r="I51" s="34" t="s">
        <v>13</v>
      </c>
      <c r="J51" s="35">
        <v>1442.3</v>
      </c>
      <c r="K51" s="75">
        <v>1970</v>
      </c>
      <c r="L51" s="73" t="s">
        <v>13</v>
      </c>
      <c r="M51" s="73" t="s">
        <v>13</v>
      </c>
      <c r="N51" s="73" t="s">
        <v>13</v>
      </c>
      <c r="O51" s="35">
        <v>407.1</v>
      </c>
      <c r="P51" s="35">
        <v>33.700000000000003</v>
      </c>
      <c r="Q51" s="73" t="s">
        <v>36</v>
      </c>
      <c r="R51" s="35">
        <v>33.700000000000003</v>
      </c>
      <c r="S51" s="73" t="s">
        <v>13</v>
      </c>
      <c r="T51" s="73" t="s">
        <v>13</v>
      </c>
      <c r="U51" s="35">
        <v>440.8</v>
      </c>
      <c r="V51" s="35">
        <v>1883.1</v>
      </c>
    </row>
    <row r="52" spans="1:22" ht="13.5" customHeight="1" thickBot="1" x14ac:dyDescent="0.25">
      <c r="A52" s="81">
        <v>1971</v>
      </c>
      <c r="B52" s="34" t="s">
        <v>14</v>
      </c>
      <c r="C52" s="34" t="s">
        <v>13</v>
      </c>
      <c r="D52" s="34" t="s">
        <v>14</v>
      </c>
      <c r="E52" s="35">
        <v>1375.5</v>
      </c>
      <c r="F52" s="35">
        <v>30.8</v>
      </c>
      <c r="G52" s="34" t="s">
        <v>13</v>
      </c>
      <c r="H52" s="34" t="s">
        <v>13</v>
      </c>
      <c r="I52" s="34" t="s">
        <v>13</v>
      </c>
      <c r="J52" s="35">
        <v>1406.3</v>
      </c>
      <c r="K52" s="75">
        <v>1971</v>
      </c>
      <c r="L52" s="73" t="s">
        <v>13</v>
      </c>
      <c r="M52" s="73" t="s">
        <v>13</v>
      </c>
      <c r="N52" s="73" t="s">
        <v>13</v>
      </c>
      <c r="O52" s="35">
        <v>407.4</v>
      </c>
      <c r="P52" s="35">
        <v>32.700000000000003</v>
      </c>
      <c r="Q52" s="73" t="s">
        <v>36</v>
      </c>
      <c r="R52" s="35">
        <v>32.700000000000003</v>
      </c>
      <c r="S52" s="73" t="s">
        <v>13</v>
      </c>
      <c r="T52" s="73" t="s">
        <v>13</v>
      </c>
      <c r="U52" s="35">
        <v>440.1</v>
      </c>
      <c r="V52" s="35">
        <v>1846.4</v>
      </c>
    </row>
    <row r="53" spans="1:22" ht="13.5" customHeight="1" thickBot="1" x14ac:dyDescent="0.25">
      <c r="A53" s="81">
        <v>1972</v>
      </c>
      <c r="B53" s="34" t="s">
        <v>14</v>
      </c>
      <c r="C53" s="34" t="s">
        <v>13</v>
      </c>
      <c r="D53" s="34" t="s">
        <v>14</v>
      </c>
      <c r="E53" s="35">
        <v>1308</v>
      </c>
      <c r="F53" s="35">
        <v>29.8</v>
      </c>
      <c r="G53" s="34" t="s">
        <v>13</v>
      </c>
      <c r="H53" s="34" t="s">
        <v>13</v>
      </c>
      <c r="I53" s="34" t="s">
        <v>13</v>
      </c>
      <c r="J53" s="35">
        <v>1337.8</v>
      </c>
      <c r="K53" s="75">
        <v>1972</v>
      </c>
      <c r="L53" s="73" t="s">
        <v>13</v>
      </c>
      <c r="M53" s="73" t="s">
        <v>13</v>
      </c>
      <c r="N53" s="73" t="s">
        <v>13</v>
      </c>
      <c r="O53" s="35">
        <v>386.2</v>
      </c>
      <c r="P53" s="35">
        <v>31.6</v>
      </c>
      <c r="Q53" s="73" t="s">
        <v>36</v>
      </c>
      <c r="R53" s="35">
        <v>31.6</v>
      </c>
      <c r="S53" s="73" t="s">
        <v>13</v>
      </c>
      <c r="T53" s="73" t="s">
        <v>13</v>
      </c>
      <c r="U53" s="35">
        <v>417.8</v>
      </c>
      <c r="V53" s="35">
        <v>1755.6</v>
      </c>
    </row>
    <row r="54" spans="1:22" ht="13.5" customHeight="1" thickBot="1" x14ac:dyDescent="0.25">
      <c r="A54" s="81">
        <v>1973</v>
      </c>
      <c r="B54" s="34" t="s">
        <v>14</v>
      </c>
      <c r="C54" s="34" t="s">
        <v>13</v>
      </c>
      <c r="D54" s="34" t="s">
        <v>14</v>
      </c>
      <c r="E54" s="35">
        <v>1370.4</v>
      </c>
      <c r="F54" s="35">
        <v>25.7</v>
      </c>
      <c r="G54" s="34" t="s">
        <v>13</v>
      </c>
      <c r="H54" s="34" t="s">
        <v>13</v>
      </c>
      <c r="I54" s="34" t="s">
        <v>13</v>
      </c>
      <c r="J54" s="35">
        <v>1396.1</v>
      </c>
      <c r="K54" s="75">
        <v>1973</v>
      </c>
      <c r="L54" s="73" t="s">
        <v>13</v>
      </c>
      <c r="M54" s="73" t="s">
        <v>13</v>
      </c>
      <c r="N54" s="73" t="s">
        <v>13</v>
      </c>
      <c r="O54" s="35">
        <v>407.3</v>
      </c>
      <c r="P54" s="35">
        <v>31.2</v>
      </c>
      <c r="Q54" s="73" t="s">
        <v>36</v>
      </c>
      <c r="R54" s="35">
        <v>31.2</v>
      </c>
      <c r="S54" s="73" t="s">
        <v>13</v>
      </c>
      <c r="T54" s="73" t="s">
        <v>13</v>
      </c>
      <c r="U54" s="35">
        <v>438.5</v>
      </c>
      <c r="V54" s="35">
        <v>1834.6</v>
      </c>
    </row>
    <row r="55" spans="1:22" ht="13.5" customHeight="1" thickBot="1" x14ac:dyDescent="0.25">
      <c r="A55" s="81">
        <v>1974</v>
      </c>
      <c r="B55" s="34" t="s">
        <v>14</v>
      </c>
      <c r="C55" s="34" t="s">
        <v>13</v>
      </c>
      <c r="D55" s="34" t="s">
        <v>14</v>
      </c>
      <c r="E55" s="35">
        <v>1431</v>
      </c>
      <c r="F55" s="35">
        <v>17.600000000000001</v>
      </c>
      <c r="G55" s="34" t="s">
        <v>13</v>
      </c>
      <c r="H55" s="34" t="s">
        <v>13</v>
      </c>
      <c r="I55" s="34" t="s">
        <v>13</v>
      </c>
      <c r="J55" s="35">
        <v>1448.6</v>
      </c>
      <c r="K55" s="75">
        <v>1974</v>
      </c>
      <c r="L55" s="73" t="s">
        <v>13</v>
      </c>
      <c r="M55" s="73" t="s">
        <v>13</v>
      </c>
      <c r="N55" s="73" t="s">
        <v>13</v>
      </c>
      <c r="O55" s="35">
        <v>431.9</v>
      </c>
      <c r="P55" s="35">
        <v>26.9</v>
      </c>
      <c r="Q55" s="73" t="s">
        <v>36</v>
      </c>
      <c r="R55" s="35">
        <v>26.9</v>
      </c>
      <c r="S55" s="73" t="s">
        <v>13</v>
      </c>
      <c r="T55" s="73" t="s">
        <v>13</v>
      </c>
      <c r="U55" s="35">
        <v>458.8</v>
      </c>
      <c r="V55" s="35">
        <v>1907.4</v>
      </c>
    </row>
    <row r="56" spans="1:22" ht="13.5" customHeight="1" thickBot="1" x14ac:dyDescent="0.25">
      <c r="A56" s="81">
        <v>1975</v>
      </c>
      <c r="B56" s="34" t="s">
        <v>14</v>
      </c>
      <c r="C56" s="34" t="s">
        <v>13</v>
      </c>
      <c r="D56" s="34" t="s">
        <v>14</v>
      </c>
      <c r="E56" s="35">
        <v>1526</v>
      </c>
      <c r="F56" s="35">
        <v>15.3</v>
      </c>
      <c r="G56" s="34" t="s">
        <v>13</v>
      </c>
      <c r="H56" s="34" t="s">
        <v>13</v>
      </c>
      <c r="I56" s="34" t="s">
        <v>13</v>
      </c>
      <c r="J56" s="35">
        <v>1541.3</v>
      </c>
      <c r="K56" s="75">
        <v>1975</v>
      </c>
      <c r="L56" s="35">
        <v>173</v>
      </c>
      <c r="M56" s="73" t="s">
        <v>13</v>
      </c>
      <c r="N56" s="35">
        <v>173</v>
      </c>
      <c r="O56" s="35">
        <v>423.1</v>
      </c>
      <c r="P56" s="35">
        <v>23.8</v>
      </c>
      <c r="Q56" s="73" t="s">
        <v>36</v>
      </c>
      <c r="R56" s="35">
        <v>23.8</v>
      </c>
      <c r="S56" s="73" t="s">
        <v>13</v>
      </c>
      <c r="T56" s="35">
        <v>15</v>
      </c>
      <c r="U56" s="35">
        <v>634.9</v>
      </c>
      <c r="V56" s="35">
        <v>2176.1999999999998</v>
      </c>
    </row>
    <row r="57" spans="1:22" ht="13.5" customHeight="1" thickBot="1" x14ac:dyDescent="0.25">
      <c r="A57" s="81">
        <v>1976</v>
      </c>
      <c r="B57" s="34" t="s">
        <v>14</v>
      </c>
      <c r="C57" s="34" t="s">
        <v>13</v>
      </c>
      <c r="D57" s="34" t="s">
        <v>14</v>
      </c>
      <c r="E57" s="35">
        <v>1581.4</v>
      </c>
      <c r="F57" s="35">
        <v>15.3</v>
      </c>
      <c r="G57" s="34" t="s">
        <v>13</v>
      </c>
      <c r="H57" s="34" t="s">
        <v>13</v>
      </c>
      <c r="I57" s="34" t="s">
        <v>13</v>
      </c>
      <c r="J57" s="35">
        <v>1596.7</v>
      </c>
      <c r="K57" s="75">
        <v>1976</v>
      </c>
      <c r="L57" s="35">
        <v>173</v>
      </c>
      <c r="M57" s="73" t="s">
        <v>13</v>
      </c>
      <c r="N57" s="35">
        <v>173</v>
      </c>
      <c r="O57" s="35">
        <v>407</v>
      </c>
      <c r="P57" s="35">
        <v>21.1</v>
      </c>
      <c r="Q57" s="73" t="s">
        <v>36</v>
      </c>
      <c r="R57" s="35">
        <v>21.1</v>
      </c>
      <c r="S57" s="73" t="s">
        <v>13</v>
      </c>
      <c r="T57" s="35">
        <v>15.4</v>
      </c>
      <c r="U57" s="35">
        <v>616.5</v>
      </c>
      <c r="V57" s="35">
        <v>2213.1999999999998</v>
      </c>
    </row>
    <row r="58" spans="1:22" ht="13.5" customHeight="1" thickBot="1" x14ac:dyDescent="0.25">
      <c r="A58" s="81">
        <v>1977</v>
      </c>
      <c r="B58" s="34" t="s">
        <v>14</v>
      </c>
      <c r="C58" s="34" t="s">
        <v>13</v>
      </c>
      <c r="D58" s="34" t="s">
        <v>14</v>
      </c>
      <c r="E58" s="35">
        <v>1623.3</v>
      </c>
      <c r="F58" s="35">
        <v>14.8</v>
      </c>
      <c r="G58" s="34" t="s">
        <v>13</v>
      </c>
      <c r="H58" s="34" t="s">
        <v>13</v>
      </c>
      <c r="I58" s="34" t="s">
        <v>13</v>
      </c>
      <c r="J58" s="35">
        <v>1638.1</v>
      </c>
      <c r="K58" s="75">
        <v>1977</v>
      </c>
      <c r="L58" s="35">
        <v>175</v>
      </c>
      <c r="M58" s="73" t="s">
        <v>13</v>
      </c>
      <c r="N58" s="35">
        <v>175</v>
      </c>
      <c r="O58" s="35">
        <v>361.3</v>
      </c>
      <c r="P58" s="35">
        <v>20.399999999999999</v>
      </c>
      <c r="Q58" s="73" t="s">
        <v>36</v>
      </c>
      <c r="R58" s="35">
        <v>20.399999999999999</v>
      </c>
      <c r="S58" s="73" t="s">
        <v>13</v>
      </c>
      <c r="T58" s="35">
        <v>15.4</v>
      </c>
      <c r="U58" s="35">
        <v>572.1</v>
      </c>
      <c r="V58" s="35">
        <v>2210.1999999999998</v>
      </c>
    </row>
    <row r="59" spans="1:22" ht="13.5" customHeight="1" thickBot="1" x14ac:dyDescent="0.25">
      <c r="A59" s="81">
        <v>1978</v>
      </c>
      <c r="B59" s="34" t="s">
        <v>14</v>
      </c>
      <c r="C59" s="34" t="s">
        <v>13</v>
      </c>
      <c r="D59" s="34" t="s">
        <v>14</v>
      </c>
      <c r="E59" s="35">
        <v>1630.5</v>
      </c>
      <c r="F59" s="35">
        <v>13.3</v>
      </c>
      <c r="G59" s="34" t="s">
        <v>13</v>
      </c>
      <c r="H59" s="34" t="s">
        <v>13</v>
      </c>
      <c r="I59" s="34" t="s">
        <v>13</v>
      </c>
      <c r="J59" s="35">
        <v>1643.8</v>
      </c>
      <c r="K59" s="75">
        <v>1978</v>
      </c>
      <c r="L59" s="35">
        <v>174</v>
      </c>
      <c r="M59" s="73" t="s">
        <v>13</v>
      </c>
      <c r="N59" s="35">
        <v>174</v>
      </c>
      <c r="O59" s="35">
        <v>363.5</v>
      </c>
      <c r="P59" s="35">
        <v>19.5</v>
      </c>
      <c r="Q59" s="73" t="s">
        <v>36</v>
      </c>
      <c r="R59" s="35">
        <v>19.5</v>
      </c>
      <c r="S59" s="73" t="s">
        <v>13</v>
      </c>
      <c r="T59" s="35">
        <v>15.4</v>
      </c>
      <c r="U59" s="35">
        <v>572.4</v>
      </c>
      <c r="V59" s="35">
        <v>2216.1999999999998</v>
      </c>
    </row>
    <row r="60" spans="1:22" ht="13.5" customHeight="1" thickBot="1" x14ac:dyDescent="0.25">
      <c r="A60" s="81">
        <v>1979</v>
      </c>
      <c r="B60" s="34" t="s">
        <v>14</v>
      </c>
      <c r="C60" s="34" t="s">
        <v>13</v>
      </c>
      <c r="D60" s="34" t="s">
        <v>14</v>
      </c>
      <c r="E60" s="35">
        <v>1633.6</v>
      </c>
      <c r="F60" s="35">
        <v>11.7</v>
      </c>
      <c r="G60" s="34" t="s">
        <v>13</v>
      </c>
      <c r="H60" s="34" t="s">
        <v>13</v>
      </c>
      <c r="I60" s="34" t="s">
        <v>13</v>
      </c>
      <c r="J60" s="35">
        <v>1645.3</v>
      </c>
      <c r="K60" s="75">
        <v>1979</v>
      </c>
      <c r="L60" s="35">
        <v>176</v>
      </c>
      <c r="M60" s="73" t="s">
        <v>13</v>
      </c>
      <c r="N60" s="35">
        <v>176</v>
      </c>
      <c r="O60" s="35">
        <v>380.5</v>
      </c>
      <c r="P60" s="35">
        <v>19.100000000000001</v>
      </c>
      <c r="Q60" s="73" t="s">
        <v>36</v>
      </c>
      <c r="R60" s="35">
        <v>19.100000000000001</v>
      </c>
      <c r="S60" s="73" t="s">
        <v>13</v>
      </c>
      <c r="T60" s="35">
        <v>15.4</v>
      </c>
      <c r="U60" s="35">
        <v>591</v>
      </c>
      <c r="V60" s="35">
        <v>2236.3000000000002</v>
      </c>
    </row>
    <row r="61" spans="1:22" ht="13.5" customHeight="1" thickBot="1" x14ac:dyDescent="0.25">
      <c r="A61" s="81">
        <v>1980</v>
      </c>
      <c r="B61" s="34" t="s">
        <v>14</v>
      </c>
      <c r="C61" s="34" t="s">
        <v>13</v>
      </c>
      <c r="D61" s="34" t="s">
        <v>14</v>
      </c>
      <c r="E61" s="35">
        <v>1677.2</v>
      </c>
      <c r="F61" s="35">
        <v>13</v>
      </c>
      <c r="G61" s="34" t="s">
        <v>13</v>
      </c>
      <c r="H61" s="34" t="s">
        <v>13</v>
      </c>
      <c r="I61" s="34" t="s">
        <v>13</v>
      </c>
      <c r="J61" s="35">
        <v>1690.2</v>
      </c>
      <c r="K61" s="75">
        <v>1980</v>
      </c>
      <c r="L61" s="35">
        <v>179</v>
      </c>
      <c r="M61" s="73" t="s">
        <v>13</v>
      </c>
      <c r="N61" s="35">
        <v>179</v>
      </c>
      <c r="O61" s="35">
        <v>384.7</v>
      </c>
      <c r="P61" s="35">
        <v>17.5</v>
      </c>
      <c r="Q61" s="73" t="s">
        <v>36</v>
      </c>
      <c r="R61" s="35">
        <v>17.5</v>
      </c>
      <c r="S61" s="73" t="s">
        <v>13</v>
      </c>
      <c r="T61" s="35">
        <v>15.4</v>
      </c>
      <c r="U61" s="35">
        <v>596.6</v>
      </c>
      <c r="V61" s="35">
        <v>2286.8000000000002</v>
      </c>
    </row>
    <row r="62" spans="1:22" ht="13.5" customHeight="1" thickBot="1" x14ac:dyDescent="0.25">
      <c r="A62" s="81">
        <v>1981</v>
      </c>
      <c r="B62" s="34" t="s">
        <v>14</v>
      </c>
      <c r="C62" s="34" t="s">
        <v>13</v>
      </c>
      <c r="D62" s="34" t="s">
        <v>14</v>
      </c>
      <c r="E62" s="35">
        <v>1684.6</v>
      </c>
      <c r="F62" s="35">
        <v>11.9</v>
      </c>
      <c r="G62" s="34" t="s">
        <v>13</v>
      </c>
      <c r="H62" s="34" t="s">
        <v>13</v>
      </c>
      <c r="I62" s="34" t="s">
        <v>13</v>
      </c>
      <c r="J62" s="35">
        <v>1696.5</v>
      </c>
      <c r="K62" s="75">
        <v>1981</v>
      </c>
      <c r="L62" s="35">
        <v>176</v>
      </c>
      <c r="M62" s="73" t="s">
        <v>13</v>
      </c>
      <c r="N62" s="35">
        <v>176</v>
      </c>
      <c r="O62" s="35">
        <v>420.1</v>
      </c>
      <c r="P62" s="35">
        <v>16.5</v>
      </c>
      <c r="Q62" s="73" t="s">
        <v>36</v>
      </c>
      <c r="R62" s="35">
        <v>16.5</v>
      </c>
      <c r="S62" s="73" t="s">
        <v>13</v>
      </c>
      <c r="T62" s="35">
        <v>15.4</v>
      </c>
      <c r="U62" s="35">
        <v>628</v>
      </c>
      <c r="V62" s="35">
        <v>2324.5</v>
      </c>
    </row>
    <row r="63" spans="1:22" ht="13.5" customHeight="1" thickBot="1" x14ac:dyDescent="0.25">
      <c r="A63" s="81">
        <v>1982</v>
      </c>
      <c r="B63" s="34" t="s">
        <v>14</v>
      </c>
      <c r="C63" s="34" t="s">
        <v>13</v>
      </c>
      <c r="D63" s="34" t="s">
        <v>14</v>
      </c>
      <c r="E63" s="35">
        <v>1668.8</v>
      </c>
      <c r="F63" s="35">
        <v>13.7</v>
      </c>
      <c r="G63" s="34" t="s">
        <v>13</v>
      </c>
      <c r="H63" s="34" t="s">
        <v>13</v>
      </c>
      <c r="I63" s="34" t="s">
        <v>13</v>
      </c>
      <c r="J63" s="35">
        <v>1682.5</v>
      </c>
      <c r="K63" s="75">
        <v>1982</v>
      </c>
      <c r="L63" s="35">
        <v>175</v>
      </c>
      <c r="M63" s="73" t="s">
        <v>13</v>
      </c>
      <c r="N63" s="35">
        <v>175</v>
      </c>
      <c r="O63" s="35">
        <v>429.1</v>
      </c>
      <c r="P63" s="35">
        <v>16.100000000000001</v>
      </c>
      <c r="Q63" s="73" t="s">
        <v>36</v>
      </c>
      <c r="R63" s="35">
        <v>16.100000000000001</v>
      </c>
      <c r="S63" s="73" t="s">
        <v>13</v>
      </c>
      <c r="T63" s="35">
        <v>15.4</v>
      </c>
      <c r="U63" s="35">
        <v>635.6</v>
      </c>
      <c r="V63" s="35">
        <v>2318.1</v>
      </c>
    </row>
    <row r="64" spans="1:22" ht="13.5" customHeight="1" thickBot="1" x14ac:dyDescent="0.25">
      <c r="A64" s="81">
        <v>1983</v>
      </c>
      <c r="B64" s="34" t="s">
        <v>14</v>
      </c>
      <c r="C64" s="34" t="s">
        <v>13</v>
      </c>
      <c r="D64" s="34" t="s">
        <v>14</v>
      </c>
      <c r="E64" s="35">
        <v>1677.8</v>
      </c>
      <c r="F64" s="35">
        <v>15</v>
      </c>
      <c r="G64" s="34" t="s">
        <v>13</v>
      </c>
      <c r="H64" s="34" t="s">
        <v>13</v>
      </c>
      <c r="I64" s="34" t="s">
        <v>13</v>
      </c>
      <c r="J64" s="35">
        <v>1692.8</v>
      </c>
      <c r="K64" s="75">
        <v>1983</v>
      </c>
      <c r="L64" s="35">
        <v>177</v>
      </c>
      <c r="M64" s="73" t="s">
        <v>13</v>
      </c>
      <c r="N64" s="35">
        <v>177</v>
      </c>
      <c r="O64" s="35">
        <v>407.5</v>
      </c>
      <c r="P64" s="35">
        <v>16</v>
      </c>
      <c r="Q64" s="73" t="s">
        <v>36</v>
      </c>
      <c r="R64" s="35">
        <v>16</v>
      </c>
      <c r="S64" s="73" t="s">
        <v>13</v>
      </c>
      <c r="T64" s="35">
        <v>12.6</v>
      </c>
      <c r="U64" s="35">
        <v>613.1</v>
      </c>
      <c r="V64" s="35">
        <v>2305.9</v>
      </c>
    </row>
    <row r="65" spans="1:22" ht="13.5" customHeight="1" thickBot="1" x14ac:dyDescent="0.25">
      <c r="A65" s="81">
        <v>1984</v>
      </c>
      <c r="B65" s="34" t="s">
        <v>14</v>
      </c>
      <c r="C65" s="34" t="s">
        <v>13</v>
      </c>
      <c r="D65" s="34" t="s">
        <v>14</v>
      </c>
      <c r="E65" s="35">
        <v>1844.7</v>
      </c>
      <c r="F65" s="35">
        <v>15.3</v>
      </c>
      <c r="G65" s="35">
        <v>256.10000000000002</v>
      </c>
      <c r="H65" s="34" t="s">
        <v>13</v>
      </c>
      <c r="I65" s="34" t="s">
        <v>13</v>
      </c>
      <c r="J65" s="35">
        <v>2116.1</v>
      </c>
      <c r="K65" s="75">
        <v>1984</v>
      </c>
      <c r="L65" s="35">
        <v>167.9</v>
      </c>
      <c r="M65" s="73" t="s">
        <v>13</v>
      </c>
      <c r="N65" s="35">
        <v>167.9</v>
      </c>
      <c r="O65" s="35">
        <v>435.8</v>
      </c>
      <c r="P65" s="35">
        <v>16.8</v>
      </c>
      <c r="Q65" s="73" t="s">
        <v>36</v>
      </c>
      <c r="R65" s="35">
        <v>16.8</v>
      </c>
      <c r="S65" s="73" t="s">
        <v>13</v>
      </c>
      <c r="T65" s="35">
        <v>13</v>
      </c>
      <c r="U65" s="35">
        <v>633.5</v>
      </c>
      <c r="V65" s="35">
        <v>2749.6</v>
      </c>
    </row>
    <row r="66" spans="1:22" ht="13.5" customHeight="1" thickBot="1" x14ac:dyDescent="0.25">
      <c r="A66" s="81">
        <v>1985</v>
      </c>
      <c r="B66" s="34" t="s">
        <v>14</v>
      </c>
      <c r="C66" s="34" t="s">
        <v>13</v>
      </c>
      <c r="D66" s="34" t="s">
        <v>14</v>
      </c>
      <c r="E66" s="35">
        <v>1862.9</v>
      </c>
      <c r="F66" s="35">
        <v>15.5</v>
      </c>
      <c r="G66" s="35">
        <v>247.4</v>
      </c>
      <c r="H66" s="34" t="s">
        <v>13</v>
      </c>
      <c r="I66" s="34" t="s">
        <v>13</v>
      </c>
      <c r="J66" s="35">
        <v>2125.8000000000002</v>
      </c>
      <c r="K66" s="75">
        <v>1985</v>
      </c>
      <c r="L66" s="35">
        <v>182.7</v>
      </c>
      <c r="M66" s="73" t="s">
        <v>13</v>
      </c>
      <c r="N66" s="35">
        <v>182.7</v>
      </c>
      <c r="O66" s="35">
        <v>450.8</v>
      </c>
      <c r="P66" s="35">
        <v>16.5</v>
      </c>
      <c r="Q66" s="73" t="s">
        <v>36</v>
      </c>
      <c r="R66" s="35">
        <v>16.5</v>
      </c>
      <c r="S66" s="73" t="s">
        <v>13</v>
      </c>
      <c r="T66" s="35">
        <v>14.9</v>
      </c>
      <c r="U66" s="35">
        <v>664.9</v>
      </c>
      <c r="V66" s="35">
        <v>2790.7</v>
      </c>
    </row>
    <row r="67" spans="1:22" ht="13.5" customHeight="1" thickBot="1" x14ac:dyDescent="0.25">
      <c r="A67" s="81">
        <v>1986</v>
      </c>
      <c r="B67" s="34" t="s">
        <v>14</v>
      </c>
      <c r="C67" s="34" t="s">
        <v>13</v>
      </c>
      <c r="D67" s="34" t="s">
        <v>14</v>
      </c>
      <c r="E67" s="35">
        <v>2002.3</v>
      </c>
      <c r="F67" s="35">
        <v>14.7</v>
      </c>
      <c r="G67" s="35">
        <v>274.5</v>
      </c>
      <c r="H67" s="34" t="s">
        <v>13</v>
      </c>
      <c r="I67" s="34" t="s">
        <v>13</v>
      </c>
      <c r="J67" s="35">
        <v>2291.5</v>
      </c>
      <c r="K67" s="75">
        <v>1986</v>
      </c>
      <c r="L67" s="35">
        <v>188.6</v>
      </c>
      <c r="M67" s="73" t="s">
        <v>13</v>
      </c>
      <c r="N67" s="35">
        <v>188.6</v>
      </c>
      <c r="O67" s="35">
        <v>475.8</v>
      </c>
      <c r="P67" s="35">
        <v>17</v>
      </c>
      <c r="Q67" s="73" t="s">
        <v>36</v>
      </c>
      <c r="R67" s="35">
        <v>17</v>
      </c>
      <c r="S67" s="73" t="s">
        <v>13</v>
      </c>
      <c r="T67" s="35">
        <v>12.9</v>
      </c>
      <c r="U67" s="35">
        <v>694.3</v>
      </c>
      <c r="V67" s="35">
        <v>2985.8</v>
      </c>
    </row>
    <row r="68" spans="1:22" ht="13.5" customHeight="1" thickBot="1" x14ac:dyDescent="0.25">
      <c r="A68" s="81">
        <v>1987</v>
      </c>
      <c r="B68" s="34" t="s">
        <v>14</v>
      </c>
      <c r="C68" s="34" t="s">
        <v>13</v>
      </c>
      <c r="D68" s="34" t="s">
        <v>14</v>
      </c>
      <c r="E68" s="35">
        <v>2079.4</v>
      </c>
      <c r="F68" s="35">
        <v>15</v>
      </c>
      <c r="G68" s="35">
        <v>250</v>
      </c>
      <c r="H68" s="34" t="s">
        <v>13</v>
      </c>
      <c r="I68" s="34" t="s">
        <v>13</v>
      </c>
      <c r="J68" s="35">
        <v>2344.4</v>
      </c>
      <c r="K68" s="75">
        <v>1987</v>
      </c>
      <c r="L68" s="35">
        <v>188.9</v>
      </c>
      <c r="M68" s="73" t="s">
        <v>13</v>
      </c>
      <c r="N68" s="35">
        <v>188.9</v>
      </c>
      <c r="O68" s="35">
        <v>490.2</v>
      </c>
      <c r="P68" s="35">
        <v>18.399999999999999</v>
      </c>
      <c r="Q68" s="73" t="s">
        <v>36</v>
      </c>
      <c r="R68" s="35">
        <v>18.399999999999999</v>
      </c>
      <c r="S68" s="73" t="s">
        <v>13</v>
      </c>
      <c r="T68" s="35">
        <v>13.3</v>
      </c>
      <c r="U68" s="35">
        <v>710.8</v>
      </c>
      <c r="V68" s="35">
        <v>3055.2</v>
      </c>
    </row>
    <row r="69" spans="1:22" ht="13.5" customHeight="1" thickBot="1" x14ac:dyDescent="0.25">
      <c r="A69" s="81">
        <v>1988</v>
      </c>
      <c r="B69" s="34" t="s">
        <v>14</v>
      </c>
      <c r="C69" s="34" t="s">
        <v>13</v>
      </c>
      <c r="D69" s="34" t="s">
        <v>14</v>
      </c>
      <c r="E69" s="35">
        <v>2097.3000000000002</v>
      </c>
      <c r="F69" s="35">
        <v>14.7</v>
      </c>
      <c r="G69" s="35">
        <v>288.89999999999998</v>
      </c>
      <c r="H69" s="34" t="s">
        <v>13</v>
      </c>
      <c r="I69" s="34" t="s">
        <v>13</v>
      </c>
      <c r="J69" s="35">
        <v>2400.9</v>
      </c>
      <c r="K69" s="75">
        <v>1988</v>
      </c>
      <c r="L69" s="35">
        <v>202.2</v>
      </c>
      <c r="M69" s="73" t="s">
        <v>13</v>
      </c>
      <c r="N69" s="35">
        <v>202.2</v>
      </c>
      <c r="O69" s="35">
        <v>517.4</v>
      </c>
      <c r="P69" s="35">
        <v>20.8</v>
      </c>
      <c r="Q69" s="73" t="s">
        <v>36</v>
      </c>
      <c r="R69" s="35">
        <v>20.8</v>
      </c>
      <c r="S69" s="73" t="s">
        <v>13</v>
      </c>
      <c r="T69" s="35">
        <v>16</v>
      </c>
      <c r="U69" s="35">
        <v>756.4</v>
      </c>
      <c r="V69" s="35">
        <v>3157.3</v>
      </c>
    </row>
    <row r="70" spans="1:22" ht="13.5" customHeight="1" thickBot="1" x14ac:dyDescent="0.25">
      <c r="A70" s="81">
        <v>1989</v>
      </c>
      <c r="B70" s="34" t="s">
        <v>14</v>
      </c>
      <c r="C70" s="34" t="s">
        <v>13</v>
      </c>
      <c r="D70" s="34" t="s">
        <v>14</v>
      </c>
      <c r="E70" s="35">
        <v>2109.3000000000002</v>
      </c>
      <c r="F70" s="35">
        <v>14.5</v>
      </c>
      <c r="G70" s="35">
        <v>300.39999999999998</v>
      </c>
      <c r="H70" s="34" t="s">
        <v>13</v>
      </c>
      <c r="I70" s="34" t="s">
        <v>13</v>
      </c>
      <c r="J70" s="35">
        <v>2424.1999999999998</v>
      </c>
      <c r="K70" s="75">
        <v>1989</v>
      </c>
      <c r="L70" s="35">
        <v>209.6</v>
      </c>
      <c r="M70" s="73" t="s">
        <v>13</v>
      </c>
      <c r="N70" s="35">
        <v>209.6</v>
      </c>
      <c r="O70" s="35">
        <v>532.1</v>
      </c>
      <c r="P70" s="35">
        <v>21.3</v>
      </c>
      <c r="Q70" s="73" t="s">
        <v>36</v>
      </c>
      <c r="R70" s="35">
        <v>21.3</v>
      </c>
      <c r="S70" s="73" t="s">
        <v>13</v>
      </c>
      <c r="T70" s="35">
        <v>15.7</v>
      </c>
      <c r="U70" s="35">
        <v>778.7</v>
      </c>
      <c r="V70" s="35">
        <v>3202.9</v>
      </c>
    </row>
    <row r="71" spans="1:22" ht="13.5" customHeight="1" thickBot="1" x14ac:dyDescent="0.25">
      <c r="A71" s="81">
        <v>1990</v>
      </c>
      <c r="B71" s="34" t="s">
        <v>14</v>
      </c>
      <c r="C71" s="34" t="s">
        <v>13</v>
      </c>
      <c r="D71" s="34" t="s">
        <v>14</v>
      </c>
      <c r="E71" s="35">
        <v>2129.9</v>
      </c>
      <c r="F71" s="35">
        <v>13.8</v>
      </c>
      <c r="G71" s="35">
        <v>305.89999999999998</v>
      </c>
      <c r="H71" s="34" t="s">
        <v>13</v>
      </c>
      <c r="I71" s="34" t="s">
        <v>13</v>
      </c>
      <c r="J71" s="35">
        <v>2449.6</v>
      </c>
      <c r="K71" s="75">
        <v>1990</v>
      </c>
      <c r="L71" s="35">
        <v>212.7</v>
      </c>
      <c r="M71" s="73" t="s">
        <v>13</v>
      </c>
      <c r="N71" s="35">
        <v>212.7</v>
      </c>
      <c r="O71" s="35">
        <v>536.70000000000005</v>
      </c>
      <c r="P71" s="35">
        <v>24.2</v>
      </c>
      <c r="Q71" s="73" t="s">
        <v>36</v>
      </c>
      <c r="R71" s="35">
        <v>24.2</v>
      </c>
      <c r="S71" s="73" t="s">
        <v>13</v>
      </c>
      <c r="T71" s="35">
        <v>18.3</v>
      </c>
      <c r="U71" s="35">
        <v>791.9</v>
      </c>
      <c r="V71" s="35">
        <v>3241.5</v>
      </c>
    </row>
    <row r="72" spans="1:22" ht="13.5" customHeight="1" thickBot="1" x14ac:dyDescent="0.25">
      <c r="A72" s="81">
        <v>1991</v>
      </c>
      <c r="B72" s="34" t="s">
        <v>14</v>
      </c>
      <c r="C72" s="34" t="s">
        <v>13</v>
      </c>
      <c r="D72" s="34" t="s">
        <v>14</v>
      </c>
      <c r="E72" s="35">
        <v>2166.6</v>
      </c>
      <c r="F72" s="35">
        <v>13.6</v>
      </c>
      <c r="G72" s="35">
        <v>335</v>
      </c>
      <c r="H72" s="34" t="s">
        <v>13</v>
      </c>
      <c r="I72" s="34" t="s">
        <v>13</v>
      </c>
      <c r="J72" s="35">
        <v>2515.1999999999998</v>
      </c>
      <c r="K72" s="75">
        <v>1991</v>
      </c>
      <c r="L72" s="35">
        <v>214.9</v>
      </c>
      <c r="M72" s="73" t="s">
        <v>13</v>
      </c>
      <c r="N72" s="35">
        <v>214.9</v>
      </c>
      <c r="O72" s="35">
        <v>527.20000000000005</v>
      </c>
      <c r="P72" s="35">
        <v>27.6</v>
      </c>
      <c r="Q72" s="73" t="s">
        <v>36</v>
      </c>
      <c r="R72" s="35">
        <v>27.6</v>
      </c>
      <c r="S72" s="73" t="s">
        <v>13</v>
      </c>
      <c r="T72" s="35">
        <v>21.5</v>
      </c>
      <c r="U72" s="35">
        <v>791.2</v>
      </c>
      <c r="V72" s="35">
        <v>3306.4</v>
      </c>
    </row>
    <row r="73" spans="1:22" ht="13.5" customHeight="1" thickBot="1" x14ac:dyDescent="0.25">
      <c r="A73" s="81">
        <v>1992</v>
      </c>
      <c r="B73" s="34" t="s">
        <v>14</v>
      </c>
      <c r="C73" s="34" t="s">
        <v>13</v>
      </c>
      <c r="D73" s="34" t="s">
        <v>14</v>
      </c>
      <c r="E73" s="35">
        <v>2178</v>
      </c>
      <c r="F73" s="35">
        <v>13.9</v>
      </c>
      <c r="G73" s="35">
        <v>363.5</v>
      </c>
      <c r="H73" s="34" t="s">
        <v>13</v>
      </c>
      <c r="I73" s="34" t="s">
        <v>13</v>
      </c>
      <c r="J73" s="35">
        <v>2555.4</v>
      </c>
      <c r="K73" s="75">
        <v>1992</v>
      </c>
      <c r="L73" s="35">
        <v>218.8</v>
      </c>
      <c r="M73" s="73" t="s">
        <v>13</v>
      </c>
      <c r="N73" s="35">
        <v>218.8</v>
      </c>
      <c r="O73" s="35">
        <v>525.4</v>
      </c>
      <c r="P73" s="35">
        <v>28.6</v>
      </c>
      <c r="Q73" s="73" t="s">
        <v>36</v>
      </c>
      <c r="R73" s="35">
        <v>28.6</v>
      </c>
      <c r="S73" s="73" t="s">
        <v>13</v>
      </c>
      <c r="T73" s="35">
        <v>26.4</v>
      </c>
      <c r="U73" s="35">
        <v>799.2</v>
      </c>
      <c r="V73" s="35">
        <v>3354.6</v>
      </c>
    </row>
    <row r="74" spans="1:22" ht="13.5" customHeight="1" thickBot="1" x14ac:dyDescent="0.25">
      <c r="A74" s="81">
        <v>1993</v>
      </c>
      <c r="B74" s="34" t="s">
        <v>14</v>
      </c>
      <c r="C74" s="34" t="s">
        <v>13</v>
      </c>
      <c r="D74" s="34" t="s">
        <v>14</v>
      </c>
      <c r="E74" s="35">
        <v>2209.6</v>
      </c>
      <c r="F74" s="35">
        <v>13</v>
      </c>
      <c r="G74" s="35">
        <v>406</v>
      </c>
      <c r="H74" s="34" t="s">
        <v>13</v>
      </c>
      <c r="I74" s="34" t="s">
        <v>13</v>
      </c>
      <c r="J74" s="35">
        <v>2628.6</v>
      </c>
      <c r="K74" s="75">
        <v>1993</v>
      </c>
      <c r="L74" s="35">
        <v>223.9</v>
      </c>
      <c r="M74" s="73" t="s">
        <v>13</v>
      </c>
      <c r="N74" s="35">
        <v>223.9</v>
      </c>
      <c r="O74" s="35">
        <v>522.1</v>
      </c>
      <c r="P74" s="35">
        <v>27.7</v>
      </c>
      <c r="Q74" s="73" t="s">
        <v>36</v>
      </c>
      <c r="R74" s="35">
        <v>27.7</v>
      </c>
      <c r="S74" s="73" t="s">
        <v>13</v>
      </c>
      <c r="T74" s="35">
        <v>32.200000000000003</v>
      </c>
      <c r="U74" s="35">
        <v>805.9</v>
      </c>
      <c r="V74" s="35">
        <v>3435.1</v>
      </c>
    </row>
    <row r="75" spans="1:22" ht="13.5" customHeight="1" thickBot="1" x14ac:dyDescent="0.25">
      <c r="A75" s="81">
        <v>1994</v>
      </c>
      <c r="B75" s="34" t="s">
        <v>14</v>
      </c>
      <c r="C75" s="34" t="s">
        <v>13</v>
      </c>
      <c r="D75" s="34" t="s">
        <v>14</v>
      </c>
      <c r="E75" s="35">
        <v>2162</v>
      </c>
      <c r="F75" s="35">
        <v>13.7</v>
      </c>
      <c r="G75" s="35">
        <v>463.7</v>
      </c>
      <c r="H75" s="34" t="s">
        <v>13</v>
      </c>
      <c r="I75" s="34" t="s">
        <v>13</v>
      </c>
      <c r="J75" s="35">
        <v>2639.4</v>
      </c>
      <c r="K75" s="75">
        <v>1994</v>
      </c>
      <c r="L75" s="35">
        <v>230.8</v>
      </c>
      <c r="M75" s="73" t="s">
        <v>13</v>
      </c>
      <c r="N75" s="35">
        <v>230.8</v>
      </c>
      <c r="O75" s="35">
        <v>531.79999999999995</v>
      </c>
      <c r="P75" s="35">
        <v>34</v>
      </c>
      <c r="Q75" s="73" t="s">
        <v>36</v>
      </c>
      <c r="R75" s="35">
        <v>34</v>
      </c>
      <c r="S75" s="73" t="s">
        <v>13</v>
      </c>
      <c r="T75" s="35">
        <v>31.5</v>
      </c>
      <c r="U75" s="35">
        <v>828.1</v>
      </c>
      <c r="V75" s="35">
        <v>3467.5</v>
      </c>
    </row>
    <row r="76" spans="1:22" ht="13.5" customHeight="1" thickBot="1" x14ac:dyDescent="0.25">
      <c r="A76" s="81">
        <v>1995</v>
      </c>
      <c r="B76" s="34" t="s">
        <v>14</v>
      </c>
      <c r="C76" s="34" t="s">
        <v>13</v>
      </c>
      <c r="D76" s="34" t="s">
        <v>14</v>
      </c>
      <c r="E76" s="35">
        <v>2183.6999999999998</v>
      </c>
      <c r="F76" s="35">
        <v>13.8</v>
      </c>
      <c r="G76" s="35">
        <v>506.5</v>
      </c>
      <c r="H76" s="35">
        <v>31.5</v>
      </c>
      <c r="I76" s="35" t="s">
        <v>13</v>
      </c>
      <c r="J76" s="35">
        <v>2735.5</v>
      </c>
      <c r="K76" s="75">
        <v>1995</v>
      </c>
      <c r="L76" s="35">
        <v>237.7</v>
      </c>
      <c r="M76" s="73" t="s">
        <v>13</v>
      </c>
      <c r="N76" s="35">
        <v>237.7</v>
      </c>
      <c r="O76" s="35">
        <v>537.20000000000005</v>
      </c>
      <c r="P76" s="35">
        <v>34.6</v>
      </c>
      <c r="Q76" s="73" t="s">
        <v>36</v>
      </c>
      <c r="R76" s="35">
        <v>34.6</v>
      </c>
      <c r="S76" s="35">
        <v>2.5</v>
      </c>
      <c r="T76" s="35">
        <v>2</v>
      </c>
      <c r="U76" s="35">
        <v>814</v>
      </c>
      <c r="V76" s="35">
        <v>3550.2</v>
      </c>
    </row>
    <row r="77" spans="1:22" ht="13.5" customHeight="1" thickBot="1" x14ac:dyDescent="0.25">
      <c r="A77" s="81">
        <v>1996</v>
      </c>
      <c r="B77" s="34" t="s">
        <v>14</v>
      </c>
      <c r="C77" s="34" t="s">
        <v>13</v>
      </c>
      <c r="D77" s="34" t="s">
        <v>14</v>
      </c>
      <c r="E77" s="35">
        <v>2220.5</v>
      </c>
      <c r="F77" s="35">
        <v>13.7</v>
      </c>
      <c r="G77" s="35">
        <v>548.29999999999995</v>
      </c>
      <c r="H77" s="35">
        <v>39.799999999999997</v>
      </c>
      <c r="I77" s="35" t="s">
        <v>13</v>
      </c>
      <c r="J77" s="35">
        <v>2822.3</v>
      </c>
      <c r="K77" s="75">
        <v>1996</v>
      </c>
      <c r="L77" s="35">
        <v>241.9</v>
      </c>
      <c r="M77" s="73" t="s">
        <v>13</v>
      </c>
      <c r="N77" s="35">
        <v>241.9</v>
      </c>
      <c r="O77" s="35">
        <v>543.1</v>
      </c>
      <c r="P77" s="35">
        <v>37.6</v>
      </c>
      <c r="Q77" s="73" t="s">
        <v>36</v>
      </c>
      <c r="R77" s="35">
        <v>37.6</v>
      </c>
      <c r="S77" s="35">
        <v>2.6</v>
      </c>
      <c r="T77" s="35">
        <v>2.2999999999999998</v>
      </c>
      <c r="U77" s="35">
        <v>827.5</v>
      </c>
      <c r="V77" s="35">
        <v>3650.3</v>
      </c>
    </row>
    <row r="78" spans="1:22" ht="13.5" customHeight="1" thickBot="1" x14ac:dyDescent="0.25">
      <c r="A78" s="81">
        <v>1997</v>
      </c>
      <c r="B78" s="34" t="s">
        <v>14</v>
      </c>
      <c r="C78" s="34" t="s">
        <v>13</v>
      </c>
      <c r="D78" s="34" t="s">
        <v>14</v>
      </c>
      <c r="E78" s="35">
        <v>2244.6</v>
      </c>
      <c r="F78" s="35">
        <v>14</v>
      </c>
      <c r="G78" s="35">
        <v>585.29999999999995</v>
      </c>
      <c r="H78" s="35">
        <v>41.9</v>
      </c>
      <c r="I78" s="35" t="s">
        <v>13</v>
      </c>
      <c r="J78" s="35">
        <v>2885.8</v>
      </c>
      <c r="K78" s="75">
        <v>1997</v>
      </c>
      <c r="L78" s="35">
        <v>250.7</v>
      </c>
      <c r="M78" s="73" t="s">
        <v>13</v>
      </c>
      <c r="N78" s="35">
        <v>250.7</v>
      </c>
      <c r="O78" s="35">
        <v>557.70000000000005</v>
      </c>
      <c r="P78" s="35">
        <v>41.2</v>
      </c>
      <c r="Q78" s="73" t="s">
        <v>36</v>
      </c>
      <c r="R78" s="35">
        <v>41.2</v>
      </c>
      <c r="S78" s="35">
        <v>2.2999999999999998</v>
      </c>
      <c r="T78" s="35">
        <v>2.9</v>
      </c>
      <c r="U78" s="35">
        <v>854.8</v>
      </c>
      <c r="V78" s="35">
        <v>3745.8</v>
      </c>
    </row>
    <row r="79" spans="1:22" ht="13.5" customHeight="1" thickBot="1" x14ac:dyDescent="0.25">
      <c r="A79" s="81">
        <v>1998</v>
      </c>
      <c r="B79" s="34" t="s">
        <v>14</v>
      </c>
      <c r="C79" s="34" t="s">
        <v>13</v>
      </c>
      <c r="D79" s="34" t="s">
        <v>14</v>
      </c>
      <c r="E79" s="35">
        <v>2174.6</v>
      </c>
      <c r="F79" s="35">
        <v>13.6</v>
      </c>
      <c r="G79" s="35">
        <v>670.9</v>
      </c>
      <c r="H79" s="35">
        <v>50.1</v>
      </c>
      <c r="I79" s="35" t="s">
        <v>13</v>
      </c>
      <c r="J79" s="35">
        <v>2909.2</v>
      </c>
      <c r="K79" s="75">
        <v>1998</v>
      </c>
      <c r="L79" s="35">
        <v>259.5</v>
      </c>
      <c r="M79" s="73" t="s">
        <v>13</v>
      </c>
      <c r="N79" s="35">
        <v>259.5</v>
      </c>
      <c r="O79" s="35">
        <v>565.70000000000005</v>
      </c>
      <c r="P79" s="35">
        <v>43.8</v>
      </c>
      <c r="Q79" s="73" t="s">
        <v>36</v>
      </c>
      <c r="R79" s="35">
        <v>43.8</v>
      </c>
      <c r="S79" s="35">
        <v>2.4</v>
      </c>
      <c r="T79" s="35">
        <v>2.9</v>
      </c>
      <c r="U79" s="35">
        <v>874.3</v>
      </c>
      <c r="V79" s="35">
        <v>3793.6</v>
      </c>
    </row>
    <row r="80" spans="1:22" ht="13.5" customHeight="1" thickBot="1" x14ac:dyDescent="0.25">
      <c r="A80" s="81">
        <v>1999</v>
      </c>
      <c r="B80" s="34" t="s">
        <v>14</v>
      </c>
      <c r="C80" s="34" t="s">
        <v>13</v>
      </c>
      <c r="D80" s="34" t="s">
        <v>14</v>
      </c>
      <c r="E80" s="35">
        <v>2275.9</v>
      </c>
      <c r="F80" s="35">
        <v>14.2</v>
      </c>
      <c r="G80" s="35">
        <v>718.4</v>
      </c>
      <c r="H80" s="35">
        <v>65.8</v>
      </c>
      <c r="I80" s="35" t="s">
        <v>13</v>
      </c>
      <c r="J80" s="35">
        <v>3074.3</v>
      </c>
      <c r="K80" s="75">
        <v>1999</v>
      </c>
      <c r="L80" s="35">
        <v>265.89999999999998</v>
      </c>
      <c r="M80" s="73" t="s">
        <v>13</v>
      </c>
      <c r="N80" s="35">
        <v>265.89999999999998</v>
      </c>
      <c r="O80" s="35">
        <v>577.70000000000005</v>
      </c>
      <c r="P80" s="35">
        <v>48.7</v>
      </c>
      <c r="Q80" s="73" t="s">
        <v>36</v>
      </c>
      <c r="R80" s="35">
        <v>48.7</v>
      </c>
      <c r="S80" s="35">
        <v>2.8</v>
      </c>
      <c r="T80" s="35">
        <v>2.8</v>
      </c>
      <c r="U80" s="35">
        <v>897.9</v>
      </c>
      <c r="V80" s="35">
        <v>3972.2</v>
      </c>
    </row>
    <row r="81" spans="1:22" ht="13.5" customHeight="1" thickBot="1" x14ac:dyDescent="0.25">
      <c r="A81" s="81">
        <v>2000</v>
      </c>
      <c r="B81" s="34" t="s">
        <v>14</v>
      </c>
      <c r="C81" s="34" t="s">
        <v>14</v>
      </c>
      <c r="D81" s="34" t="s">
        <v>14</v>
      </c>
      <c r="E81" s="35">
        <v>2314.8000000000002</v>
      </c>
      <c r="F81" s="35">
        <v>14.5</v>
      </c>
      <c r="G81" s="35">
        <v>758.9</v>
      </c>
      <c r="H81" s="35">
        <v>67.3</v>
      </c>
      <c r="I81" s="35" t="s">
        <v>13</v>
      </c>
      <c r="J81" s="35">
        <v>3155.5</v>
      </c>
      <c r="K81" s="75">
        <v>2000</v>
      </c>
      <c r="L81" s="35">
        <v>270.89999999999998</v>
      </c>
      <c r="M81" s="73" t="s">
        <v>13</v>
      </c>
      <c r="N81" s="35">
        <v>270.89999999999998</v>
      </c>
      <c r="O81" s="35">
        <v>595.20000000000005</v>
      </c>
      <c r="P81" s="35">
        <v>52.8</v>
      </c>
      <c r="Q81" s="73" t="s">
        <v>36</v>
      </c>
      <c r="R81" s="35">
        <v>52.8</v>
      </c>
      <c r="S81" s="35">
        <v>3</v>
      </c>
      <c r="T81" s="35">
        <v>3.4</v>
      </c>
      <c r="U81" s="35">
        <v>925.3</v>
      </c>
      <c r="V81" s="35">
        <v>4080.8</v>
      </c>
    </row>
    <row r="82" spans="1:22" ht="13.5" customHeight="1" thickBot="1" x14ac:dyDescent="0.25">
      <c r="A82" s="81">
        <v>2001</v>
      </c>
      <c r="B82" s="34" t="s">
        <v>14</v>
      </c>
      <c r="C82" s="34" t="s">
        <v>14</v>
      </c>
      <c r="D82" s="34" t="s">
        <v>14</v>
      </c>
      <c r="E82" s="35">
        <v>2376.5</v>
      </c>
      <c r="F82" s="35">
        <v>12.8</v>
      </c>
      <c r="G82" s="35">
        <v>789.3</v>
      </c>
      <c r="H82" s="35">
        <v>71.400000000000006</v>
      </c>
      <c r="I82" s="35" t="s">
        <v>13</v>
      </c>
      <c r="J82" s="35">
        <v>3250</v>
      </c>
      <c r="K82" s="75">
        <v>2001</v>
      </c>
      <c r="L82" s="35">
        <v>277.3</v>
      </c>
      <c r="M82" s="73" t="s">
        <v>13</v>
      </c>
      <c r="N82" s="35">
        <v>277.3</v>
      </c>
      <c r="O82" s="35">
        <v>608.1</v>
      </c>
      <c r="P82" s="35">
        <v>54.3</v>
      </c>
      <c r="Q82" s="73" t="s">
        <v>36</v>
      </c>
      <c r="R82" s="35">
        <v>54.3</v>
      </c>
      <c r="S82" s="35">
        <v>2.9</v>
      </c>
      <c r="T82" s="35">
        <v>3.6</v>
      </c>
      <c r="U82" s="35">
        <v>946.2</v>
      </c>
      <c r="V82" s="35">
        <v>4196.2</v>
      </c>
    </row>
    <row r="83" spans="1:22" ht="13.5" customHeight="1" thickBot="1" x14ac:dyDescent="0.25">
      <c r="A83" s="81">
        <v>2002</v>
      </c>
      <c r="B83" s="34" t="s">
        <v>14</v>
      </c>
      <c r="C83" s="34" t="s">
        <v>14</v>
      </c>
      <c r="D83" s="34" t="s">
        <v>14</v>
      </c>
      <c r="E83" s="35">
        <v>2411.1</v>
      </c>
      <c r="F83" s="35">
        <v>13.9</v>
      </c>
      <c r="G83" s="35">
        <v>802.6</v>
      </c>
      <c r="H83" s="35">
        <v>76.8</v>
      </c>
      <c r="I83" s="35" t="s">
        <v>13</v>
      </c>
      <c r="J83" s="35">
        <v>3304.4</v>
      </c>
      <c r="K83" s="75">
        <v>2002</v>
      </c>
      <c r="L83" s="35">
        <v>283.7</v>
      </c>
      <c r="M83" s="73" t="s">
        <v>13</v>
      </c>
      <c r="N83" s="35">
        <v>283.7</v>
      </c>
      <c r="O83" s="35">
        <v>620.9</v>
      </c>
      <c r="P83" s="35">
        <v>61</v>
      </c>
      <c r="Q83" s="73" t="s">
        <v>36</v>
      </c>
      <c r="R83" s="35">
        <v>61</v>
      </c>
      <c r="S83" s="35">
        <v>3.3</v>
      </c>
      <c r="T83" s="35">
        <v>3.4</v>
      </c>
      <c r="U83" s="35">
        <v>972.3</v>
      </c>
      <c r="V83" s="35">
        <v>4276.7</v>
      </c>
    </row>
    <row r="84" spans="1:22" ht="13.5" customHeight="1" thickBot="1" x14ac:dyDescent="0.25">
      <c r="A84" s="81">
        <v>2003</v>
      </c>
      <c r="B84" s="34" t="s">
        <v>14</v>
      </c>
      <c r="C84" s="34" t="s">
        <v>14</v>
      </c>
      <c r="D84" s="34" t="s">
        <v>14</v>
      </c>
      <c r="E84" s="35">
        <v>2420.8000000000002</v>
      </c>
      <c r="F84" s="35">
        <v>13.8</v>
      </c>
      <c r="G84" s="35">
        <v>864</v>
      </c>
      <c r="H84" s="35">
        <v>89.3</v>
      </c>
      <c r="I84" s="35" t="s">
        <v>13</v>
      </c>
      <c r="J84" s="35">
        <v>3387.9</v>
      </c>
      <c r="K84" s="75">
        <v>2003</v>
      </c>
      <c r="L84" s="35">
        <v>286</v>
      </c>
      <c r="M84" s="73" t="s">
        <v>13</v>
      </c>
      <c r="N84" s="35">
        <v>286</v>
      </c>
      <c r="O84" s="35">
        <v>629.9</v>
      </c>
      <c r="P84" s="35">
        <v>64.3</v>
      </c>
      <c r="Q84" s="73" t="s">
        <v>36</v>
      </c>
      <c r="R84" s="35">
        <v>64.3</v>
      </c>
      <c r="S84" s="35">
        <v>3.6</v>
      </c>
      <c r="T84" s="35">
        <v>3.1</v>
      </c>
      <c r="U84" s="35">
        <v>986.9</v>
      </c>
      <c r="V84" s="35">
        <v>4363.3999999999996</v>
      </c>
    </row>
    <row r="85" spans="1:22" ht="13.5" customHeight="1" thickBot="1" x14ac:dyDescent="0.25">
      <c r="A85" s="81">
        <v>2004</v>
      </c>
      <c r="B85" s="34" t="s">
        <v>14</v>
      </c>
      <c r="C85" s="34" t="s">
        <v>14</v>
      </c>
      <c r="D85" s="34" t="s">
        <v>14</v>
      </c>
      <c r="E85" s="35">
        <v>2471</v>
      </c>
      <c r="F85" s="35">
        <v>13.4</v>
      </c>
      <c r="G85" s="35">
        <v>889.5</v>
      </c>
      <c r="H85" s="35">
        <v>85.1</v>
      </c>
      <c r="I85" s="35" t="s">
        <v>13</v>
      </c>
      <c r="J85" s="35">
        <v>3459</v>
      </c>
      <c r="K85" s="75">
        <v>2004</v>
      </c>
      <c r="L85" s="35">
        <v>294.7</v>
      </c>
      <c r="M85" s="73" t="s">
        <v>40</v>
      </c>
      <c r="N85" s="35">
        <v>294.7</v>
      </c>
      <c r="O85" s="35">
        <v>642.4</v>
      </c>
      <c r="P85" s="35">
        <v>67.400000000000006</v>
      </c>
      <c r="Q85" s="73" t="s">
        <v>36</v>
      </c>
      <c r="R85" s="35">
        <v>67.400000000000006</v>
      </c>
      <c r="S85" s="35">
        <v>4.0999999999999996</v>
      </c>
      <c r="T85" s="35">
        <v>3.3</v>
      </c>
      <c r="U85" s="35">
        <v>1011.9</v>
      </c>
      <c r="V85" s="35">
        <v>4470.8</v>
      </c>
    </row>
    <row r="86" spans="1:22" ht="13.5" customHeight="1" thickBot="1" x14ac:dyDescent="0.25">
      <c r="A86" s="82">
        <v>2005</v>
      </c>
      <c r="B86" s="36" t="s">
        <v>14</v>
      </c>
      <c r="C86" s="36" t="s">
        <v>14</v>
      </c>
      <c r="D86" s="36" t="s">
        <v>14</v>
      </c>
      <c r="E86" s="37">
        <v>2484.8000000000002</v>
      </c>
      <c r="F86" s="37">
        <v>12.9</v>
      </c>
      <c r="G86" s="37">
        <v>978.3</v>
      </c>
      <c r="H86" s="37">
        <v>99.4</v>
      </c>
      <c r="I86" s="37" t="s">
        <v>13</v>
      </c>
      <c r="J86" s="37">
        <v>3575.4</v>
      </c>
      <c r="K86" s="77">
        <v>2005</v>
      </c>
      <c r="L86" s="37">
        <v>303.39999999999998</v>
      </c>
      <c r="M86" s="92" t="s">
        <v>40</v>
      </c>
      <c r="N86" s="37">
        <v>303.39999999999998</v>
      </c>
      <c r="O86" s="37">
        <v>646.20000000000005</v>
      </c>
      <c r="P86" s="37">
        <v>69.2</v>
      </c>
      <c r="Q86" s="92" t="s">
        <v>36</v>
      </c>
      <c r="R86" s="37">
        <v>69.2</v>
      </c>
      <c r="S86" s="37">
        <v>3.6</v>
      </c>
      <c r="T86" s="37">
        <v>3.6</v>
      </c>
      <c r="U86" s="37">
        <v>1026</v>
      </c>
      <c r="V86" s="37">
        <v>4601.3999999999996</v>
      </c>
    </row>
    <row r="87" spans="1:22" ht="13.5" customHeight="1" thickBot="1" x14ac:dyDescent="0.25">
      <c r="A87" s="82">
        <v>2006</v>
      </c>
      <c r="B87" s="36" t="s">
        <v>14</v>
      </c>
      <c r="C87" s="36" t="s">
        <v>14</v>
      </c>
      <c r="D87" s="36" t="s">
        <v>14</v>
      </c>
      <c r="E87" s="37">
        <v>2494.9</v>
      </c>
      <c r="F87" s="37">
        <v>12.2</v>
      </c>
      <c r="G87" s="37">
        <v>1013</v>
      </c>
      <c r="H87" s="37">
        <v>115.6</v>
      </c>
      <c r="I87" s="37" t="s">
        <v>13</v>
      </c>
      <c r="J87" s="37">
        <v>3635.7</v>
      </c>
      <c r="K87" s="77">
        <v>2006</v>
      </c>
      <c r="L87" s="37">
        <v>314.8</v>
      </c>
      <c r="M87" s="92" t="s">
        <v>40</v>
      </c>
      <c r="N87" s="37">
        <v>314.8</v>
      </c>
      <c r="O87" s="37">
        <v>652.1</v>
      </c>
      <c r="P87" s="37">
        <v>74.3</v>
      </c>
      <c r="Q87" s="92" t="s">
        <v>36</v>
      </c>
      <c r="R87" s="37">
        <v>74.3</v>
      </c>
      <c r="S87" s="37">
        <v>3.7</v>
      </c>
      <c r="T87" s="37">
        <v>3.8</v>
      </c>
      <c r="U87" s="37">
        <v>1048.7</v>
      </c>
      <c r="V87" s="37">
        <v>4684.2</v>
      </c>
    </row>
    <row r="88" spans="1:22" ht="13.5" customHeight="1" thickBot="1" x14ac:dyDescent="0.25">
      <c r="A88" s="82">
        <v>2007</v>
      </c>
      <c r="B88" s="36" t="s">
        <v>14</v>
      </c>
      <c r="C88" s="36" t="s">
        <v>14</v>
      </c>
      <c r="D88" s="36" t="s">
        <v>14</v>
      </c>
      <c r="E88" s="37" t="s">
        <v>65</v>
      </c>
      <c r="F88" s="37">
        <v>11.4</v>
      </c>
      <c r="G88" s="37" t="s">
        <v>66</v>
      </c>
      <c r="H88" s="37" t="s">
        <v>67</v>
      </c>
      <c r="I88" s="37">
        <v>30.6</v>
      </c>
      <c r="J88" s="37">
        <v>3957.4</v>
      </c>
      <c r="K88" s="77">
        <v>2007</v>
      </c>
      <c r="L88" s="37">
        <v>325.7</v>
      </c>
      <c r="M88" s="92" t="s">
        <v>40</v>
      </c>
      <c r="N88" s="37">
        <v>325.7</v>
      </c>
      <c r="O88" s="37">
        <v>657.3</v>
      </c>
      <c r="P88" s="37">
        <v>83.9</v>
      </c>
      <c r="Q88" s="92" t="s">
        <v>36</v>
      </c>
      <c r="R88" s="37">
        <v>83.9</v>
      </c>
      <c r="S88" s="37">
        <v>4.2</v>
      </c>
      <c r="T88" s="37">
        <v>9.5</v>
      </c>
      <c r="U88" s="37">
        <v>1080.5999999999999</v>
      </c>
      <c r="V88" s="37">
        <v>5038.1000000000004</v>
      </c>
    </row>
    <row r="89" spans="1:22" ht="13.5" customHeight="1" thickBot="1" x14ac:dyDescent="0.25">
      <c r="A89" s="82">
        <v>2008</v>
      </c>
      <c r="B89" s="36" t="s">
        <v>14</v>
      </c>
      <c r="C89" s="36" t="s">
        <v>14</v>
      </c>
      <c r="D89" s="36" t="s">
        <v>14</v>
      </c>
      <c r="E89" s="37">
        <v>2376.5</v>
      </c>
      <c r="F89" s="37">
        <v>11.6</v>
      </c>
      <c r="G89" s="37">
        <v>1495.2</v>
      </c>
      <c r="H89" s="37">
        <v>178</v>
      </c>
      <c r="I89" s="37">
        <v>26.9</v>
      </c>
      <c r="J89" s="37">
        <v>4088.2</v>
      </c>
      <c r="K89" s="77">
        <v>2008</v>
      </c>
      <c r="L89" s="37">
        <v>338.7</v>
      </c>
      <c r="M89" s="92" t="s">
        <v>40</v>
      </c>
      <c r="N89" s="37">
        <v>338.7</v>
      </c>
      <c r="O89" s="37">
        <v>674.3</v>
      </c>
      <c r="P89" s="37">
        <v>88.5</v>
      </c>
      <c r="Q89" s="92" t="s">
        <v>36</v>
      </c>
      <c r="R89" s="37">
        <v>88.5</v>
      </c>
      <c r="S89" s="37">
        <v>4.3</v>
      </c>
      <c r="T89" s="37">
        <v>10.199999999999999</v>
      </c>
      <c r="U89" s="37">
        <v>1116</v>
      </c>
      <c r="V89" s="37">
        <v>5204.2</v>
      </c>
    </row>
    <row r="90" spans="1:22" ht="13.5" customHeight="1" thickBot="1" x14ac:dyDescent="0.25">
      <c r="A90" s="82">
        <v>2009</v>
      </c>
      <c r="B90" s="36" t="s">
        <v>14</v>
      </c>
      <c r="C90" s="36" t="s">
        <v>14</v>
      </c>
      <c r="D90" s="36" t="s">
        <v>14</v>
      </c>
      <c r="E90" s="37">
        <v>2331.8000000000002</v>
      </c>
      <c r="F90" s="37">
        <v>13.1</v>
      </c>
      <c r="G90" s="37">
        <v>1529.2</v>
      </c>
      <c r="H90" s="37">
        <v>174</v>
      </c>
      <c r="I90" s="37">
        <v>40.200000000000003</v>
      </c>
      <c r="J90" s="37">
        <v>4088.3</v>
      </c>
      <c r="K90" s="77">
        <v>2009</v>
      </c>
      <c r="L90" s="37">
        <v>343.5</v>
      </c>
      <c r="M90" s="92" t="s">
        <v>40</v>
      </c>
      <c r="N90" s="37">
        <v>343.5</v>
      </c>
      <c r="O90" s="37">
        <v>684.6</v>
      </c>
      <c r="P90" s="37">
        <v>90.7</v>
      </c>
      <c r="Q90" s="92" t="s">
        <v>36</v>
      </c>
      <c r="R90" s="37">
        <v>90.7</v>
      </c>
      <c r="S90" s="37">
        <v>4.4000000000000004</v>
      </c>
      <c r="T90" s="37">
        <v>8</v>
      </c>
      <c r="U90" s="37">
        <v>1131.2</v>
      </c>
      <c r="V90" s="37">
        <v>5219.3999999999996</v>
      </c>
    </row>
    <row r="91" spans="1:22" ht="13.5" customHeight="1" thickBot="1" x14ac:dyDescent="0.25">
      <c r="A91" s="82">
        <v>2010</v>
      </c>
      <c r="B91" s="36" t="s">
        <v>14</v>
      </c>
      <c r="C91" s="36" t="s">
        <v>14</v>
      </c>
      <c r="D91" s="36" t="s">
        <v>14</v>
      </c>
      <c r="E91" s="37">
        <v>2412.6999999999998</v>
      </c>
      <c r="F91" s="37">
        <v>12.1</v>
      </c>
      <c r="G91" s="37">
        <v>1693.6</v>
      </c>
      <c r="H91" s="37">
        <v>185</v>
      </c>
      <c r="I91" s="37">
        <v>34.700000000000003</v>
      </c>
      <c r="J91" s="37">
        <v>4338.1000000000004</v>
      </c>
      <c r="K91" s="77">
        <v>2010</v>
      </c>
      <c r="L91" s="37">
        <v>345.3</v>
      </c>
      <c r="M91" s="92" t="s">
        <v>40</v>
      </c>
      <c r="N91" s="37">
        <v>345.3</v>
      </c>
      <c r="O91" s="37">
        <v>666</v>
      </c>
      <c r="P91" s="37">
        <v>93.6</v>
      </c>
      <c r="Q91" s="92" t="s">
        <v>36</v>
      </c>
      <c r="R91" s="37">
        <v>93.6</v>
      </c>
      <c r="S91" s="37">
        <v>4.5999999999999996</v>
      </c>
      <c r="T91" s="37">
        <v>7.4</v>
      </c>
      <c r="U91" s="37">
        <v>1116.9000000000001</v>
      </c>
      <c r="V91" s="37">
        <v>5455.1</v>
      </c>
    </row>
    <row r="92" spans="1:22" ht="13.5" customHeight="1" thickBot="1" x14ac:dyDescent="0.25">
      <c r="A92" s="82">
        <v>2011</v>
      </c>
      <c r="B92" s="36">
        <v>2339.1999999999998</v>
      </c>
      <c r="C92" s="37">
        <v>2.1</v>
      </c>
      <c r="D92" s="37">
        <v>72.2</v>
      </c>
      <c r="E92" s="37">
        <v>2413.5</v>
      </c>
      <c r="F92" s="37">
        <v>11.6</v>
      </c>
      <c r="G92" s="37">
        <v>1611.8</v>
      </c>
      <c r="H92" s="37">
        <v>195</v>
      </c>
      <c r="I92" s="37">
        <v>40.200000000000003</v>
      </c>
      <c r="J92" s="37">
        <v>4272</v>
      </c>
      <c r="K92" s="77">
        <v>2011</v>
      </c>
      <c r="L92" s="37">
        <v>345.2</v>
      </c>
      <c r="M92" s="37">
        <v>2.1</v>
      </c>
      <c r="N92" s="37">
        <v>347.3</v>
      </c>
      <c r="O92" s="37">
        <v>654.9</v>
      </c>
      <c r="P92" s="37">
        <v>89.2</v>
      </c>
      <c r="Q92" s="37">
        <v>5.0999999999999996</v>
      </c>
      <c r="R92" s="37">
        <v>94.4</v>
      </c>
      <c r="S92" s="37">
        <v>4.3</v>
      </c>
      <c r="T92" s="37">
        <v>5</v>
      </c>
      <c r="U92" s="37">
        <v>1105.8</v>
      </c>
      <c r="V92" s="37">
        <v>5377.8</v>
      </c>
    </row>
    <row r="93" spans="1:22" ht="13.5" customHeight="1" thickBot="1" x14ac:dyDescent="0.25">
      <c r="A93" s="82">
        <v>2012</v>
      </c>
      <c r="B93" s="36">
        <v>2306.1</v>
      </c>
      <c r="C93" s="37">
        <v>3</v>
      </c>
      <c r="D93" s="37">
        <v>95.9</v>
      </c>
      <c r="E93" s="37">
        <v>2405</v>
      </c>
      <c r="F93" s="37">
        <v>11.7</v>
      </c>
      <c r="G93" s="37">
        <v>1618.1</v>
      </c>
      <c r="H93" s="37">
        <v>211.7</v>
      </c>
      <c r="I93" s="37">
        <v>29.2</v>
      </c>
      <c r="J93" s="37">
        <v>4275.6000000000004</v>
      </c>
      <c r="K93" s="77">
        <v>2012</v>
      </c>
      <c r="L93" s="37">
        <v>346.4</v>
      </c>
      <c r="M93" s="37">
        <v>2.2999999999999998</v>
      </c>
      <c r="N93" s="37">
        <v>348.7</v>
      </c>
      <c r="O93" s="37">
        <v>656.5</v>
      </c>
      <c r="P93" s="37">
        <v>93</v>
      </c>
      <c r="Q93" s="37">
        <v>5.7</v>
      </c>
      <c r="R93" s="37">
        <v>98.6</v>
      </c>
      <c r="S93" s="37">
        <v>4</v>
      </c>
      <c r="T93" s="37">
        <v>8</v>
      </c>
      <c r="U93" s="37">
        <v>1115.9000000000001</v>
      </c>
      <c r="V93" s="37">
        <v>5391.5</v>
      </c>
    </row>
    <row r="94" spans="1:22" ht="13.5" customHeight="1" thickBot="1" x14ac:dyDescent="0.25">
      <c r="A94" s="82">
        <v>2013</v>
      </c>
      <c r="B94" s="36">
        <v>2225.6</v>
      </c>
      <c r="C94" s="37">
        <v>6.6</v>
      </c>
      <c r="D94" s="37">
        <v>181.4</v>
      </c>
      <c r="E94" s="37">
        <v>2413.5</v>
      </c>
      <c r="F94" s="37">
        <v>11.7</v>
      </c>
      <c r="G94" s="37">
        <v>1565.1</v>
      </c>
      <c r="H94" s="37">
        <v>218.6</v>
      </c>
      <c r="I94" s="37">
        <v>25.9</v>
      </c>
      <c r="J94" s="37">
        <v>4234.8</v>
      </c>
      <c r="K94" s="77">
        <v>2013</v>
      </c>
      <c r="L94" s="37">
        <v>359.1</v>
      </c>
      <c r="M94" s="37">
        <v>2.9</v>
      </c>
      <c r="N94" s="37">
        <v>362</v>
      </c>
      <c r="O94" s="37">
        <v>673.7</v>
      </c>
      <c r="P94" s="37">
        <v>100.6</v>
      </c>
      <c r="Q94" s="37">
        <v>6</v>
      </c>
      <c r="R94" s="37">
        <v>106.6</v>
      </c>
      <c r="S94" s="37">
        <v>4</v>
      </c>
      <c r="T94" s="37">
        <v>10.6</v>
      </c>
      <c r="U94" s="37">
        <v>1156.9000000000001</v>
      </c>
      <c r="V94" s="37">
        <v>5391.7</v>
      </c>
    </row>
    <row r="95" spans="1:22" ht="13.5" customHeight="1" thickBot="1" x14ac:dyDescent="0.25">
      <c r="A95" s="77">
        <v>2014</v>
      </c>
      <c r="B95" s="36">
        <v>2189.6999999999998</v>
      </c>
      <c r="C95" s="37">
        <v>10.199999999999999</v>
      </c>
      <c r="D95" s="37">
        <v>233.7</v>
      </c>
      <c r="E95" s="37">
        <v>2433.6</v>
      </c>
      <c r="F95" s="37">
        <v>11.4</v>
      </c>
      <c r="G95" s="37">
        <v>1595.1</v>
      </c>
      <c r="H95" s="37">
        <v>228.5</v>
      </c>
      <c r="I95" s="37">
        <v>23.5</v>
      </c>
      <c r="J95" s="37">
        <v>4292.1000000000004</v>
      </c>
      <c r="K95" s="77">
        <v>2014</v>
      </c>
      <c r="L95" s="37">
        <v>370.8</v>
      </c>
      <c r="M95" s="37">
        <v>3.1</v>
      </c>
      <c r="N95" s="37">
        <v>373.9</v>
      </c>
      <c r="O95" s="37">
        <v>676.2</v>
      </c>
      <c r="P95" s="37">
        <v>104.7</v>
      </c>
      <c r="Q95" s="37">
        <v>6.1</v>
      </c>
      <c r="R95" s="37">
        <v>110.8</v>
      </c>
      <c r="S95" s="37">
        <v>4.0999999999999996</v>
      </c>
      <c r="T95" s="37">
        <v>10.6</v>
      </c>
      <c r="U95" s="37">
        <v>1175.5</v>
      </c>
      <c r="V95" s="37">
        <v>5467.7</v>
      </c>
    </row>
    <row r="96" spans="1:22" ht="13.5" customHeight="1" thickBot="1" x14ac:dyDescent="0.25">
      <c r="A96" s="77">
        <v>2015</v>
      </c>
      <c r="B96" s="36">
        <v>2224.9319999999998</v>
      </c>
      <c r="C96" s="37">
        <v>11.058</v>
      </c>
      <c r="D96" s="37">
        <v>191.69300000000001</v>
      </c>
      <c r="E96" s="37">
        <v>2427.683</v>
      </c>
      <c r="F96" s="37">
        <v>10.989000000000001</v>
      </c>
      <c r="G96" s="37">
        <v>1617.02</v>
      </c>
      <c r="H96" s="37">
        <v>232.011</v>
      </c>
      <c r="I96" s="37">
        <v>21.306000000000001</v>
      </c>
      <c r="J96" s="37">
        <v>4309.009</v>
      </c>
      <c r="K96" s="77">
        <v>2015</v>
      </c>
      <c r="L96" s="37">
        <v>373.73</v>
      </c>
      <c r="M96" s="37">
        <v>3.1989999999999998</v>
      </c>
      <c r="N96" s="37">
        <v>376.93</v>
      </c>
      <c r="O96" s="37">
        <v>695.471</v>
      </c>
      <c r="P96" s="37">
        <v>107.718</v>
      </c>
      <c r="Q96" s="37">
        <v>5.8810000000000002</v>
      </c>
      <c r="R96" s="37">
        <v>113.598</v>
      </c>
      <c r="S96" s="37">
        <v>4.4320000000000004</v>
      </c>
      <c r="T96" s="37">
        <v>10.042999999999999</v>
      </c>
      <c r="U96" s="37">
        <v>1200.473</v>
      </c>
      <c r="V96" s="37">
        <v>5509.482</v>
      </c>
    </row>
    <row r="97" spans="1:22" ht="13.5" customHeight="1" thickBot="1" x14ac:dyDescent="0.25">
      <c r="A97" s="77">
        <v>2016</v>
      </c>
      <c r="B97" s="36">
        <v>2271.279</v>
      </c>
      <c r="C97" s="37">
        <v>13.006</v>
      </c>
      <c r="D97" s="37">
        <v>198.94800000000001</v>
      </c>
      <c r="E97" s="37">
        <v>2483.2330000000002</v>
      </c>
      <c r="F97" s="37">
        <v>11.772</v>
      </c>
      <c r="G97" s="37">
        <v>1691.606</v>
      </c>
      <c r="H97" s="37">
        <v>234.399</v>
      </c>
      <c r="I97" s="37">
        <v>22.98</v>
      </c>
      <c r="J97" s="37">
        <v>4443.99</v>
      </c>
      <c r="K97" s="77">
        <v>2016</v>
      </c>
      <c r="L97" s="37">
        <v>375.99099999999999</v>
      </c>
      <c r="M97" s="37">
        <v>3.194</v>
      </c>
      <c r="N97" s="37">
        <v>379.18400000000003</v>
      </c>
      <c r="O97" s="37">
        <v>696.37</v>
      </c>
      <c r="P97" s="37">
        <v>113.85299999999999</v>
      </c>
      <c r="Q97" s="37">
        <v>6.48</v>
      </c>
      <c r="R97" s="37">
        <v>120.333</v>
      </c>
      <c r="S97" s="37">
        <v>4.383</v>
      </c>
      <c r="T97" s="37">
        <v>10.164999999999999</v>
      </c>
      <c r="U97" s="37">
        <v>1210.4349999999999</v>
      </c>
      <c r="V97" s="37">
        <v>5654.4260000000004</v>
      </c>
    </row>
    <row r="98" spans="1:22" ht="13.5" customHeight="1" thickBot="1" x14ac:dyDescent="0.25">
      <c r="A98" s="77">
        <v>2017</v>
      </c>
      <c r="B98" s="36">
        <v>2291.37</v>
      </c>
      <c r="C98" s="37">
        <v>12.177</v>
      </c>
      <c r="D98" s="37">
        <v>198.148</v>
      </c>
      <c r="E98" s="37">
        <v>2501.6950000000002</v>
      </c>
      <c r="F98" s="37">
        <v>11.246</v>
      </c>
      <c r="G98" s="37">
        <v>1704.7460000000001</v>
      </c>
      <c r="H98" s="37">
        <v>230.922</v>
      </c>
      <c r="I98" s="37">
        <v>21.041</v>
      </c>
      <c r="J98" s="37">
        <v>4469.6499999999996</v>
      </c>
      <c r="K98" s="77">
        <v>2017</v>
      </c>
      <c r="L98" s="37">
        <v>378.23899999999998</v>
      </c>
      <c r="M98" s="37">
        <v>3.0529999999999999</v>
      </c>
      <c r="N98" s="37">
        <v>381.29199999999997</v>
      </c>
      <c r="O98" s="37">
        <v>703.58600000000001</v>
      </c>
      <c r="P98" s="37">
        <v>120.008</v>
      </c>
      <c r="Q98" s="37">
        <v>6.9059999999999997</v>
      </c>
      <c r="R98" s="37">
        <v>126.914</v>
      </c>
      <c r="S98" s="37">
        <v>4.6269999999999998</v>
      </c>
      <c r="T98" s="37">
        <v>10.09</v>
      </c>
      <c r="U98" s="37">
        <v>1226.509</v>
      </c>
      <c r="V98" s="37">
        <v>5696.1589999999997</v>
      </c>
    </row>
    <row r="99" spans="1:22" ht="11.25" customHeight="1" x14ac:dyDescent="0.2">
      <c r="A99" s="71" t="s">
        <v>18</v>
      </c>
    </row>
    <row r="100" spans="1:22" ht="11.25" customHeight="1" x14ac:dyDescent="0.2">
      <c r="A100" s="71" t="s">
        <v>19</v>
      </c>
    </row>
    <row r="101" spans="1:22" x14ac:dyDescent="0.2">
      <c r="A101" s="71" t="s">
        <v>20</v>
      </c>
    </row>
    <row r="102" spans="1:22" ht="11.25" customHeight="1" x14ac:dyDescent="0.2">
      <c r="A102" s="71" t="s">
        <v>21</v>
      </c>
    </row>
    <row r="103" spans="1:22" ht="11.25" customHeight="1" x14ac:dyDescent="0.2">
      <c r="A103" s="71" t="s">
        <v>71</v>
      </c>
    </row>
    <row r="104" spans="1:22" ht="11.25" customHeight="1" x14ac:dyDescent="0.2">
      <c r="A104" s="71" t="s">
        <v>42</v>
      </c>
    </row>
    <row r="105" spans="1:22" x14ac:dyDescent="0.2">
      <c r="A105" s="71" t="s">
        <v>43</v>
      </c>
    </row>
    <row r="106" spans="1:22" x14ac:dyDescent="0.2">
      <c r="A106" s="71" t="s">
        <v>44</v>
      </c>
    </row>
    <row r="107" spans="1:22" x14ac:dyDescent="0.2">
      <c r="A107" s="72" t="s">
        <v>22</v>
      </c>
    </row>
  </sheetData>
  <mergeCells count="23">
    <mergeCell ref="K1:V1"/>
    <mergeCell ref="K2:V2"/>
    <mergeCell ref="K4:V4"/>
    <mergeCell ref="A1:J1"/>
    <mergeCell ref="A2:J2"/>
    <mergeCell ref="A4:J4"/>
    <mergeCell ref="A3:J3"/>
    <mergeCell ref="K3:V3"/>
    <mergeCell ref="A5:A6"/>
    <mergeCell ref="B5:E5"/>
    <mergeCell ref="F5:F6"/>
    <mergeCell ref="G5:G6"/>
    <mergeCell ref="H5:H6"/>
    <mergeCell ref="I5:I6"/>
    <mergeCell ref="J5:J6"/>
    <mergeCell ref="K5:K6"/>
    <mergeCell ref="L5:N5"/>
    <mergeCell ref="O5:O6"/>
    <mergeCell ref="P5:R5"/>
    <mergeCell ref="S5:S6"/>
    <mergeCell ref="T5:T6"/>
    <mergeCell ref="U5:U6"/>
    <mergeCell ref="V5:V6"/>
  </mergeCells>
  <hyperlinks>
    <hyperlink ref="W6" location="TOC!A1" display="RETURN TO TABLE OF CONTENTS" xr:uid="{00000000-0004-0000-0A00-000000000000}"/>
  </hyperlinks>
  <pageMargins left="0.7" right="0.7" top="0.75" bottom="0.75" header="0.3" footer="0.3"/>
  <pageSetup orientation="portrait" verticalDpi="0"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N42"/>
  <sheetViews>
    <sheetView workbookViewId="0">
      <pane xSplit="1" ySplit="4" topLeftCell="B20" activePane="bottomRight" state="frozen"/>
      <selection activeCell="W6" sqref="W6"/>
      <selection pane="topRight" activeCell="W6" sqref="W6"/>
      <selection pane="bottomLeft" activeCell="W6" sqref="W6"/>
      <selection pane="bottomRight" activeCell="D52" sqref="D52"/>
    </sheetView>
  </sheetViews>
  <sheetFormatPr defaultRowHeight="12.75" x14ac:dyDescent="0.2"/>
  <cols>
    <col min="2" max="12" width="10.710937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2499</v>
      </c>
      <c r="B3" s="816"/>
      <c r="C3" s="816"/>
      <c r="D3" s="816"/>
      <c r="E3" s="816"/>
      <c r="F3" s="816"/>
      <c r="G3" s="816"/>
      <c r="H3" s="816"/>
      <c r="I3" s="816"/>
      <c r="J3" s="816"/>
      <c r="K3" s="816"/>
      <c r="L3" s="817"/>
    </row>
    <row r="4" spans="1:14" ht="57" thickBot="1" x14ac:dyDescent="0.25">
      <c r="A4" s="190" t="s">
        <v>3</v>
      </c>
      <c r="B4" s="144" t="s">
        <v>1020</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1984</v>
      </c>
      <c r="B5" s="147" t="s">
        <v>13</v>
      </c>
      <c r="C5" s="148">
        <v>14164</v>
      </c>
      <c r="D5" s="149" t="s">
        <v>13</v>
      </c>
      <c r="E5" s="356">
        <v>256.10000000000002</v>
      </c>
      <c r="F5" s="185" t="s">
        <v>13</v>
      </c>
      <c r="G5" s="411" t="s">
        <v>13</v>
      </c>
      <c r="H5" s="411" t="s">
        <v>13</v>
      </c>
      <c r="I5" s="276">
        <v>62</v>
      </c>
      <c r="J5" s="147">
        <v>349</v>
      </c>
      <c r="K5" s="172">
        <v>5.6</v>
      </c>
      <c r="L5" s="148">
        <v>23798</v>
      </c>
    </row>
    <row r="6" spans="1:14" ht="13.5" thickBot="1" x14ac:dyDescent="0.25">
      <c r="A6" s="190">
        <v>1985</v>
      </c>
      <c r="B6" s="147" t="s">
        <v>13</v>
      </c>
      <c r="C6" s="148">
        <v>14490</v>
      </c>
      <c r="D6" s="149" t="s">
        <v>13</v>
      </c>
      <c r="E6" s="356">
        <v>247.4</v>
      </c>
      <c r="F6" s="185" t="s">
        <v>13</v>
      </c>
      <c r="G6" s="411" t="s">
        <v>13</v>
      </c>
      <c r="H6" s="411" t="s">
        <v>13</v>
      </c>
      <c r="I6" s="276">
        <v>59</v>
      </c>
      <c r="J6" s="147">
        <v>364</v>
      </c>
      <c r="K6" s="172">
        <v>6.2</v>
      </c>
      <c r="L6" s="148">
        <v>23767</v>
      </c>
    </row>
    <row r="7" spans="1:14" ht="13.5" thickBot="1" x14ac:dyDescent="0.25">
      <c r="A7" s="190">
        <v>1986</v>
      </c>
      <c r="B7" s="148">
        <v>2554</v>
      </c>
      <c r="C7" s="148">
        <v>15346</v>
      </c>
      <c r="D7" s="149" t="s">
        <v>13</v>
      </c>
      <c r="E7" s="356">
        <v>274.5</v>
      </c>
      <c r="F7" s="185" t="s">
        <v>13</v>
      </c>
      <c r="G7" s="356">
        <v>21.7</v>
      </c>
      <c r="H7" s="185" t="s">
        <v>13</v>
      </c>
      <c r="I7" s="276">
        <v>63</v>
      </c>
      <c r="J7" s="147">
        <v>402</v>
      </c>
      <c r="K7" s="172">
        <v>6.4</v>
      </c>
      <c r="L7" s="148">
        <v>20664</v>
      </c>
    </row>
    <row r="8" spans="1:14" ht="13.5" thickBot="1" x14ac:dyDescent="0.25">
      <c r="A8" s="190">
        <v>1987</v>
      </c>
      <c r="B8" s="148">
        <v>2580</v>
      </c>
      <c r="C8" s="148">
        <v>15944</v>
      </c>
      <c r="D8" s="149" t="s">
        <v>13</v>
      </c>
      <c r="E8" s="356">
        <v>250</v>
      </c>
      <c r="F8" s="185" t="s">
        <v>13</v>
      </c>
      <c r="G8" s="356">
        <v>21.9</v>
      </c>
      <c r="H8" s="185" t="s">
        <v>13</v>
      </c>
      <c r="I8" s="276">
        <v>64</v>
      </c>
      <c r="J8" s="147">
        <v>374</v>
      </c>
      <c r="K8" s="172">
        <v>5.8</v>
      </c>
      <c r="L8" s="148">
        <v>19068</v>
      </c>
    </row>
    <row r="9" spans="1:14" ht="13.5" thickBot="1" x14ac:dyDescent="0.25">
      <c r="A9" s="190">
        <v>1988</v>
      </c>
      <c r="B9" s="148">
        <v>2582</v>
      </c>
      <c r="C9" s="148">
        <v>16812</v>
      </c>
      <c r="D9" s="149" t="s">
        <v>13</v>
      </c>
      <c r="E9" s="356">
        <v>288.89999999999998</v>
      </c>
      <c r="F9" s="185" t="s">
        <v>13</v>
      </c>
      <c r="G9" s="356">
        <v>23.5</v>
      </c>
      <c r="H9" s="185" t="s">
        <v>13</v>
      </c>
      <c r="I9" s="276">
        <v>73</v>
      </c>
      <c r="J9" s="147">
        <v>441</v>
      </c>
      <c r="K9" s="172">
        <v>6</v>
      </c>
      <c r="L9" s="148">
        <v>21391</v>
      </c>
    </row>
    <row r="10" spans="1:14" ht="13.5" thickBot="1" x14ac:dyDescent="0.25">
      <c r="A10" s="190">
        <v>1989</v>
      </c>
      <c r="B10" s="148">
        <v>3867</v>
      </c>
      <c r="C10" s="148">
        <v>15856</v>
      </c>
      <c r="D10" s="149" t="s">
        <v>13</v>
      </c>
      <c r="E10" s="356">
        <v>300.39999999999998</v>
      </c>
      <c r="F10" s="185" t="s">
        <v>13</v>
      </c>
      <c r="G10" s="356">
        <v>24</v>
      </c>
      <c r="H10" s="185" t="s">
        <v>13</v>
      </c>
      <c r="I10" s="276">
        <v>70</v>
      </c>
      <c r="J10" s="147">
        <v>428</v>
      </c>
      <c r="K10" s="172">
        <v>6.1</v>
      </c>
      <c r="L10" s="148">
        <v>21453</v>
      </c>
    </row>
    <row r="11" spans="1:14" ht="13.5" thickBot="1" x14ac:dyDescent="0.25">
      <c r="A11" s="190">
        <v>1990</v>
      </c>
      <c r="B11" s="148">
        <v>3893</v>
      </c>
      <c r="C11" s="157">
        <v>16471</v>
      </c>
      <c r="D11" s="149" t="s">
        <v>13</v>
      </c>
      <c r="E11" s="41">
        <v>305.89999999999998</v>
      </c>
      <c r="F11" s="185" t="s">
        <v>13</v>
      </c>
      <c r="G11" s="41">
        <v>24.4</v>
      </c>
      <c r="H11" s="185" t="s">
        <v>13</v>
      </c>
      <c r="I11" s="276">
        <v>68</v>
      </c>
      <c r="J11" s="149">
        <v>431</v>
      </c>
      <c r="K11" s="172">
        <v>6.3</v>
      </c>
      <c r="L11" s="148">
        <v>22740</v>
      </c>
    </row>
    <row r="12" spans="1:14" ht="13.5" thickBot="1" x14ac:dyDescent="0.25">
      <c r="A12" s="190">
        <v>1991</v>
      </c>
      <c r="B12" s="148">
        <v>3894</v>
      </c>
      <c r="C12" s="157">
        <v>17879</v>
      </c>
      <c r="D12" s="149" t="s">
        <v>13</v>
      </c>
      <c r="E12" s="41">
        <v>335</v>
      </c>
      <c r="F12" s="185" t="s">
        <v>13</v>
      </c>
      <c r="G12" s="41">
        <v>26.3</v>
      </c>
      <c r="H12" s="185" t="s">
        <v>13</v>
      </c>
      <c r="I12" s="276">
        <v>71</v>
      </c>
      <c r="J12" s="149">
        <v>454</v>
      </c>
      <c r="K12" s="172">
        <v>6.4</v>
      </c>
      <c r="L12" s="148">
        <v>24196</v>
      </c>
    </row>
    <row r="13" spans="1:14" ht="13.5" thickBot="1" x14ac:dyDescent="0.25">
      <c r="A13" s="190">
        <v>1992</v>
      </c>
      <c r="B13" s="148">
        <v>3917</v>
      </c>
      <c r="C13" s="157">
        <v>20695</v>
      </c>
      <c r="D13" s="149" t="s">
        <v>13</v>
      </c>
      <c r="E13" s="41">
        <v>363.5</v>
      </c>
      <c r="F13" s="185" t="s">
        <v>13</v>
      </c>
      <c r="G13" s="41">
        <v>28.7</v>
      </c>
      <c r="H13" s="185" t="s">
        <v>13</v>
      </c>
      <c r="I13" s="276">
        <v>72</v>
      </c>
      <c r="J13" s="149">
        <v>495</v>
      </c>
      <c r="K13" s="172">
        <v>6.9</v>
      </c>
      <c r="L13" s="148">
        <v>25863</v>
      </c>
    </row>
    <row r="14" spans="1:14" ht="13.5" thickBot="1" x14ac:dyDescent="0.25">
      <c r="A14" s="190">
        <v>1993</v>
      </c>
      <c r="B14" s="148">
        <v>3917</v>
      </c>
      <c r="C14" s="157">
        <v>23527</v>
      </c>
      <c r="D14" s="149" t="s">
        <v>13</v>
      </c>
      <c r="E14" s="41">
        <v>406</v>
      </c>
      <c r="F14" s="185" t="s">
        <v>13</v>
      </c>
      <c r="G14" s="41">
        <v>30.5</v>
      </c>
      <c r="H14" s="185" t="s">
        <v>13</v>
      </c>
      <c r="I14" s="276">
        <v>81</v>
      </c>
      <c r="J14" s="149">
        <v>562</v>
      </c>
      <c r="K14" s="172">
        <v>6.9</v>
      </c>
      <c r="L14" s="148">
        <v>30021</v>
      </c>
    </row>
    <row r="15" spans="1:14" ht="13.5" thickBot="1" x14ac:dyDescent="0.25">
      <c r="A15" s="190">
        <v>1994</v>
      </c>
      <c r="B15" s="148">
        <v>5214</v>
      </c>
      <c r="C15" s="157">
        <v>28729</v>
      </c>
      <c r="D15" s="149" t="s">
        <v>13</v>
      </c>
      <c r="E15" s="41">
        <v>463.7</v>
      </c>
      <c r="F15" s="185" t="s">
        <v>13</v>
      </c>
      <c r="G15" s="41">
        <v>32.6</v>
      </c>
      <c r="H15" s="185" t="s">
        <v>13</v>
      </c>
      <c r="I15" s="276">
        <v>88</v>
      </c>
      <c r="J15" s="149">
        <v>577</v>
      </c>
      <c r="K15" s="172">
        <v>6.6</v>
      </c>
      <c r="L15" s="148">
        <v>35450</v>
      </c>
    </row>
    <row r="16" spans="1:14" ht="13.5" thickBot="1" x14ac:dyDescent="0.25">
      <c r="A16" s="190">
        <v>1995</v>
      </c>
      <c r="B16" s="148">
        <v>5214</v>
      </c>
      <c r="C16" s="157">
        <v>29352</v>
      </c>
      <c r="D16" s="149" t="s">
        <v>13</v>
      </c>
      <c r="E16" s="41">
        <v>506.5</v>
      </c>
      <c r="F16" s="41">
        <v>431.8</v>
      </c>
      <c r="G16" s="41">
        <v>34.9</v>
      </c>
      <c r="H16" s="41">
        <v>29.5</v>
      </c>
      <c r="I16" s="276">
        <v>88</v>
      </c>
      <c r="J16" s="149">
        <v>607</v>
      </c>
      <c r="K16" s="172">
        <v>6.9</v>
      </c>
      <c r="L16" s="157">
        <v>39882</v>
      </c>
    </row>
    <row r="17" spans="1:12" ht="13.5" thickBot="1" x14ac:dyDescent="0.25">
      <c r="A17" s="190">
        <v>1996</v>
      </c>
      <c r="B17" s="148">
        <v>5214</v>
      </c>
      <c r="C17" s="157">
        <v>30804</v>
      </c>
      <c r="D17" s="149" t="s">
        <v>13</v>
      </c>
      <c r="E17" s="41">
        <v>548.29999999999995</v>
      </c>
      <c r="F17" s="41">
        <v>542.20000000000005</v>
      </c>
      <c r="G17" s="41">
        <v>37</v>
      </c>
      <c r="H17" s="41">
        <v>36.9</v>
      </c>
      <c r="I17" s="276">
        <v>93</v>
      </c>
      <c r="J17" s="149">
        <v>656</v>
      </c>
      <c r="K17" s="172">
        <v>7.1</v>
      </c>
      <c r="L17" s="157">
        <v>44667</v>
      </c>
    </row>
    <row r="18" spans="1:12" ht="13.5" thickBot="1" x14ac:dyDescent="0.25">
      <c r="A18" s="190">
        <v>1997</v>
      </c>
      <c r="B18" s="148">
        <v>5214</v>
      </c>
      <c r="C18" s="157">
        <v>32509</v>
      </c>
      <c r="D18" s="149" t="s">
        <v>13</v>
      </c>
      <c r="E18" s="41">
        <v>585.29999999999995</v>
      </c>
      <c r="F18" s="41">
        <v>553.79999999999995</v>
      </c>
      <c r="G18" s="41">
        <v>39.5</v>
      </c>
      <c r="H18" s="41">
        <v>36.1</v>
      </c>
      <c r="I18" s="276">
        <v>99</v>
      </c>
      <c r="J18" s="149">
        <v>754</v>
      </c>
      <c r="K18" s="172">
        <v>7.6</v>
      </c>
      <c r="L18" s="157">
        <v>44029</v>
      </c>
    </row>
    <row r="19" spans="1:12" ht="13.5" thickBot="1" x14ac:dyDescent="0.25">
      <c r="A19" s="190">
        <v>1998</v>
      </c>
      <c r="B19" s="148">
        <v>5214</v>
      </c>
      <c r="C19" s="157">
        <v>29646</v>
      </c>
      <c r="D19" s="149" t="s">
        <v>13</v>
      </c>
      <c r="E19" s="41">
        <v>670.9</v>
      </c>
      <c r="F19" s="41">
        <v>605</v>
      </c>
      <c r="G19" s="41">
        <v>44.1</v>
      </c>
      <c r="H19" s="41">
        <v>36.700000000000003</v>
      </c>
      <c r="I19" s="276">
        <v>95</v>
      </c>
      <c r="J19" s="149">
        <v>735</v>
      </c>
      <c r="K19" s="172">
        <v>7.7</v>
      </c>
      <c r="L19" s="157">
        <v>48406</v>
      </c>
    </row>
    <row r="20" spans="1:12" ht="13.5" thickBot="1" x14ac:dyDescent="0.25">
      <c r="A20" s="190">
        <v>1999</v>
      </c>
      <c r="B20" s="148">
        <v>5252</v>
      </c>
      <c r="C20" s="157">
        <v>31884</v>
      </c>
      <c r="D20" s="149" t="s">
        <v>13</v>
      </c>
      <c r="E20" s="41">
        <v>718.4</v>
      </c>
      <c r="F20" s="41">
        <v>608.1</v>
      </c>
      <c r="G20" s="41">
        <v>48.2</v>
      </c>
      <c r="H20" s="41">
        <v>41.3</v>
      </c>
      <c r="I20" s="276">
        <v>100</v>
      </c>
      <c r="J20" s="149">
        <v>813</v>
      </c>
      <c r="K20" s="172">
        <v>8.1</v>
      </c>
      <c r="L20" s="157">
        <v>51186</v>
      </c>
    </row>
    <row r="21" spans="1:12" ht="13.5" thickBot="1" x14ac:dyDescent="0.25">
      <c r="A21" s="190">
        <v>2000</v>
      </c>
      <c r="B21" s="148">
        <v>5252</v>
      </c>
      <c r="C21" s="157">
        <v>33080</v>
      </c>
      <c r="D21" s="149" t="s">
        <v>13</v>
      </c>
      <c r="E21" s="41">
        <v>758.9</v>
      </c>
      <c r="F21" s="41">
        <v>645.79999999999995</v>
      </c>
      <c r="G21" s="41">
        <v>50.9</v>
      </c>
      <c r="H21" s="41">
        <v>43.8</v>
      </c>
      <c r="I21" s="276">
        <v>105</v>
      </c>
      <c r="J21" s="149">
        <v>839</v>
      </c>
      <c r="K21" s="172">
        <v>8</v>
      </c>
      <c r="L21" s="157">
        <v>52021</v>
      </c>
    </row>
    <row r="22" spans="1:12" ht="13.5" thickBot="1" x14ac:dyDescent="0.25">
      <c r="A22" s="190">
        <v>2001</v>
      </c>
      <c r="B22" s="148">
        <v>5251</v>
      </c>
      <c r="C22" s="157">
        <v>34661</v>
      </c>
      <c r="D22" s="149" t="s">
        <v>13</v>
      </c>
      <c r="E22" s="41">
        <v>789.3</v>
      </c>
      <c r="F22" s="41">
        <v>670.1</v>
      </c>
      <c r="G22" s="41">
        <v>53.8</v>
      </c>
      <c r="H22" s="41">
        <v>46.3</v>
      </c>
      <c r="I22" s="276">
        <v>105</v>
      </c>
      <c r="J22" s="149">
        <v>855</v>
      </c>
      <c r="K22" s="172">
        <v>8.1</v>
      </c>
      <c r="L22" s="157">
        <v>55846</v>
      </c>
    </row>
    <row r="23" spans="1:12" ht="13.5" thickBot="1" x14ac:dyDescent="0.25">
      <c r="A23" s="190">
        <v>2002</v>
      </c>
      <c r="B23" s="148">
        <v>5251</v>
      </c>
      <c r="C23" s="157">
        <v>34699</v>
      </c>
      <c r="D23" s="149" t="s">
        <v>13</v>
      </c>
      <c r="E23" s="41">
        <v>802.6</v>
      </c>
      <c r="F23" s="41">
        <v>688</v>
      </c>
      <c r="G23" s="41">
        <v>54.4</v>
      </c>
      <c r="H23" s="41">
        <v>46.9</v>
      </c>
      <c r="I23" s="276">
        <v>103</v>
      </c>
      <c r="J23" s="149">
        <v>853</v>
      </c>
      <c r="K23" s="172">
        <v>8.3000000000000007</v>
      </c>
      <c r="L23" s="157">
        <v>56746</v>
      </c>
    </row>
    <row r="24" spans="1:12" ht="13.5" thickBot="1" x14ac:dyDescent="0.25">
      <c r="A24" s="190">
        <v>2003</v>
      </c>
      <c r="B24" s="148">
        <v>5346</v>
      </c>
      <c r="C24" s="157">
        <v>35954</v>
      </c>
      <c r="D24" s="280">
        <v>29400</v>
      </c>
      <c r="E24" s="41">
        <v>864</v>
      </c>
      <c r="F24" s="41">
        <v>734.9</v>
      </c>
      <c r="G24" s="41">
        <v>58.8</v>
      </c>
      <c r="H24" s="41">
        <v>50.6</v>
      </c>
      <c r="I24" s="276">
        <v>111</v>
      </c>
      <c r="J24" s="149">
        <v>930</v>
      </c>
      <c r="K24" s="172">
        <v>8.4</v>
      </c>
      <c r="L24" s="157">
        <v>42935</v>
      </c>
    </row>
    <row r="25" spans="1:12" ht="13.5" thickBot="1" x14ac:dyDescent="0.25">
      <c r="A25" s="190">
        <v>2004</v>
      </c>
      <c r="B25" s="148">
        <v>5960</v>
      </c>
      <c r="C25" s="157">
        <v>37078</v>
      </c>
      <c r="D25" s="280">
        <v>30409</v>
      </c>
      <c r="E25" s="41">
        <v>889.5</v>
      </c>
      <c r="F25" s="41">
        <v>767.3</v>
      </c>
      <c r="G25" s="41">
        <v>61.5</v>
      </c>
      <c r="H25" s="41">
        <v>53.1</v>
      </c>
      <c r="I25" s="276">
        <v>114</v>
      </c>
      <c r="J25" s="149">
        <v>962</v>
      </c>
      <c r="K25" s="172">
        <v>8.4</v>
      </c>
      <c r="L25" s="157">
        <v>43642</v>
      </c>
    </row>
    <row r="26" spans="1:12" ht="13.5" thickBot="1" x14ac:dyDescent="0.25">
      <c r="A26" s="190">
        <v>2005</v>
      </c>
      <c r="B26" s="148">
        <v>5960</v>
      </c>
      <c r="C26" s="148">
        <v>41958</v>
      </c>
      <c r="D26" s="280">
        <v>33766</v>
      </c>
      <c r="E26" s="356">
        <v>978.3</v>
      </c>
      <c r="F26" s="41">
        <v>844.1</v>
      </c>
      <c r="G26" s="356">
        <v>65.8</v>
      </c>
      <c r="H26" s="41">
        <v>57.4</v>
      </c>
      <c r="I26" s="300">
        <v>125</v>
      </c>
      <c r="J26" s="148">
        <v>1058</v>
      </c>
      <c r="K26" s="172">
        <v>8.5</v>
      </c>
      <c r="L26" s="157">
        <v>46624</v>
      </c>
    </row>
    <row r="27" spans="1:12" ht="13.5" thickBot="1" x14ac:dyDescent="0.25">
      <c r="A27" s="190">
        <v>2006</v>
      </c>
      <c r="B27" s="148">
        <v>5960</v>
      </c>
      <c r="C27" s="148">
        <v>43509</v>
      </c>
      <c r="D27" s="280">
        <v>34984</v>
      </c>
      <c r="E27" s="356">
        <v>1013</v>
      </c>
      <c r="F27" s="41">
        <v>869.1</v>
      </c>
      <c r="G27" s="356">
        <v>68.3</v>
      </c>
      <c r="H27" s="41">
        <v>59.6</v>
      </c>
      <c r="I27" s="300">
        <v>126</v>
      </c>
      <c r="J27" s="148">
        <v>1078</v>
      </c>
      <c r="K27" s="172">
        <v>8.6</v>
      </c>
      <c r="L27" s="157">
        <v>46178</v>
      </c>
    </row>
    <row r="28" spans="1:12" ht="13.5" thickBot="1" x14ac:dyDescent="0.25">
      <c r="A28" s="190">
        <v>2007</v>
      </c>
      <c r="B28" s="147" t="s">
        <v>1142</v>
      </c>
      <c r="C28" s="147" t="s">
        <v>1143</v>
      </c>
      <c r="D28" s="226" t="s">
        <v>1144</v>
      </c>
      <c r="E28" s="356" t="s">
        <v>1145</v>
      </c>
      <c r="F28" s="41" t="s">
        <v>1146</v>
      </c>
      <c r="G28" s="356" t="s">
        <v>1147</v>
      </c>
      <c r="H28" s="41" t="s">
        <v>1148</v>
      </c>
      <c r="I28" s="300" t="s">
        <v>1149</v>
      </c>
      <c r="J28" s="147" t="s">
        <v>1150</v>
      </c>
      <c r="K28" s="172" t="s">
        <v>58</v>
      </c>
      <c r="L28" s="149" t="s">
        <v>1151</v>
      </c>
    </row>
    <row r="29" spans="1:12" ht="13.5" thickBot="1" x14ac:dyDescent="0.25">
      <c r="A29" s="190">
        <v>2008</v>
      </c>
      <c r="B29" s="148">
        <v>7200</v>
      </c>
      <c r="C29" s="148">
        <v>65799</v>
      </c>
      <c r="D29" s="280">
        <v>52880</v>
      </c>
      <c r="E29" s="356">
        <v>1495.2</v>
      </c>
      <c r="F29" s="41">
        <v>1290.0999999999999</v>
      </c>
      <c r="G29" s="356">
        <v>101.5</v>
      </c>
      <c r="H29" s="41">
        <v>88.6</v>
      </c>
      <c r="I29" s="300">
        <v>191</v>
      </c>
      <c r="J29" s="148">
        <v>1412</v>
      </c>
      <c r="K29" s="172">
        <v>7.4</v>
      </c>
      <c r="L29" s="157">
        <v>99323</v>
      </c>
    </row>
    <row r="30" spans="1:12" ht="13.5" thickBot="1" x14ac:dyDescent="0.25">
      <c r="A30" s="190">
        <v>2009</v>
      </c>
      <c r="B30" s="148">
        <v>6700</v>
      </c>
      <c r="C30" s="148">
        <v>68957</v>
      </c>
      <c r="D30" s="280">
        <v>54517</v>
      </c>
      <c r="E30" s="356">
        <v>1529.2</v>
      </c>
      <c r="F30" s="41">
        <v>1319.3</v>
      </c>
      <c r="G30" s="356">
        <v>104.5</v>
      </c>
      <c r="H30" s="41">
        <v>92.1</v>
      </c>
      <c r="I30" s="300">
        <v>190</v>
      </c>
      <c r="J30" s="148">
        <v>1477</v>
      </c>
      <c r="K30" s="172">
        <v>7.8</v>
      </c>
      <c r="L30" s="157">
        <v>100242</v>
      </c>
    </row>
    <row r="31" spans="1:12" ht="13.5" thickBot="1" x14ac:dyDescent="0.25">
      <c r="A31" s="190">
        <v>2010</v>
      </c>
      <c r="B31" s="148">
        <v>6741</v>
      </c>
      <c r="C31" s="148">
        <v>68621</v>
      </c>
      <c r="D31" s="280">
        <v>56677</v>
      </c>
      <c r="E31" s="356">
        <v>1693.6</v>
      </c>
      <c r="F31" s="41">
        <v>1447.7</v>
      </c>
      <c r="G31" s="356">
        <v>112.1</v>
      </c>
      <c r="H31" s="41">
        <v>96.8</v>
      </c>
      <c r="I31" s="300">
        <v>190</v>
      </c>
      <c r="J31" s="148">
        <v>1494</v>
      </c>
      <c r="K31" s="172">
        <v>7.9</v>
      </c>
      <c r="L31" s="157">
        <v>102666</v>
      </c>
    </row>
    <row r="32" spans="1:12" ht="13.5" thickBot="1" x14ac:dyDescent="0.25">
      <c r="A32" s="190">
        <v>2011</v>
      </c>
      <c r="B32" s="148">
        <v>6600</v>
      </c>
      <c r="C32" s="148">
        <v>65336</v>
      </c>
      <c r="D32" s="280">
        <v>53648</v>
      </c>
      <c r="E32" s="356">
        <v>1611.8</v>
      </c>
      <c r="F32" s="41">
        <v>1393.9</v>
      </c>
      <c r="G32" s="356">
        <v>106.4</v>
      </c>
      <c r="H32" s="41">
        <v>92.9</v>
      </c>
      <c r="I32" s="300">
        <v>191</v>
      </c>
      <c r="J32" s="148">
        <v>1580</v>
      </c>
      <c r="K32" s="172">
        <v>8.3000000000000007</v>
      </c>
      <c r="L32" s="157">
        <v>98087</v>
      </c>
    </row>
    <row r="33" spans="1:12" ht="13.5" thickBot="1" x14ac:dyDescent="0.25">
      <c r="A33" s="190">
        <v>2012</v>
      </c>
      <c r="B33" s="148">
        <v>6511</v>
      </c>
      <c r="C33" s="148">
        <v>68632</v>
      </c>
      <c r="D33" s="280">
        <v>56103</v>
      </c>
      <c r="E33" s="356">
        <v>1618.1</v>
      </c>
      <c r="F33" s="41">
        <v>1421.6</v>
      </c>
      <c r="G33" s="356">
        <v>104.5</v>
      </c>
      <c r="H33" s="41">
        <v>93</v>
      </c>
      <c r="I33" s="300">
        <v>211</v>
      </c>
      <c r="J33" s="148">
        <v>1756</v>
      </c>
      <c r="K33" s="172">
        <v>8.3000000000000007</v>
      </c>
      <c r="L33" s="157">
        <v>96596</v>
      </c>
    </row>
    <row r="34" spans="1:12" ht="13.5" thickBot="1" x14ac:dyDescent="0.25">
      <c r="A34" s="190">
        <v>2013</v>
      </c>
      <c r="B34" s="148">
        <v>6270</v>
      </c>
      <c r="C34" s="148">
        <v>68559</v>
      </c>
      <c r="D34" s="280">
        <v>55320</v>
      </c>
      <c r="E34" s="356">
        <v>1565.1</v>
      </c>
      <c r="F34" s="41">
        <v>1365.4</v>
      </c>
      <c r="G34" s="356">
        <v>105.9</v>
      </c>
      <c r="H34" s="41">
        <v>92.2</v>
      </c>
      <c r="I34" s="300">
        <v>223</v>
      </c>
      <c r="J34" s="148">
        <v>2171</v>
      </c>
      <c r="K34" s="172">
        <v>9.6999999999999993</v>
      </c>
      <c r="L34" s="157">
        <v>90734</v>
      </c>
    </row>
    <row r="35" spans="1:12" ht="13.5" thickBot="1" x14ac:dyDescent="0.25">
      <c r="A35" s="190">
        <v>2014</v>
      </c>
      <c r="B35" s="148">
        <v>6370</v>
      </c>
      <c r="C35" s="148">
        <v>71359</v>
      </c>
      <c r="D35" s="280">
        <v>55998</v>
      </c>
      <c r="E35" s="356">
        <v>1595.1</v>
      </c>
      <c r="F35" s="41">
        <v>1372.6</v>
      </c>
      <c r="G35" s="356">
        <v>106.7</v>
      </c>
      <c r="H35" s="41">
        <v>92.5</v>
      </c>
      <c r="I35" s="276">
        <v>233</v>
      </c>
      <c r="J35" s="148">
        <v>2267</v>
      </c>
      <c r="K35" s="172">
        <v>9.6999999999999993</v>
      </c>
      <c r="L35" s="157">
        <v>103387</v>
      </c>
    </row>
    <row r="36" spans="1:12" ht="13.5" thickBot="1" x14ac:dyDescent="0.25">
      <c r="A36" s="588">
        <v>2015</v>
      </c>
      <c r="B36" s="148">
        <v>6340</v>
      </c>
      <c r="C36" s="148">
        <v>71299</v>
      </c>
      <c r="D36" s="280">
        <v>56979</v>
      </c>
      <c r="E36" s="356">
        <v>1617.0202875685641</v>
      </c>
      <c r="F36" s="41">
        <v>1393.293981683529</v>
      </c>
      <c r="G36" s="356">
        <v>109.22203979814604</v>
      </c>
      <c r="H36" s="41">
        <v>94.133944641214754</v>
      </c>
      <c r="I36" s="591">
        <v>222.65600000000001</v>
      </c>
      <c r="J36" s="148">
        <v>2056.3020000000001</v>
      </c>
      <c r="K36" s="172">
        <v>9.235331632653061</v>
      </c>
      <c r="L36" s="157">
        <v>115923.3</v>
      </c>
    </row>
    <row r="37" spans="1:12" ht="13.5" thickBot="1" x14ac:dyDescent="0.25">
      <c r="A37" s="651">
        <v>2016</v>
      </c>
      <c r="B37" s="148">
        <v>6532</v>
      </c>
      <c r="C37" s="148">
        <v>68059</v>
      </c>
      <c r="D37" s="280">
        <v>57999</v>
      </c>
      <c r="E37" s="356">
        <v>1691.606</v>
      </c>
      <c r="F37" s="41">
        <v>1463.0550000000001</v>
      </c>
      <c r="G37" s="356">
        <v>112.556</v>
      </c>
      <c r="H37" s="41">
        <v>98.046000000000006</v>
      </c>
      <c r="I37" s="591">
        <v>211.4</v>
      </c>
      <c r="J37" s="148">
        <v>1976.077</v>
      </c>
      <c r="K37" s="172">
        <v>9.3475733207190164</v>
      </c>
      <c r="L37" s="157">
        <v>111729</v>
      </c>
    </row>
    <row r="38" spans="1:12" ht="13.5" thickBot="1" x14ac:dyDescent="0.25">
      <c r="A38" s="651">
        <v>2017</v>
      </c>
      <c r="B38" s="148">
        <v>6426</v>
      </c>
      <c r="C38" s="148">
        <v>69316</v>
      </c>
      <c r="D38" s="280">
        <v>57926</v>
      </c>
      <c r="E38" s="356">
        <v>1704.7460000000001</v>
      </c>
      <c r="F38" s="41">
        <v>1471.377</v>
      </c>
      <c r="G38" s="356">
        <v>113.011</v>
      </c>
      <c r="H38" s="41">
        <v>97.103999999999999</v>
      </c>
      <c r="I38" s="591">
        <v>206.90799999999999</v>
      </c>
      <c r="J38" s="148">
        <v>2031.04</v>
      </c>
      <c r="K38" s="172">
        <v>9.8160000000000007</v>
      </c>
      <c r="L38" s="157">
        <v>107228</v>
      </c>
    </row>
    <row r="39" spans="1:12" x14ac:dyDescent="0.2">
      <c r="A39" s="461" t="s">
        <v>1140</v>
      </c>
    </row>
    <row r="40" spans="1:12" x14ac:dyDescent="0.2">
      <c r="A40" s="461" t="s">
        <v>22</v>
      </c>
    </row>
    <row r="42" spans="1:12" x14ac:dyDescent="0.2">
      <c r="A42" s="135"/>
    </row>
  </sheetData>
  <mergeCells count="3">
    <mergeCell ref="A1:L1"/>
    <mergeCell ref="A2:L2"/>
    <mergeCell ref="A3:L3"/>
  </mergeCells>
  <hyperlinks>
    <hyperlink ref="N4" location="TOC!A1" display="RETURN TO TABLE OF CONTENTS" xr:uid="{00000000-0004-0000-6D00-000000000000}"/>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N29"/>
  <sheetViews>
    <sheetView workbookViewId="0">
      <selection sqref="A1:L1"/>
    </sheetView>
  </sheetViews>
  <sheetFormatPr defaultRowHeight="12.75" x14ac:dyDescent="0.2"/>
  <cols>
    <col min="2" max="12" width="10.5703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2500</v>
      </c>
      <c r="B3" s="816"/>
      <c r="C3" s="816"/>
      <c r="D3" s="816"/>
      <c r="E3" s="816"/>
      <c r="F3" s="816"/>
      <c r="G3" s="816"/>
      <c r="H3" s="816"/>
      <c r="I3" s="816"/>
      <c r="J3" s="816"/>
      <c r="K3" s="816"/>
      <c r="L3" s="899"/>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1995</v>
      </c>
      <c r="B5" s="147">
        <v>55</v>
      </c>
      <c r="C5" s="148">
        <v>2483</v>
      </c>
      <c r="D5" s="149" t="s">
        <v>13</v>
      </c>
      <c r="E5" s="356">
        <v>31.5</v>
      </c>
      <c r="F5" s="41">
        <v>29</v>
      </c>
      <c r="G5" s="356">
        <v>0.9</v>
      </c>
      <c r="H5" s="41">
        <v>0.8</v>
      </c>
      <c r="I5" s="147">
        <v>7</v>
      </c>
      <c r="J5" s="147">
        <v>249</v>
      </c>
      <c r="K5" s="172">
        <v>35.6</v>
      </c>
      <c r="L5" s="147">
        <v>255</v>
      </c>
    </row>
    <row r="6" spans="1:14" ht="13.5" thickBot="1" x14ac:dyDescent="0.25">
      <c r="A6" s="190">
        <v>1996</v>
      </c>
      <c r="B6" s="147">
        <v>59</v>
      </c>
      <c r="C6" s="148">
        <v>2668</v>
      </c>
      <c r="D6" s="149" t="s">
        <v>13</v>
      </c>
      <c r="E6" s="356">
        <v>39.799999999999997</v>
      </c>
      <c r="F6" s="41">
        <v>37.1</v>
      </c>
      <c r="G6" s="356">
        <v>1.1000000000000001</v>
      </c>
      <c r="H6" s="41">
        <v>1</v>
      </c>
      <c r="I6" s="147">
        <v>9</v>
      </c>
      <c r="J6" s="147">
        <v>302</v>
      </c>
      <c r="K6" s="172">
        <v>33.6</v>
      </c>
      <c r="L6" s="147">
        <v>177</v>
      </c>
    </row>
    <row r="7" spans="1:14" ht="13.5" thickBot="1" x14ac:dyDescent="0.25">
      <c r="A7" s="190">
        <v>1997</v>
      </c>
      <c r="B7" s="147">
        <v>55</v>
      </c>
      <c r="C7" s="148">
        <v>3148</v>
      </c>
      <c r="D7" s="149" t="s">
        <v>13</v>
      </c>
      <c r="E7" s="356">
        <v>41.9</v>
      </c>
      <c r="F7" s="41">
        <v>39.4</v>
      </c>
      <c r="G7" s="356">
        <v>1.2</v>
      </c>
      <c r="H7" s="41">
        <v>1.1000000000000001</v>
      </c>
      <c r="I7" s="147">
        <v>10</v>
      </c>
      <c r="J7" s="147">
        <v>321</v>
      </c>
      <c r="K7" s="172">
        <v>32.1</v>
      </c>
      <c r="L7" s="147">
        <v>180</v>
      </c>
    </row>
    <row r="8" spans="1:14" ht="13.5" thickBot="1" x14ac:dyDescent="0.25">
      <c r="A8" s="190">
        <v>1998</v>
      </c>
      <c r="B8" s="147">
        <v>58</v>
      </c>
      <c r="C8" s="148">
        <v>3835</v>
      </c>
      <c r="D8" s="149" t="s">
        <v>13</v>
      </c>
      <c r="E8" s="356">
        <v>50.1</v>
      </c>
      <c r="F8" s="41">
        <v>47.8</v>
      </c>
      <c r="G8" s="356">
        <v>1.4</v>
      </c>
      <c r="H8" s="41">
        <v>1.3</v>
      </c>
      <c r="I8" s="147">
        <v>10</v>
      </c>
      <c r="J8" s="147">
        <v>368</v>
      </c>
      <c r="K8" s="172">
        <v>36.799999999999997</v>
      </c>
      <c r="L8" s="147">
        <v>253</v>
      </c>
    </row>
    <row r="9" spans="1:14" ht="13.5" thickBot="1" x14ac:dyDescent="0.25">
      <c r="A9" s="190">
        <v>1999</v>
      </c>
      <c r="B9" s="147">
        <v>67</v>
      </c>
      <c r="C9" s="148">
        <v>4767</v>
      </c>
      <c r="D9" s="149" t="s">
        <v>13</v>
      </c>
      <c r="E9" s="356">
        <v>65.8</v>
      </c>
      <c r="F9" s="41">
        <v>64.400000000000006</v>
      </c>
      <c r="G9" s="356">
        <v>1.8</v>
      </c>
      <c r="H9" s="41">
        <v>1.7</v>
      </c>
      <c r="I9" s="147">
        <v>13</v>
      </c>
      <c r="J9" s="147">
        <v>445</v>
      </c>
      <c r="K9" s="172">
        <v>34.200000000000003</v>
      </c>
      <c r="L9" s="147">
        <v>246</v>
      </c>
    </row>
    <row r="10" spans="1:14" ht="13.5" thickBot="1" x14ac:dyDescent="0.25">
      <c r="A10" s="190">
        <v>2000</v>
      </c>
      <c r="B10" s="147">
        <v>67</v>
      </c>
      <c r="C10" s="148">
        <v>4877</v>
      </c>
      <c r="D10" s="149" t="s">
        <v>13</v>
      </c>
      <c r="E10" s="356">
        <v>67.3</v>
      </c>
      <c r="F10" s="41">
        <v>65.900000000000006</v>
      </c>
      <c r="G10" s="356">
        <v>2.2000000000000002</v>
      </c>
      <c r="H10" s="41">
        <v>2.1</v>
      </c>
      <c r="I10" s="147">
        <v>13</v>
      </c>
      <c r="J10" s="147">
        <v>435</v>
      </c>
      <c r="K10" s="172">
        <v>33.5</v>
      </c>
      <c r="L10" s="147">
        <v>231</v>
      </c>
    </row>
    <row r="11" spans="1:14" ht="13.5" thickBot="1" x14ac:dyDescent="0.25">
      <c r="A11" s="190">
        <v>2001</v>
      </c>
      <c r="B11" s="147">
        <v>67</v>
      </c>
      <c r="C11" s="148">
        <v>5388</v>
      </c>
      <c r="D11" s="149" t="s">
        <v>13</v>
      </c>
      <c r="E11" s="356">
        <v>71.400000000000006</v>
      </c>
      <c r="F11" s="41">
        <v>70.2</v>
      </c>
      <c r="G11" s="356">
        <v>1.8</v>
      </c>
      <c r="H11" s="41">
        <v>1.8</v>
      </c>
      <c r="I11" s="147">
        <v>15</v>
      </c>
      <c r="J11" s="147">
        <v>490</v>
      </c>
      <c r="K11" s="172">
        <v>32.700000000000003</v>
      </c>
      <c r="L11" s="147">
        <v>262</v>
      </c>
    </row>
    <row r="12" spans="1:14" ht="13.5" thickBot="1" x14ac:dyDescent="0.25">
      <c r="A12" s="190">
        <v>2002</v>
      </c>
      <c r="B12" s="147">
        <v>68</v>
      </c>
      <c r="C12" s="148">
        <v>6235</v>
      </c>
      <c r="D12" s="149" t="s">
        <v>13</v>
      </c>
      <c r="E12" s="356">
        <v>76.8</v>
      </c>
      <c r="F12" s="41">
        <v>75</v>
      </c>
      <c r="G12" s="356">
        <v>2</v>
      </c>
      <c r="H12" s="41">
        <v>2</v>
      </c>
      <c r="I12" s="147">
        <v>13</v>
      </c>
      <c r="J12" s="147">
        <v>483</v>
      </c>
      <c r="K12" s="172">
        <v>37.200000000000003</v>
      </c>
      <c r="L12" s="147">
        <v>260</v>
      </c>
    </row>
    <row r="13" spans="1:14" ht="13.5" thickBot="1" x14ac:dyDescent="0.25">
      <c r="A13" s="190">
        <v>2003</v>
      </c>
      <c r="B13" s="147">
        <v>70</v>
      </c>
      <c r="C13" s="148">
        <v>6624</v>
      </c>
      <c r="D13" s="280">
        <v>5514</v>
      </c>
      <c r="E13" s="356">
        <v>89.3</v>
      </c>
      <c r="F13" s="41">
        <v>87.4</v>
      </c>
      <c r="G13" s="356">
        <v>2.9</v>
      </c>
      <c r="H13" s="41">
        <v>2.7</v>
      </c>
      <c r="I13" s="147">
        <v>16</v>
      </c>
      <c r="J13" s="147">
        <v>541</v>
      </c>
      <c r="K13" s="172">
        <v>33.799999999999997</v>
      </c>
      <c r="L13" s="147">
        <v>310</v>
      </c>
    </row>
    <row r="14" spans="1:14" ht="13.5" thickBot="1" x14ac:dyDescent="0.25">
      <c r="A14" s="190">
        <v>2004</v>
      </c>
      <c r="B14" s="147">
        <v>69</v>
      </c>
      <c r="C14" s="148">
        <v>5915</v>
      </c>
      <c r="D14" s="280">
        <v>5074</v>
      </c>
      <c r="E14" s="356">
        <v>85.1</v>
      </c>
      <c r="F14" s="41">
        <v>83.1</v>
      </c>
      <c r="G14" s="356">
        <v>2.4</v>
      </c>
      <c r="H14" s="41">
        <v>2.2000000000000002</v>
      </c>
      <c r="I14" s="147">
        <v>16</v>
      </c>
      <c r="J14" s="147">
        <v>486</v>
      </c>
      <c r="K14" s="172">
        <v>30.4</v>
      </c>
      <c r="L14" s="147">
        <v>283</v>
      </c>
    </row>
    <row r="15" spans="1:14" ht="13.5" thickBot="1" x14ac:dyDescent="0.25">
      <c r="A15" s="190">
        <v>2005</v>
      </c>
      <c r="B15" s="147">
        <v>69</v>
      </c>
      <c r="C15" s="148">
        <v>6572</v>
      </c>
      <c r="D15" s="280">
        <v>5911</v>
      </c>
      <c r="E15" s="356">
        <v>99.4</v>
      </c>
      <c r="F15" s="41">
        <v>97.8</v>
      </c>
      <c r="G15" s="356">
        <v>2.7</v>
      </c>
      <c r="H15" s="41">
        <v>2.6</v>
      </c>
      <c r="I15" s="147">
        <v>18</v>
      </c>
      <c r="J15" s="147">
        <v>605</v>
      </c>
      <c r="K15" s="172">
        <v>33.6</v>
      </c>
      <c r="L15" s="147">
        <v>292</v>
      </c>
    </row>
    <row r="16" spans="1:14" ht="13.5" thickBot="1" x14ac:dyDescent="0.25">
      <c r="A16" s="190">
        <v>2006</v>
      </c>
      <c r="B16" s="147">
        <v>69</v>
      </c>
      <c r="C16" s="148">
        <v>8235</v>
      </c>
      <c r="D16" s="280">
        <v>7345</v>
      </c>
      <c r="E16" s="356">
        <v>115.6</v>
      </c>
      <c r="F16" s="41">
        <v>114</v>
      </c>
      <c r="G16" s="356">
        <v>3</v>
      </c>
      <c r="H16" s="41">
        <v>3</v>
      </c>
      <c r="I16" s="147">
        <v>21</v>
      </c>
      <c r="J16" s="147">
        <v>712</v>
      </c>
      <c r="K16" s="172">
        <v>33.9</v>
      </c>
      <c r="L16" s="147">
        <v>324</v>
      </c>
    </row>
    <row r="17" spans="1:12" ht="13.5" thickBot="1" x14ac:dyDescent="0.25">
      <c r="A17" s="190">
        <v>2007</v>
      </c>
      <c r="B17" s="147" t="s">
        <v>1152</v>
      </c>
      <c r="C17" s="147" t="s">
        <v>1153</v>
      </c>
      <c r="D17" s="226" t="s">
        <v>1154</v>
      </c>
      <c r="E17" s="356" t="s">
        <v>1155</v>
      </c>
      <c r="F17" s="41" t="s">
        <v>1156</v>
      </c>
      <c r="G17" s="356" t="s">
        <v>1157</v>
      </c>
      <c r="H17" s="41" t="s">
        <v>1158</v>
      </c>
      <c r="I17" s="147" t="s">
        <v>1159</v>
      </c>
      <c r="J17" s="147" t="s">
        <v>1160</v>
      </c>
      <c r="K17" s="172" t="s">
        <v>1161</v>
      </c>
      <c r="L17" s="147" t="s">
        <v>1162</v>
      </c>
    </row>
    <row r="18" spans="1:12" ht="13.5" thickBot="1" x14ac:dyDescent="0.25">
      <c r="A18" s="190">
        <v>2008</v>
      </c>
      <c r="B18" s="147">
        <v>83</v>
      </c>
      <c r="C18" s="148">
        <v>12356</v>
      </c>
      <c r="D18" s="280">
        <v>10752</v>
      </c>
      <c r="E18" s="356">
        <v>178</v>
      </c>
      <c r="F18" s="41">
        <v>177.9</v>
      </c>
      <c r="G18" s="356">
        <v>4.5</v>
      </c>
      <c r="H18" s="41">
        <v>4.5</v>
      </c>
      <c r="I18" s="147">
        <v>36</v>
      </c>
      <c r="J18" s="148">
        <v>1181</v>
      </c>
      <c r="K18" s="172">
        <v>32.799999999999997</v>
      </c>
      <c r="L18" s="147">
        <v>435</v>
      </c>
    </row>
    <row r="19" spans="1:12" ht="13.5" thickBot="1" x14ac:dyDescent="0.25">
      <c r="A19" s="190">
        <v>2009</v>
      </c>
      <c r="B19" s="147">
        <v>77</v>
      </c>
      <c r="C19" s="148">
        <v>12013</v>
      </c>
      <c r="D19" s="280">
        <v>10693</v>
      </c>
      <c r="E19" s="356">
        <v>174</v>
      </c>
      <c r="F19" s="41">
        <v>174</v>
      </c>
      <c r="G19" s="356">
        <v>4.3</v>
      </c>
      <c r="H19" s="41">
        <v>4.3</v>
      </c>
      <c r="I19" s="147">
        <v>32</v>
      </c>
      <c r="J19" s="148">
        <v>1070</v>
      </c>
      <c r="K19" s="172">
        <v>33.4</v>
      </c>
      <c r="L19" s="147">
        <v>471</v>
      </c>
    </row>
    <row r="20" spans="1:12" ht="13.5" thickBot="1" x14ac:dyDescent="0.25">
      <c r="A20" s="190">
        <v>2010</v>
      </c>
      <c r="B20" s="147">
        <v>84</v>
      </c>
      <c r="C20" s="148">
        <v>12378</v>
      </c>
      <c r="D20" s="280">
        <v>10880</v>
      </c>
      <c r="E20" s="356">
        <v>185</v>
      </c>
      <c r="F20" s="41">
        <v>185</v>
      </c>
      <c r="G20" s="356">
        <v>4.5</v>
      </c>
      <c r="H20" s="41">
        <v>4.5</v>
      </c>
      <c r="I20" s="147">
        <v>32</v>
      </c>
      <c r="J20" s="148">
        <v>1108</v>
      </c>
      <c r="K20" s="172">
        <v>34.6</v>
      </c>
      <c r="L20" s="147">
        <v>505</v>
      </c>
    </row>
    <row r="21" spans="1:12" ht="13.5" thickBot="1" x14ac:dyDescent="0.25">
      <c r="A21" s="190">
        <v>2011</v>
      </c>
      <c r="B21" s="147">
        <v>84</v>
      </c>
      <c r="C21" s="148">
        <v>13342</v>
      </c>
      <c r="D21" s="280">
        <v>11713</v>
      </c>
      <c r="E21" s="356">
        <v>195</v>
      </c>
      <c r="F21" s="41">
        <v>195</v>
      </c>
      <c r="G21" s="356">
        <v>5</v>
      </c>
      <c r="H21" s="41">
        <v>5</v>
      </c>
      <c r="I21" s="147">
        <v>34</v>
      </c>
      <c r="J21" s="148">
        <v>1176</v>
      </c>
      <c r="K21" s="172">
        <v>34.6</v>
      </c>
      <c r="L21" s="147">
        <v>508</v>
      </c>
    </row>
    <row r="22" spans="1:12" ht="13.5" thickBot="1" x14ac:dyDescent="0.25">
      <c r="A22" s="190">
        <v>2012</v>
      </c>
      <c r="B22" s="147">
        <v>93</v>
      </c>
      <c r="C22" s="148">
        <v>14018</v>
      </c>
      <c r="D22" s="280">
        <v>12040</v>
      </c>
      <c r="E22" s="356">
        <v>211.7</v>
      </c>
      <c r="F22" s="41">
        <v>211.7</v>
      </c>
      <c r="G22" s="356">
        <v>6.3</v>
      </c>
      <c r="H22" s="41">
        <v>5.3</v>
      </c>
      <c r="I22" s="147">
        <v>37</v>
      </c>
      <c r="J22" s="148">
        <v>1298</v>
      </c>
      <c r="K22" s="172">
        <v>35.1</v>
      </c>
      <c r="L22" s="147">
        <v>701</v>
      </c>
    </row>
    <row r="23" spans="1:12" ht="13.5" thickBot="1" x14ac:dyDescent="0.25">
      <c r="A23" s="190">
        <v>2013</v>
      </c>
      <c r="B23" s="147">
        <v>102</v>
      </c>
      <c r="C23" s="148">
        <v>14773</v>
      </c>
      <c r="D23" s="280">
        <v>12561</v>
      </c>
      <c r="E23" s="356">
        <v>218.6</v>
      </c>
      <c r="F23" s="41">
        <v>218.6</v>
      </c>
      <c r="G23" s="356">
        <v>5.4</v>
      </c>
      <c r="H23" s="41">
        <v>5.4</v>
      </c>
      <c r="I23" s="147">
        <v>37</v>
      </c>
      <c r="J23" s="148">
        <v>1319</v>
      </c>
      <c r="K23" s="172">
        <v>35.6</v>
      </c>
      <c r="L23" s="147">
        <v>582</v>
      </c>
    </row>
    <row r="24" spans="1:12" ht="13.5" thickBot="1" x14ac:dyDescent="0.25">
      <c r="A24" s="190">
        <v>2014</v>
      </c>
      <c r="B24" s="147">
        <v>99</v>
      </c>
      <c r="C24" s="148">
        <v>15056</v>
      </c>
      <c r="D24" s="280">
        <v>13313</v>
      </c>
      <c r="E24" s="356">
        <v>228.5</v>
      </c>
      <c r="F24" s="41">
        <v>228.4</v>
      </c>
      <c r="G24" s="356">
        <v>5.7</v>
      </c>
      <c r="H24" s="41">
        <v>5.7</v>
      </c>
      <c r="I24" s="147">
        <v>38</v>
      </c>
      <c r="J24" s="148">
        <v>1359</v>
      </c>
      <c r="K24" s="172">
        <v>35.799999999999997</v>
      </c>
      <c r="L24" s="147">
        <v>588</v>
      </c>
    </row>
    <row r="25" spans="1:12" ht="13.5" thickBot="1" x14ac:dyDescent="0.25">
      <c r="A25" s="588">
        <v>2015</v>
      </c>
      <c r="B25" s="147">
        <v>101</v>
      </c>
      <c r="C25" s="148">
        <v>15637</v>
      </c>
      <c r="D25" s="280">
        <v>13487</v>
      </c>
      <c r="E25" s="356">
        <v>232.01053300000001</v>
      </c>
      <c r="F25" s="41">
        <v>232.00018700000001</v>
      </c>
      <c r="G25" s="356">
        <v>5.8654970000000004</v>
      </c>
      <c r="H25" s="41">
        <v>5.8654659999999996</v>
      </c>
      <c r="I25" s="592">
        <v>37.987000000000002</v>
      </c>
      <c r="J25" s="148">
        <v>1360.3979999999999</v>
      </c>
      <c r="K25" s="172">
        <v>35.812198910153469</v>
      </c>
      <c r="L25" s="592">
        <v>649.9</v>
      </c>
    </row>
    <row r="26" spans="1:12" ht="13.5" thickBot="1" x14ac:dyDescent="0.25">
      <c r="A26" s="651">
        <v>2016</v>
      </c>
      <c r="B26" s="147">
        <v>104</v>
      </c>
      <c r="C26" s="148">
        <v>15150</v>
      </c>
      <c r="D26" s="280">
        <v>13333</v>
      </c>
      <c r="E26" s="356">
        <v>234.399</v>
      </c>
      <c r="F26" s="41">
        <v>234.399</v>
      </c>
      <c r="G26" s="356">
        <v>5.9749999999999996</v>
      </c>
      <c r="H26" s="41">
        <v>5.9749999999999996</v>
      </c>
      <c r="I26" s="592">
        <v>36.856999999999999</v>
      </c>
      <c r="J26" s="148">
        <v>1334.2529999999999</v>
      </c>
      <c r="K26" s="172">
        <v>36.200803103887999</v>
      </c>
      <c r="L26" s="592">
        <v>600.79999999999995</v>
      </c>
    </row>
    <row r="27" spans="1:12" ht="13.5" thickBot="1" x14ac:dyDescent="0.25">
      <c r="A27" s="651">
        <v>2017</v>
      </c>
      <c r="B27" s="147">
        <v>103</v>
      </c>
      <c r="C27" s="148">
        <v>15670</v>
      </c>
      <c r="D27" s="280">
        <v>13550</v>
      </c>
      <c r="E27" s="356">
        <v>230.922</v>
      </c>
      <c r="F27" s="41">
        <v>230.922</v>
      </c>
      <c r="G27" s="356">
        <v>5.9950000000000001</v>
      </c>
      <c r="H27" s="41">
        <v>5.9950000000000001</v>
      </c>
      <c r="I27" s="592">
        <v>35.442</v>
      </c>
      <c r="J27" s="148">
        <v>1310.866</v>
      </c>
      <c r="K27" s="172">
        <v>36.985999999999997</v>
      </c>
      <c r="L27" s="592">
        <v>583</v>
      </c>
    </row>
    <row r="28" spans="1:12" x14ac:dyDescent="0.2">
      <c r="A28" s="461" t="s">
        <v>1140</v>
      </c>
    </row>
    <row r="29" spans="1:12" x14ac:dyDescent="0.2">
      <c r="A29" s="461" t="s">
        <v>22</v>
      </c>
    </row>
  </sheetData>
  <mergeCells count="3">
    <mergeCell ref="A1:L1"/>
    <mergeCell ref="A2:L2"/>
    <mergeCell ref="A3:L3"/>
  </mergeCells>
  <hyperlinks>
    <hyperlink ref="N4" location="TOC!A1" display="RETURN TO TABLE OF CONTENTS" xr:uid="{00000000-0004-0000-6E00-000000000000}"/>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N17"/>
  <sheetViews>
    <sheetView workbookViewId="0">
      <selection activeCell="E25" sqref="E25"/>
    </sheetView>
  </sheetViews>
  <sheetFormatPr defaultRowHeight="12.75" x14ac:dyDescent="0.2"/>
  <cols>
    <col min="2" max="12" width="10.285156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2501</v>
      </c>
      <c r="B3" s="816"/>
      <c r="C3" s="816"/>
      <c r="D3" s="816"/>
      <c r="E3" s="816"/>
      <c r="F3" s="816"/>
      <c r="G3" s="816"/>
      <c r="H3" s="816"/>
      <c r="I3" s="816"/>
      <c r="J3" s="816"/>
      <c r="K3" s="816"/>
      <c r="L3" s="899"/>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2007</v>
      </c>
      <c r="B5" s="147">
        <v>1</v>
      </c>
      <c r="C5" s="148">
        <v>3718</v>
      </c>
      <c r="D5" s="157">
        <v>2355</v>
      </c>
      <c r="E5" s="39">
        <v>30.6</v>
      </c>
      <c r="F5" s="41">
        <v>28.5</v>
      </c>
      <c r="G5" s="39">
        <v>2.4</v>
      </c>
      <c r="H5" s="41">
        <v>2.2000000000000002</v>
      </c>
      <c r="I5" s="13">
        <v>30</v>
      </c>
      <c r="J5" s="13">
        <v>158</v>
      </c>
      <c r="K5" s="41">
        <v>5.3</v>
      </c>
      <c r="L5" s="147" t="s">
        <v>13</v>
      </c>
    </row>
    <row r="6" spans="1:14" ht="13.5" thickBot="1" x14ac:dyDescent="0.25">
      <c r="A6" s="190">
        <v>2008</v>
      </c>
      <c r="B6" s="147">
        <v>1</v>
      </c>
      <c r="C6" s="148">
        <v>3718</v>
      </c>
      <c r="D6" s="157">
        <v>2250</v>
      </c>
      <c r="E6" s="39">
        <v>26.9</v>
      </c>
      <c r="F6" s="41">
        <v>25.1</v>
      </c>
      <c r="G6" s="39">
        <v>2.1</v>
      </c>
      <c r="H6" s="41">
        <v>2</v>
      </c>
      <c r="I6" s="13">
        <v>29</v>
      </c>
      <c r="J6" s="13">
        <v>138</v>
      </c>
      <c r="K6" s="41">
        <v>4.8</v>
      </c>
      <c r="L6" s="147" t="s">
        <v>13</v>
      </c>
    </row>
    <row r="7" spans="1:14" ht="13.5" thickBot="1" x14ac:dyDescent="0.25">
      <c r="A7" s="190">
        <v>2009</v>
      </c>
      <c r="B7" s="147">
        <v>1</v>
      </c>
      <c r="C7" s="148">
        <v>5620</v>
      </c>
      <c r="D7" s="157">
        <v>4557</v>
      </c>
      <c r="E7" s="39">
        <v>40.200000000000003</v>
      </c>
      <c r="F7" s="41">
        <v>37.6</v>
      </c>
      <c r="G7" s="39">
        <v>3.8</v>
      </c>
      <c r="H7" s="41">
        <v>3.5</v>
      </c>
      <c r="I7" s="13">
        <v>40</v>
      </c>
      <c r="J7" s="13">
        <v>176</v>
      </c>
      <c r="K7" s="41">
        <v>4.4000000000000004</v>
      </c>
      <c r="L7" s="147" t="s">
        <v>13</v>
      </c>
    </row>
    <row r="8" spans="1:14" ht="13.5" thickBot="1" x14ac:dyDescent="0.25">
      <c r="A8" s="190">
        <v>2010</v>
      </c>
      <c r="B8" s="147">
        <v>1</v>
      </c>
      <c r="C8" s="148">
        <v>5620</v>
      </c>
      <c r="D8" s="157">
        <v>3291</v>
      </c>
      <c r="E8" s="39">
        <v>34.700000000000003</v>
      </c>
      <c r="F8" s="41">
        <v>32.4</v>
      </c>
      <c r="G8" s="39">
        <v>3.2</v>
      </c>
      <c r="H8" s="41">
        <v>3</v>
      </c>
      <c r="I8" s="13">
        <v>42</v>
      </c>
      <c r="J8" s="13">
        <v>169</v>
      </c>
      <c r="K8" s="41">
        <v>4</v>
      </c>
      <c r="L8" s="147" t="s">
        <v>13</v>
      </c>
    </row>
    <row r="9" spans="1:14" ht="13.5" thickBot="1" x14ac:dyDescent="0.25">
      <c r="A9" s="190">
        <v>2011</v>
      </c>
      <c r="B9" s="147">
        <v>1</v>
      </c>
      <c r="C9" s="148">
        <v>5624</v>
      </c>
      <c r="D9" s="157">
        <v>3259</v>
      </c>
      <c r="E9" s="39">
        <v>40.200000000000003</v>
      </c>
      <c r="F9" s="41">
        <v>37.799999999999997</v>
      </c>
      <c r="G9" s="39">
        <v>3.4</v>
      </c>
      <c r="H9" s="41">
        <v>3.2</v>
      </c>
      <c r="I9" s="13">
        <v>39</v>
      </c>
      <c r="J9" s="13">
        <v>172</v>
      </c>
      <c r="K9" s="41">
        <v>4.4000000000000004</v>
      </c>
      <c r="L9" s="147" t="s">
        <v>13</v>
      </c>
    </row>
    <row r="10" spans="1:14" ht="13.5" thickBot="1" x14ac:dyDescent="0.25">
      <c r="A10" s="190">
        <v>2012</v>
      </c>
      <c r="B10" s="147">
        <v>1</v>
      </c>
      <c r="C10" s="148">
        <v>2873</v>
      </c>
      <c r="D10" s="157">
        <v>2605</v>
      </c>
      <c r="E10" s="39">
        <v>29.2</v>
      </c>
      <c r="F10" s="41">
        <v>27.3</v>
      </c>
      <c r="G10" s="39">
        <v>2.6</v>
      </c>
      <c r="H10" s="41">
        <v>2.4</v>
      </c>
      <c r="I10" s="13">
        <v>33</v>
      </c>
      <c r="J10" s="13">
        <v>145</v>
      </c>
      <c r="K10" s="41">
        <v>4.4000000000000004</v>
      </c>
      <c r="L10" s="147" t="s">
        <v>13</v>
      </c>
    </row>
    <row r="11" spans="1:14" ht="13.5" thickBot="1" x14ac:dyDescent="0.25">
      <c r="A11" s="190">
        <v>2013</v>
      </c>
      <c r="B11" s="147">
        <v>1</v>
      </c>
      <c r="C11" s="148">
        <v>2874</v>
      </c>
      <c r="D11" s="157">
        <v>2118</v>
      </c>
      <c r="E11" s="39">
        <v>25.9</v>
      </c>
      <c r="F11" s="41">
        <v>22.6</v>
      </c>
      <c r="G11" s="39">
        <v>2.4</v>
      </c>
      <c r="H11" s="41">
        <v>2.1</v>
      </c>
      <c r="I11" s="13">
        <v>27</v>
      </c>
      <c r="J11" s="13">
        <v>123</v>
      </c>
      <c r="K11" s="41">
        <v>4.5999999999999996</v>
      </c>
      <c r="L11" s="147" t="s">
        <v>13</v>
      </c>
    </row>
    <row r="12" spans="1:14" ht="13.5" thickBot="1" x14ac:dyDescent="0.25">
      <c r="A12" s="190">
        <v>2014</v>
      </c>
      <c r="B12" s="147">
        <v>1</v>
      </c>
      <c r="C12" s="148">
        <v>2873</v>
      </c>
      <c r="D12" s="157">
        <v>2096</v>
      </c>
      <c r="E12" s="39">
        <v>23.5</v>
      </c>
      <c r="F12" s="41">
        <v>21.6</v>
      </c>
      <c r="G12" s="39">
        <v>2.2999999999999998</v>
      </c>
      <c r="H12" s="41">
        <v>2.1</v>
      </c>
      <c r="I12" s="13">
        <v>28</v>
      </c>
      <c r="J12" s="13">
        <v>111</v>
      </c>
      <c r="K12" s="41">
        <v>4</v>
      </c>
      <c r="L12" s="147" t="s">
        <v>13</v>
      </c>
    </row>
    <row r="13" spans="1:14" ht="13.5" thickBot="1" x14ac:dyDescent="0.25">
      <c r="A13" s="588">
        <v>2015</v>
      </c>
      <c r="B13" s="147">
        <v>1</v>
      </c>
      <c r="C13" s="148">
        <v>2873</v>
      </c>
      <c r="D13" s="157">
        <v>1800</v>
      </c>
      <c r="E13" s="39">
        <v>21.305913</v>
      </c>
      <c r="F13" s="41">
        <v>18.823627999999999</v>
      </c>
      <c r="G13" s="39">
        <v>1.9900409999999999</v>
      </c>
      <c r="H13" s="41">
        <v>1.757349</v>
      </c>
      <c r="I13" s="593">
        <v>25.795999999999999</v>
      </c>
      <c r="J13" s="593">
        <v>101.94199999999999</v>
      </c>
      <c r="K13" s="41">
        <v>3.9518530004651882</v>
      </c>
      <c r="L13" s="147" t="s">
        <v>13</v>
      </c>
    </row>
    <row r="14" spans="1:14" ht="13.5" thickBot="1" x14ac:dyDescent="0.25">
      <c r="A14" s="651">
        <v>2016</v>
      </c>
      <c r="B14" s="147">
        <v>1</v>
      </c>
      <c r="C14" s="148">
        <v>1971</v>
      </c>
      <c r="D14" s="157">
        <v>1884</v>
      </c>
      <c r="E14" s="39">
        <v>22.98</v>
      </c>
      <c r="F14" s="41">
        <v>19.279</v>
      </c>
      <c r="G14" s="39">
        <v>2.085</v>
      </c>
      <c r="H14" s="41">
        <v>1.75</v>
      </c>
      <c r="I14" s="593">
        <v>21.353000000000002</v>
      </c>
      <c r="J14" s="593">
        <v>90.292000000000002</v>
      </c>
      <c r="K14" s="41">
        <v>4.2285393153186908</v>
      </c>
      <c r="L14" s="147" t="s">
        <v>13</v>
      </c>
    </row>
    <row r="15" spans="1:14" ht="13.5" thickBot="1" x14ac:dyDescent="0.25">
      <c r="A15" s="651">
        <v>2017</v>
      </c>
      <c r="B15" s="147">
        <v>1</v>
      </c>
      <c r="C15" s="148">
        <v>2559</v>
      </c>
      <c r="D15" s="157">
        <v>1726</v>
      </c>
      <c r="E15" s="39">
        <v>21.041</v>
      </c>
      <c r="F15" s="41">
        <v>18.006</v>
      </c>
      <c r="G15" s="39">
        <v>1.9319999999999999</v>
      </c>
      <c r="H15" s="41">
        <v>1.653</v>
      </c>
      <c r="I15" s="593">
        <v>19.555</v>
      </c>
      <c r="J15" s="593">
        <v>81.048000000000002</v>
      </c>
      <c r="K15" s="41">
        <v>4.1449999999999996</v>
      </c>
      <c r="L15" s="147" t="s">
        <v>13</v>
      </c>
    </row>
    <row r="16" spans="1:14" x14ac:dyDescent="0.2">
      <c r="A16" s="461" t="s">
        <v>1140</v>
      </c>
    </row>
    <row r="17" spans="1:1" x14ac:dyDescent="0.2">
      <c r="A17" s="461" t="s">
        <v>22</v>
      </c>
    </row>
  </sheetData>
  <mergeCells count="3">
    <mergeCell ref="A1:L1"/>
    <mergeCell ref="A2:L2"/>
    <mergeCell ref="A3:L3"/>
  </mergeCells>
  <hyperlinks>
    <hyperlink ref="N4" location="TOC!A1" display="RETURN TO TABLE OF CONTENTS" xr:uid="{00000000-0004-0000-6F00-00000000000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M102"/>
  <sheetViews>
    <sheetView workbookViewId="0">
      <pane xSplit="1" ySplit="4" topLeftCell="B83" activePane="bottomRight" state="frozen"/>
      <selection activeCell="W6" sqref="W6"/>
      <selection pane="topRight" activeCell="W6" sqref="W6"/>
      <selection pane="bottomLeft" activeCell="W6" sqref="W6"/>
      <selection pane="bottomRight" activeCell="M93" sqref="M93"/>
    </sheetView>
  </sheetViews>
  <sheetFormatPr defaultRowHeight="12.75" x14ac:dyDescent="0.2"/>
  <cols>
    <col min="2" max="11" width="10.42578125" customWidth="1"/>
  </cols>
  <sheetData>
    <row r="1" spans="1:13" ht="12.75" customHeight="1" x14ac:dyDescent="0.2">
      <c r="A1" s="827" t="s">
        <v>2495</v>
      </c>
      <c r="B1" s="827"/>
      <c r="C1" s="827"/>
      <c r="D1" s="827"/>
      <c r="E1" s="827"/>
      <c r="F1" s="827"/>
      <c r="G1" s="827"/>
      <c r="H1" s="827"/>
      <c r="I1" s="827"/>
      <c r="J1" s="827"/>
      <c r="K1" s="827"/>
      <c r="L1" s="323"/>
    </row>
    <row r="2" spans="1:13" ht="13.5" customHeight="1" thickBot="1" x14ac:dyDescent="0.25">
      <c r="A2" s="826" t="s">
        <v>116</v>
      </c>
      <c r="B2" s="826"/>
      <c r="C2" s="826"/>
      <c r="D2" s="826"/>
      <c r="E2" s="826"/>
      <c r="F2" s="826"/>
      <c r="G2" s="826"/>
      <c r="H2" s="826"/>
      <c r="I2" s="826"/>
      <c r="J2" s="826"/>
      <c r="K2" s="826"/>
      <c r="L2" s="366"/>
    </row>
    <row r="3" spans="1:13" ht="13.5" thickBot="1" x14ac:dyDescent="0.25">
      <c r="A3" s="815" t="s">
        <v>2502</v>
      </c>
      <c r="B3" s="816"/>
      <c r="C3" s="816"/>
      <c r="D3" s="816"/>
      <c r="E3" s="816"/>
      <c r="F3" s="816"/>
      <c r="G3" s="816"/>
      <c r="H3" s="816"/>
      <c r="I3" s="816"/>
      <c r="J3" s="816"/>
      <c r="K3" s="817"/>
    </row>
    <row r="4" spans="1:13" ht="57" thickBot="1" x14ac:dyDescent="0.25">
      <c r="A4" s="190" t="s">
        <v>3</v>
      </c>
      <c r="B4" s="144" t="s">
        <v>1021</v>
      </c>
      <c r="C4" s="144" t="s">
        <v>1022</v>
      </c>
      <c r="D4" s="144" t="s">
        <v>1023</v>
      </c>
      <c r="E4" s="144" t="s">
        <v>1024</v>
      </c>
      <c r="F4" s="144" t="s">
        <v>1025</v>
      </c>
      <c r="G4" s="144" t="s">
        <v>1026</v>
      </c>
      <c r="H4" s="144" t="s">
        <v>256</v>
      </c>
      <c r="I4" s="144" t="s">
        <v>257</v>
      </c>
      <c r="J4" s="144" t="s">
        <v>1027</v>
      </c>
      <c r="K4" s="144" t="s">
        <v>1028</v>
      </c>
      <c r="M4" s="551" t="s">
        <v>2837</v>
      </c>
    </row>
    <row r="5" spans="1:13" ht="13.5" thickBot="1" x14ac:dyDescent="0.25">
      <c r="A5" s="190">
        <v>1922</v>
      </c>
      <c r="B5" s="276" t="s">
        <v>13</v>
      </c>
      <c r="C5" s="276" t="s">
        <v>13</v>
      </c>
      <c r="D5" s="411" t="s">
        <v>13</v>
      </c>
      <c r="E5" s="411" t="s">
        <v>13</v>
      </c>
      <c r="F5" s="411" t="s">
        <v>13</v>
      </c>
      <c r="G5" s="411" t="s">
        <v>13</v>
      </c>
      <c r="H5" s="276">
        <v>404</v>
      </c>
      <c r="I5" s="276" t="s">
        <v>13</v>
      </c>
      <c r="J5" s="494" t="s">
        <v>13</v>
      </c>
      <c r="K5" s="147" t="s">
        <v>13</v>
      </c>
    </row>
    <row r="6" spans="1:13" ht="13.5" thickBot="1" x14ac:dyDescent="0.25">
      <c r="A6" s="190">
        <v>1923</v>
      </c>
      <c r="B6" s="276" t="s">
        <v>13</v>
      </c>
      <c r="C6" s="276" t="s">
        <v>13</v>
      </c>
      <c r="D6" s="411" t="s">
        <v>13</v>
      </c>
      <c r="E6" s="411" t="s">
        <v>13</v>
      </c>
      <c r="F6" s="411" t="s">
        <v>13</v>
      </c>
      <c r="G6" s="411" t="s">
        <v>13</v>
      </c>
      <c r="H6" s="276">
        <v>661</v>
      </c>
      <c r="I6" s="276" t="s">
        <v>13</v>
      </c>
      <c r="J6" s="494" t="s">
        <v>13</v>
      </c>
      <c r="K6" s="147" t="s">
        <v>13</v>
      </c>
    </row>
    <row r="7" spans="1:13" ht="13.5" thickBot="1" x14ac:dyDescent="0.25">
      <c r="A7" s="190">
        <v>1924</v>
      </c>
      <c r="B7" s="276" t="s">
        <v>13</v>
      </c>
      <c r="C7" s="276" t="s">
        <v>13</v>
      </c>
      <c r="D7" s="411" t="s">
        <v>13</v>
      </c>
      <c r="E7" s="411" t="s">
        <v>13</v>
      </c>
      <c r="F7" s="411" t="s">
        <v>13</v>
      </c>
      <c r="G7" s="411" t="s">
        <v>13</v>
      </c>
      <c r="H7" s="276">
        <v>989</v>
      </c>
      <c r="I7" s="276" t="s">
        <v>13</v>
      </c>
      <c r="J7" s="494" t="s">
        <v>13</v>
      </c>
      <c r="K7" s="147" t="s">
        <v>13</v>
      </c>
    </row>
    <row r="8" spans="1:13" ht="13.5" thickBot="1" x14ac:dyDescent="0.25">
      <c r="A8" s="190">
        <v>1925</v>
      </c>
      <c r="B8" s="276" t="s">
        <v>13</v>
      </c>
      <c r="C8" s="276" t="s">
        <v>13</v>
      </c>
      <c r="D8" s="411" t="s">
        <v>13</v>
      </c>
      <c r="E8" s="411" t="s">
        <v>13</v>
      </c>
      <c r="F8" s="411" t="s">
        <v>13</v>
      </c>
      <c r="G8" s="411" t="s">
        <v>13</v>
      </c>
      <c r="H8" s="302">
        <v>1484</v>
      </c>
      <c r="I8" s="276" t="s">
        <v>13</v>
      </c>
      <c r="J8" s="494" t="s">
        <v>13</v>
      </c>
      <c r="K8" s="147" t="s">
        <v>13</v>
      </c>
    </row>
    <row r="9" spans="1:13" ht="13.5" thickBot="1" x14ac:dyDescent="0.25">
      <c r="A9" s="190">
        <v>1926</v>
      </c>
      <c r="B9" s="15">
        <v>14400</v>
      </c>
      <c r="C9" s="149" t="s">
        <v>13</v>
      </c>
      <c r="D9" s="39">
        <v>449.7</v>
      </c>
      <c r="E9" s="185" t="s">
        <v>13</v>
      </c>
      <c r="F9" s="411" t="s">
        <v>13</v>
      </c>
      <c r="G9" s="411" t="s">
        <v>13</v>
      </c>
      <c r="H9" s="302">
        <v>2009</v>
      </c>
      <c r="I9" s="276" t="s">
        <v>13</v>
      </c>
      <c r="J9" s="494" t="s">
        <v>13</v>
      </c>
      <c r="K9" s="147" t="s">
        <v>13</v>
      </c>
    </row>
    <row r="10" spans="1:13" ht="13.5" thickBot="1" x14ac:dyDescent="0.25">
      <c r="A10" s="190">
        <v>1927</v>
      </c>
      <c r="B10" s="15">
        <v>18000</v>
      </c>
      <c r="C10" s="149" t="s">
        <v>13</v>
      </c>
      <c r="D10" s="39">
        <v>589.20000000000005</v>
      </c>
      <c r="E10" s="185" t="s">
        <v>13</v>
      </c>
      <c r="F10" s="411" t="s">
        <v>13</v>
      </c>
      <c r="G10" s="411" t="s">
        <v>13</v>
      </c>
      <c r="H10" s="302">
        <v>2301</v>
      </c>
      <c r="I10" s="276" t="s">
        <v>13</v>
      </c>
      <c r="J10" s="494" t="s">
        <v>13</v>
      </c>
      <c r="K10" s="147" t="s">
        <v>13</v>
      </c>
    </row>
    <row r="11" spans="1:13" ht="13.5" thickBot="1" x14ac:dyDescent="0.25">
      <c r="A11" s="190">
        <v>1928</v>
      </c>
      <c r="B11" s="15">
        <v>19741</v>
      </c>
      <c r="C11" s="149" t="s">
        <v>13</v>
      </c>
      <c r="D11" s="39">
        <v>634.6</v>
      </c>
      <c r="E11" s="185" t="s">
        <v>13</v>
      </c>
      <c r="F11" s="411" t="s">
        <v>13</v>
      </c>
      <c r="G11" s="411" t="s">
        <v>13</v>
      </c>
      <c r="H11" s="287">
        <v>2473</v>
      </c>
      <c r="I11" s="276" t="s">
        <v>13</v>
      </c>
      <c r="J11" s="494" t="s">
        <v>13</v>
      </c>
      <c r="K11" s="147" t="s">
        <v>13</v>
      </c>
    </row>
    <row r="12" spans="1:13" ht="13.5" thickBot="1" x14ac:dyDescent="0.25">
      <c r="A12" s="190">
        <v>1929</v>
      </c>
      <c r="B12" s="15">
        <v>21157</v>
      </c>
      <c r="C12" s="149" t="s">
        <v>13</v>
      </c>
      <c r="D12" s="39">
        <v>701.8</v>
      </c>
      <c r="E12" s="185" t="s">
        <v>13</v>
      </c>
      <c r="F12" s="411" t="s">
        <v>13</v>
      </c>
      <c r="G12" s="411" t="s">
        <v>13</v>
      </c>
      <c r="H12" s="287">
        <v>2628</v>
      </c>
      <c r="I12" s="276" t="s">
        <v>13</v>
      </c>
      <c r="J12" s="494" t="s">
        <v>13</v>
      </c>
      <c r="K12" s="147" t="s">
        <v>13</v>
      </c>
    </row>
    <row r="13" spans="1:13" ht="13.5" thickBot="1" x14ac:dyDescent="0.25">
      <c r="A13" s="190">
        <v>1930</v>
      </c>
      <c r="B13" s="15">
        <v>21473</v>
      </c>
      <c r="C13" s="149" t="s">
        <v>13</v>
      </c>
      <c r="D13" s="39">
        <v>711.8</v>
      </c>
      <c r="E13" s="185" t="s">
        <v>13</v>
      </c>
      <c r="F13" s="411" t="s">
        <v>13</v>
      </c>
      <c r="G13" s="411" t="s">
        <v>13</v>
      </c>
      <c r="H13" s="287">
        <v>2497</v>
      </c>
      <c r="I13" s="276" t="s">
        <v>13</v>
      </c>
      <c r="J13" s="494" t="s">
        <v>13</v>
      </c>
      <c r="K13" s="147" t="s">
        <v>13</v>
      </c>
    </row>
    <row r="14" spans="1:13" ht="13.5" thickBot="1" x14ac:dyDescent="0.25">
      <c r="A14" s="190">
        <v>1931</v>
      </c>
      <c r="B14" s="15">
        <v>20925</v>
      </c>
      <c r="C14" s="149" t="s">
        <v>13</v>
      </c>
      <c r="D14" s="39">
        <v>690.4</v>
      </c>
      <c r="E14" s="185" t="s">
        <v>13</v>
      </c>
      <c r="F14" s="411" t="s">
        <v>13</v>
      </c>
      <c r="G14" s="411" t="s">
        <v>13</v>
      </c>
      <c r="H14" s="287">
        <v>2343</v>
      </c>
      <c r="I14" s="276" t="s">
        <v>13</v>
      </c>
      <c r="J14" s="494" t="s">
        <v>13</v>
      </c>
      <c r="K14" s="147" t="s">
        <v>13</v>
      </c>
    </row>
    <row r="15" spans="1:13" ht="13.5" thickBot="1" x14ac:dyDescent="0.25">
      <c r="A15" s="190">
        <v>1932</v>
      </c>
      <c r="B15" s="15">
        <v>20469</v>
      </c>
      <c r="C15" s="149" t="s">
        <v>13</v>
      </c>
      <c r="D15" s="39">
        <v>672.8</v>
      </c>
      <c r="E15" s="185" t="s">
        <v>13</v>
      </c>
      <c r="F15" s="411" t="s">
        <v>13</v>
      </c>
      <c r="G15" s="411" t="s">
        <v>13</v>
      </c>
      <c r="H15" s="287">
        <v>2175</v>
      </c>
      <c r="I15" s="276" t="s">
        <v>13</v>
      </c>
      <c r="J15" s="494" t="s">
        <v>13</v>
      </c>
      <c r="K15" s="147" t="s">
        <v>13</v>
      </c>
    </row>
    <row r="16" spans="1:13" ht="13.5" thickBot="1" x14ac:dyDescent="0.25">
      <c r="A16" s="190">
        <v>1933</v>
      </c>
      <c r="B16" s="15">
        <v>20510</v>
      </c>
      <c r="C16" s="149" t="s">
        <v>13</v>
      </c>
      <c r="D16" s="39">
        <v>665.6</v>
      </c>
      <c r="E16" s="185" t="s">
        <v>13</v>
      </c>
      <c r="F16" s="411" t="s">
        <v>13</v>
      </c>
      <c r="G16" s="411" t="s">
        <v>13</v>
      </c>
      <c r="H16" s="287">
        <v>2122</v>
      </c>
      <c r="I16" s="276" t="s">
        <v>13</v>
      </c>
      <c r="J16" s="494" t="s">
        <v>13</v>
      </c>
      <c r="K16" s="147" t="s">
        <v>13</v>
      </c>
    </row>
    <row r="17" spans="1:11" ht="13.5" thickBot="1" x14ac:dyDescent="0.25">
      <c r="A17" s="190">
        <v>1934</v>
      </c>
      <c r="B17" s="15">
        <v>22641</v>
      </c>
      <c r="C17" s="149" t="s">
        <v>13</v>
      </c>
      <c r="D17" s="39">
        <v>725.7</v>
      </c>
      <c r="E17" s="185" t="s">
        <v>13</v>
      </c>
      <c r="F17" s="411" t="s">
        <v>13</v>
      </c>
      <c r="G17" s="411" t="s">
        <v>13</v>
      </c>
      <c r="H17" s="287">
        <v>2444</v>
      </c>
      <c r="I17" s="276" t="s">
        <v>13</v>
      </c>
      <c r="J17" s="494" t="s">
        <v>13</v>
      </c>
      <c r="K17" s="147" t="s">
        <v>13</v>
      </c>
    </row>
    <row r="18" spans="1:11" ht="13.5" thickBot="1" x14ac:dyDescent="0.25">
      <c r="A18" s="190">
        <v>1935</v>
      </c>
      <c r="B18" s="15">
        <v>24378</v>
      </c>
      <c r="C18" s="149" t="s">
        <v>13</v>
      </c>
      <c r="D18" s="39">
        <v>783</v>
      </c>
      <c r="E18" s="185" t="s">
        <v>13</v>
      </c>
      <c r="F18" s="411" t="s">
        <v>13</v>
      </c>
      <c r="G18" s="411" t="s">
        <v>13</v>
      </c>
      <c r="H18" s="287">
        <v>2721</v>
      </c>
      <c r="I18" s="276" t="s">
        <v>13</v>
      </c>
      <c r="J18" s="494" t="s">
        <v>13</v>
      </c>
      <c r="K18" s="147" t="s">
        <v>13</v>
      </c>
    </row>
    <row r="19" spans="1:11" ht="13.5" thickBot="1" x14ac:dyDescent="0.25">
      <c r="A19" s="190">
        <v>1936</v>
      </c>
      <c r="B19" s="15">
        <v>27936</v>
      </c>
      <c r="C19" s="149" t="s">
        <v>13</v>
      </c>
      <c r="D19" s="39">
        <v>890.5</v>
      </c>
      <c r="E19" s="185" t="s">
        <v>13</v>
      </c>
      <c r="F19" s="411" t="s">
        <v>13</v>
      </c>
      <c r="G19" s="411" t="s">
        <v>13</v>
      </c>
      <c r="H19" s="287">
        <v>3331</v>
      </c>
      <c r="I19" s="276" t="s">
        <v>13</v>
      </c>
      <c r="J19" s="494" t="s">
        <v>13</v>
      </c>
      <c r="K19" s="147" t="s">
        <v>13</v>
      </c>
    </row>
    <row r="20" spans="1:11" ht="13.5" thickBot="1" x14ac:dyDescent="0.25">
      <c r="A20" s="190">
        <v>1937</v>
      </c>
      <c r="B20" s="15">
        <v>29155</v>
      </c>
      <c r="C20" s="149" t="s">
        <v>13</v>
      </c>
      <c r="D20" s="39">
        <v>1006.7</v>
      </c>
      <c r="E20" s="185" t="s">
        <v>13</v>
      </c>
      <c r="F20" s="411" t="s">
        <v>13</v>
      </c>
      <c r="G20" s="411" t="s">
        <v>13</v>
      </c>
      <c r="H20" s="287">
        <v>3789</v>
      </c>
      <c r="I20" s="276" t="s">
        <v>13</v>
      </c>
      <c r="J20" s="494" t="s">
        <v>13</v>
      </c>
      <c r="K20" s="147" t="s">
        <v>13</v>
      </c>
    </row>
    <row r="21" spans="1:11" ht="13.5" thickBot="1" x14ac:dyDescent="0.25">
      <c r="A21" s="190">
        <v>1938</v>
      </c>
      <c r="B21" s="15">
        <v>30532</v>
      </c>
      <c r="C21" s="149" t="s">
        <v>13</v>
      </c>
      <c r="D21" s="39">
        <v>1054.3</v>
      </c>
      <c r="E21" s="185" t="s">
        <v>13</v>
      </c>
      <c r="F21" s="411" t="s">
        <v>13</v>
      </c>
      <c r="G21" s="411" t="s">
        <v>13</v>
      </c>
      <c r="H21" s="287">
        <v>3883</v>
      </c>
      <c r="I21" s="276" t="s">
        <v>13</v>
      </c>
      <c r="J21" s="494" t="s">
        <v>13</v>
      </c>
      <c r="K21" s="147" t="s">
        <v>13</v>
      </c>
    </row>
    <row r="22" spans="1:11" ht="13.5" thickBot="1" x14ac:dyDescent="0.25">
      <c r="A22" s="190">
        <v>1939</v>
      </c>
      <c r="B22" s="15">
        <v>34784</v>
      </c>
      <c r="C22" s="149" t="s">
        <v>13</v>
      </c>
      <c r="D22" s="39">
        <v>1122.3</v>
      </c>
      <c r="E22" s="185" t="s">
        <v>13</v>
      </c>
      <c r="F22" s="411" t="s">
        <v>13</v>
      </c>
      <c r="G22" s="411" t="s">
        <v>13</v>
      </c>
      <c r="H22" s="287">
        <v>4318</v>
      </c>
      <c r="I22" s="276" t="s">
        <v>13</v>
      </c>
      <c r="J22" s="494" t="s">
        <v>13</v>
      </c>
      <c r="K22" s="147" t="s">
        <v>13</v>
      </c>
    </row>
    <row r="23" spans="1:11" ht="13.5" thickBot="1" x14ac:dyDescent="0.25">
      <c r="A23" s="190">
        <v>1940</v>
      </c>
      <c r="B23" s="15">
        <v>37802</v>
      </c>
      <c r="C23" s="149" t="s">
        <v>13</v>
      </c>
      <c r="D23" s="39">
        <v>1280.5</v>
      </c>
      <c r="E23" s="185" t="s">
        <v>13</v>
      </c>
      <c r="F23" s="411" t="s">
        <v>13</v>
      </c>
      <c r="G23" s="411" t="s">
        <v>13</v>
      </c>
      <c r="H23" s="287">
        <v>4797</v>
      </c>
      <c r="I23" s="276" t="s">
        <v>13</v>
      </c>
      <c r="J23" s="494" t="s">
        <v>13</v>
      </c>
      <c r="K23" s="147" t="s">
        <v>13</v>
      </c>
    </row>
    <row r="24" spans="1:11" ht="13.5" thickBot="1" x14ac:dyDescent="0.25">
      <c r="A24" s="190">
        <v>1941</v>
      </c>
      <c r="B24" s="15">
        <v>42329</v>
      </c>
      <c r="C24" s="149" t="s">
        <v>13</v>
      </c>
      <c r="D24" s="39">
        <v>1411.4</v>
      </c>
      <c r="E24" s="185" t="s">
        <v>13</v>
      </c>
      <c r="F24" s="411" t="s">
        <v>13</v>
      </c>
      <c r="G24" s="411" t="s">
        <v>13</v>
      </c>
      <c r="H24" s="287">
        <v>5617</v>
      </c>
      <c r="I24" s="276" t="s">
        <v>13</v>
      </c>
      <c r="J24" s="494" t="s">
        <v>13</v>
      </c>
      <c r="K24" s="147" t="s">
        <v>13</v>
      </c>
    </row>
    <row r="25" spans="1:11" ht="13.5" thickBot="1" x14ac:dyDescent="0.25">
      <c r="A25" s="190">
        <v>1942</v>
      </c>
      <c r="B25" s="15">
        <v>49385</v>
      </c>
      <c r="C25" s="149" t="s">
        <v>13</v>
      </c>
      <c r="D25" s="39">
        <v>1727.7</v>
      </c>
      <c r="E25" s="185" t="s">
        <v>13</v>
      </c>
      <c r="F25" s="411" t="s">
        <v>13</v>
      </c>
      <c r="G25" s="411" t="s">
        <v>13</v>
      </c>
      <c r="H25" s="287">
        <v>8182</v>
      </c>
      <c r="I25" s="276" t="s">
        <v>13</v>
      </c>
      <c r="J25" s="494" t="s">
        <v>13</v>
      </c>
      <c r="K25" s="147" t="s">
        <v>13</v>
      </c>
    </row>
    <row r="26" spans="1:11" ht="13.5" thickBot="1" x14ac:dyDescent="0.25">
      <c r="A26" s="190">
        <v>1943</v>
      </c>
      <c r="B26" s="15">
        <v>50601</v>
      </c>
      <c r="C26" s="149" t="s">
        <v>13</v>
      </c>
      <c r="D26" s="39">
        <v>1822.7</v>
      </c>
      <c r="E26" s="185" t="s">
        <v>13</v>
      </c>
      <c r="F26" s="411" t="s">
        <v>13</v>
      </c>
      <c r="G26" s="411" t="s">
        <v>13</v>
      </c>
      <c r="H26" s="287">
        <v>10290</v>
      </c>
      <c r="I26" s="276" t="s">
        <v>13</v>
      </c>
      <c r="J26" s="494" t="s">
        <v>13</v>
      </c>
      <c r="K26" s="147" t="s">
        <v>13</v>
      </c>
    </row>
    <row r="27" spans="1:11" ht="13.5" thickBot="1" x14ac:dyDescent="0.25">
      <c r="A27" s="190">
        <v>1944</v>
      </c>
      <c r="B27" s="15">
        <v>51961</v>
      </c>
      <c r="C27" s="149" t="s">
        <v>13</v>
      </c>
      <c r="D27" s="39">
        <v>1845.6</v>
      </c>
      <c r="E27" s="185" t="s">
        <v>13</v>
      </c>
      <c r="F27" s="411" t="s">
        <v>13</v>
      </c>
      <c r="G27" s="411" t="s">
        <v>13</v>
      </c>
      <c r="H27" s="287">
        <v>11005</v>
      </c>
      <c r="I27" s="276" t="s">
        <v>13</v>
      </c>
      <c r="J27" s="494" t="s">
        <v>13</v>
      </c>
      <c r="K27" s="147" t="s">
        <v>13</v>
      </c>
    </row>
    <row r="28" spans="1:11" ht="13.5" thickBot="1" x14ac:dyDescent="0.25">
      <c r="A28" s="190">
        <v>1945</v>
      </c>
      <c r="B28" s="15">
        <v>53381</v>
      </c>
      <c r="C28" s="149" t="s">
        <v>13</v>
      </c>
      <c r="D28" s="39">
        <v>1855.6</v>
      </c>
      <c r="E28" s="185" t="s">
        <v>13</v>
      </c>
      <c r="F28" s="411" t="s">
        <v>13</v>
      </c>
      <c r="G28" s="411" t="s">
        <v>13</v>
      </c>
      <c r="H28" s="287">
        <v>11244</v>
      </c>
      <c r="I28" s="276" t="s">
        <v>13</v>
      </c>
      <c r="J28" s="494" t="s">
        <v>13</v>
      </c>
      <c r="K28" s="147" t="s">
        <v>13</v>
      </c>
    </row>
    <row r="29" spans="1:11" ht="13.5" thickBot="1" x14ac:dyDescent="0.25">
      <c r="A29" s="190">
        <v>1946</v>
      </c>
      <c r="B29" s="15">
        <v>56366</v>
      </c>
      <c r="C29" s="149" t="s">
        <v>13</v>
      </c>
      <c r="D29" s="39">
        <v>1950.9</v>
      </c>
      <c r="E29" s="185" t="s">
        <v>13</v>
      </c>
      <c r="F29" s="411" t="s">
        <v>13</v>
      </c>
      <c r="G29" s="411" t="s">
        <v>13</v>
      </c>
      <c r="H29" s="287">
        <v>11601</v>
      </c>
      <c r="I29" s="276" t="s">
        <v>13</v>
      </c>
      <c r="J29" s="494" t="s">
        <v>13</v>
      </c>
      <c r="K29" s="147" t="s">
        <v>13</v>
      </c>
    </row>
    <row r="30" spans="1:11" ht="13.5" thickBot="1" x14ac:dyDescent="0.25">
      <c r="A30" s="190">
        <v>1947</v>
      </c>
      <c r="B30" s="15">
        <v>61624</v>
      </c>
      <c r="C30" s="149" t="s">
        <v>13</v>
      </c>
      <c r="D30" s="39">
        <v>2040.8</v>
      </c>
      <c r="E30" s="185" t="s">
        <v>13</v>
      </c>
      <c r="F30" s="411" t="s">
        <v>13</v>
      </c>
      <c r="G30" s="411" t="s">
        <v>13</v>
      </c>
      <c r="H30" s="287">
        <v>11772</v>
      </c>
      <c r="I30" s="276" t="s">
        <v>13</v>
      </c>
      <c r="J30" s="494" t="s">
        <v>13</v>
      </c>
      <c r="K30" s="147" t="s">
        <v>13</v>
      </c>
    </row>
    <row r="31" spans="1:11" ht="13.5" thickBot="1" x14ac:dyDescent="0.25">
      <c r="A31" s="190">
        <v>1948</v>
      </c>
      <c r="B31" s="15">
        <v>64237</v>
      </c>
      <c r="C31" s="149" t="s">
        <v>13</v>
      </c>
      <c r="D31" s="39">
        <v>2153.6999999999998</v>
      </c>
      <c r="E31" s="185" t="s">
        <v>13</v>
      </c>
      <c r="F31" s="411" t="s">
        <v>13</v>
      </c>
      <c r="G31" s="411" t="s">
        <v>13</v>
      </c>
      <c r="H31" s="287">
        <v>12317</v>
      </c>
      <c r="I31" s="276" t="s">
        <v>13</v>
      </c>
      <c r="J31" s="494" t="s">
        <v>13</v>
      </c>
      <c r="K31" s="147" t="s">
        <v>13</v>
      </c>
    </row>
    <row r="32" spans="1:11" ht="13.5" thickBot="1" x14ac:dyDescent="0.25">
      <c r="A32" s="190">
        <v>1949</v>
      </c>
      <c r="B32" s="15">
        <v>63373</v>
      </c>
      <c r="C32" s="149" t="s">
        <v>13</v>
      </c>
      <c r="D32" s="39">
        <v>2168.1999999999998</v>
      </c>
      <c r="E32" s="185" t="s">
        <v>13</v>
      </c>
      <c r="F32" s="411" t="s">
        <v>13</v>
      </c>
      <c r="G32" s="411" t="s">
        <v>13</v>
      </c>
      <c r="H32" s="287">
        <v>11884</v>
      </c>
      <c r="I32" s="276" t="s">
        <v>13</v>
      </c>
      <c r="J32" s="494" t="s">
        <v>13</v>
      </c>
      <c r="K32" s="147" t="s">
        <v>13</v>
      </c>
    </row>
    <row r="33" spans="1:11" ht="13.5" thickBot="1" x14ac:dyDescent="0.25">
      <c r="A33" s="190">
        <v>1950</v>
      </c>
      <c r="B33" s="15">
        <v>63324</v>
      </c>
      <c r="C33" s="149" t="s">
        <v>13</v>
      </c>
      <c r="D33" s="39">
        <v>2101.1</v>
      </c>
      <c r="E33" s="185" t="s">
        <v>13</v>
      </c>
      <c r="F33" s="411" t="s">
        <v>13</v>
      </c>
      <c r="G33" s="411" t="s">
        <v>13</v>
      </c>
      <c r="H33" s="287">
        <v>11133</v>
      </c>
      <c r="I33" s="276" t="s">
        <v>13</v>
      </c>
      <c r="J33" s="494" t="s">
        <v>13</v>
      </c>
      <c r="K33" s="147" t="s">
        <v>13</v>
      </c>
    </row>
    <row r="34" spans="1:11" ht="13.5" thickBot="1" x14ac:dyDescent="0.25">
      <c r="A34" s="190">
        <v>1951</v>
      </c>
      <c r="B34" s="15">
        <v>64731</v>
      </c>
      <c r="C34" s="149" t="s">
        <v>13</v>
      </c>
      <c r="D34" s="39">
        <v>2101.8000000000002</v>
      </c>
      <c r="E34" s="185" t="s">
        <v>13</v>
      </c>
      <c r="F34" s="411" t="s">
        <v>13</v>
      </c>
      <c r="G34" s="411" t="s">
        <v>13</v>
      </c>
      <c r="H34" s="287">
        <v>10885</v>
      </c>
      <c r="I34" s="276" t="s">
        <v>13</v>
      </c>
      <c r="J34" s="494" t="s">
        <v>13</v>
      </c>
      <c r="K34" s="147" t="s">
        <v>13</v>
      </c>
    </row>
    <row r="35" spans="1:11" ht="13.5" thickBot="1" x14ac:dyDescent="0.25">
      <c r="A35" s="190">
        <v>1952</v>
      </c>
      <c r="B35" s="15">
        <v>63160</v>
      </c>
      <c r="C35" s="149" t="s">
        <v>13</v>
      </c>
      <c r="D35" s="39">
        <v>2092.9</v>
      </c>
      <c r="E35" s="185" t="s">
        <v>13</v>
      </c>
      <c r="F35" s="411" t="s">
        <v>13</v>
      </c>
      <c r="G35" s="411" t="s">
        <v>13</v>
      </c>
      <c r="H35" s="287">
        <v>10567</v>
      </c>
      <c r="I35" s="276" t="s">
        <v>13</v>
      </c>
      <c r="J35" s="494" t="s">
        <v>13</v>
      </c>
      <c r="K35" s="147" t="s">
        <v>13</v>
      </c>
    </row>
    <row r="36" spans="1:11" ht="13.5" thickBot="1" x14ac:dyDescent="0.25">
      <c r="A36" s="190">
        <v>1953</v>
      </c>
      <c r="B36" s="15">
        <v>61641</v>
      </c>
      <c r="C36" s="149" t="s">
        <v>13</v>
      </c>
      <c r="D36" s="39">
        <v>2030.7</v>
      </c>
      <c r="E36" s="185" t="s">
        <v>13</v>
      </c>
      <c r="F36" s="411" t="s">
        <v>13</v>
      </c>
      <c r="G36" s="411" t="s">
        <v>13</v>
      </c>
      <c r="H36" s="287">
        <v>9867</v>
      </c>
      <c r="I36" s="276" t="s">
        <v>13</v>
      </c>
      <c r="J36" s="494" t="s">
        <v>13</v>
      </c>
      <c r="K36" s="147" t="s">
        <v>13</v>
      </c>
    </row>
    <row r="37" spans="1:11" ht="13.5" thickBot="1" x14ac:dyDescent="0.25">
      <c r="A37" s="190">
        <v>1954</v>
      </c>
      <c r="B37" s="15">
        <v>60598</v>
      </c>
      <c r="C37" s="149" t="s">
        <v>13</v>
      </c>
      <c r="D37" s="39">
        <v>1957.4</v>
      </c>
      <c r="E37" s="185" t="s">
        <v>13</v>
      </c>
      <c r="F37" s="411" t="s">
        <v>13</v>
      </c>
      <c r="G37" s="411" t="s">
        <v>13</v>
      </c>
      <c r="H37" s="287">
        <v>9030</v>
      </c>
      <c r="I37" s="276" t="s">
        <v>13</v>
      </c>
      <c r="J37" s="494" t="s">
        <v>13</v>
      </c>
      <c r="K37" s="147" t="s">
        <v>13</v>
      </c>
    </row>
    <row r="38" spans="1:11" ht="13.5" thickBot="1" x14ac:dyDescent="0.25">
      <c r="A38" s="190">
        <v>1955</v>
      </c>
      <c r="B38" s="15">
        <v>58557</v>
      </c>
      <c r="C38" s="149" t="s">
        <v>13</v>
      </c>
      <c r="D38" s="39">
        <v>1886.4</v>
      </c>
      <c r="E38" s="185" t="s">
        <v>13</v>
      </c>
      <c r="F38" s="411" t="s">
        <v>13</v>
      </c>
      <c r="G38" s="411" t="s">
        <v>13</v>
      </c>
      <c r="H38" s="287">
        <v>8492</v>
      </c>
      <c r="I38" s="276" t="s">
        <v>13</v>
      </c>
      <c r="J38" s="494" t="s">
        <v>13</v>
      </c>
      <c r="K38" s="147" t="s">
        <v>13</v>
      </c>
    </row>
    <row r="39" spans="1:11" ht="13.5" thickBot="1" x14ac:dyDescent="0.25">
      <c r="A39" s="190">
        <v>1956</v>
      </c>
      <c r="B39" s="15">
        <v>57148</v>
      </c>
      <c r="C39" s="149" t="s">
        <v>13</v>
      </c>
      <c r="D39" s="39">
        <v>1846.6</v>
      </c>
      <c r="E39" s="185" t="s">
        <v>13</v>
      </c>
      <c r="F39" s="411" t="s">
        <v>13</v>
      </c>
      <c r="G39" s="411" t="s">
        <v>13</v>
      </c>
      <c r="H39" s="287">
        <v>8225</v>
      </c>
      <c r="I39" s="276" t="s">
        <v>13</v>
      </c>
      <c r="J39" s="494" t="s">
        <v>13</v>
      </c>
      <c r="K39" s="147" t="s">
        <v>13</v>
      </c>
    </row>
    <row r="40" spans="1:11" ht="13.5" thickBot="1" x14ac:dyDescent="0.25">
      <c r="A40" s="190">
        <v>1957</v>
      </c>
      <c r="B40" s="15">
        <v>56212</v>
      </c>
      <c r="C40" s="149" t="s">
        <v>13</v>
      </c>
      <c r="D40" s="39">
        <v>1794.9</v>
      </c>
      <c r="E40" s="185" t="s">
        <v>13</v>
      </c>
      <c r="F40" s="411" t="s">
        <v>13</v>
      </c>
      <c r="G40" s="411" t="s">
        <v>13</v>
      </c>
      <c r="H40" s="287">
        <v>7906</v>
      </c>
      <c r="I40" s="276" t="s">
        <v>13</v>
      </c>
      <c r="J40" s="494" t="s">
        <v>13</v>
      </c>
      <c r="K40" s="147" t="s">
        <v>13</v>
      </c>
    </row>
    <row r="41" spans="1:11" ht="13.5" thickBot="1" x14ac:dyDescent="0.25">
      <c r="A41" s="190">
        <v>1958</v>
      </c>
      <c r="B41" s="15">
        <v>54948</v>
      </c>
      <c r="C41" s="149" t="s">
        <v>13</v>
      </c>
      <c r="D41" s="39">
        <v>1724.6</v>
      </c>
      <c r="E41" s="185" t="s">
        <v>13</v>
      </c>
      <c r="F41" s="411" t="s">
        <v>13</v>
      </c>
      <c r="G41" s="411" t="s">
        <v>13</v>
      </c>
      <c r="H41" s="287">
        <v>7383</v>
      </c>
      <c r="I41" s="276" t="s">
        <v>13</v>
      </c>
      <c r="J41" s="494" t="s">
        <v>13</v>
      </c>
      <c r="K41" s="147" t="s">
        <v>13</v>
      </c>
    </row>
    <row r="42" spans="1:11" ht="13.5" thickBot="1" x14ac:dyDescent="0.25">
      <c r="A42" s="190">
        <v>1959</v>
      </c>
      <c r="B42" s="15">
        <v>53797</v>
      </c>
      <c r="C42" s="149" t="s">
        <v>13</v>
      </c>
      <c r="D42" s="39">
        <v>1688.9</v>
      </c>
      <c r="E42" s="185" t="s">
        <v>13</v>
      </c>
      <c r="F42" s="411" t="s">
        <v>13</v>
      </c>
      <c r="G42" s="411" t="s">
        <v>13</v>
      </c>
      <c r="H42" s="287">
        <v>7247</v>
      </c>
      <c r="I42" s="276" t="s">
        <v>13</v>
      </c>
      <c r="J42" s="494" t="s">
        <v>13</v>
      </c>
      <c r="K42" s="147" t="s">
        <v>13</v>
      </c>
    </row>
    <row r="43" spans="1:11" ht="13.5" thickBot="1" x14ac:dyDescent="0.25">
      <c r="A43" s="190">
        <v>1960</v>
      </c>
      <c r="B43" s="15">
        <v>53426</v>
      </c>
      <c r="C43" s="149" t="s">
        <v>13</v>
      </c>
      <c r="D43" s="39">
        <v>1677.1</v>
      </c>
      <c r="E43" s="185" t="s">
        <v>13</v>
      </c>
      <c r="F43" s="411" t="s">
        <v>13</v>
      </c>
      <c r="G43" s="411" t="s">
        <v>13</v>
      </c>
      <c r="H43" s="287">
        <v>7082</v>
      </c>
      <c r="I43" s="276" t="s">
        <v>13</v>
      </c>
      <c r="J43" s="494" t="s">
        <v>13</v>
      </c>
      <c r="K43" s="147" t="s">
        <v>13</v>
      </c>
    </row>
    <row r="44" spans="1:11" ht="13.5" thickBot="1" x14ac:dyDescent="0.25">
      <c r="A44" s="190">
        <v>1961</v>
      </c>
      <c r="B44" s="15">
        <v>52593</v>
      </c>
      <c r="C44" s="149" t="s">
        <v>13</v>
      </c>
      <c r="D44" s="39">
        <v>1622.6</v>
      </c>
      <c r="E44" s="185" t="s">
        <v>13</v>
      </c>
      <c r="F44" s="411" t="s">
        <v>13</v>
      </c>
      <c r="G44" s="411" t="s">
        <v>13</v>
      </c>
      <c r="H44" s="287">
        <v>6594</v>
      </c>
      <c r="I44" s="276" t="s">
        <v>13</v>
      </c>
      <c r="J44" s="494" t="s">
        <v>13</v>
      </c>
      <c r="K44" s="147" t="s">
        <v>13</v>
      </c>
    </row>
    <row r="45" spans="1:11" ht="13.5" thickBot="1" x14ac:dyDescent="0.25">
      <c r="A45" s="190">
        <v>1962</v>
      </c>
      <c r="B45" s="15">
        <v>51961</v>
      </c>
      <c r="C45" s="149" t="s">
        <v>13</v>
      </c>
      <c r="D45" s="39">
        <v>1599.2</v>
      </c>
      <c r="E45" s="185" t="s">
        <v>13</v>
      </c>
      <c r="F45" s="411" t="s">
        <v>13</v>
      </c>
      <c r="G45" s="411" t="s">
        <v>13</v>
      </c>
      <c r="H45" s="287">
        <v>6412</v>
      </c>
      <c r="I45" s="276" t="s">
        <v>13</v>
      </c>
      <c r="J45" s="494" t="s">
        <v>13</v>
      </c>
      <c r="K45" s="147" t="s">
        <v>13</v>
      </c>
    </row>
    <row r="46" spans="1:11" ht="13.5" thickBot="1" x14ac:dyDescent="0.25">
      <c r="A46" s="190">
        <v>1963</v>
      </c>
      <c r="B46" s="15">
        <v>51555</v>
      </c>
      <c r="C46" s="149" t="s">
        <v>13</v>
      </c>
      <c r="D46" s="39">
        <v>1585.5</v>
      </c>
      <c r="E46" s="185" t="s">
        <v>13</v>
      </c>
      <c r="F46" s="411" t="s">
        <v>13</v>
      </c>
      <c r="G46" s="411" t="s">
        <v>13</v>
      </c>
      <c r="H46" s="287">
        <v>6235</v>
      </c>
      <c r="I46" s="276" t="s">
        <v>13</v>
      </c>
      <c r="J46" s="494" t="s">
        <v>13</v>
      </c>
      <c r="K46" s="147" t="s">
        <v>13</v>
      </c>
    </row>
    <row r="47" spans="1:11" ht="13.5" thickBot="1" x14ac:dyDescent="0.25">
      <c r="A47" s="190">
        <v>1964</v>
      </c>
      <c r="B47" s="15">
        <v>51065</v>
      </c>
      <c r="C47" s="149" t="s">
        <v>13</v>
      </c>
      <c r="D47" s="39">
        <v>1577.1</v>
      </c>
      <c r="E47" s="185" t="s">
        <v>13</v>
      </c>
      <c r="F47" s="411" t="s">
        <v>13</v>
      </c>
      <c r="G47" s="411" t="s">
        <v>13</v>
      </c>
      <c r="H47" s="287">
        <v>6162</v>
      </c>
      <c r="I47" s="276" t="s">
        <v>13</v>
      </c>
      <c r="J47" s="494" t="s">
        <v>13</v>
      </c>
      <c r="K47" s="147" t="s">
        <v>13</v>
      </c>
    </row>
    <row r="48" spans="1:11" ht="13.5" thickBot="1" x14ac:dyDescent="0.25">
      <c r="A48" s="190">
        <v>1965</v>
      </c>
      <c r="B48" s="15">
        <v>51053</v>
      </c>
      <c r="C48" s="149" t="s">
        <v>13</v>
      </c>
      <c r="D48" s="39">
        <v>1571.3</v>
      </c>
      <c r="E48" s="185" t="s">
        <v>13</v>
      </c>
      <c r="F48" s="411" t="s">
        <v>13</v>
      </c>
      <c r="G48" s="411" t="s">
        <v>13</v>
      </c>
      <c r="H48" s="287">
        <v>6119</v>
      </c>
      <c r="I48" s="276" t="s">
        <v>13</v>
      </c>
      <c r="J48" s="494" t="s">
        <v>13</v>
      </c>
      <c r="K48" s="147" t="s">
        <v>13</v>
      </c>
    </row>
    <row r="49" spans="1:11" ht="13.5" thickBot="1" x14ac:dyDescent="0.25">
      <c r="A49" s="190">
        <v>1966</v>
      </c>
      <c r="B49" s="15">
        <v>51456</v>
      </c>
      <c r="C49" s="149" t="s">
        <v>13</v>
      </c>
      <c r="D49" s="39">
        <v>1561.8</v>
      </c>
      <c r="E49" s="185" t="s">
        <v>13</v>
      </c>
      <c r="F49" s="411" t="s">
        <v>13</v>
      </c>
      <c r="G49" s="411" t="s">
        <v>13</v>
      </c>
      <c r="H49" s="287">
        <v>6048</v>
      </c>
      <c r="I49" s="276" t="s">
        <v>13</v>
      </c>
      <c r="J49" s="494" t="s">
        <v>13</v>
      </c>
      <c r="K49" s="147" t="s">
        <v>13</v>
      </c>
    </row>
    <row r="50" spans="1:11" ht="13.5" thickBot="1" x14ac:dyDescent="0.25">
      <c r="A50" s="190">
        <v>1967</v>
      </c>
      <c r="B50" s="15">
        <v>51424</v>
      </c>
      <c r="C50" s="149" t="s">
        <v>13</v>
      </c>
      <c r="D50" s="39">
        <v>1562.5</v>
      </c>
      <c r="E50" s="185" t="s">
        <v>13</v>
      </c>
      <c r="F50" s="411" t="s">
        <v>13</v>
      </c>
      <c r="G50" s="411" t="s">
        <v>13</v>
      </c>
      <c r="H50" s="287">
        <v>5971</v>
      </c>
      <c r="I50" s="276" t="s">
        <v>13</v>
      </c>
      <c r="J50" s="494" t="s">
        <v>13</v>
      </c>
      <c r="K50" s="147" t="s">
        <v>13</v>
      </c>
    </row>
    <row r="51" spans="1:11" ht="13.5" thickBot="1" x14ac:dyDescent="0.25">
      <c r="A51" s="190">
        <v>1968</v>
      </c>
      <c r="B51" s="15">
        <v>51185</v>
      </c>
      <c r="C51" s="149" t="s">
        <v>13</v>
      </c>
      <c r="D51" s="39">
        <v>1544.4</v>
      </c>
      <c r="E51" s="185" t="s">
        <v>13</v>
      </c>
      <c r="F51" s="411" t="s">
        <v>13</v>
      </c>
      <c r="G51" s="411" t="s">
        <v>13</v>
      </c>
      <c r="H51" s="287">
        <v>5838</v>
      </c>
      <c r="I51" s="276" t="s">
        <v>13</v>
      </c>
      <c r="J51" s="494" t="s">
        <v>13</v>
      </c>
      <c r="K51" s="147" t="s">
        <v>13</v>
      </c>
    </row>
    <row r="52" spans="1:11" ht="13.5" thickBot="1" x14ac:dyDescent="0.25">
      <c r="A52" s="190">
        <v>1969</v>
      </c>
      <c r="B52" s="15">
        <v>50682</v>
      </c>
      <c r="C52" s="149" t="s">
        <v>13</v>
      </c>
      <c r="D52" s="39">
        <v>1514.1</v>
      </c>
      <c r="E52" s="185" t="s">
        <v>13</v>
      </c>
      <c r="F52" s="411" t="s">
        <v>13</v>
      </c>
      <c r="G52" s="411" t="s">
        <v>13</v>
      </c>
      <c r="H52" s="287">
        <v>5574</v>
      </c>
      <c r="I52" s="276" t="s">
        <v>13</v>
      </c>
      <c r="J52" s="494" t="s">
        <v>13</v>
      </c>
      <c r="K52" s="147" t="s">
        <v>13</v>
      </c>
    </row>
    <row r="53" spans="1:11" ht="13.5" thickBot="1" x14ac:dyDescent="0.25">
      <c r="A53" s="190">
        <v>1970</v>
      </c>
      <c r="B53" s="15">
        <v>50750</v>
      </c>
      <c r="C53" s="149" t="s">
        <v>13</v>
      </c>
      <c r="D53" s="39">
        <v>1442.3</v>
      </c>
      <c r="E53" s="185" t="s">
        <v>13</v>
      </c>
      <c r="F53" s="411" t="s">
        <v>13</v>
      </c>
      <c r="G53" s="411" t="s">
        <v>13</v>
      </c>
      <c r="H53" s="287">
        <v>5216</v>
      </c>
      <c r="I53" s="276" t="s">
        <v>13</v>
      </c>
      <c r="J53" s="494" t="s">
        <v>13</v>
      </c>
      <c r="K53" s="147" t="s">
        <v>13</v>
      </c>
    </row>
    <row r="54" spans="1:11" ht="13.5" thickBot="1" x14ac:dyDescent="0.25">
      <c r="A54" s="190">
        <v>1971</v>
      </c>
      <c r="B54" s="15">
        <v>50187</v>
      </c>
      <c r="C54" s="149" t="s">
        <v>13</v>
      </c>
      <c r="D54" s="39">
        <v>1406.3</v>
      </c>
      <c r="E54" s="185" t="s">
        <v>13</v>
      </c>
      <c r="F54" s="411" t="s">
        <v>13</v>
      </c>
      <c r="G54" s="411" t="s">
        <v>13</v>
      </c>
      <c r="H54" s="287">
        <v>4847</v>
      </c>
      <c r="I54" s="276" t="s">
        <v>13</v>
      </c>
      <c r="J54" s="494" t="s">
        <v>13</v>
      </c>
      <c r="K54" s="147" t="s">
        <v>13</v>
      </c>
    </row>
    <row r="55" spans="1:11" ht="13.5" thickBot="1" x14ac:dyDescent="0.25">
      <c r="A55" s="190">
        <v>1972</v>
      </c>
      <c r="B55" s="15">
        <v>50105</v>
      </c>
      <c r="C55" s="149" t="s">
        <v>13</v>
      </c>
      <c r="D55" s="39">
        <v>1337.8</v>
      </c>
      <c r="E55" s="185" t="s">
        <v>13</v>
      </c>
      <c r="F55" s="411" t="s">
        <v>13</v>
      </c>
      <c r="G55" s="411" t="s">
        <v>13</v>
      </c>
      <c r="H55" s="287">
        <v>4625</v>
      </c>
      <c r="I55" s="276" t="s">
        <v>13</v>
      </c>
      <c r="J55" s="494" t="s">
        <v>13</v>
      </c>
      <c r="K55" s="147" t="s">
        <v>13</v>
      </c>
    </row>
    <row r="56" spans="1:11" ht="13.5" thickBot="1" x14ac:dyDescent="0.25">
      <c r="A56" s="190">
        <v>1973</v>
      </c>
      <c r="B56" s="15">
        <v>49080</v>
      </c>
      <c r="C56" s="149" t="s">
        <v>13</v>
      </c>
      <c r="D56" s="39">
        <v>1396.1</v>
      </c>
      <c r="E56" s="185" t="s">
        <v>13</v>
      </c>
      <c r="F56" s="411" t="s">
        <v>13</v>
      </c>
      <c r="G56" s="411" t="s">
        <v>13</v>
      </c>
      <c r="H56" s="287">
        <v>4739</v>
      </c>
      <c r="I56" s="276" t="s">
        <v>13</v>
      </c>
      <c r="J56" s="494" t="s">
        <v>13</v>
      </c>
      <c r="K56" s="147" t="s">
        <v>13</v>
      </c>
    </row>
    <row r="57" spans="1:11" ht="13.5" thickBot="1" x14ac:dyDescent="0.25">
      <c r="A57" s="190">
        <v>1974</v>
      </c>
      <c r="B57" s="15">
        <v>49418</v>
      </c>
      <c r="C57" s="149" t="s">
        <v>13</v>
      </c>
      <c r="D57" s="39">
        <v>1448.6</v>
      </c>
      <c r="E57" s="185" t="s">
        <v>13</v>
      </c>
      <c r="F57" s="411" t="s">
        <v>13</v>
      </c>
      <c r="G57" s="411" t="s">
        <v>13</v>
      </c>
      <c r="H57" s="287">
        <v>5059</v>
      </c>
      <c r="I57" s="276" t="s">
        <v>13</v>
      </c>
      <c r="J57" s="494" t="s">
        <v>13</v>
      </c>
      <c r="K57" s="147" t="s">
        <v>13</v>
      </c>
    </row>
    <row r="58" spans="1:11" ht="13.5" thickBot="1" x14ac:dyDescent="0.25">
      <c r="A58" s="190">
        <v>1975</v>
      </c>
      <c r="B58" s="15">
        <v>51525</v>
      </c>
      <c r="C58" s="149" t="s">
        <v>13</v>
      </c>
      <c r="D58" s="39">
        <v>1541.3</v>
      </c>
      <c r="E58" s="185" t="s">
        <v>13</v>
      </c>
      <c r="F58" s="411" t="s">
        <v>13</v>
      </c>
      <c r="G58" s="411" t="s">
        <v>13</v>
      </c>
      <c r="H58" s="287">
        <v>5162</v>
      </c>
      <c r="I58" s="276" t="s">
        <v>13</v>
      </c>
      <c r="J58" s="494" t="s">
        <v>13</v>
      </c>
      <c r="K58" s="147" t="s">
        <v>13</v>
      </c>
    </row>
    <row r="59" spans="1:11" ht="13.5" thickBot="1" x14ac:dyDescent="0.25">
      <c r="A59" s="190">
        <v>1976</v>
      </c>
      <c r="B59" s="15">
        <v>53067</v>
      </c>
      <c r="C59" s="149" t="s">
        <v>13</v>
      </c>
      <c r="D59" s="39">
        <v>1596.7</v>
      </c>
      <c r="E59" s="185" t="s">
        <v>13</v>
      </c>
      <c r="F59" s="411" t="s">
        <v>13</v>
      </c>
      <c r="G59" s="411" t="s">
        <v>13</v>
      </c>
      <c r="H59" s="287">
        <v>5322</v>
      </c>
      <c r="I59" s="276" t="s">
        <v>13</v>
      </c>
      <c r="J59" s="494" t="s">
        <v>13</v>
      </c>
      <c r="K59" s="147" t="s">
        <v>13</v>
      </c>
    </row>
    <row r="60" spans="1:11" ht="13.5" thickBot="1" x14ac:dyDescent="0.25">
      <c r="A60" s="190">
        <v>1977</v>
      </c>
      <c r="B60" s="15">
        <v>52613</v>
      </c>
      <c r="C60" s="149" t="s">
        <v>13</v>
      </c>
      <c r="D60" s="39">
        <v>1638.1</v>
      </c>
      <c r="E60" s="185" t="s">
        <v>13</v>
      </c>
      <c r="F60" s="411" t="s">
        <v>13</v>
      </c>
      <c r="G60" s="411" t="s">
        <v>13</v>
      </c>
      <c r="H60" s="287">
        <v>5019</v>
      </c>
      <c r="I60" s="15">
        <v>19955</v>
      </c>
      <c r="J60" s="172">
        <v>4</v>
      </c>
      <c r="K60" s="147" t="s">
        <v>13</v>
      </c>
    </row>
    <row r="61" spans="1:11" ht="13.5" thickBot="1" x14ac:dyDescent="0.25">
      <c r="A61" s="190">
        <v>1978</v>
      </c>
      <c r="B61" s="15">
        <v>53459</v>
      </c>
      <c r="C61" s="149" t="s">
        <v>13</v>
      </c>
      <c r="D61" s="39">
        <v>1643.8</v>
      </c>
      <c r="E61" s="185" t="s">
        <v>13</v>
      </c>
      <c r="F61" s="411" t="s">
        <v>13</v>
      </c>
      <c r="G61" s="411" t="s">
        <v>13</v>
      </c>
      <c r="H61" s="287">
        <v>5212</v>
      </c>
      <c r="I61" s="15">
        <v>20942</v>
      </c>
      <c r="J61" s="172">
        <v>4</v>
      </c>
      <c r="K61" s="147" t="s">
        <v>13</v>
      </c>
    </row>
    <row r="62" spans="1:11" ht="13.5" thickBot="1" x14ac:dyDescent="0.25">
      <c r="A62" s="190">
        <v>1979</v>
      </c>
      <c r="B62" s="15">
        <v>55215</v>
      </c>
      <c r="C62" s="149" t="s">
        <v>13</v>
      </c>
      <c r="D62" s="39">
        <v>1645.3</v>
      </c>
      <c r="E62" s="185" t="s">
        <v>13</v>
      </c>
      <c r="F62" s="411" t="s">
        <v>13</v>
      </c>
      <c r="G62" s="411" t="s">
        <v>13</v>
      </c>
      <c r="H62" s="287">
        <v>5627</v>
      </c>
      <c r="I62" s="15">
        <v>21597</v>
      </c>
      <c r="J62" s="172">
        <v>3.8</v>
      </c>
      <c r="K62" s="147" t="s">
        <v>13</v>
      </c>
    </row>
    <row r="63" spans="1:11" ht="13.5" thickBot="1" x14ac:dyDescent="0.25">
      <c r="A63" s="190">
        <v>1980</v>
      </c>
      <c r="B63" s="15">
        <v>60234</v>
      </c>
      <c r="C63" s="149" t="s">
        <v>13</v>
      </c>
      <c r="D63" s="39">
        <v>1690.2</v>
      </c>
      <c r="E63" s="185" t="s">
        <v>13</v>
      </c>
      <c r="F63" s="411" t="s">
        <v>13</v>
      </c>
      <c r="G63" s="411" t="s">
        <v>13</v>
      </c>
      <c r="H63" s="287">
        <v>5979</v>
      </c>
      <c r="I63" s="15">
        <v>22009</v>
      </c>
      <c r="J63" s="172">
        <v>3.7</v>
      </c>
      <c r="K63" s="147" t="s">
        <v>13</v>
      </c>
    </row>
    <row r="64" spans="1:11" ht="13.5" thickBot="1" x14ac:dyDescent="0.25">
      <c r="A64" s="190">
        <v>1981</v>
      </c>
      <c r="B64" s="15">
        <v>61144</v>
      </c>
      <c r="C64" s="149" t="s">
        <v>13</v>
      </c>
      <c r="D64" s="39">
        <v>1696.5</v>
      </c>
      <c r="E64" s="185" t="s">
        <v>13</v>
      </c>
      <c r="F64" s="411" t="s">
        <v>13</v>
      </c>
      <c r="G64" s="411" t="s">
        <v>13</v>
      </c>
      <c r="H64" s="287">
        <v>5732</v>
      </c>
      <c r="I64" s="15">
        <v>21266</v>
      </c>
      <c r="J64" s="172">
        <v>3.7</v>
      </c>
      <c r="K64" s="147" t="s">
        <v>13</v>
      </c>
    </row>
    <row r="65" spans="1:11" ht="13.5" thickBot="1" x14ac:dyDescent="0.25">
      <c r="A65" s="190">
        <v>1982</v>
      </c>
      <c r="B65" s="15">
        <v>62877</v>
      </c>
      <c r="C65" s="149" t="s">
        <v>13</v>
      </c>
      <c r="D65" s="39">
        <v>1682.5</v>
      </c>
      <c r="E65" s="185" t="s">
        <v>13</v>
      </c>
      <c r="F65" s="411" t="s">
        <v>13</v>
      </c>
      <c r="G65" s="411" t="s">
        <v>13</v>
      </c>
      <c r="H65" s="287">
        <v>5475</v>
      </c>
      <c r="I65" s="15">
        <v>20282</v>
      </c>
      <c r="J65" s="172">
        <v>3.7</v>
      </c>
      <c r="K65" s="147" t="s">
        <v>13</v>
      </c>
    </row>
    <row r="66" spans="1:11" ht="13.5" thickBot="1" x14ac:dyDescent="0.25">
      <c r="A66" s="190">
        <v>1983</v>
      </c>
      <c r="B66" s="15">
        <v>62779</v>
      </c>
      <c r="C66" s="149" t="s">
        <v>13</v>
      </c>
      <c r="D66" s="39">
        <v>1692.8</v>
      </c>
      <c r="E66" s="185" t="s">
        <v>13</v>
      </c>
      <c r="F66" s="411" t="s">
        <v>13</v>
      </c>
      <c r="G66" s="411" t="s">
        <v>13</v>
      </c>
      <c r="H66" s="287">
        <v>5582</v>
      </c>
      <c r="I66" s="15">
        <v>20372</v>
      </c>
      <c r="J66" s="172">
        <v>3.6</v>
      </c>
      <c r="K66" s="147" t="s">
        <v>13</v>
      </c>
    </row>
    <row r="67" spans="1:11" ht="13.5" thickBot="1" x14ac:dyDescent="0.25">
      <c r="A67" s="190">
        <v>1984</v>
      </c>
      <c r="B67" s="15">
        <v>82122</v>
      </c>
      <c r="C67" s="149" t="s">
        <v>13</v>
      </c>
      <c r="D67" s="39">
        <v>2116.1</v>
      </c>
      <c r="E67" s="185" t="s">
        <v>13</v>
      </c>
      <c r="F67" s="411" t="s">
        <v>13</v>
      </c>
      <c r="G67" s="411" t="s">
        <v>13</v>
      </c>
      <c r="H67" s="287">
        <v>6135</v>
      </c>
      <c r="I67" s="15">
        <v>22308</v>
      </c>
      <c r="J67" s="172">
        <v>3.6</v>
      </c>
      <c r="K67" s="15">
        <v>180136</v>
      </c>
    </row>
    <row r="68" spans="1:11" ht="13.5" thickBot="1" x14ac:dyDescent="0.25">
      <c r="A68" s="190">
        <v>1985</v>
      </c>
      <c r="B68" s="15">
        <v>79424</v>
      </c>
      <c r="C68" s="149" t="s">
        <v>13</v>
      </c>
      <c r="D68" s="39">
        <v>2125.8000000000002</v>
      </c>
      <c r="E68" s="185" t="s">
        <v>13</v>
      </c>
      <c r="F68" s="411" t="s">
        <v>13</v>
      </c>
      <c r="G68" s="411" t="s">
        <v>13</v>
      </c>
      <c r="H68" s="287">
        <v>5876</v>
      </c>
      <c r="I68" s="15">
        <v>21831</v>
      </c>
      <c r="J68" s="172">
        <v>3.7</v>
      </c>
      <c r="K68" s="15">
        <v>183241</v>
      </c>
    </row>
    <row r="69" spans="1:11" ht="13.5" thickBot="1" x14ac:dyDescent="0.25">
      <c r="A69" s="190">
        <v>1986</v>
      </c>
      <c r="B69" s="15">
        <v>82244</v>
      </c>
      <c r="C69" s="149" t="s">
        <v>13</v>
      </c>
      <c r="D69" s="39">
        <v>2291.5</v>
      </c>
      <c r="E69" s="185" t="s">
        <v>13</v>
      </c>
      <c r="F69" s="39">
        <v>177.3</v>
      </c>
      <c r="G69" s="185" t="s">
        <v>13</v>
      </c>
      <c r="H69" s="287">
        <v>5955</v>
      </c>
      <c r="I69" s="15">
        <v>22102</v>
      </c>
      <c r="J69" s="172">
        <v>3.7</v>
      </c>
      <c r="K69" s="15">
        <v>188643</v>
      </c>
    </row>
    <row r="70" spans="1:11" ht="13.5" thickBot="1" x14ac:dyDescent="0.25">
      <c r="A70" s="190">
        <v>1987</v>
      </c>
      <c r="B70" s="15">
        <v>79632</v>
      </c>
      <c r="C70" s="149" t="s">
        <v>13</v>
      </c>
      <c r="D70" s="39">
        <v>2344.4</v>
      </c>
      <c r="E70" s="185" t="s">
        <v>13</v>
      </c>
      <c r="F70" s="39">
        <v>184.1</v>
      </c>
      <c r="G70" s="185" t="s">
        <v>13</v>
      </c>
      <c r="H70" s="287">
        <v>5819</v>
      </c>
      <c r="I70" s="15">
        <v>21567</v>
      </c>
      <c r="J70" s="172">
        <v>3.7</v>
      </c>
      <c r="K70" s="15">
        <v>186334</v>
      </c>
    </row>
    <row r="71" spans="1:11" ht="13.5" thickBot="1" x14ac:dyDescent="0.25">
      <c r="A71" s="190">
        <v>1988</v>
      </c>
      <c r="B71" s="15">
        <v>80094</v>
      </c>
      <c r="C71" s="149" t="s">
        <v>13</v>
      </c>
      <c r="D71" s="39">
        <v>2400.9</v>
      </c>
      <c r="E71" s="185" t="s">
        <v>13</v>
      </c>
      <c r="F71" s="39">
        <v>185.9</v>
      </c>
      <c r="G71" s="185" t="s">
        <v>13</v>
      </c>
      <c r="H71" s="287">
        <v>5799</v>
      </c>
      <c r="I71" s="15">
        <v>21405</v>
      </c>
      <c r="J71" s="172">
        <v>3.7</v>
      </c>
      <c r="K71" s="15">
        <v>188837</v>
      </c>
    </row>
    <row r="72" spans="1:11" ht="13.5" thickBot="1" x14ac:dyDescent="0.25">
      <c r="A72" s="190">
        <v>1989</v>
      </c>
      <c r="B72" s="15">
        <v>75500</v>
      </c>
      <c r="C72" s="149" t="s">
        <v>13</v>
      </c>
      <c r="D72" s="39">
        <v>2424.1999999999998</v>
      </c>
      <c r="E72" s="185" t="s">
        <v>13</v>
      </c>
      <c r="F72" s="39">
        <v>187.2</v>
      </c>
      <c r="G72" s="185" t="s">
        <v>13</v>
      </c>
      <c r="H72" s="287">
        <v>5820</v>
      </c>
      <c r="I72" s="15">
        <v>21395</v>
      </c>
      <c r="J72" s="172">
        <v>3.7</v>
      </c>
      <c r="K72" s="15">
        <v>186456</v>
      </c>
    </row>
    <row r="73" spans="1:11" ht="13.5" thickBot="1" x14ac:dyDescent="0.25">
      <c r="A73" s="190">
        <v>1990</v>
      </c>
      <c r="B73" s="280">
        <v>75795</v>
      </c>
      <c r="C73" s="149" t="s">
        <v>13</v>
      </c>
      <c r="D73" s="41">
        <v>2449.6</v>
      </c>
      <c r="E73" s="185" t="s">
        <v>13</v>
      </c>
      <c r="F73" s="41">
        <v>189.2</v>
      </c>
      <c r="G73" s="185" t="s">
        <v>13</v>
      </c>
      <c r="H73" s="287">
        <v>5871</v>
      </c>
      <c r="I73" s="280">
        <v>21605</v>
      </c>
      <c r="J73" s="172">
        <v>3.7</v>
      </c>
      <c r="K73" s="15">
        <v>186854</v>
      </c>
    </row>
    <row r="74" spans="1:11" ht="13.5" thickBot="1" x14ac:dyDescent="0.25">
      <c r="A74" s="190">
        <v>1991</v>
      </c>
      <c r="B74" s="280">
        <v>78807</v>
      </c>
      <c r="C74" s="149" t="s">
        <v>13</v>
      </c>
      <c r="D74" s="41">
        <v>2515.1999999999998</v>
      </c>
      <c r="E74" s="185" t="s">
        <v>13</v>
      </c>
      <c r="F74" s="41">
        <v>191.9</v>
      </c>
      <c r="G74" s="185" t="s">
        <v>13</v>
      </c>
      <c r="H74" s="287">
        <v>5820</v>
      </c>
      <c r="I74" s="280">
        <v>21739</v>
      </c>
      <c r="J74" s="172">
        <v>3.7</v>
      </c>
      <c r="K74" s="15">
        <v>189577</v>
      </c>
    </row>
    <row r="75" spans="1:11" ht="13.5" thickBot="1" x14ac:dyDescent="0.25">
      <c r="A75" s="190">
        <v>1992</v>
      </c>
      <c r="B75" s="280">
        <v>84440</v>
      </c>
      <c r="C75" s="149" t="s">
        <v>13</v>
      </c>
      <c r="D75" s="41">
        <v>2555.4</v>
      </c>
      <c r="E75" s="185" t="s">
        <v>13</v>
      </c>
      <c r="F75" s="41">
        <v>195.6</v>
      </c>
      <c r="G75" s="185" t="s">
        <v>13</v>
      </c>
      <c r="H75" s="287">
        <v>5715</v>
      </c>
      <c r="I75" s="280">
        <v>21030</v>
      </c>
      <c r="J75" s="172">
        <v>3.7</v>
      </c>
      <c r="K75" s="15">
        <v>190941</v>
      </c>
    </row>
    <row r="76" spans="1:11" ht="13.5" thickBot="1" x14ac:dyDescent="0.25">
      <c r="A76" s="190">
        <v>1993</v>
      </c>
      <c r="B76" s="280">
        <v>89012</v>
      </c>
      <c r="C76" s="149" t="s">
        <v>13</v>
      </c>
      <c r="D76" s="41">
        <v>2628.6</v>
      </c>
      <c r="E76" s="185" t="s">
        <v>13</v>
      </c>
      <c r="F76" s="41">
        <v>198.5</v>
      </c>
      <c r="G76" s="185" t="s">
        <v>13</v>
      </c>
      <c r="H76" s="287">
        <v>5583</v>
      </c>
      <c r="I76" s="280">
        <v>20997</v>
      </c>
      <c r="J76" s="172">
        <v>3.8</v>
      </c>
      <c r="K76" s="15">
        <v>209132</v>
      </c>
    </row>
    <row r="77" spans="1:11" ht="13.5" thickBot="1" x14ac:dyDescent="0.25">
      <c r="A77" s="190">
        <v>1994</v>
      </c>
      <c r="B77" s="280">
        <v>97495</v>
      </c>
      <c r="C77" s="149" t="s">
        <v>13</v>
      </c>
      <c r="D77" s="41">
        <v>2639.4</v>
      </c>
      <c r="E77" s="185" t="s">
        <v>13</v>
      </c>
      <c r="F77" s="41">
        <v>196.5</v>
      </c>
      <c r="G77" s="185" t="s">
        <v>13</v>
      </c>
      <c r="H77" s="287">
        <v>5077</v>
      </c>
      <c r="I77" s="280">
        <v>19596</v>
      </c>
      <c r="J77" s="172">
        <v>3.9</v>
      </c>
      <c r="K77" s="15">
        <v>211671</v>
      </c>
    </row>
    <row r="78" spans="1:11" ht="13.5" thickBot="1" x14ac:dyDescent="0.25">
      <c r="A78" s="190">
        <v>1995</v>
      </c>
      <c r="B78" s="280">
        <v>99575</v>
      </c>
      <c r="C78" s="149" t="s">
        <v>13</v>
      </c>
      <c r="D78" s="41">
        <v>2735.5</v>
      </c>
      <c r="E78" s="41">
        <v>2395.1</v>
      </c>
      <c r="F78" s="41">
        <v>200.5</v>
      </c>
      <c r="G78" s="41">
        <v>178.8</v>
      </c>
      <c r="H78" s="287">
        <v>5062</v>
      </c>
      <c r="I78" s="280">
        <v>19861</v>
      </c>
      <c r="J78" s="172">
        <v>3.9</v>
      </c>
      <c r="K78" s="280">
        <v>223981</v>
      </c>
    </row>
    <row r="79" spans="1:11" ht="13.5" thickBot="1" x14ac:dyDescent="0.25">
      <c r="A79" s="190">
        <v>1996</v>
      </c>
      <c r="B79" s="280">
        <v>105825</v>
      </c>
      <c r="C79" s="149" t="s">
        <v>13</v>
      </c>
      <c r="D79" s="41">
        <v>2822.3</v>
      </c>
      <c r="E79" s="41">
        <v>2502.6999999999998</v>
      </c>
      <c r="F79" s="41">
        <v>205.4</v>
      </c>
      <c r="G79" s="41">
        <v>185.5</v>
      </c>
      <c r="H79" s="287">
        <v>5106</v>
      </c>
      <c r="I79" s="280">
        <v>20238</v>
      </c>
      <c r="J79" s="172">
        <v>4</v>
      </c>
      <c r="K79" s="280">
        <v>237080</v>
      </c>
    </row>
    <row r="80" spans="1:11" ht="13.5" thickBot="1" x14ac:dyDescent="0.25">
      <c r="A80" s="190">
        <v>1997</v>
      </c>
      <c r="B80" s="280">
        <v>109082</v>
      </c>
      <c r="C80" s="149" t="s">
        <v>13</v>
      </c>
      <c r="D80" s="41">
        <v>2885.8</v>
      </c>
      <c r="E80" s="41">
        <v>2628.3</v>
      </c>
      <c r="F80" s="41">
        <v>209.5</v>
      </c>
      <c r="G80" s="41">
        <v>194.1</v>
      </c>
      <c r="H80" s="287">
        <v>5243</v>
      </c>
      <c r="I80" s="280">
        <v>20868</v>
      </c>
      <c r="J80" s="172">
        <v>4</v>
      </c>
      <c r="K80" s="280">
        <v>243107</v>
      </c>
    </row>
    <row r="81" spans="1:11" ht="13.5" thickBot="1" x14ac:dyDescent="0.25">
      <c r="A81" s="190">
        <v>1998</v>
      </c>
      <c r="B81" s="280">
        <v>106269</v>
      </c>
      <c r="C81" s="149" t="s">
        <v>13</v>
      </c>
      <c r="D81" s="41">
        <v>2909.2</v>
      </c>
      <c r="E81" s="41">
        <v>2674.9</v>
      </c>
      <c r="F81" s="41">
        <v>211.3</v>
      </c>
      <c r="G81" s="41">
        <v>194.1</v>
      </c>
      <c r="H81" s="287">
        <v>5621</v>
      </c>
      <c r="I81" s="280">
        <v>21645</v>
      </c>
      <c r="J81" s="172">
        <v>3.9</v>
      </c>
      <c r="K81" s="280">
        <v>249356</v>
      </c>
    </row>
    <row r="82" spans="1:11" ht="13.5" thickBot="1" x14ac:dyDescent="0.25">
      <c r="A82" s="190">
        <v>1999</v>
      </c>
      <c r="B82" s="280">
        <v>111536</v>
      </c>
      <c r="C82" s="149" t="s">
        <v>13</v>
      </c>
      <c r="D82" s="41">
        <v>3074.3</v>
      </c>
      <c r="E82" s="41">
        <v>2658.9</v>
      </c>
      <c r="F82" s="41">
        <v>222</v>
      </c>
      <c r="G82" s="41">
        <v>197.7</v>
      </c>
      <c r="H82" s="287">
        <v>5881</v>
      </c>
      <c r="I82" s="280">
        <v>22649</v>
      </c>
      <c r="J82" s="172">
        <v>3.9</v>
      </c>
      <c r="K82" s="280">
        <v>257751</v>
      </c>
    </row>
    <row r="83" spans="1:11" ht="13.5" thickBot="1" x14ac:dyDescent="0.25">
      <c r="A83" s="190">
        <v>2000</v>
      </c>
      <c r="B83" s="280">
        <v>113622</v>
      </c>
      <c r="C83" s="149" t="s">
        <v>13</v>
      </c>
      <c r="D83" s="41">
        <v>3155.5</v>
      </c>
      <c r="E83" s="41">
        <v>2727.3</v>
      </c>
      <c r="F83" s="41">
        <v>229.4</v>
      </c>
      <c r="G83" s="41">
        <v>204.4</v>
      </c>
      <c r="H83" s="287">
        <v>5918</v>
      </c>
      <c r="I83" s="280">
        <v>22707</v>
      </c>
      <c r="J83" s="172">
        <v>3.8</v>
      </c>
      <c r="K83" s="280">
        <v>265570</v>
      </c>
    </row>
    <row r="84" spans="1:11" ht="13.5" thickBot="1" x14ac:dyDescent="0.25">
      <c r="A84" s="190">
        <v>2001</v>
      </c>
      <c r="B84" s="280">
        <v>116724</v>
      </c>
      <c r="C84" s="149" t="s">
        <v>13</v>
      </c>
      <c r="D84" s="41">
        <v>3250</v>
      </c>
      <c r="E84" s="41">
        <v>2810.9</v>
      </c>
      <c r="F84" s="41">
        <v>236.8</v>
      </c>
      <c r="G84" s="41">
        <v>210.9</v>
      </c>
      <c r="H84" s="287">
        <v>6088</v>
      </c>
      <c r="I84" s="280">
        <v>23554</v>
      </c>
      <c r="J84" s="172">
        <v>3.9</v>
      </c>
      <c r="K84" s="280">
        <v>272810</v>
      </c>
    </row>
    <row r="85" spans="1:11" ht="13.5" thickBot="1" x14ac:dyDescent="0.25">
      <c r="A85" s="190">
        <v>2002</v>
      </c>
      <c r="B85" s="280">
        <v>117497</v>
      </c>
      <c r="C85" s="149" t="s">
        <v>13</v>
      </c>
      <c r="D85" s="41">
        <v>3304.4</v>
      </c>
      <c r="E85" s="41">
        <v>2868.2</v>
      </c>
      <c r="F85" s="41">
        <v>241</v>
      </c>
      <c r="G85" s="41">
        <v>214.7</v>
      </c>
      <c r="H85" s="287">
        <v>6100</v>
      </c>
      <c r="I85" s="280">
        <v>23365</v>
      </c>
      <c r="J85" s="172">
        <v>3.8</v>
      </c>
      <c r="K85" s="280">
        <v>273858</v>
      </c>
    </row>
    <row r="86" spans="1:11" ht="13.5" thickBot="1" x14ac:dyDescent="0.25">
      <c r="A86" s="190">
        <v>2003</v>
      </c>
      <c r="B86" s="280">
        <v>119468</v>
      </c>
      <c r="C86" s="280">
        <v>96935</v>
      </c>
      <c r="D86" s="41">
        <v>3387.9</v>
      </c>
      <c r="E86" s="41">
        <v>2928.4</v>
      </c>
      <c r="F86" s="41">
        <v>247.7</v>
      </c>
      <c r="G86" s="41">
        <v>220.2</v>
      </c>
      <c r="H86" s="287">
        <v>5928</v>
      </c>
      <c r="I86" s="280">
        <v>22909</v>
      </c>
      <c r="J86" s="172">
        <v>3.9</v>
      </c>
      <c r="K86" s="280">
        <v>250687</v>
      </c>
    </row>
    <row r="87" spans="1:11" ht="13.5" thickBot="1" x14ac:dyDescent="0.25">
      <c r="A87" s="190">
        <v>2004</v>
      </c>
      <c r="B87" s="280">
        <v>124623</v>
      </c>
      <c r="C87" s="280">
        <v>100870</v>
      </c>
      <c r="D87" s="41">
        <v>3459</v>
      </c>
      <c r="E87" s="41">
        <v>3013.9</v>
      </c>
      <c r="F87" s="41">
        <v>255.4</v>
      </c>
      <c r="G87" s="41">
        <v>227.5</v>
      </c>
      <c r="H87" s="287">
        <v>5967</v>
      </c>
      <c r="I87" s="280">
        <v>22998</v>
      </c>
      <c r="J87" s="172">
        <v>3.9</v>
      </c>
      <c r="K87" s="280">
        <v>257975</v>
      </c>
    </row>
    <row r="88" spans="1:11" ht="13.5" thickBot="1" x14ac:dyDescent="0.25">
      <c r="A88" s="190">
        <v>2005</v>
      </c>
      <c r="B88" s="15">
        <v>131172</v>
      </c>
      <c r="C88" s="280">
        <v>105684</v>
      </c>
      <c r="D88" s="39">
        <v>3575.4</v>
      </c>
      <c r="E88" s="41">
        <v>3095.3</v>
      </c>
      <c r="F88" s="39">
        <v>256.39999999999998</v>
      </c>
      <c r="G88" s="41">
        <v>229.9</v>
      </c>
      <c r="H88" s="288">
        <v>6105</v>
      </c>
      <c r="I88" s="15">
        <v>23661</v>
      </c>
      <c r="J88" s="172">
        <v>3.9</v>
      </c>
      <c r="K88" s="280">
        <v>266190</v>
      </c>
    </row>
    <row r="89" spans="1:11" ht="13.5" thickBot="1" x14ac:dyDescent="0.25">
      <c r="A89" s="190">
        <v>2006</v>
      </c>
      <c r="B89" s="15">
        <v>135433</v>
      </c>
      <c r="C89" s="280">
        <v>108760</v>
      </c>
      <c r="D89" s="39">
        <v>3635.7</v>
      </c>
      <c r="E89" s="41">
        <v>3149.7</v>
      </c>
      <c r="F89" s="39">
        <v>262.2</v>
      </c>
      <c r="G89" s="41">
        <v>235.2</v>
      </c>
      <c r="H89" s="288">
        <v>6141</v>
      </c>
      <c r="I89" s="15">
        <v>24775</v>
      </c>
      <c r="J89" s="172">
        <v>4</v>
      </c>
      <c r="K89" s="280">
        <v>269649</v>
      </c>
    </row>
    <row r="90" spans="1:11" ht="13.5" thickBot="1" x14ac:dyDescent="0.25">
      <c r="A90" s="190">
        <v>2007</v>
      </c>
      <c r="B90" s="15">
        <v>144057</v>
      </c>
      <c r="C90" s="280">
        <v>114997</v>
      </c>
      <c r="D90" s="39">
        <v>3957.4</v>
      </c>
      <c r="E90" s="41">
        <v>3441</v>
      </c>
      <c r="F90" s="39">
        <v>290.89999999999998</v>
      </c>
      <c r="G90" s="41">
        <v>270.5</v>
      </c>
      <c r="H90" s="288">
        <v>5774</v>
      </c>
      <c r="I90" s="15">
        <v>23649</v>
      </c>
      <c r="J90" s="172">
        <v>4.0999999999999996</v>
      </c>
      <c r="K90" s="280">
        <v>282224</v>
      </c>
    </row>
    <row r="91" spans="1:11" ht="13.5" thickBot="1" x14ac:dyDescent="0.25">
      <c r="A91" s="190">
        <v>2008</v>
      </c>
      <c r="B91" s="15">
        <v>148969</v>
      </c>
      <c r="C91" s="280">
        <v>120390</v>
      </c>
      <c r="D91" s="39">
        <v>4088.2</v>
      </c>
      <c r="E91" s="41">
        <v>3556.5</v>
      </c>
      <c r="F91" s="39">
        <v>290.2</v>
      </c>
      <c r="G91" s="41">
        <v>259.8</v>
      </c>
      <c r="H91" s="288">
        <v>5930</v>
      </c>
      <c r="I91" s="15">
        <v>24649</v>
      </c>
      <c r="J91" s="172">
        <v>4.2</v>
      </c>
      <c r="K91" s="280">
        <v>293803</v>
      </c>
    </row>
    <row r="92" spans="1:11" ht="13.5" thickBot="1" x14ac:dyDescent="0.25">
      <c r="A92" s="190">
        <v>2009</v>
      </c>
      <c r="B92" s="15">
        <v>151953</v>
      </c>
      <c r="C92" s="280">
        <v>122808</v>
      </c>
      <c r="D92" s="39">
        <v>4088.3</v>
      </c>
      <c r="E92" s="41">
        <v>3554.9</v>
      </c>
      <c r="F92" s="39">
        <v>292.10000000000002</v>
      </c>
      <c r="G92" s="41">
        <v>262</v>
      </c>
      <c r="H92" s="288">
        <v>5818</v>
      </c>
      <c r="I92" s="15">
        <v>24368</v>
      </c>
      <c r="J92" s="172">
        <v>4.2</v>
      </c>
      <c r="K92" s="280">
        <v>295209</v>
      </c>
    </row>
    <row r="93" spans="1:11" ht="13.5" thickBot="1" x14ac:dyDescent="0.25">
      <c r="A93" s="190">
        <v>2010</v>
      </c>
      <c r="B93" s="15">
        <v>153429</v>
      </c>
      <c r="C93" s="280">
        <v>124849</v>
      </c>
      <c r="D93" s="39">
        <v>4338.1000000000004</v>
      </c>
      <c r="E93" s="41">
        <v>3767.7</v>
      </c>
      <c r="F93" s="39">
        <v>301.2</v>
      </c>
      <c r="G93" s="41">
        <v>268.2</v>
      </c>
      <c r="H93" s="288">
        <v>5619</v>
      </c>
      <c r="I93" s="15">
        <v>23943</v>
      </c>
      <c r="J93" s="172">
        <v>4.3</v>
      </c>
      <c r="K93" s="280">
        <v>291502</v>
      </c>
    </row>
    <row r="94" spans="1:11" ht="13.5" thickBot="1" x14ac:dyDescent="0.25">
      <c r="A94" s="190">
        <v>2011</v>
      </c>
      <c r="B94" s="15">
        <v>153956</v>
      </c>
      <c r="C94" s="280">
        <v>124287</v>
      </c>
      <c r="D94" s="39">
        <v>4272</v>
      </c>
      <c r="E94" s="41">
        <v>3721</v>
      </c>
      <c r="F94" s="39">
        <v>296.10000000000002</v>
      </c>
      <c r="G94" s="41">
        <v>264.60000000000002</v>
      </c>
      <c r="H94" s="288">
        <v>5596</v>
      </c>
      <c r="I94" s="15">
        <v>24502</v>
      </c>
      <c r="J94" s="172">
        <v>4.4000000000000004</v>
      </c>
      <c r="K94" s="280">
        <v>293778</v>
      </c>
    </row>
    <row r="95" spans="1:11" ht="13.5" thickBot="1" x14ac:dyDescent="0.25">
      <c r="A95" s="190">
        <v>2012</v>
      </c>
      <c r="B95" s="15">
        <v>156279</v>
      </c>
      <c r="C95" s="280">
        <v>127843</v>
      </c>
      <c r="D95" s="39">
        <v>4275.6000000000004</v>
      </c>
      <c r="E95" s="41">
        <v>3745.9</v>
      </c>
      <c r="F95" s="39">
        <v>291.10000000000002</v>
      </c>
      <c r="G95" s="41">
        <v>261.89999999999998</v>
      </c>
      <c r="H95" s="288">
        <v>5747</v>
      </c>
      <c r="I95" s="15">
        <v>25450</v>
      </c>
      <c r="J95" s="172">
        <v>4.4000000000000004</v>
      </c>
      <c r="K95" s="280">
        <v>294222</v>
      </c>
    </row>
    <row r="96" spans="1:11" ht="13.5" thickBot="1" x14ac:dyDescent="0.25">
      <c r="A96" s="190">
        <v>2013</v>
      </c>
      <c r="B96" s="15">
        <v>157906</v>
      </c>
      <c r="C96" s="280">
        <v>126975</v>
      </c>
      <c r="D96" s="39">
        <v>4234.8</v>
      </c>
      <c r="E96" s="41">
        <v>3695.6</v>
      </c>
      <c r="F96" s="39">
        <v>294.10000000000002</v>
      </c>
      <c r="G96" s="41">
        <v>262.39999999999998</v>
      </c>
      <c r="H96" s="288">
        <v>5714</v>
      </c>
      <c r="I96" s="15">
        <v>25919</v>
      </c>
      <c r="J96" s="172">
        <v>4.5</v>
      </c>
      <c r="K96" s="280">
        <v>289933</v>
      </c>
    </row>
    <row r="97" spans="1:11" ht="13.5" thickBot="1" x14ac:dyDescent="0.25">
      <c r="A97" s="190">
        <v>2014</v>
      </c>
      <c r="B97" s="15">
        <v>160891</v>
      </c>
      <c r="C97" s="280">
        <v>128213</v>
      </c>
      <c r="D97" s="39">
        <v>4292.1000000000004</v>
      </c>
      <c r="E97" s="41">
        <v>3728.3</v>
      </c>
      <c r="F97" s="39">
        <v>297.60000000000002</v>
      </c>
      <c r="G97" s="41">
        <v>265.3</v>
      </c>
      <c r="H97" s="287">
        <v>5668</v>
      </c>
      <c r="I97" s="15">
        <v>26350</v>
      </c>
      <c r="J97" s="172">
        <v>4.5999999999999996</v>
      </c>
      <c r="K97" s="280">
        <v>301232</v>
      </c>
    </row>
    <row r="98" spans="1:11" ht="13.5" thickBot="1" x14ac:dyDescent="0.25">
      <c r="A98" s="588">
        <v>2015</v>
      </c>
      <c r="B98" s="15">
        <v>162495</v>
      </c>
      <c r="C98" s="280">
        <v>129075.11847059717</v>
      </c>
      <c r="D98" s="39">
        <v>4309.0087943143262</v>
      </c>
      <c r="E98" s="41">
        <v>3738.9138141095332</v>
      </c>
      <c r="F98" s="39">
        <v>302.92728244022487</v>
      </c>
      <c r="G98" s="41">
        <v>269.55663977864799</v>
      </c>
      <c r="H98" s="287">
        <v>5574.6949999999997</v>
      </c>
      <c r="I98" s="15">
        <v>25340.466109456</v>
      </c>
      <c r="J98" s="172">
        <v>4.5456237712477545</v>
      </c>
      <c r="K98" s="280">
        <v>319506.7</v>
      </c>
    </row>
    <row r="99" spans="1:11" ht="13.5" thickBot="1" x14ac:dyDescent="0.25">
      <c r="A99" s="651">
        <v>2016</v>
      </c>
      <c r="B99" s="15">
        <v>157737</v>
      </c>
      <c r="C99" s="280">
        <v>130662</v>
      </c>
      <c r="D99" s="39">
        <v>4443.99</v>
      </c>
      <c r="E99" s="41">
        <v>3861.4650000000001</v>
      </c>
      <c r="F99" s="39">
        <v>310.16500000000002</v>
      </c>
      <c r="G99" s="41">
        <v>277.70600000000002</v>
      </c>
      <c r="H99" s="287">
        <v>5417.4080000000004</v>
      </c>
      <c r="I99" s="15">
        <v>24852.612000000001</v>
      </c>
      <c r="J99" s="172">
        <v>4.5875466643826712</v>
      </c>
      <c r="K99" s="280">
        <v>319759</v>
      </c>
    </row>
    <row r="100" spans="1:11" ht="13.5" thickBot="1" x14ac:dyDescent="0.25">
      <c r="A100" s="651">
        <v>2017</v>
      </c>
      <c r="B100" s="15">
        <v>160472</v>
      </c>
      <c r="C100" s="280">
        <v>130803</v>
      </c>
      <c r="D100" s="39">
        <v>4469.6499999999996</v>
      </c>
      <c r="E100" s="41">
        <v>3880.3589999999999</v>
      </c>
      <c r="F100" s="39">
        <v>313.27800000000002</v>
      </c>
      <c r="G100" s="41">
        <v>297.16300000000001</v>
      </c>
      <c r="H100" s="287">
        <v>5137.8500000000004</v>
      </c>
      <c r="I100" s="15">
        <v>23632.066999999999</v>
      </c>
      <c r="J100" s="172">
        <v>4.5999999999999996</v>
      </c>
      <c r="K100" s="280">
        <v>315440</v>
      </c>
    </row>
    <row r="101" spans="1:11" x14ac:dyDescent="0.2">
      <c r="A101" s="461" t="s">
        <v>1140</v>
      </c>
    </row>
    <row r="102" spans="1:11" x14ac:dyDescent="0.2">
      <c r="A102" s="461" t="s">
        <v>22</v>
      </c>
    </row>
  </sheetData>
  <mergeCells count="3">
    <mergeCell ref="A1:K1"/>
    <mergeCell ref="A2:K2"/>
    <mergeCell ref="A3:K3"/>
  </mergeCells>
  <hyperlinks>
    <hyperlink ref="M4" location="TOC!A1" display="RETURN TO TABLE OF CONTENTS" xr:uid="{00000000-0004-0000-7000-000000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N49"/>
  <sheetViews>
    <sheetView workbookViewId="0">
      <pane xSplit="1" ySplit="4" topLeftCell="B23" activePane="bottomRight" state="frozen"/>
      <selection activeCell="W6" sqref="W6"/>
      <selection pane="topRight" activeCell="W6" sqref="W6"/>
      <selection pane="bottomLeft" activeCell="W6" sqref="W6"/>
      <selection pane="bottomRight" sqref="A1:L1"/>
    </sheetView>
  </sheetViews>
  <sheetFormatPr defaultRowHeight="12.75" x14ac:dyDescent="0.2"/>
  <cols>
    <col min="2" max="12" width="10.285156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1163</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1975</v>
      </c>
      <c r="B5" s="147" t="s">
        <v>13</v>
      </c>
      <c r="C5" s="276" t="s">
        <v>13</v>
      </c>
      <c r="D5" s="276" t="s">
        <v>13</v>
      </c>
      <c r="E5" s="356">
        <v>173</v>
      </c>
      <c r="F5" s="185" t="s">
        <v>13</v>
      </c>
      <c r="G5" s="411" t="s">
        <v>13</v>
      </c>
      <c r="H5" s="411" t="s">
        <v>13</v>
      </c>
      <c r="I5" s="276" t="s">
        <v>13</v>
      </c>
      <c r="J5" s="276" t="s">
        <v>13</v>
      </c>
      <c r="K5" s="411" t="s">
        <v>13</v>
      </c>
      <c r="L5" s="147" t="s">
        <v>13</v>
      </c>
    </row>
    <row r="6" spans="1:14" ht="13.5" thickBot="1" x14ac:dyDescent="0.25">
      <c r="A6" s="190">
        <v>1976</v>
      </c>
      <c r="B6" s="147" t="s">
        <v>13</v>
      </c>
      <c r="C6" s="148">
        <v>4438</v>
      </c>
      <c r="D6" s="149" t="s">
        <v>13</v>
      </c>
      <c r="E6" s="356">
        <v>173</v>
      </c>
      <c r="F6" s="185" t="s">
        <v>13</v>
      </c>
      <c r="G6" s="411" t="s">
        <v>13</v>
      </c>
      <c r="H6" s="411" t="s">
        <v>13</v>
      </c>
      <c r="I6" s="276" t="s">
        <v>13</v>
      </c>
      <c r="J6" s="276" t="s">
        <v>13</v>
      </c>
      <c r="K6" s="411" t="s">
        <v>13</v>
      </c>
      <c r="L6" s="147" t="s">
        <v>13</v>
      </c>
    </row>
    <row r="7" spans="1:14" ht="13.5" thickBot="1" x14ac:dyDescent="0.25">
      <c r="A7" s="190">
        <v>1977</v>
      </c>
      <c r="B7" s="147" t="s">
        <v>13</v>
      </c>
      <c r="C7" s="148">
        <v>4340</v>
      </c>
      <c r="D7" s="149" t="s">
        <v>13</v>
      </c>
      <c r="E7" s="356">
        <v>175</v>
      </c>
      <c r="F7" s="185" t="s">
        <v>13</v>
      </c>
      <c r="G7" s="411" t="s">
        <v>13</v>
      </c>
      <c r="H7" s="411" t="s">
        <v>13</v>
      </c>
      <c r="I7" s="276" t="s">
        <v>13</v>
      </c>
      <c r="J7" s="276" t="s">
        <v>13</v>
      </c>
      <c r="K7" s="411" t="s">
        <v>13</v>
      </c>
      <c r="L7" s="147" t="s">
        <v>13</v>
      </c>
    </row>
    <row r="8" spans="1:14" ht="13.5" thickBot="1" x14ac:dyDescent="0.25">
      <c r="A8" s="190">
        <v>1978</v>
      </c>
      <c r="B8" s="147" t="s">
        <v>13</v>
      </c>
      <c r="C8" s="148">
        <v>4473</v>
      </c>
      <c r="D8" s="149" t="s">
        <v>13</v>
      </c>
      <c r="E8" s="356">
        <v>174</v>
      </c>
      <c r="F8" s="185" t="s">
        <v>13</v>
      </c>
      <c r="G8" s="411" t="s">
        <v>13</v>
      </c>
      <c r="H8" s="411" t="s">
        <v>13</v>
      </c>
      <c r="I8" s="276" t="s">
        <v>13</v>
      </c>
      <c r="J8" s="276" t="s">
        <v>13</v>
      </c>
      <c r="K8" s="411" t="s">
        <v>13</v>
      </c>
      <c r="L8" s="147" t="s">
        <v>13</v>
      </c>
    </row>
    <row r="9" spans="1:14" ht="13.5" thickBot="1" x14ac:dyDescent="0.25">
      <c r="A9" s="190">
        <v>1979</v>
      </c>
      <c r="B9" s="147">
        <v>18</v>
      </c>
      <c r="C9" s="148">
        <v>4350</v>
      </c>
      <c r="D9" s="149" t="s">
        <v>13</v>
      </c>
      <c r="E9" s="356">
        <v>176</v>
      </c>
      <c r="F9" s="185" t="s">
        <v>13</v>
      </c>
      <c r="G9" s="411" t="s">
        <v>13</v>
      </c>
      <c r="H9" s="411" t="s">
        <v>13</v>
      </c>
      <c r="I9" s="276" t="s">
        <v>13</v>
      </c>
      <c r="J9" s="276" t="s">
        <v>13</v>
      </c>
      <c r="K9" s="411" t="s">
        <v>13</v>
      </c>
      <c r="L9" s="147" t="s">
        <v>13</v>
      </c>
    </row>
    <row r="10" spans="1:14" ht="13.5" thickBot="1" x14ac:dyDescent="0.25">
      <c r="A10" s="190">
        <v>1980</v>
      </c>
      <c r="B10" s="147">
        <v>18</v>
      </c>
      <c r="C10" s="148">
        <v>4500</v>
      </c>
      <c r="D10" s="149" t="s">
        <v>13</v>
      </c>
      <c r="E10" s="356">
        <v>179</v>
      </c>
      <c r="F10" s="185" t="s">
        <v>13</v>
      </c>
      <c r="G10" s="411" t="s">
        <v>13</v>
      </c>
      <c r="H10" s="411" t="s">
        <v>13</v>
      </c>
      <c r="I10" s="276">
        <v>280</v>
      </c>
      <c r="J10" s="148">
        <v>6516</v>
      </c>
      <c r="K10" s="41">
        <v>23.3</v>
      </c>
      <c r="L10" s="147" t="s">
        <v>13</v>
      </c>
    </row>
    <row r="11" spans="1:14" ht="13.5" thickBot="1" x14ac:dyDescent="0.25">
      <c r="A11" s="190">
        <v>1981</v>
      </c>
      <c r="B11" s="147">
        <v>18</v>
      </c>
      <c r="C11" s="148">
        <v>4465</v>
      </c>
      <c r="D11" s="149" t="s">
        <v>13</v>
      </c>
      <c r="E11" s="356">
        <v>176</v>
      </c>
      <c r="F11" s="185" t="s">
        <v>13</v>
      </c>
      <c r="G11" s="411" t="s">
        <v>13</v>
      </c>
      <c r="H11" s="411" t="s">
        <v>13</v>
      </c>
      <c r="I11" s="276">
        <v>268</v>
      </c>
      <c r="J11" s="148">
        <v>6236</v>
      </c>
      <c r="K11" s="41">
        <v>23.3</v>
      </c>
      <c r="L11" s="147" t="s">
        <v>13</v>
      </c>
    </row>
    <row r="12" spans="1:14" ht="13.5" thickBot="1" x14ac:dyDescent="0.25">
      <c r="A12" s="190">
        <v>1982</v>
      </c>
      <c r="B12" s="147">
        <v>18</v>
      </c>
      <c r="C12" s="148">
        <v>4497</v>
      </c>
      <c r="D12" s="149" t="s">
        <v>13</v>
      </c>
      <c r="E12" s="356">
        <v>175</v>
      </c>
      <c r="F12" s="185" t="s">
        <v>13</v>
      </c>
      <c r="G12" s="411" t="s">
        <v>13</v>
      </c>
      <c r="H12" s="411" t="s">
        <v>13</v>
      </c>
      <c r="I12" s="276">
        <v>259</v>
      </c>
      <c r="J12" s="148">
        <v>6027</v>
      </c>
      <c r="K12" s="41">
        <v>23.3</v>
      </c>
      <c r="L12" s="147" t="s">
        <v>13</v>
      </c>
    </row>
    <row r="13" spans="1:14" ht="13.5" thickBot="1" x14ac:dyDescent="0.25">
      <c r="A13" s="190">
        <v>1983</v>
      </c>
      <c r="B13" s="147">
        <v>17</v>
      </c>
      <c r="C13" s="148">
        <v>4423</v>
      </c>
      <c r="D13" s="149" t="s">
        <v>13</v>
      </c>
      <c r="E13" s="356">
        <v>177</v>
      </c>
      <c r="F13" s="185" t="s">
        <v>13</v>
      </c>
      <c r="G13" s="411" t="s">
        <v>13</v>
      </c>
      <c r="H13" s="411" t="s">
        <v>13</v>
      </c>
      <c r="I13" s="276">
        <v>262</v>
      </c>
      <c r="J13" s="148">
        <v>6097</v>
      </c>
      <c r="K13" s="41">
        <v>23.3</v>
      </c>
      <c r="L13" s="147" t="s">
        <v>13</v>
      </c>
    </row>
    <row r="14" spans="1:14" ht="13.5" thickBot="1" x14ac:dyDescent="0.25">
      <c r="A14" s="190">
        <v>1984</v>
      </c>
      <c r="B14" s="147">
        <v>13</v>
      </c>
      <c r="C14" s="148">
        <v>4075</v>
      </c>
      <c r="D14" s="149" t="s">
        <v>13</v>
      </c>
      <c r="E14" s="356">
        <v>167.9</v>
      </c>
      <c r="F14" s="185" t="s">
        <v>13</v>
      </c>
      <c r="G14" s="411" t="s">
        <v>13</v>
      </c>
      <c r="H14" s="411" t="s">
        <v>13</v>
      </c>
      <c r="I14" s="276">
        <v>267</v>
      </c>
      <c r="J14" s="148">
        <v>6207</v>
      </c>
      <c r="K14" s="41">
        <v>23.2</v>
      </c>
      <c r="L14" s="148">
        <v>21884</v>
      </c>
    </row>
    <row r="15" spans="1:14" ht="13.5" thickBot="1" x14ac:dyDescent="0.25">
      <c r="A15" s="190">
        <v>1985</v>
      </c>
      <c r="B15" s="147">
        <v>13</v>
      </c>
      <c r="C15" s="148">
        <v>4035</v>
      </c>
      <c r="D15" s="149" t="s">
        <v>13</v>
      </c>
      <c r="E15" s="356">
        <v>182.7</v>
      </c>
      <c r="F15" s="185" t="s">
        <v>13</v>
      </c>
      <c r="G15" s="411" t="s">
        <v>13</v>
      </c>
      <c r="H15" s="411" t="s">
        <v>13</v>
      </c>
      <c r="I15" s="276">
        <v>275</v>
      </c>
      <c r="J15" s="148">
        <v>6534</v>
      </c>
      <c r="K15" s="41">
        <v>23.8</v>
      </c>
      <c r="L15" s="148">
        <v>22929</v>
      </c>
    </row>
    <row r="16" spans="1:14" ht="13.5" thickBot="1" x14ac:dyDescent="0.25">
      <c r="A16" s="190">
        <v>1986</v>
      </c>
      <c r="B16" s="147">
        <v>12</v>
      </c>
      <c r="C16" s="148">
        <v>4440</v>
      </c>
      <c r="D16" s="149" t="s">
        <v>13</v>
      </c>
      <c r="E16" s="356">
        <v>188.6</v>
      </c>
      <c r="F16" s="185" t="s">
        <v>13</v>
      </c>
      <c r="G16" s="356">
        <v>5.8</v>
      </c>
      <c r="H16" s="185" t="s">
        <v>13</v>
      </c>
      <c r="I16" s="276">
        <v>306</v>
      </c>
      <c r="J16" s="148">
        <v>6723</v>
      </c>
      <c r="K16" s="41">
        <v>22</v>
      </c>
      <c r="L16" s="148">
        <v>22414</v>
      </c>
    </row>
    <row r="17" spans="1:12" ht="13.5" thickBot="1" x14ac:dyDescent="0.25">
      <c r="A17" s="190">
        <v>1987</v>
      </c>
      <c r="B17" s="147">
        <v>12</v>
      </c>
      <c r="C17" s="148">
        <v>4686</v>
      </c>
      <c r="D17" s="149" t="s">
        <v>13</v>
      </c>
      <c r="E17" s="356">
        <v>188.9</v>
      </c>
      <c r="F17" s="185" t="s">
        <v>13</v>
      </c>
      <c r="G17" s="356">
        <v>5.8</v>
      </c>
      <c r="H17" s="185" t="s">
        <v>13</v>
      </c>
      <c r="I17" s="276">
        <v>311</v>
      </c>
      <c r="J17" s="148">
        <v>6818</v>
      </c>
      <c r="K17" s="41">
        <v>21.9</v>
      </c>
      <c r="L17" s="148">
        <v>23270</v>
      </c>
    </row>
    <row r="18" spans="1:12" ht="13.5" thickBot="1" x14ac:dyDescent="0.25">
      <c r="A18" s="190">
        <v>1988</v>
      </c>
      <c r="B18" s="147">
        <v>12</v>
      </c>
      <c r="C18" s="148">
        <v>4649</v>
      </c>
      <c r="D18" s="149" t="s">
        <v>13</v>
      </c>
      <c r="E18" s="356">
        <v>202.2</v>
      </c>
      <c r="F18" s="185" t="s">
        <v>13</v>
      </c>
      <c r="G18" s="356">
        <v>6.4</v>
      </c>
      <c r="H18" s="185" t="s">
        <v>13</v>
      </c>
      <c r="I18" s="276">
        <v>325</v>
      </c>
      <c r="J18" s="148">
        <v>6964</v>
      </c>
      <c r="K18" s="41">
        <v>21.4</v>
      </c>
      <c r="L18" s="148">
        <v>23188</v>
      </c>
    </row>
    <row r="19" spans="1:12" ht="13.5" thickBot="1" x14ac:dyDescent="0.25">
      <c r="A19" s="190">
        <v>1989</v>
      </c>
      <c r="B19" s="147">
        <v>13</v>
      </c>
      <c r="C19" s="148">
        <v>4472</v>
      </c>
      <c r="D19" s="149" t="s">
        <v>13</v>
      </c>
      <c r="E19" s="356">
        <v>209.6</v>
      </c>
      <c r="F19" s="185" t="s">
        <v>13</v>
      </c>
      <c r="G19" s="356">
        <v>6.6</v>
      </c>
      <c r="H19" s="185" t="s">
        <v>13</v>
      </c>
      <c r="I19" s="276">
        <v>330</v>
      </c>
      <c r="J19" s="148">
        <v>7211</v>
      </c>
      <c r="K19" s="41">
        <v>21.9</v>
      </c>
      <c r="L19" s="148">
        <v>22215</v>
      </c>
    </row>
    <row r="20" spans="1:12" ht="13.5" thickBot="1" x14ac:dyDescent="0.25">
      <c r="A20" s="190">
        <v>1990</v>
      </c>
      <c r="B20" s="147">
        <v>14</v>
      </c>
      <c r="C20" s="157">
        <v>4982</v>
      </c>
      <c r="D20" s="149" t="s">
        <v>13</v>
      </c>
      <c r="E20" s="41">
        <v>212.7</v>
      </c>
      <c r="F20" s="185" t="s">
        <v>13</v>
      </c>
      <c r="G20" s="41">
        <v>6.5</v>
      </c>
      <c r="H20" s="185" t="s">
        <v>13</v>
      </c>
      <c r="I20" s="276">
        <v>328</v>
      </c>
      <c r="J20" s="157">
        <v>7082</v>
      </c>
      <c r="K20" s="41">
        <v>21.6</v>
      </c>
      <c r="L20" s="148">
        <v>21443</v>
      </c>
    </row>
    <row r="21" spans="1:12" ht="13.5" thickBot="1" x14ac:dyDescent="0.25">
      <c r="A21" s="190">
        <v>1991</v>
      </c>
      <c r="B21" s="147">
        <v>14</v>
      </c>
      <c r="C21" s="157">
        <v>5126</v>
      </c>
      <c r="D21" s="149" t="s">
        <v>13</v>
      </c>
      <c r="E21" s="41">
        <v>214.9</v>
      </c>
      <c r="F21" s="185" t="s">
        <v>13</v>
      </c>
      <c r="G21" s="41">
        <v>6.4</v>
      </c>
      <c r="H21" s="185" t="s">
        <v>13</v>
      </c>
      <c r="I21" s="276">
        <v>318</v>
      </c>
      <c r="J21" s="157">
        <v>7344</v>
      </c>
      <c r="K21" s="41">
        <v>23.1</v>
      </c>
      <c r="L21" s="148">
        <v>21083</v>
      </c>
    </row>
    <row r="22" spans="1:12" ht="13.5" thickBot="1" x14ac:dyDescent="0.25">
      <c r="A22" s="190">
        <v>1992</v>
      </c>
      <c r="B22" s="147">
        <v>14</v>
      </c>
      <c r="C22" s="157">
        <v>5164</v>
      </c>
      <c r="D22" s="149" t="s">
        <v>13</v>
      </c>
      <c r="E22" s="41">
        <v>218.8</v>
      </c>
      <c r="F22" s="185" t="s">
        <v>13</v>
      </c>
      <c r="G22" s="41">
        <v>6.5</v>
      </c>
      <c r="H22" s="185" t="s">
        <v>13</v>
      </c>
      <c r="I22" s="276">
        <v>314</v>
      </c>
      <c r="J22" s="157">
        <v>7320</v>
      </c>
      <c r="K22" s="41">
        <v>23.3</v>
      </c>
      <c r="L22" s="148">
        <v>21151</v>
      </c>
    </row>
    <row r="23" spans="1:12" ht="13.5" thickBot="1" x14ac:dyDescent="0.25">
      <c r="A23" s="190">
        <v>1993</v>
      </c>
      <c r="B23" s="147">
        <v>16</v>
      </c>
      <c r="C23" s="157">
        <v>4982</v>
      </c>
      <c r="D23" s="149" t="s">
        <v>13</v>
      </c>
      <c r="E23" s="41">
        <v>223.9</v>
      </c>
      <c r="F23" s="185" t="s">
        <v>13</v>
      </c>
      <c r="G23" s="41">
        <v>6.6</v>
      </c>
      <c r="H23" s="185" t="s">
        <v>13</v>
      </c>
      <c r="I23" s="276">
        <v>322</v>
      </c>
      <c r="J23" s="157">
        <v>6940</v>
      </c>
      <c r="K23" s="41">
        <v>21.6</v>
      </c>
      <c r="L23" s="148">
        <v>20634</v>
      </c>
    </row>
    <row r="24" spans="1:12" ht="13.5" thickBot="1" x14ac:dyDescent="0.25">
      <c r="A24" s="190">
        <v>1994</v>
      </c>
      <c r="B24" s="147">
        <v>16</v>
      </c>
      <c r="C24" s="157">
        <v>5126</v>
      </c>
      <c r="D24" s="149" t="s">
        <v>13</v>
      </c>
      <c r="E24" s="41">
        <v>230.8</v>
      </c>
      <c r="F24" s="185" t="s">
        <v>13</v>
      </c>
      <c r="G24" s="41">
        <v>6.9</v>
      </c>
      <c r="H24" s="185" t="s">
        <v>13</v>
      </c>
      <c r="I24" s="148">
        <v>339</v>
      </c>
      <c r="J24" s="148">
        <v>7996</v>
      </c>
      <c r="K24" s="41">
        <v>23.6</v>
      </c>
      <c r="L24" s="148">
        <v>22596</v>
      </c>
    </row>
    <row r="25" spans="1:12" ht="13.5" thickBot="1" x14ac:dyDescent="0.25">
      <c r="A25" s="190">
        <v>1995</v>
      </c>
      <c r="B25" s="147">
        <v>16</v>
      </c>
      <c r="C25" s="157">
        <v>5164</v>
      </c>
      <c r="D25" s="226" t="s">
        <v>13</v>
      </c>
      <c r="E25" s="41">
        <v>237.7</v>
      </c>
      <c r="F25" s="41">
        <v>217.8</v>
      </c>
      <c r="G25" s="41">
        <v>7.2</v>
      </c>
      <c r="H25" s="41">
        <v>6.5</v>
      </c>
      <c r="I25" s="148">
        <v>344</v>
      </c>
      <c r="J25" s="148">
        <v>8244</v>
      </c>
      <c r="K25" s="41">
        <v>24</v>
      </c>
      <c r="L25" s="157">
        <v>22320</v>
      </c>
    </row>
    <row r="26" spans="1:12" ht="13.5" thickBot="1" x14ac:dyDescent="0.25">
      <c r="A26" s="190">
        <v>1996</v>
      </c>
      <c r="B26" s="147">
        <v>16</v>
      </c>
      <c r="C26" s="157">
        <v>5240</v>
      </c>
      <c r="D26" s="226" t="s">
        <v>13</v>
      </c>
      <c r="E26" s="41">
        <v>241.9</v>
      </c>
      <c r="F26" s="41">
        <v>221.5</v>
      </c>
      <c r="G26" s="41">
        <v>7.3</v>
      </c>
      <c r="H26" s="41">
        <v>6.7</v>
      </c>
      <c r="I26" s="148">
        <v>352</v>
      </c>
      <c r="J26" s="148">
        <v>8351</v>
      </c>
      <c r="K26" s="41">
        <v>23.7</v>
      </c>
      <c r="L26" s="157">
        <v>22604</v>
      </c>
    </row>
    <row r="27" spans="1:12" ht="13.5" thickBot="1" x14ac:dyDescent="0.25">
      <c r="A27" s="190">
        <v>1997</v>
      </c>
      <c r="B27" s="147">
        <v>16</v>
      </c>
      <c r="C27" s="157">
        <v>5426</v>
      </c>
      <c r="D27" s="226" t="s">
        <v>13</v>
      </c>
      <c r="E27" s="41">
        <v>250.7</v>
      </c>
      <c r="F27" s="41">
        <v>229.6</v>
      </c>
      <c r="G27" s="41">
        <v>7.5</v>
      </c>
      <c r="H27" s="41">
        <v>6.8</v>
      </c>
      <c r="I27" s="148">
        <v>357</v>
      </c>
      <c r="J27" s="148">
        <v>8038</v>
      </c>
      <c r="K27" s="41">
        <v>22.5</v>
      </c>
      <c r="L27" s="157">
        <v>21651</v>
      </c>
    </row>
    <row r="28" spans="1:12" ht="13.5" thickBot="1" x14ac:dyDescent="0.25">
      <c r="A28" s="190">
        <v>1998</v>
      </c>
      <c r="B28" s="147">
        <v>18</v>
      </c>
      <c r="C28" s="157">
        <v>5536</v>
      </c>
      <c r="D28" s="226" t="s">
        <v>13</v>
      </c>
      <c r="E28" s="41">
        <v>259.5</v>
      </c>
      <c r="F28" s="41">
        <v>241.9</v>
      </c>
      <c r="G28" s="41">
        <v>7.9</v>
      </c>
      <c r="H28" s="41">
        <v>7.6</v>
      </c>
      <c r="I28" s="148">
        <v>381</v>
      </c>
      <c r="J28" s="148">
        <v>8704</v>
      </c>
      <c r="K28" s="41">
        <v>22.8</v>
      </c>
      <c r="L28" s="157">
        <v>22488</v>
      </c>
    </row>
    <row r="29" spans="1:12" ht="13.5" thickBot="1" x14ac:dyDescent="0.25">
      <c r="A29" s="190">
        <v>1999</v>
      </c>
      <c r="B29" s="147">
        <v>20</v>
      </c>
      <c r="C29" s="157">
        <v>5550</v>
      </c>
      <c r="D29" s="226" t="s">
        <v>13</v>
      </c>
      <c r="E29" s="41">
        <v>265.89999999999998</v>
      </c>
      <c r="F29" s="41">
        <v>243.5</v>
      </c>
      <c r="G29" s="41">
        <v>8.5</v>
      </c>
      <c r="H29" s="41">
        <v>7.4</v>
      </c>
      <c r="I29" s="148">
        <v>396</v>
      </c>
      <c r="J29" s="148">
        <v>8766</v>
      </c>
      <c r="K29" s="41">
        <v>22.1</v>
      </c>
      <c r="L29" s="157">
        <v>22896</v>
      </c>
    </row>
    <row r="30" spans="1:12" ht="13.5" thickBot="1" x14ac:dyDescent="0.25">
      <c r="A30" s="190">
        <v>2000</v>
      </c>
      <c r="B30" s="147">
        <v>19</v>
      </c>
      <c r="C30" s="157">
        <v>5498</v>
      </c>
      <c r="D30" s="226" t="s">
        <v>13</v>
      </c>
      <c r="E30" s="41">
        <v>270.89999999999998</v>
      </c>
      <c r="F30" s="41">
        <v>247.9</v>
      </c>
      <c r="G30" s="41">
        <v>9.4</v>
      </c>
      <c r="H30" s="41">
        <v>8.6999999999999993</v>
      </c>
      <c r="I30" s="148">
        <v>413</v>
      </c>
      <c r="J30" s="148">
        <v>9402</v>
      </c>
      <c r="K30" s="41">
        <v>22.8</v>
      </c>
      <c r="L30" s="157">
        <v>23518</v>
      </c>
    </row>
    <row r="31" spans="1:12" ht="13.5" thickBot="1" x14ac:dyDescent="0.25">
      <c r="A31" s="190">
        <v>2001</v>
      </c>
      <c r="B31" s="147">
        <v>21</v>
      </c>
      <c r="C31" s="157">
        <v>5572</v>
      </c>
      <c r="D31" s="226" t="s">
        <v>13</v>
      </c>
      <c r="E31" s="41">
        <v>277.3</v>
      </c>
      <c r="F31" s="41">
        <v>253.2</v>
      </c>
      <c r="G31" s="41">
        <v>8.8000000000000007</v>
      </c>
      <c r="H31" s="41">
        <v>8</v>
      </c>
      <c r="I31" s="148">
        <v>419</v>
      </c>
      <c r="J31" s="148">
        <v>9548</v>
      </c>
      <c r="K31" s="41">
        <v>22.8</v>
      </c>
      <c r="L31" s="157">
        <v>23851</v>
      </c>
    </row>
    <row r="32" spans="1:12" ht="13.5" thickBot="1" x14ac:dyDescent="0.25">
      <c r="A32" s="190">
        <v>2002</v>
      </c>
      <c r="B32" s="147">
        <v>20</v>
      </c>
      <c r="C32" s="157">
        <v>5724</v>
      </c>
      <c r="D32" s="226" t="s">
        <v>13</v>
      </c>
      <c r="E32" s="41">
        <v>283.7</v>
      </c>
      <c r="F32" s="41">
        <v>259.3</v>
      </c>
      <c r="G32" s="41">
        <v>8.8000000000000007</v>
      </c>
      <c r="H32" s="41">
        <v>8.1999999999999993</v>
      </c>
      <c r="I32" s="148">
        <v>414</v>
      </c>
      <c r="J32" s="148">
        <v>9504</v>
      </c>
      <c r="K32" s="41">
        <v>23</v>
      </c>
      <c r="L32" s="157">
        <v>24391</v>
      </c>
    </row>
    <row r="33" spans="1:12" ht="13.5" thickBot="1" x14ac:dyDescent="0.25">
      <c r="A33" s="190">
        <v>2003</v>
      </c>
      <c r="B33" s="147">
        <v>21</v>
      </c>
      <c r="C33" s="157">
        <v>5959</v>
      </c>
      <c r="D33" s="280">
        <v>4835</v>
      </c>
      <c r="E33" s="41">
        <v>286</v>
      </c>
      <c r="F33" s="41">
        <v>262.10000000000002</v>
      </c>
      <c r="G33" s="41">
        <v>9</v>
      </c>
      <c r="H33" s="41">
        <v>8.3000000000000007</v>
      </c>
      <c r="I33" s="148">
        <v>410</v>
      </c>
      <c r="J33" s="148">
        <v>9559</v>
      </c>
      <c r="K33" s="41">
        <v>23.3</v>
      </c>
      <c r="L33" s="157">
        <v>24813</v>
      </c>
    </row>
    <row r="34" spans="1:12" ht="13.5" thickBot="1" x14ac:dyDescent="0.25">
      <c r="A34" s="190" t="s">
        <v>1108</v>
      </c>
      <c r="B34" s="147">
        <v>21</v>
      </c>
      <c r="C34" s="157">
        <v>6228</v>
      </c>
      <c r="D34" s="280">
        <v>5091</v>
      </c>
      <c r="E34" s="41">
        <v>294.7</v>
      </c>
      <c r="F34" s="41">
        <v>268.89999999999998</v>
      </c>
      <c r="G34" s="41">
        <v>9.3000000000000007</v>
      </c>
      <c r="H34" s="41">
        <v>8.5</v>
      </c>
      <c r="I34" s="148">
        <v>414</v>
      </c>
      <c r="J34" s="148">
        <v>9719</v>
      </c>
      <c r="K34" s="41">
        <v>23.5</v>
      </c>
      <c r="L34" s="157">
        <v>25296</v>
      </c>
    </row>
    <row r="35" spans="1:12" ht="13.5" thickBot="1" x14ac:dyDescent="0.25">
      <c r="A35" s="190" t="s">
        <v>1109</v>
      </c>
      <c r="B35" s="147">
        <v>22</v>
      </c>
      <c r="C35" s="148">
        <v>6392</v>
      </c>
      <c r="D35" s="280">
        <v>5341</v>
      </c>
      <c r="E35" s="356">
        <v>303.39999999999998</v>
      </c>
      <c r="F35" s="41">
        <v>277.39999999999998</v>
      </c>
      <c r="G35" s="356">
        <v>9.5</v>
      </c>
      <c r="H35" s="41">
        <v>8.8000000000000007</v>
      </c>
      <c r="I35" s="148">
        <v>423</v>
      </c>
      <c r="J35" s="148">
        <v>9473</v>
      </c>
      <c r="K35" s="41">
        <v>22.4</v>
      </c>
      <c r="L35" s="157">
        <v>25321</v>
      </c>
    </row>
    <row r="36" spans="1:12" ht="13.5" thickBot="1" x14ac:dyDescent="0.25">
      <c r="A36" s="190" t="s">
        <v>1110</v>
      </c>
      <c r="B36" s="147">
        <v>22</v>
      </c>
      <c r="C36" s="148">
        <v>6403</v>
      </c>
      <c r="D36" s="280">
        <v>5427</v>
      </c>
      <c r="E36" s="356">
        <v>314.7</v>
      </c>
      <c r="F36" s="41">
        <v>287.10000000000002</v>
      </c>
      <c r="G36" s="356">
        <v>10</v>
      </c>
      <c r="H36" s="41">
        <v>9.1999999999999993</v>
      </c>
      <c r="I36" s="148">
        <v>441</v>
      </c>
      <c r="J36" s="148">
        <v>10361</v>
      </c>
      <c r="K36" s="41">
        <v>23.5</v>
      </c>
      <c r="L36" s="157">
        <v>25314</v>
      </c>
    </row>
    <row r="37" spans="1:12" ht="13.5" thickBot="1" x14ac:dyDescent="0.25">
      <c r="A37" s="190" t="s">
        <v>1111</v>
      </c>
      <c r="B37" s="147">
        <v>22</v>
      </c>
      <c r="C37" s="148">
        <v>6391</v>
      </c>
      <c r="D37" s="280">
        <v>5500</v>
      </c>
      <c r="E37" s="356">
        <v>325.7</v>
      </c>
      <c r="F37" s="41">
        <v>297.39999999999998</v>
      </c>
      <c r="G37" s="356">
        <v>10.3</v>
      </c>
      <c r="H37" s="41">
        <v>9.5</v>
      </c>
      <c r="I37" s="148">
        <v>459</v>
      </c>
      <c r="J37" s="148">
        <v>11153</v>
      </c>
      <c r="K37" s="41">
        <v>24.3</v>
      </c>
      <c r="L37" s="157">
        <v>28983</v>
      </c>
    </row>
    <row r="38" spans="1:12" ht="13.5" thickBot="1" x14ac:dyDescent="0.25">
      <c r="A38" s="190" t="s">
        <v>1123</v>
      </c>
      <c r="B38" s="147">
        <v>23</v>
      </c>
      <c r="C38" s="148">
        <v>6617</v>
      </c>
      <c r="D38" s="280">
        <v>5693</v>
      </c>
      <c r="E38" s="356">
        <v>338.7</v>
      </c>
      <c r="F38" s="41">
        <v>310.2</v>
      </c>
      <c r="G38" s="356">
        <v>10.8</v>
      </c>
      <c r="H38" s="41">
        <v>9.9</v>
      </c>
      <c r="I38" s="148">
        <v>472</v>
      </c>
      <c r="J38" s="148">
        <v>11049</v>
      </c>
      <c r="K38" s="41">
        <v>23.4</v>
      </c>
      <c r="L38" s="157">
        <v>27114</v>
      </c>
    </row>
    <row r="39" spans="1:12" ht="13.5" thickBot="1" x14ac:dyDescent="0.25">
      <c r="A39" s="190" t="s">
        <v>1124</v>
      </c>
      <c r="B39" s="147">
        <v>27</v>
      </c>
      <c r="C39" s="148">
        <v>6941</v>
      </c>
      <c r="D39" s="280">
        <v>6127</v>
      </c>
      <c r="E39" s="356">
        <v>343.5</v>
      </c>
      <c r="F39" s="41">
        <v>317.89999999999998</v>
      </c>
      <c r="G39" s="356">
        <v>10.9</v>
      </c>
      <c r="H39" s="41">
        <v>10.199999999999999</v>
      </c>
      <c r="I39" s="148">
        <v>468</v>
      </c>
      <c r="J39" s="148">
        <v>11232</v>
      </c>
      <c r="K39" s="41">
        <v>24</v>
      </c>
      <c r="L39" s="157">
        <v>28278</v>
      </c>
    </row>
    <row r="40" spans="1:12" ht="13.5" thickBot="1" x14ac:dyDescent="0.25">
      <c r="A40" s="190" t="s">
        <v>1125</v>
      </c>
      <c r="B40" s="147">
        <v>28</v>
      </c>
      <c r="C40" s="148">
        <v>6927</v>
      </c>
      <c r="D40" s="280">
        <v>6143</v>
      </c>
      <c r="E40" s="356">
        <v>345.3</v>
      </c>
      <c r="F40" s="41">
        <v>317.60000000000002</v>
      </c>
      <c r="G40" s="356">
        <v>10.7</v>
      </c>
      <c r="H40" s="41">
        <v>9.6999999999999993</v>
      </c>
      <c r="I40" s="148">
        <v>464</v>
      </c>
      <c r="J40" s="148">
        <v>10874</v>
      </c>
      <c r="K40" s="41">
        <v>23.4</v>
      </c>
      <c r="L40" s="157">
        <v>27168</v>
      </c>
    </row>
    <row r="41" spans="1:12" ht="13.5" thickBot="1" x14ac:dyDescent="0.25">
      <c r="A41" s="190">
        <v>2011</v>
      </c>
      <c r="B41" s="147">
        <v>27</v>
      </c>
      <c r="C41" s="148">
        <v>7193</v>
      </c>
      <c r="D41" s="157">
        <v>6198</v>
      </c>
      <c r="E41" s="356">
        <v>345.2</v>
      </c>
      <c r="F41" s="41">
        <v>316.89999999999998</v>
      </c>
      <c r="G41" s="356">
        <v>10.9</v>
      </c>
      <c r="H41" s="41">
        <v>9.6999999999999993</v>
      </c>
      <c r="I41" s="148">
        <v>466</v>
      </c>
      <c r="J41" s="148">
        <v>11427</v>
      </c>
      <c r="K41" s="41">
        <v>24.5</v>
      </c>
      <c r="L41" s="157">
        <v>27689</v>
      </c>
    </row>
    <row r="42" spans="1:12" ht="13.5" thickBot="1" x14ac:dyDescent="0.25">
      <c r="A42" s="190">
        <v>2012</v>
      </c>
      <c r="B42" s="147">
        <v>27</v>
      </c>
      <c r="C42" s="148">
        <v>7059</v>
      </c>
      <c r="D42" s="157">
        <v>6163</v>
      </c>
      <c r="E42" s="356">
        <v>346.4</v>
      </c>
      <c r="F42" s="41">
        <v>319.89999999999998</v>
      </c>
      <c r="G42" s="356">
        <v>10.9</v>
      </c>
      <c r="H42" s="41">
        <v>9.6999999999999993</v>
      </c>
      <c r="I42" s="148">
        <v>471</v>
      </c>
      <c r="J42" s="148">
        <v>11181</v>
      </c>
      <c r="K42" s="41">
        <v>23.7</v>
      </c>
      <c r="L42" s="157">
        <v>28182</v>
      </c>
    </row>
    <row r="43" spans="1:12" ht="13.5" thickBot="1" x14ac:dyDescent="0.25">
      <c r="A43" s="190">
        <v>2013</v>
      </c>
      <c r="B43" s="147">
        <v>26</v>
      </c>
      <c r="C43" s="148">
        <v>7310</v>
      </c>
      <c r="D43" s="157">
        <v>6202</v>
      </c>
      <c r="E43" s="356">
        <v>359.1</v>
      </c>
      <c r="F43" s="41">
        <v>331.1</v>
      </c>
      <c r="G43" s="356">
        <v>11.4</v>
      </c>
      <c r="H43" s="41">
        <v>10.199999999999999</v>
      </c>
      <c r="I43" s="148">
        <v>480</v>
      </c>
      <c r="J43" s="148">
        <v>11862</v>
      </c>
      <c r="K43" s="41">
        <v>24.7</v>
      </c>
      <c r="L43" s="157">
        <v>29197</v>
      </c>
    </row>
    <row r="44" spans="1:12" ht="13.5" thickBot="1" x14ac:dyDescent="0.25">
      <c r="A44" s="190">
        <v>2014</v>
      </c>
      <c r="B44" s="147">
        <v>27</v>
      </c>
      <c r="C44" s="148">
        <v>7337</v>
      </c>
      <c r="D44" s="157">
        <v>6326</v>
      </c>
      <c r="E44" s="356">
        <v>370.8</v>
      </c>
      <c r="F44" s="41">
        <v>342.5</v>
      </c>
      <c r="G44" s="356">
        <v>11.8</v>
      </c>
      <c r="H44" s="41">
        <v>10.7</v>
      </c>
      <c r="I44" s="148">
        <v>490</v>
      </c>
      <c r="J44" s="148">
        <v>11718</v>
      </c>
      <c r="K44" s="41">
        <v>23.9</v>
      </c>
      <c r="L44" s="157">
        <v>29602</v>
      </c>
    </row>
    <row r="45" spans="1:12" ht="13.5" thickBot="1" x14ac:dyDescent="0.25">
      <c r="A45" s="589">
        <v>2015</v>
      </c>
      <c r="B45" s="147">
        <v>28</v>
      </c>
      <c r="C45" s="148">
        <v>7216</v>
      </c>
      <c r="D45" s="157">
        <v>6372.4225979549446</v>
      </c>
      <c r="E45" s="356">
        <v>373.73022626678716</v>
      </c>
      <c r="F45" s="41">
        <v>346.09750826812439</v>
      </c>
      <c r="G45" s="356">
        <v>11.972309767602388</v>
      </c>
      <c r="H45" s="41">
        <v>10.815742973344264</v>
      </c>
      <c r="I45" s="148">
        <v>495.27499999999998</v>
      </c>
      <c r="J45" s="148">
        <v>11812.721</v>
      </c>
      <c r="K45" s="41">
        <v>23.850832365857354</v>
      </c>
      <c r="L45" s="157">
        <v>29553.8</v>
      </c>
    </row>
    <row r="46" spans="1:12" ht="13.5" thickBot="1" x14ac:dyDescent="0.25">
      <c r="A46" s="651">
        <v>2016</v>
      </c>
      <c r="B46" s="147">
        <v>28</v>
      </c>
      <c r="C46" s="148">
        <v>7350</v>
      </c>
      <c r="D46" s="157">
        <v>6378</v>
      </c>
      <c r="E46" s="356">
        <v>375.99099999999999</v>
      </c>
      <c r="F46" s="41">
        <v>348.45100000000002</v>
      </c>
      <c r="G46" s="356">
        <v>12.162000000000001</v>
      </c>
      <c r="H46" s="41">
        <v>11.041</v>
      </c>
      <c r="I46" s="148">
        <v>504.16899999999998</v>
      </c>
      <c r="J46" s="148">
        <v>11899.026</v>
      </c>
      <c r="K46" s="41">
        <v>23.601264655304075</v>
      </c>
      <c r="L46" s="157">
        <v>29794.6</v>
      </c>
    </row>
    <row r="47" spans="1:12" ht="13.5" thickBot="1" x14ac:dyDescent="0.25">
      <c r="A47" s="651">
        <v>2017</v>
      </c>
      <c r="B47" s="147">
        <v>28</v>
      </c>
      <c r="C47" s="148">
        <v>7290</v>
      </c>
      <c r="D47" s="157">
        <v>6359</v>
      </c>
      <c r="E47" s="356">
        <v>378.23899999999998</v>
      </c>
      <c r="F47" s="41">
        <v>351.06900000000002</v>
      </c>
      <c r="G47" s="356">
        <v>12.257999999999999</v>
      </c>
      <c r="H47" s="41">
        <v>11.143000000000001</v>
      </c>
      <c r="I47" s="148">
        <v>502.54399999999998</v>
      </c>
      <c r="J47" s="148">
        <v>12384.049000000001</v>
      </c>
      <c r="K47" s="41">
        <v>24.643000000000001</v>
      </c>
      <c r="L47" s="157">
        <v>30088</v>
      </c>
    </row>
    <row r="48" spans="1:12" x14ac:dyDescent="0.2">
      <c r="A48" s="461" t="s">
        <v>1164</v>
      </c>
    </row>
    <row r="49" spans="1:1" x14ac:dyDescent="0.2">
      <c r="A49" s="461" t="s">
        <v>22</v>
      </c>
    </row>
  </sheetData>
  <mergeCells count="3">
    <mergeCell ref="A1:L1"/>
    <mergeCell ref="A2:L2"/>
    <mergeCell ref="A3:L3"/>
  </mergeCells>
  <hyperlinks>
    <hyperlink ref="N4" location="TOC!A1" display="RETURN TO TABLE OF CONTENTS" xr:uid="{00000000-0004-0000-7100-000000000000}"/>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N13"/>
  <sheetViews>
    <sheetView workbookViewId="0">
      <selection activeCell="C18" sqref="C18"/>
    </sheetView>
  </sheetViews>
  <sheetFormatPr defaultRowHeight="12.75" x14ac:dyDescent="0.2"/>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2864</v>
      </c>
      <c r="B3" s="816"/>
      <c r="C3" s="816"/>
      <c r="D3" s="816"/>
      <c r="E3" s="816"/>
      <c r="F3" s="816"/>
      <c r="G3" s="816"/>
      <c r="H3" s="816"/>
      <c r="I3" s="816"/>
      <c r="J3" s="816"/>
      <c r="K3" s="816"/>
      <c r="L3" s="899"/>
    </row>
    <row r="4" spans="1:14" ht="75" customHeight="1"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2011</v>
      </c>
      <c r="B5" s="147">
        <v>4</v>
      </c>
      <c r="C5" s="149">
        <v>44</v>
      </c>
      <c r="D5" s="147">
        <v>29</v>
      </c>
      <c r="E5" s="187">
        <v>2.1</v>
      </c>
      <c r="F5" s="492">
        <v>2.1</v>
      </c>
      <c r="G5" s="187">
        <v>0.1</v>
      </c>
      <c r="H5" s="492">
        <v>0.1</v>
      </c>
      <c r="I5" s="149">
        <v>6</v>
      </c>
      <c r="J5" s="147">
        <v>70</v>
      </c>
      <c r="K5" s="492">
        <v>12.1</v>
      </c>
      <c r="L5" s="149">
        <v>130</v>
      </c>
    </row>
    <row r="6" spans="1:14" ht="13.5" thickBot="1" x14ac:dyDescent="0.25">
      <c r="A6" s="190">
        <v>2012</v>
      </c>
      <c r="B6" s="147">
        <v>4</v>
      </c>
      <c r="C6" s="149">
        <v>44</v>
      </c>
      <c r="D6" s="147">
        <v>31</v>
      </c>
      <c r="E6" s="187">
        <v>2.2999999999999998</v>
      </c>
      <c r="F6" s="492">
        <v>2.2000000000000002</v>
      </c>
      <c r="G6" s="187">
        <v>0.1</v>
      </c>
      <c r="H6" s="492">
        <v>0.1</v>
      </c>
      <c r="I6" s="149">
        <v>6</v>
      </c>
      <c r="J6" s="147">
        <v>74</v>
      </c>
      <c r="K6" s="492">
        <v>12.3</v>
      </c>
      <c r="L6" s="149">
        <v>142</v>
      </c>
    </row>
    <row r="7" spans="1:14" ht="13.5" thickBot="1" x14ac:dyDescent="0.25">
      <c r="A7" s="190">
        <v>2013</v>
      </c>
      <c r="B7" s="147">
        <v>5</v>
      </c>
      <c r="C7" s="149">
        <v>59</v>
      </c>
      <c r="D7" s="147">
        <v>37</v>
      </c>
      <c r="E7" s="187">
        <v>2.9</v>
      </c>
      <c r="F7" s="492">
        <v>2.8</v>
      </c>
      <c r="G7" s="187">
        <v>0.1</v>
      </c>
      <c r="H7" s="492">
        <v>0.1</v>
      </c>
      <c r="I7" s="149">
        <v>7</v>
      </c>
      <c r="J7" s="147">
        <v>84</v>
      </c>
      <c r="K7" s="492">
        <v>12</v>
      </c>
      <c r="L7" s="149">
        <v>174</v>
      </c>
    </row>
    <row r="8" spans="1:14" ht="13.5" thickBot="1" x14ac:dyDescent="0.25">
      <c r="A8" s="190">
        <v>2014</v>
      </c>
      <c r="B8" s="147">
        <v>5</v>
      </c>
      <c r="C8" s="149">
        <v>50</v>
      </c>
      <c r="D8" s="147">
        <v>39</v>
      </c>
      <c r="E8" s="187">
        <v>3.1</v>
      </c>
      <c r="F8" s="492">
        <v>3</v>
      </c>
      <c r="G8" s="187">
        <v>0.1</v>
      </c>
      <c r="H8" s="492">
        <v>0.1</v>
      </c>
      <c r="I8" s="149">
        <v>7</v>
      </c>
      <c r="J8" s="147">
        <v>91</v>
      </c>
      <c r="K8" s="492">
        <v>13</v>
      </c>
      <c r="L8" s="149">
        <v>182</v>
      </c>
    </row>
    <row r="9" spans="1:14" ht="13.5" thickBot="1" x14ac:dyDescent="0.25">
      <c r="A9" s="589">
        <v>2015</v>
      </c>
      <c r="B9" s="147">
        <v>5</v>
      </c>
      <c r="C9" s="149">
        <v>55</v>
      </c>
      <c r="D9" s="147">
        <v>40</v>
      </c>
      <c r="E9" s="187">
        <v>3.1994039999999999</v>
      </c>
      <c r="F9" s="492">
        <v>3.0881270000000001</v>
      </c>
      <c r="G9" s="187">
        <v>0.140491</v>
      </c>
      <c r="H9" s="492">
        <v>0.12892500000000001</v>
      </c>
      <c r="I9" s="590">
        <v>7.4649999999999999</v>
      </c>
      <c r="J9" s="592">
        <v>94.653000000000006</v>
      </c>
      <c r="K9" s="492">
        <v>12.679571332886805</v>
      </c>
      <c r="L9" s="590">
        <v>185.5</v>
      </c>
    </row>
    <row r="10" spans="1:14" ht="13.5" thickBot="1" x14ac:dyDescent="0.25">
      <c r="A10" s="651">
        <v>2016</v>
      </c>
      <c r="B10" s="147">
        <v>5</v>
      </c>
      <c r="C10" s="149">
        <v>55</v>
      </c>
      <c r="D10" s="147">
        <v>40</v>
      </c>
      <c r="E10" s="187">
        <v>3.194</v>
      </c>
      <c r="F10" s="492">
        <v>3.0910000000000002</v>
      </c>
      <c r="G10" s="187">
        <v>0.13974500000000001</v>
      </c>
      <c r="H10" s="492">
        <v>0.12947400000000001</v>
      </c>
      <c r="I10" s="590">
        <v>7.234</v>
      </c>
      <c r="J10" s="592">
        <v>88.727999999999994</v>
      </c>
      <c r="K10" s="492">
        <v>12.26541332596074</v>
      </c>
      <c r="L10" s="590">
        <v>186.9</v>
      </c>
    </row>
    <row r="11" spans="1:14" ht="13.5" thickBot="1" x14ac:dyDescent="0.25">
      <c r="A11" s="651">
        <v>2017</v>
      </c>
      <c r="B11" s="147">
        <v>5</v>
      </c>
      <c r="C11" s="149">
        <v>55</v>
      </c>
      <c r="D11" s="147">
        <v>41</v>
      </c>
      <c r="E11" s="187">
        <v>3.0529999999999999</v>
      </c>
      <c r="F11" s="492">
        <v>2.9540000000000002</v>
      </c>
      <c r="G11" s="187">
        <v>0.13122600000000001</v>
      </c>
      <c r="H11" s="492">
        <v>0.122145</v>
      </c>
      <c r="I11" s="590">
        <v>7.04</v>
      </c>
      <c r="J11" s="592">
        <v>85.722999999999999</v>
      </c>
      <c r="K11" s="492">
        <v>12.177</v>
      </c>
      <c r="L11" s="590">
        <v>194</v>
      </c>
    </row>
    <row r="12" spans="1:14" x14ac:dyDescent="0.2">
      <c r="A12" s="461" t="s">
        <v>1129</v>
      </c>
    </row>
    <row r="13" spans="1:14" x14ac:dyDescent="0.2">
      <c r="A13" s="461" t="s">
        <v>22</v>
      </c>
    </row>
  </sheetData>
  <mergeCells count="3">
    <mergeCell ref="A1:L1"/>
    <mergeCell ref="A2:L2"/>
    <mergeCell ref="A3:L3"/>
  </mergeCells>
  <hyperlinks>
    <hyperlink ref="N4" location="TOC!A1" display="RETURN TO TABLE OF CONTENTS" xr:uid="{00000000-0004-0000-7200-000000000000}"/>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N48"/>
  <sheetViews>
    <sheetView workbookViewId="0">
      <pane xSplit="1" ySplit="4" topLeftCell="B20" activePane="bottomRight" state="frozen"/>
      <selection activeCell="W6" sqref="W6"/>
      <selection pane="topRight" activeCell="W6" sqref="W6"/>
      <selection pane="bottomLeft" activeCell="W6" sqref="W6"/>
      <selection pane="bottomRight" activeCell="O32" sqref="O32"/>
    </sheetView>
  </sheetViews>
  <sheetFormatPr defaultRowHeight="12.75" x14ac:dyDescent="0.2"/>
  <cols>
    <col min="2" max="12" width="10.42578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2503</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1975</v>
      </c>
      <c r="B5" s="147" t="s">
        <v>13</v>
      </c>
      <c r="C5" s="147" t="s">
        <v>13</v>
      </c>
      <c r="D5" s="149" t="s">
        <v>13</v>
      </c>
      <c r="E5" s="492">
        <v>173</v>
      </c>
      <c r="F5" s="187" t="s">
        <v>13</v>
      </c>
      <c r="G5" s="492" t="s">
        <v>13</v>
      </c>
      <c r="H5" s="187" t="s">
        <v>13</v>
      </c>
      <c r="I5" s="276" t="s">
        <v>13</v>
      </c>
      <c r="J5" s="147" t="s">
        <v>13</v>
      </c>
      <c r="K5" s="187" t="s">
        <v>13</v>
      </c>
      <c r="L5" s="149" t="s">
        <v>13</v>
      </c>
    </row>
    <row r="6" spans="1:14" ht="13.5" thickBot="1" x14ac:dyDescent="0.25">
      <c r="A6" s="190">
        <v>1976</v>
      </c>
      <c r="B6" s="147" t="s">
        <v>13</v>
      </c>
      <c r="C6" s="148">
        <v>4438</v>
      </c>
      <c r="D6" s="149" t="s">
        <v>13</v>
      </c>
      <c r="E6" s="492">
        <v>173</v>
      </c>
      <c r="F6" s="187" t="s">
        <v>13</v>
      </c>
      <c r="G6" s="492" t="s">
        <v>13</v>
      </c>
      <c r="H6" s="187" t="s">
        <v>13</v>
      </c>
      <c r="I6" s="276" t="s">
        <v>13</v>
      </c>
      <c r="J6" s="147" t="s">
        <v>13</v>
      </c>
      <c r="K6" s="187" t="s">
        <v>13</v>
      </c>
      <c r="L6" s="149" t="s">
        <v>13</v>
      </c>
    </row>
    <row r="7" spans="1:14" ht="13.5" thickBot="1" x14ac:dyDescent="0.25">
      <c r="A7" s="190">
        <v>1977</v>
      </c>
      <c r="B7" s="147" t="s">
        <v>13</v>
      </c>
      <c r="C7" s="148">
        <v>4340</v>
      </c>
      <c r="D7" s="149" t="s">
        <v>13</v>
      </c>
      <c r="E7" s="492">
        <v>175</v>
      </c>
      <c r="F7" s="187" t="s">
        <v>13</v>
      </c>
      <c r="G7" s="492" t="s">
        <v>13</v>
      </c>
      <c r="H7" s="187" t="s">
        <v>13</v>
      </c>
      <c r="I7" s="276" t="s">
        <v>13</v>
      </c>
      <c r="J7" s="147" t="s">
        <v>13</v>
      </c>
      <c r="K7" s="187" t="s">
        <v>13</v>
      </c>
      <c r="L7" s="149" t="s">
        <v>13</v>
      </c>
    </row>
    <row r="8" spans="1:14" ht="13.5" thickBot="1" x14ac:dyDescent="0.25">
      <c r="A8" s="190">
        <v>1978</v>
      </c>
      <c r="B8" s="147" t="s">
        <v>13</v>
      </c>
      <c r="C8" s="148">
        <v>4473</v>
      </c>
      <c r="D8" s="149" t="s">
        <v>13</v>
      </c>
      <c r="E8" s="492">
        <v>174</v>
      </c>
      <c r="F8" s="187" t="s">
        <v>13</v>
      </c>
      <c r="G8" s="492" t="s">
        <v>13</v>
      </c>
      <c r="H8" s="187" t="s">
        <v>13</v>
      </c>
      <c r="I8" s="276" t="s">
        <v>13</v>
      </c>
      <c r="J8" s="147" t="s">
        <v>13</v>
      </c>
      <c r="K8" s="187" t="s">
        <v>13</v>
      </c>
      <c r="L8" s="149" t="s">
        <v>13</v>
      </c>
    </row>
    <row r="9" spans="1:14" ht="13.5" thickBot="1" x14ac:dyDescent="0.25">
      <c r="A9" s="190">
        <v>1979</v>
      </c>
      <c r="B9" s="147">
        <v>18</v>
      </c>
      <c r="C9" s="148">
        <v>4350</v>
      </c>
      <c r="D9" s="149" t="s">
        <v>13</v>
      </c>
      <c r="E9" s="492">
        <v>176</v>
      </c>
      <c r="F9" s="187" t="s">
        <v>13</v>
      </c>
      <c r="G9" s="492" t="s">
        <v>13</v>
      </c>
      <c r="H9" s="187" t="s">
        <v>13</v>
      </c>
      <c r="I9" s="276" t="s">
        <v>13</v>
      </c>
      <c r="J9" s="147" t="s">
        <v>13</v>
      </c>
      <c r="K9" s="187" t="s">
        <v>13</v>
      </c>
      <c r="L9" s="149" t="s">
        <v>13</v>
      </c>
    </row>
    <row r="10" spans="1:14" ht="13.5" thickBot="1" x14ac:dyDescent="0.25">
      <c r="A10" s="190">
        <v>1980</v>
      </c>
      <c r="B10" s="147">
        <v>18</v>
      </c>
      <c r="C10" s="148">
        <v>4500</v>
      </c>
      <c r="D10" s="149" t="s">
        <v>13</v>
      </c>
      <c r="E10" s="492">
        <v>179</v>
      </c>
      <c r="F10" s="187" t="s">
        <v>13</v>
      </c>
      <c r="G10" s="492" t="s">
        <v>13</v>
      </c>
      <c r="H10" s="187" t="s">
        <v>13</v>
      </c>
      <c r="I10" s="276">
        <v>280</v>
      </c>
      <c r="J10" s="148">
        <v>6516</v>
      </c>
      <c r="K10" s="172">
        <v>23.3</v>
      </c>
      <c r="L10" s="149" t="s">
        <v>13</v>
      </c>
    </row>
    <row r="11" spans="1:14" ht="13.5" thickBot="1" x14ac:dyDescent="0.25">
      <c r="A11" s="190">
        <v>1981</v>
      </c>
      <c r="B11" s="147">
        <v>18</v>
      </c>
      <c r="C11" s="148">
        <v>4465</v>
      </c>
      <c r="D11" s="149" t="s">
        <v>13</v>
      </c>
      <c r="E11" s="492">
        <v>176</v>
      </c>
      <c r="F11" s="187" t="s">
        <v>13</v>
      </c>
      <c r="G11" s="492" t="s">
        <v>13</v>
      </c>
      <c r="H11" s="187" t="s">
        <v>13</v>
      </c>
      <c r="I11" s="276">
        <v>268</v>
      </c>
      <c r="J11" s="148">
        <v>6236</v>
      </c>
      <c r="K11" s="172">
        <v>23.3</v>
      </c>
      <c r="L11" s="149" t="s">
        <v>13</v>
      </c>
    </row>
    <row r="12" spans="1:14" ht="13.5" thickBot="1" x14ac:dyDescent="0.25">
      <c r="A12" s="190">
        <v>1982</v>
      </c>
      <c r="B12" s="147">
        <v>18</v>
      </c>
      <c r="C12" s="148">
        <v>4497</v>
      </c>
      <c r="D12" s="149" t="s">
        <v>13</v>
      </c>
      <c r="E12" s="492">
        <v>175</v>
      </c>
      <c r="F12" s="187" t="s">
        <v>13</v>
      </c>
      <c r="G12" s="492" t="s">
        <v>13</v>
      </c>
      <c r="H12" s="187" t="s">
        <v>13</v>
      </c>
      <c r="I12" s="276">
        <v>259</v>
      </c>
      <c r="J12" s="148">
        <v>6027</v>
      </c>
      <c r="K12" s="172">
        <v>23.3</v>
      </c>
      <c r="L12" s="149" t="s">
        <v>13</v>
      </c>
    </row>
    <row r="13" spans="1:14" ht="13.5" thickBot="1" x14ac:dyDescent="0.25">
      <c r="A13" s="190">
        <v>1983</v>
      </c>
      <c r="B13" s="147">
        <v>17</v>
      </c>
      <c r="C13" s="148">
        <v>4423</v>
      </c>
      <c r="D13" s="149" t="s">
        <v>13</v>
      </c>
      <c r="E13" s="492">
        <v>177</v>
      </c>
      <c r="F13" s="187" t="s">
        <v>13</v>
      </c>
      <c r="G13" s="492" t="s">
        <v>13</v>
      </c>
      <c r="H13" s="187" t="s">
        <v>13</v>
      </c>
      <c r="I13" s="276">
        <v>262</v>
      </c>
      <c r="J13" s="148">
        <v>6097</v>
      </c>
      <c r="K13" s="172">
        <v>23.3</v>
      </c>
      <c r="L13" s="149" t="s">
        <v>13</v>
      </c>
    </row>
    <row r="14" spans="1:14" ht="13.5" thickBot="1" x14ac:dyDescent="0.25">
      <c r="A14" s="190">
        <v>1984</v>
      </c>
      <c r="B14" s="147">
        <v>13</v>
      </c>
      <c r="C14" s="148">
        <v>4075</v>
      </c>
      <c r="D14" s="149" t="s">
        <v>13</v>
      </c>
      <c r="E14" s="492">
        <v>167.9</v>
      </c>
      <c r="F14" s="187" t="s">
        <v>13</v>
      </c>
      <c r="G14" s="492" t="s">
        <v>13</v>
      </c>
      <c r="H14" s="187" t="s">
        <v>13</v>
      </c>
      <c r="I14" s="276">
        <v>267</v>
      </c>
      <c r="J14" s="148">
        <v>6207</v>
      </c>
      <c r="K14" s="172">
        <v>23.2</v>
      </c>
      <c r="L14" s="157">
        <v>21884</v>
      </c>
    </row>
    <row r="15" spans="1:14" ht="13.5" thickBot="1" x14ac:dyDescent="0.25">
      <c r="A15" s="190">
        <v>1985</v>
      </c>
      <c r="B15" s="147">
        <v>13</v>
      </c>
      <c r="C15" s="148">
        <v>4035</v>
      </c>
      <c r="D15" s="149" t="s">
        <v>13</v>
      </c>
      <c r="E15" s="492">
        <v>182.7</v>
      </c>
      <c r="F15" s="187" t="s">
        <v>13</v>
      </c>
      <c r="G15" s="492" t="s">
        <v>13</v>
      </c>
      <c r="H15" s="187" t="s">
        <v>13</v>
      </c>
      <c r="I15" s="276">
        <v>275</v>
      </c>
      <c r="J15" s="148">
        <v>6534</v>
      </c>
      <c r="K15" s="172">
        <v>23.8</v>
      </c>
      <c r="L15" s="157">
        <v>22929</v>
      </c>
    </row>
    <row r="16" spans="1:14" ht="13.5" thickBot="1" x14ac:dyDescent="0.25">
      <c r="A16" s="190">
        <v>1986</v>
      </c>
      <c r="B16" s="147">
        <v>12</v>
      </c>
      <c r="C16" s="148">
        <v>4440</v>
      </c>
      <c r="D16" s="149" t="s">
        <v>13</v>
      </c>
      <c r="E16" s="492">
        <v>188.6</v>
      </c>
      <c r="F16" s="187" t="s">
        <v>13</v>
      </c>
      <c r="G16" s="492">
        <v>5.8</v>
      </c>
      <c r="H16" s="187" t="s">
        <v>13</v>
      </c>
      <c r="I16" s="276">
        <v>306</v>
      </c>
      <c r="J16" s="148">
        <v>6723</v>
      </c>
      <c r="K16" s="172">
        <v>22</v>
      </c>
      <c r="L16" s="157">
        <v>22414</v>
      </c>
    </row>
    <row r="17" spans="1:12" ht="13.5" thickBot="1" x14ac:dyDescent="0.25">
      <c r="A17" s="190">
        <v>1987</v>
      </c>
      <c r="B17" s="147">
        <v>12</v>
      </c>
      <c r="C17" s="148">
        <v>4686</v>
      </c>
      <c r="D17" s="149" t="s">
        <v>13</v>
      </c>
      <c r="E17" s="492">
        <v>188.9</v>
      </c>
      <c r="F17" s="187" t="s">
        <v>13</v>
      </c>
      <c r="G17" s="492">
        <v>5.8</v>
      </c>
      <c r="H17" s="187" t="s">
        <v>13</v>
      </c>
      <c r="I17" s="276">
        <v>311</v>
      </c>
      <c r="J17" s="148">
        <v>6818</v>
      </c>
      <c r="K17" s="172">
        <v>21.9</v>
      </c>
      <c r="L17" s="157">
        <v>23270</v>
      </c>
    </row>
    <row r="18" spans="1:12" ht="13.5" thickBot="1" x14ac:dyDescent="0.25">
      <c r="A18" s="190">
        <v>1988</v>
      </c>
      <c r="B18" s="147">
        <v>12</v>
      </c>
      <c r="C18" s="148">
        <v>4649</v>
      </c>
      <c r="D18" s="149" t="s">
        <v>13</v>
      </c>
      <c r="E18" s="492">
        <v>202.2</v>
      </c>
      <c r="F18" s="187" t="s">
        <v>13</v>
      </c>
      <c r="G18" s="492">
        <v>6.4</v>
      </c>
      <c r="H18" s="187" t="s">
        <v>13</v>
      </c>
      <c r="I18" s="276">
        <v>325</v>
      </c>
      <c r="J18" s="148">
        <v>6964</v>
      </c>
      <c r="K18" s="172">
        <v>21.4</v>
      </c>
      <c r="L18" s="157">
        <v>23188</v>
      </c>
    </row>
    <row r="19" spans="1:12" ht="13.5" thickBot="1" x14ac:dyDescent="0.25">
      <c r="A19" s="190">
        <v>1989</v>
      </c>
      <c r="B19" s="147">
        <v>13</v>
      </c>
      <c r="C19" s="148">
        <v>4472</v>
      </c>
      <c r="D19" s="149" t="s">
        <v>13</v>
      </c>
      <c r="E19" s="492">
        <v>209.6</v>
      </c>
      <c r="F19" s="187" t="s">
        <v>13</v>
      </c>
      <c r="G19" s="492">
        <v>6.6</v>
      </c>
      <c r="H19" s="187" t="s">
        <v>13</v>
      </c>
      <c r="I19" s="276">
        <v>330</v>
      </c>
      <c r="J19" s="148">
        <v>7211</v>
      </c>
      <c r="K19" s="172">
        <v>21.9</v>
      </c>
      <c r="L19" s="157">
        <v>22215</v>
      </c>
    </row>
    <row r="20" spans="1:12" ht="13.5" thickBot="1" x14ac:dyDescent="0.25">
      <c r="A20" s="190">
        <v>1990</v>
      </c>
      <c r="B20" s="147">
        <v>14</v>
      </c>
      <c r="C20" s="148">
        <v>4982</v>
      </c>
      <c r="D20" s="149" t="s">
        <v>13</v>
      </c>
      <c r="E20" s="498">
        <v>212.7</v>
      </c>
      <c r="F20" s="187" t="s">
        <v>13</v>
      </c>
      <c r="G20" s="498">
        <v>6.5</v>
      </c>
      <c r="H20" s="187" t="s">
        <v>13</v>
      </c>
      <c r="I20" s="276">
        <v>328</v>
      </c>
      <c r="J20" s="148">
        <v>7082</v>
      </c>
      <c r="K20" s="172">
        <v>21.6</v>
      </c>
      <c r="L20" s="157">
        <v>21443</v>
      </c>
    </row>
    <row r="21" spans="1:12" ht="13.5" thickBot="1" x14ac:dyDescent="0.25">
      <c r="A21" s="190">
        <v>1991</v>
      </c>
      <c r="B21" s="147">
        <v>14</v>
      </c>
      <c r="C21" s="148">
        <v>5126</v>
      </c>
      <c r="D21" s="149" t="s">
        <v>13</v>
      </c>
      <c r="E21" s="498">
        <v>214.9</v>
      </c>
      <c r="F21" s="187" t="s">
        <v>13</v>
      </c>
      <c r="G21" s="498">
        <v>6.4</v>
      </c>
      <c r="H21" s="187" t="s">
        <v>13</v>
      </c>
      <c r="I21" s="276">
        <v>318</v>
      </c>
      <c r="J21" s="148">
        <v>7344</v>
      </c>
      <c r="K21" s="172">
        <v>23.1</v>
      </c>
      <c r="L21" s="157">
        <v>21083</v>
      </c>
    </row>
    <row r="22" spans="1:12" ht="13.5" thickBot="1" x14ac:dyDescent="0.25">
      <c r="A22" s="190">
        <v>1992</v>
      </c>
      <c r="B22" s="147">
        <v>14</v>
      </c>
      <c r="C22" s="148">
        <v>5164</v>
      </c>
      <c r="D22" s="149" t="s">
        <v>13</v>
      </c>
      <c r="E22" s="498">
        <v>218.8</v>
      </c>
      <c r="F22" s="187" t="s">
        <v>13</v>
      </c>
      <c r="G22" s="498">
        <v>6.5</v>
      </c>
      <c r="H22" s="187" t="s">
        <v>13</v>
      </c>
      <c r="I22" s="276">
        <v>314</v>
      </c>
      <c r="J22" s="148">
        <v>7320</v>
      </c>
      <c r="K22" s="172">
        <v>23.3</v>
      </c>
      <c r="L22" s="157">
        <v>21151</v>
      </c>
    </row>
    <row r="23" spans="1:12" ht="13.5" thickBot="1" x14ac:dyDescent="0.25">
      <c r="A23" s="190">
        <v>1993</v>
      </c>
      <c r="B23" s="147">
        <v>16</v>
      </c>
      <c r="C23" s="148">
        <v>4982</v>
      </c>
      <c r="D23" s="149" t="s">
        <v>13</v>
      </c>
      <c r="E23" s="498">
        <v>223.9</v>
      </c>
      <c r="F23" s="187" t="s">
        <v>13</v>
      </c>
      <c r="G23" s="498">
        <v>6.6</v>
      </c>
      <c r="H23" s="187" t="s">
        <v>13</v>
      </c>
      <c r="I23" s="276">
        <v>322</v>
      </c>
      <c r="J23" s="148">
        <v>6940</v>
      </c>
      <c r="K23" s="172">
        <v>21.6</v>
      </c>
      <c r="L23" s="157">
        <v>20634</v>
      </c>
    </row>
    <row r="24" spans="1:12" ht="13.5" thickBot="1" x14ac:dyDescent="0.25">
      <c r="A24" s="190">
        <v>1994</v>
      </c>
      <c r="B24" s="147">
        <v>16</v>
      </c>
      <c r="C24" s="148">
        <v>5126</v>
      </c>
      <c r="D24" s="149" t="s">
        <v>13</v>
      </c>
      <c r="E24" s="498">
        <v>230.8</v>
      </c>
      <c r="F24" s="187" t="s">
        <v>13</v>
      </c>
      <c r="G24" s="498">
        <v>6.9</v>
      </c>
      <c r="H24" s="187" t="s">
        <v>13</v>
      </c>
      <c r="I24" s="276">
        <v>339</v>
      </c>
      <c r="J24" s="148">
        <v>7996</v>
      </c>
      <c r="K24" s="172">
        <v>23.6</v>
      </c>
      <c r="L24" s="157">
        <v>22596</v>
      </c>
    </row>
    <row r="25" spans="1:12" ht="13.5" thickBot="1" x14ac:dyDescent="0.25">
      <c r="A25" s="190">
        <v>1995</v>
      </c>
      <c r="B25" s="147">
        <v>16</v>
      </c>
      <c r="C25" s="148">
        <v>5164</v>
      </c>
      <c r="D25" s="149" t="s">
        <v>13</v>
      </c>
      <c r="E25" s="498">
        <v>237.7</v>
      </c>
      <c r="F25" s="172">
        <v>217.8</v>
      </c>
      <c r="G25" s="498">
        <v>7.2</v>
      </c>
      <c r="H25" s="172">
        <v>6.5</v>
      </c>
      <c r="I25" s="276">
        <v>344</v>
      </c>
      <c r="J25" s="148">
        <v>8244</v>
      </c>
      <c r="K25" s="172">
        <v>24</v>
      </c>
      <c r="L25" s="157">
        <v>22320</v>
      </c>
    </row>
    <row r="26" spans="1:12" ht="13.5" thickBot="1" x14ac:dyDescent="0.25">
      <c r="A26" s="190">
        <v>1996</v>
      </c>
      <c r="B26" s="147">
        <v>16</v>
      </c>
      <c r="C26" s="148">
        <v>5240</v>
      </c>
      <c r="D26" s="149" t="s">
        <v>13</v>
      </c>
      <c r="E26" s="498">
        <v>241.9</v>
      </c>
      <c r="F26" s="172">
        <v>221.5</v>
      </c>
      <c r="G26" s="498">
        <v>7.3</v>
      </c>
      <c r="H26" s="172">
        <v>6.7</v>
      </c>
      <c r="I26" s="276">
        <v>352</v>
      </c>
      <c r="J26" s="148">
        <v>8351</v>
      </c>
      <c r="K26" s="172">
        <v>23.7</v>
      </c>
      <c r="L26" s="157">
        <v>22604</v>
      </c>
    </row>
    <row r="27" spans="1:12" ht="13.5" thickBot="1" x14ac:dyDescent="0.25">
      <c r="A27" s="190">
        <v>1997</v>
      </c>
      <c r="B27" s="147">
        <v>16</v>
      </c>
      <c r="C27" s="148">
        <v>5426</v>
      </c>
      <c r="D27" s="149" t="s">
        <v>13</v>
      </c>
      <c r="E27" s="498">
        <v>250.7</v>
      </c>
      <c r="F27" s="172">
        <v>229.6</v>
      </c>
      <c r="G27" s="498">
        <v>7.5</v>
      </c>
      <c r="H27" s="172">
        <v>6.8</v>
      </c>
      <c r="I27" s="276">
        <v>357</v>
      </c>
      <c r="J27" s="148">
        <v>8038</v>
      </c>
      <c r="K27" s="172">
        <v>22.5</v>
      </c>
      <c r="L27" s="157">
        <v>21651</v>
      </c>
    </row>
    <row r="28" spans="1:12" ht="13.5" thickBot="1" x14ac:dyDescent="0.25">
      <c r="A28" s="190">
        <v>1998</v>
      </c>
      <c r="B28" s="147">
        <v>18</v>
      </c>
      <c r="C28" s="148">
        <v>5536</v>
      </c>
      <c r="D28" s="149" t="s">
        <v>13</v>
      </c>
      <c r="E28" s="498">
        <v>259.5</v>
      </c>
      <c r="F28" s="172">
        <v>241.9</v>
      </c>
      <c r="G28" s="498">
        <v>7.9</v>
      </c>
      <c r="H28" s="172">
        <v>7.6</v>
      </c>
      <c r="I28" s="276">
        <v>381</v>
      </c>
      <c r="J28" s="148">
        <v>8704</v>
      </c>
      <c r="K28" s="172">
        <v>22.8</v>
      </c>
      <c r="L28" s="157">
        <v>22488</v>
      </c>
    </row>
    <row r="29" spans="1:12" ht="13.5" thickBot="1" x14ac:dyDescent="0.25">
      <c r="A29" s="190">
        <v>1999</v>
      </c>
      <c r="B29" s="147">
        <v>20</v>
      </c>
      <c r="C29" s="148">
        <v>5550</v>
      </c>
      <c r="D29" s="149" t="s">
        <v>13</v>
      </c>
      <c r="E29" s="498">
        <v>265.89999999999998</v>
      </c>
      <c r="F29" s="172">
        <v>243.5</v>
      </c>
      <c r="G29" s="498">
        <v>8.5</v>
      </c>
      <c r="H29" s="172">
        <v>7.4</v>
      </c>
      <c r="I29" s="276">
        <v>396</v>
      </c>
      <c r="J29" s="148">
        <v>8766</v>
      </c>
      <c r="K29" s="172">
        <v>22.1</v>
      </c>
      <c r="L29" s="157">
        <v>22896</v>
      </c>
    </row>
    <row r="30" spans="1:12" ht="13.5" thickBot="1" x14ac:dyDescent="0.25">
      <c r="A30" s="190">
        <v>2000</v>
      </c>
      <c r="B30" s="147">
        <v>19</v>
      </c>
      <c r="C30" s="148">
        <v>5498</v>
      </c>
      <c r="D30" s="149" t="s">
        <v>13</v>
      </c>
      <c r="E30" s="498">
        <v>270.89999999999998</v>
      </c>
      <c r="F30" s="172">
        <v>247.9</v>
      </c>
      <c r="G30" s="498">
        <v>9.4</v>
      </c>
      <c r="H30" s="172">
        <v>8.6999999999999993</v>
      </c>
      <c r="I30" s="276">
        <v>413</v>
      </c>
      <c r="J30" s="148">
        <v>9402</v>
      </c>
      <c r="K30" s="172">
        <v>22.8</v>
      </c>
      <c r="L30" s="157">
        <v>23518</v>
      </c>
    </row>
    <row r="31" spans="1:12" ht="13.5" thickBot="1" x14ac:dyDescent="0.25">
      <c r="A31" s="190">
        <v>2001</v>
      </c>
      <c r="B31" s="147">
        <v>21</v>
      </c>
      <c r="C31" s="148">
        <v>5572</v>
      </c>
      <c r="D31" s="149" t="s">
        <v>13</v>
      </c>
      <c r="E31" s="498">
        <v>277.3</v>
      </c>
      <c r="F31" s="172">
        <v>253.2</v>
      </c>
      <c r="G31" s="498">
        <v>8.8000000000000007</v>
      </c>
      <c r="H31" s="172">
        <v>8</v>
      </c>
      <c r="I31" s="276">
        <v>419</v>
      </c>
      <c r="J31" s="148">
        <v>9548</v>
      </c>
      <c r="K31" s="172">
        <v>22.8</v>
      </c>
      <c r="L31" s="157">
        <v>23851</v>
      </c>
    </row>
    <row r="32" spans="1:12" ht="13.5" thickBot="1" x14ac:dyDescent="0.25">
      <c r="A32" s="190">
        <v>2002</v>
      </c>
      <c r="B32" s="147">
        <v>20</v>
      </c>
      <c r="C32" s="148">
        <v>5724</v>
      </c>
      <c r="D32" s="149" t="s">
        <v>13</v>
      </c>
      <c r="E32" s="498">
        <v>283.7</v>
      </c>
      <c r="F32" s="172">
        <v>259.3</v>
      </c>
      <c r="G32" s="498">
        <v>8.8000000000000007</v>
      </c>
      <c r="H32" s="172">
        <v>8.1999999999999993</v>
      </c>
      <c r="I32" s="276">
        <v>414</v>
      </c>
      <c r="J32" s="148">
        <v>9504</v>
      </c>
      <c r="K32" s="172">
        <v>23</v>
      </c>
      <c r="L32" s="157">
        <v>24391</v>
      </c>
    </row>
    <row r="33" spans="1:12" ht="13.5" thickBot="1" x14ac:dyDescent="0.25">
      <c r="A33" s="190">
        <v>2003</v>
      </c>
      <c r="B33" s="147">
        <v>21</v>
      </c>
      <c r="C33" s="148">
        <v>5959</v>
      </c>
      <c r="D33" s="157">
        <v>4835</v>
      </c>
      <c r="E33" s="498">
        <v>286</v>
      </c>
      <c r="F33" s="172">
        <v>262.10000000000002</v>
      </c>
      <c r="G33" s="498">
        <v>9</v>
      </c>
      <c r="H33" s="172">
        <v>8.3000000000000007</v>
      </c>
      <c r="I33" s="276">
        <v>410</v>
      </c>
      <c r="J33" s="148">
        <v>9559</v>
      </c>
      <c r="K33" s="172">
        <v>23.3</v>
      </c>
      <c r="L33" s="157">
        <v>24813</v>
      </c>
    </row>
    <row r="34" spans="1:12" ht="13.5" thickBot="1" x14ac:dyDescent="0.25">
      <c r="A34" s="190">
        <v>2004</v>
      </c>
      <c r="B34" s="147">
        <v>21</v>
      </c>
      <c r="C34" s="148">
        <v>6228</v>
      </c>
      <c r="D34" s="157">
        <v>5091</v>
      </c>
      <c r="E34" s="498">
        <v>294.7</v>
      </c>
      <c r="F34" s="172">
        <v>268.89999999999998</v>
      </c>
      <c r="G34" s="498">
        <v>9.3000000000000007</v>
      </c>
      <c r="H34" s="172">
        <v>8.5</v>
      </c>
      <c r="I34" s="276">
        <v>414</v>
      </c>
      <c r="J34" s="148">
        <v>9719</v>
      </c>
      <c r="K34" s="172">
        <v>23.5</v>
      </c>
      <c r="L34" s="157">
        <v>25296</v>
      </c>
    </row>
    <row r="35" spans="1:12" ht="13.5" thickBot="1" x14ac:dyDescent="0.25">
      <c r="A35" s="190">
        <v>2005</v>
      </c>
      <c r="B35" s="147">
        <v>22</v>
      </c>
      <c r="C35" s="148">
        <v>6392</v>
      </c>
      <c r="D35" s="157">
        <v>5341</v>
      </c>
      <c r="E35" s="492">
        <v>303.39999999999998</v>
      </c>
      <c r="F35" s="172">
        <v>277.39999999999998</v>
      </c>
      <c r="G35" s="492">
        <v>9.5</v>
      </c>
      <c r="H35" s="172">
        <v>8.8000000000000007</v>
      </c>
      <c r="I35" s="276">
        <v>423</v>
      </c>
      <c r="J35" s="148">
        <v>9473</v>
      </c>
      <c r="K35" s="172">
        <v>22.4</v>
      </c>
      <c r="L35" s="157">
        <v>25321</v>
      </c>
    </row>
    <row r="36" spans="1:12" ht="13.5" thickBot="1" x14ac:dyDescent="0.25">
      <c r="A36" s="190">
        <v>2006</v>
      </c>
      <c r="B36" s="147">
        <v>22</v>
      </c>
      <c r="C36" s="148">
        <v>6403</v>
      </c>
      <c r="D36" s="157">
        <v>5427</v>
      </c>
      <c r="E36" s="492">
        <v>314.7</v>
      </c>
      <c r="F36" s="172">
        <v>287.10000000000002</v>
      </c>
      <c r="G36" s="492">
        <v>10</v>
      </c>
      <c r="H36" s="172">
        <v>9.1999999999999993</v>
      </c>
      <c r="I36" s="276">
        <v>441</v>
      </c>
      <c r="J36" s="148">
        <v>10361</v>
      </c>
      <c r="K36" s="172">
        <v>23.5</v>
      </c>
      <c r="L36" s="157">
        <v>25314</v>
      </c>
    </row>
    <row r="37" spans="1:12" ht="13.5" thickBot="1" x14ac:dyDescent="0.25">
      <c r="A37" s="190">
        <v>2007</v>
      </c>
      <c r="B37" s="147">
        <v>22</v>
      </c>
      <c r="C37" s="148">
        <v>6391</v>
      </c>
      <c r="D37" s="157">
        <v>5500</v>
      </c>
      <c r="E37" s="492">
        <v>325.7</v>
      </c>
      <c r="F37" s="172">
        <v>297.39999999999998</v>
      </c>
      <c r="G37" s="492">
        <v>10.3</v>
      </c>
      <c r="H37" s="172">
        <v>9.5</v>
      </c>
      <c r="I37" s="276">
        <v>459</v>
      </c>
      <c r="J37" s="148">
        <v>11153</v>
      </c>
      <c r="K37" s="172">
        <v>24.3</v>
      </c>
      <c r="L37" s="157">
        <v>28983</v>
      </c>
    </row>
    <row r="38" spans="1:12" ht="13.5" thickBot="1" x14ac:dyDescent="0.25">
      <c r="A38" s="190">
        <v>2008</v>
      </c>
      <c r="B38" s="147">
        <v>23</v>
      </c>
      <c r="C38" s="148">
        <v>6617</v>
      </c>
      <c r="D38" s="157">
        <v>5693</v>
      </c>
      <c r="E38" s="492">
        <v>338.7</v>
      </c>
      <c r="F38" s="172">
        <v>310.2</v>
      </c>
      <c r="G38" s="492">
        <v>10.8</v>
      </c>
      <c r="H38" s="172">
        <v>9.9</v>
      </c>
      <c r="I38" s="148">
        <v>472</v>
      </c>
      <c r="J38" s="148">
        <v>11049</v>
      </c>
      <c r="K38" s="172">
        <v>23.4</v>
      </c>
      <c r="L38" s="157">
        <v>27114</v>
      </c>
    </row>
    <row r="39" spans="1:12" ht="13.5" thickBot="1" x14ac:dyDescent="0.25">
      <c r="A39" s="190">
        <v>2009</v>
      </c>
      <c r="B39" s="147">
        <v>27</v>
      </c>
      <c r="C39" s="148">
        <v>6941</v>
      </c>
      <c r="D39" s="157">
        <v>6127</v>
      </c>
      <c r="E39" s="492">
        <v>343.5</v>
      </c>
      <c r="F39" s="172">
        <v>317.89999999999998</v>
      </c>
      <c r="G39" s="492">
        <v>10.9</v>
      </c>
      <c r="H39" s="172">
        <v>10.199999999999999</v>
      </c>
      <c r="I39" s="148">
        <v>468</v>
      </c>
      <c r="J39" s="148">
        <v>11232</v>
      </c>
      <c r="K39" s="172">
        <v>24</v>
      </c>
      <c r="L39" s="157">
        <v>28278</v>
      </c>
    </row>
    <row r="40" spans="1:12" ht="13.5" thickBot="1" x14ac:dyDescent="0.25">
      <c r="A40" s="190">
        <v>2010</v>
      </c>
      <c r="B40" s="147">
        <v>28</v>
      </c>
      <c r="C40" s="148">
        <v>6927</v>
      </c>
      <c r="D40" s="157">
        <v>6143</v>
      </c>
      <c r="E40" s="492">
        <v>345.3</v>
      </c>
      <c r="F40" s="172">
        <v>317.60000000000002</v>
      </c>
      <c r="G40" s="492">
        <v>10.7</v>
      </c>
      <c r="H40" s="172">
        <v>9.6999999999999993</v>
      </c>
      <c r="I40" s="148">
        <v>464</v>
      </c>
      <c r="J40" s="148">
        <v>10874</v>
      </c>
      <c r="K40" s="172">
        <v>23.4</v>
      </c>
      <c r="L40" s="157">
        <v>27168</v>
      </c>
    </row>
    <row r="41" spans="1:12" ht="13.5" thickBot="1" x14ac:dyDescent="0.25">
      <c r="A41" s="190">
        <v>2011</v>
      </c>
      <c r="B41" s="147">
        <v>31</v>
      </c>
      <c r="C41" s="148">
        <v>7237</v>
      </c>
      <c r="D41" s="157">
        <v>6227</v>
      </c>
      <c r="E41" s="492">
        <v>347.3</v>
      </c>
      <c r="F41" s="172">
        <v>318.89999999999998</v>
      </c>
      <c r="G41" s="492">
        <v>10.9</v>
      </c>
      <c r="H41" s="172">
        <v>9.8000000000000007</v>
      </c>
      <c r="I41" s="148">
        <v>472</v>
      </c>
      <c r="J41" s="148">
        <v>11436</v>
      </c>
      <c r="K41" s="172">
        <v>24.5</v>
      </c>
      <c r="L41" s="157">
        <v>27819</v>
      </c>
    </row>
    <row r="42" spans="1:12" ht="13.5" thickBot="1" x14ac:dyDescent="0.25">
      <c r="A42" s="190">
        <v>2012</v>
      </c>
      <c r="B42" s="147">
        <v>31</v>
      </c>
      <c r="C42" s="148">
        <v>7103</v>
      </c>
      <c r="D42" s="157">
        <v>6194</v>
      </c>
      <c r="E42" s="492">
        <v>348.7</v>
      </c>
      <c r="F42" s="172">
        <v>322.10000000000002</v>
      </c>
      <c r="G42" s="492">
        <v>11</v>
      </c>
      <c r="H42" s="172">
        <v>9.8000000000000007</v>
      </c>
      <c r="I42" s="148">
        <v>477</v>
      </c>
      <c r="J42" s="148">
        <v>11225</v>
      </c>
      <c r="K42" s="172">
        <v>23.6</v>
      </c>
      <c r="L42" s="157">
        <v>28324</v>
      </c>
    </row>
    <row r="43" spans="1:12" ht="13.5" thickBot="1" x14ac:dyDescent="0.25">
      <c r="A43" s="190">
        <v>2013</v>
      </c>
      <c r="B43" s="147">
        <v>31</v>
      </c>
      <c r="C43" s="148">
        <v>7369</v>
      </c>
      <c r="D43" s="157">
        <v>6239</v>
      </c>
      <c r="E43" s="492">
        <v>362</v>
      </c>
      <c r="F43" s="172">
        <v>333.9</v>
      </c>
      <c r="G43" s="492">
        <v>11.5</v>
      </c>
      <c r="H43" s="172">
        <v>10.3</v>
      </c>
      <c r="I43" s="148">
        <v>487</v>
      </c>
      <c r="J43" s="148">
        <v>11946</v>
      </c>
      <c r="K43" s="172">
        <v>24.5</v>
      </c>
      <c r="L43" s="157">
        <v>29371</v>
      </c>
    </row>
    <row r="44" spans="1:12" ht="13.5" thickBot="1" x14ac:dyDescent="0.25">
      <c r="A44" s="190">
        <v>2014</v>
      </c>
      <c r="B44" s="147">
        <v>32</v>
      </c>
      <c r="C44" s="148">
        <v>7387</v>
      </c>
      <c r="D44" s="157">
        <v>6365</v>
      </c>
      <c r="E44" s="492">
        <v>373.9</v>
      </c>
      <c r="F44" s="172">
        <v>345.5</v>
      </c>
      <c r="G44" s="492">
        <v>11.9</v>
      </c>
      <c r="H44" s="172">
        <v>10.8</v>
      </c>
      <c r="I44" s="148">
        <v>497</v>
      </c>
      <c r="J44" s="148">
        <v>11810</v>
      </c>
      <c r="K44" s="172">
        <v>23.8</v>
      </c>
      <c r="L44" s="157">
        <v>29785</v>
      </c>
    </row>
    <row r="45" spans="1:12" ht="13.5" thickBot="1" x14ac:dyDescent="0.25">
      <c r="A45" s="589">
        <v>2015</v>
      </c>
      <c r="B45" s="147">
        <v>33</v>
      </c>
      <c r="C45" s="148">
        <v>7271</v>
      </c>
      <c r="D45" s="157">
        <v>6412.4225979549446</v>
      </c>
      <c r="E45" s="492">
        <v>376.92963026678717</v>
      </c>
      <c r="F45" s="172">
        <v>349.18563526812437</v>
      </c>
      <c r="G45" s="492">
        <v>12.112800767602389</v>
      </c>
      <c r="H45" s="172">
        <v>10.944667973344265</v>
      </c>
      <c r="I45" s="148">
        <v>502.73999999999995</v>
      </c>
      <c r="J45" s="148">
        <v>11907.374</v>
      </c>
      <c r="K45" s="172">
        <v>23.684954449616104</v>
      </c>
      <c r="L45" s="157">
        <v>29739.3</v>
      </c>
    </row>
    <row r="46" spans="1:12" ht="13.5" thickBot="1" x14ac:dyDescent="0.25">
      <c r="A46" s="651">
        <v>2016</v>
      </c>
      <c r="B46" s="147">
        <v>33</v>
      </c>
      <c r="C46" s="148">
        <v>7405</v>
      </c>
      <c r="D46" s="157">
        <v>6418</v>
      </c>
      <c r="E46" s="492">
        <v>379.18400000000003</v>
      </c>
      <c r="F46" s="172">
        <v>351.541</v>
      </c>
      <c r="G46" s="492">
        <v>12.302</v>
      </c>
      <c r="H46" s="172">
        <v>11.17</v>
      </c>
      <c r="I46" s="148">
        <v>511.40199999999999</v>
      </c>
      <c r="J46" s="148">
        <v>11987.753999999999</v>
      </c>
      <c r="K46" s="172">
        <v>23.440960340397574</v>
      </c>
      <c r="L46" s="157">
        <v>29982</v>
      </c>
    </row>
    <row r="47" spans="1:12" ht="13.5" thickBot="1" x14ac:dyDescent="0.25">
      <c r="A47" s="651">
        <v>2017</v>
      </c>
      <c r="B47" s="147">
        <v>33</v>
      </c>
      <c r="C47" s="148">
        <v>7345</v>
      </c>
      <c r="D47" s="157">
        <v>6400</v>
      </c>
      <c r="E47" s="492">
        <v>381.29199999999997</v>
      </c>
      <c r="F47" s="172">
        <v>354.02300000000002</v>
      </c>
      <c r="G47" s="492">
        <v>12.39</v>
      </c>
      <c r="H47" s="172">
        <v>11.265000000000001</v>
      </c>
      <c r="I47" s="148">
        <v>509.584</v>
      </c>
      <c r="J47" s="148">
        <v>12469.772000000001</v>
      </c>
      <c r="K47" s="172">
        <v>24.47</v>
      </c>
      <c r="L47" s="157">
        <v>30282</v>
      </c>
    </row>
    <row r="48" spans="1:12" x14ac:dyDescent="0.2">
      <c r="A48" s="461" t="s">
        <v>22</v>
      </c>
    </row>
  </sheetData>
  <mergeCells count="3">
    <mergeCell ref="A1:L1"/>
    <mergeCell ref="A2:L2"/>
    <mergeCell ref="A3:L3"/>
  </mergeCells>
  <hyperlinks>
    <hyperlink ref="N4" location="TOC!A1" display="RETURN TO TABLE OF CONTENTS" xr:uid="{00000000-0004-0000-7300-000000000000}"/>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N106"/>
  <sheetViews>
    <sheetView workbookViewId="0">
      <pane xSplit="1" ySplit="4" topLeftCell="B89" activePane="bottomRight" state="frozen"/>
      <selection activeCell="W6" sqref="W6"/>
      <selection pane="topRight" activeCell="W6" sqref="W6"/>
      <selection pane="bottomLeft" activeCell="W6" sqref="W6"/>
      <selection pane="bottomRight" sqref="A1:L1"/>
    </sheetView>
  </sheetViews>
  <sheetFormatPr defaultRowHeight="12.75" x14ac:dyDescent="0.2"/>
  <cols>
    <col min="2" max="12" width="10.42578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1165</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1917</v>
      </c>
      <c r="B5" s="147" t="s">
        <v>13</v>
      </c>
      <c r="C5" s="276" t="s">
        <v>13</v>
      </c>
      <c r="D5" s="276" t="s">
        <v>13</v>
      </c>
      <c r="E5" s="411" t="s">
        <v>13</v>
      </c>
      <c r="F5" s="411" t="s">
        <v>13</v>
      </c>
      <c r="G5" s="411" t="s">
        <v>13</v>
      </c>
      <c r="H5" s="411" t="s">
        <v>13</v>
      </c>
      <c r="I5" s="302">
        <v>1332</v>
      </c>
      <c r="J5" s="276" t="s">
        <v>13</v>
      </c>
      <c r="K5" s="411" t="s">
        <v>13</v>
      </c>
      <c r="L5" s="147" t="s">
        <v>13</v>
      </c>
    </row>
    <row r="6" spans="1:14" ht="13.5" thickBot="1" x14ac:dyDescent="0.25">
      <c r="A6" s="190">
        <v>1918</v>
      </c>
      <c r="B6" s="147" t="s">
        <v>13</v>
      </c>
      <c r="C6" s="276" t="s">
        <v>13</v>
      </c>
      <c r="D6" s="276" t="s">
        <v>13</v>
      </c>
      <c r="E6" s="411" t="s">
        <v>13</v>
      </c>
      <c r="F6" s="411" t="s">
        <v>13</v>
      </c>
      <c r="G6" s="411" t="s">
        <v>13</v>
      </c>
      <c r="H6" s="411" t="s">
        <v>13</v>
      </c>
      <c r="I6" s="302">
        <v>1385</v>
      </c>
      <c r="J6" s="276" t="s">
        <v>13</v>
      </c>
      <c r="K6" s="411" t="s">
        <v>13</v>
      </c>
      <c r="L6" s="147" t="s">
        <v>13</v>
      </c>
    </row>
    <row r="7" spans="1:14" ht="13.5" thickBot="1" x14ac:dyDescent="0.25">
      <c r="A7" s="190">
        <v>1919</v>
      </c>
      <c r="B7" s="147" t="s">
        <v>13</v>
      </c>
      <c r="C7" s="276" t="s">
        <v>13</v>
      </c>
      <c r="D7" s="276" t="s">
        <v>13</v>
      </c>
      <c r="E7" s="411" t="s">
        <v>13</v>
      </c>
      <c r="F7" s="411" t="s">
        <v>13</v>
      </c>
      <c r="G7" s="411" t="s">
        <v>13</v>
      </c>
      <c r="H7" s="411" t="s">
        <v>13</v>
      </c>
      <c r="I7" s="302">
        <v>1505</v>
      </c>
      <c r="J7" s="276" t="s">
        <v>13</v>
      </c>
      <c r="K7" s="411" t="s">
        <v>13</v>
      </c>
      <c r="L7" s="147" t="s">
        <v>13</v>
      </c>
    </row>
    <row r="8" spans="1:14" ht="13.5" thickBot="1" x14ac:dyDescent="0.25">
      <c r="A8" s="190">
        <v>1920</v>
      </c>
      <c r="B8" s="147" t="s">
        <v>13</v>
      </c>
      <c r="C8" s="276" t="s">
        <v>13</v>
      </c>
      <c r="D8" s="276" t="s">
        <v>13</v>
      </c>
      <c r="E8" s="411" t="s">
        <v>13</v>
      </c>
      <c r="F8" s="411" t="s">
        <v>13</v>
      </c>
      <c r="G8" s="411" t="s">
        <v>13</v>
      </c>
      <c r="H8" s="411" t="s">
        <v>13</v>
      </c>
      <c r="I8" s="302">
        <v>1792</v>
      </c>
      <c r="J8" s="276" t="s">
        <v>13</v>
      </c>
      <c r="K8" s="411" t="s">
        <v>13</v>
      </c>
      <c r="L8" s="147" t="s">
        <v>13</v>
      </c>
    </row>
    <row r="9" spans="1:14" ht="13.5" thickBot="1" x14ac:dyDescent="0.25">
      <c r="A9" s="190">
        <v>1921</v>
      </c>
      <c r="B9" s="147" t="s">
        <v>13</v>
      </c>
      <c r="C9" s="276" t="s">
        <v>13</v>
      </c>
      <c r="D9" s="276" t="s">
        <v>13</v>
      </c>
      <c r="E9" s="411" t="s">
        <v>13</v>
      </c>
      <c r="F9" s="411" t="s">
        <v>13</v>
      </c>
      <c r="G9" s="411" t="s">
        <v>13</v>
      </c>
      <c r="H9" s="411" t="s">
        <v>13</v>
      </c>
      <c r="I9" s="302">
        <v>1909</v>
      </c>
      <c r="J9" s="276" t="s">
        <v>13</v>
      </c>
      <c r="K9" s="411" t="s">
        <v>13</v>
      </c>
      <c r="L9" s="147" t="s">
        <v>13</v>
      </c>
    </row>
    <row r="10" spans="1:14" ht="13.5" thickBot="1" x14ac:dyDescent="0.25">
      <c r="A10" s="190">
        <v>1922</v>
      </c>
      <c r="B10" s="147" t="s">
        <v>13</v>
      </c>
      <c r="C10" s="276" t="s">
        <v>13</v>
      </c>
      <c r="D10" s="276" t="s">
        <v>13</v>
      </c>
      <c r="E10" s="411" t="s">
        <v>13</v>
      </c>
      <c r="F10" s="411" t="s">
        <v>13</v>
      </c>
      <c r="G10" s="411" t="s">
        <v>13</v>
      </c>
      <c r="H10" s="411" t="s">
        <v>13</v>
      </c>
      <c r="I10" s="302">
        <v>1942</v>
      </c>
      <c r="J10" s="276" t="s">
        <v>13</v>
      </c>
      <c r="K10" s="411" t="s">
        <v>13</v>
      </c>
      <c r="L10" s="147" t="s">
        <v>13</v>
      </c>
    </row>
    <row r="11" spans="1:14" ht="13.5" thickBot="1" x14ac:dyDescent="0.25">
      <c r="A11" s="190">
        <v>1923</v>
      </c>
      <c r="B11" s="147" t="s">
        <v>13</v>
      </c>
      <c r="C11" s="276" t="s">
        <v>13</v>
      </c>
      <c r="D11" s="276" t="s">
        <v>13</v>
      </c>
      <c r="E11" s="411" t="s">
        <v>13</v>
      </c>
      <c r="F11" s="411" t="s">
        <v>13</v>
      </c>
      <c r="G11" s="411" t="s">
        <v>13</v>
      </c>
      <c r="H11" s="411" t="s">
        <v>13</v>
      </c>
      <c r="I11" s="302">
        <v>2081</v>
      </c>
      <c r="J11" s="276" t="s">
        <v>13</v>
      </c>
      <c r="K11" s="411" t="s">
        <v>13</v>
      </c>
      <c r="L11" s="147" t="s">
        <v>13</v>
      </c>
    </row>
    <row r="12" spans="1:14" ht="13.5" thickBot="1" x14ac:dyDescent="0.25">
      <c r="A12" s="190">
        <v>1924</v>
      </c>
      <c r="B12" s="147" t="s">
        <v>13</v>
      </c>
      <c r="C12" s="276" t="s">
        <v>13</v>
      </c>
      <c r="D12" s="276" t="s">
        <v>13</v>
      </c>
      <c r="E12" s="411" t="s">
        <v>13</v>
      </c>
      <c r="F12" s="411" t="s">
        <v>13</v>
      </c>
      <c r="G12" s="411" t="s">
        <v>13</v>
      </c>
      <c r="H12" s="411" t="s">
        <v>13</v>
      </c>
      <c r="I12" s="302">
        <v>2207</v>
      </c>
      <c r="J12" s="276" t="s">
        <v>13</v>
      </c>
      <c r="K12" s="411" t="s">
        <v>13</v>
      </c>
      <c r="L12" s="147" t="s">
        <v>13</v>
      </c>
    </row>
    <row r="13" spans="1:14" ht="13.5" thickBot="1" x14ac:dyDescent="0.25">
      <c r="A13" s="190">
        <v>1925</v>
      </c>
      <c r="B13" s="147" t="s">
        <v>13</v>
      </c>
      <c r="C13" s="276" t="s">
        <v>13</v>
      </c>
      <c r="D13" s="276" t="s">
        <v>13</v>
      </c>
      <c r="E13" s="411" t="s">
        <v>13</v>
      </c>
      <c r="F13" s="411" t="s">
        <v>13</v>
      </c>
      <c r="G13" s="411" t="s">
        <v>13</v>
      </c>
      <c r="H13" s="411" t="s">
        <v>13</v>
      </c>
      <c r="I13" s="302">
        <v>2264</v>
      </c>
      <c r="J13" s="276" t="s">
        <v>13</v>
      </c>
      <c r="K13" s="411" t="s">
        <v>13</v>
      </c>
      <c r="L13" s="147" t="s">
        <v>13</v>
      </c>
    </row>
    <row r="14" spans="1:14" ht="13.5" thickBot="1" x14ac:dyDescent="0.25">
      <c r="A14" s="190">
        <v>1926</v>
      </c>
      <c r="B14" s="147" t="s">
        <v>13</v>
      </c>
      <c r="C14" s="148">
        <v>8909</v>
      </c>
      <c r="D14" s="149" t="s">
        <v>13</v>
      </c>
      <c r="E14" s="356">
        <v>398.1</v>
      </c>
      <c r="F14" s="185" t="s">
        <v>13</v>
      </c>
      <c r="G14" s="411" t="s">
        <v>13</v>
      </c>
      <c r="H14" s="411" t="s">
        <v>13</v>
      </c>
      <c r="I14" s="302">
        <v>2350</v>
      </c>
      <c r="J14" s="276" t="s">
        <v>13</v>
      </c>
      <c r="K14" s="411" t="s">
        <v>13</v>
      </c>
      <c r="L14" s="147" t="s">
        <v>13</v>
      </c>
    </row>
    <row r="15" spans="1:14" ht="13.5" thickBot="1" x14ac:dyDescent="0.25">
      <c r="A15" s="190">
        <v>1927</v>
      </c>
      <c r="B15" s="147" t="s">
        <v>13</v>
      </c>
      <c r="C15" s="148">
        <v>8957</v>
      </c>
      <c r="D15" s="149" t="s">
        <v>13</v>
      </c>
      <c r="E15" s="356">
        <v>410.2</v>
      </c>
      <c r="F15" s="185" t="s">
        <v>13</v>
      </c>
      <c r="G15" s="411" t="s">
        <v>13</v>
      </c>
      <c r="H15" s="411" t="s">
        <v>13</v>
      </c>
      <c r="I15" s="302">
        <v>2451</v>
      </c>
      <c r="J15" s="276" t="s">
        <v>13</v>
      </c>
      <c r="K15" s="411" t="s">
        <v>13</v>
      </c>
      <c r="L15" s="147" t="s">
        <v>13</v>
      </c>
    </row>
    <row r="16" spans="1:14" ht="13.5" thickBot="1" x14ac:dyDescent="0.25">
      <c r="A16" s="190">
        <v>1928</v>
      </c>
      <c r="B16" s="147" t="s">
        <v>13</v>
      </c>
      <c r="C16" s="148">
        <v>9611</v>
      </c>
      <c r="D16" s="149" t="s">
        <v>13</v>
      </c>
      <c r="E16" s="356">
        <v>434.3</v>
      </c>
      <c r="F16" s="185" t="s">
        <v>13</v>
      </c>
      <c r="G16" s="411" t="s">
        <v>13</v>
      </c>
      <c r="H16" s="411" t="s">
        <v>13</v>
      </c>
      <c r="I16" s="302">
        <v>2492</v>
      </c>
      <c r="J16" s="276" t="s">
        <v>13</v>
      </c>
      <c r="K16" s="411" t="s">
        <v>13</v>
      </c>
      <c r="L16" s="147" t="s">
        <v>13</v>
      </c>
    </row>
    <row r="17" spans="1:12" ht="13.5" thickBot="1" x14ac:dyDescent="0.25">
      <c r="A17" s="190">
        <v>1929</v>
      </c>
      <c r="B17" s="147" t="s">
        <v>13</v>
      </c>
      <c r="C17" s="148">
        <v>9983</v>
      </c>
      <c r="D17" s="149" t="s">
        <v>13</v>
      </c>
      <c r="E17" s="356">
        <v>450.3</v>
      </c>
      <c r="F17" s="185" t="s">
        <v>13</v>
      </c>
      <c r="G17" s="411" t="s">
        <v>13</v>
      </c>
      <c r="H17" s="411" t="s">
        <v>13</v>
      </c>
      <c r="I17" s="302">
        <v>2571</v>
      </c>
      <c r="J17" s="276" t="s">
        <v>13</v>
      </c>
      <c r="K17" s="411" t="s">
        <v>13</v>
      </c>
      <c r="L17" s="147" t="s">
        <v>13</v>
      </c>
    </row>
    <row r="18" spans="1:12" ht="13.5" thickBot="1" x14ac:dyDescent="0.25">
      <c r="A18" s="190">
        <v>1930</v>
      </c>
      <c r="B18" s="147" t="s">
        <v>13</v>
      </c>
      <c r="C18" s="148">
        <v>9640</v>
      </c>
      <c r="D18" s="149" t="s">
        <v>13</v>
      </c>
      <c r="E18" s="356">
        <v>454.8</v>
      </c>
      <c r="F18" s="185" t="s">
        <v>13</v>
      </c>
      <c r="G18" s="411" t="s">
        <v>13</v>
      </c>
      <c r="H18" s="411" t="s">
        <v>13</v>
      </c>
      <c r="I18" s="302">
        <v>2559</v>
      </c>
      <c r="J18" s="276" t="s">
        <v>13</v>
      </c>
      <c r="K18" s="411" t="s">
        <v>13</v>
      </c>
      <c r="L18" s="147" t="s">
        <v>13</v>
      </c>
    </row>
    <row r="19" spans="1:12" ht="13.5" thickBot="1" x14ac:dyDescent="0.25">
      <c r="A19" s="190">
        <v>1931</v>
      </c>
      <c r="B19" s="147" t="s">
        <v>13</v>
      </c>
      <c r="C19" s="148">
        <v>9638</v>
      </c>
      <c r="D19" s="149" t="s">
        <v>13</v>
      </c>
      <c r="E19" s="356">
        <v>440.7</v>
      </c>
      <c r="F19" s="185" t="s">
        <v>13</v>
      </c>
      <c r="G19" s="411" t="s">
        <v>13</v>
      </c>
      <c r="H19" s="411" t="s">
        <v>13</v>
      </c>
      <c r="I19" s="302">
        <v>2408</v>
      </c>
      <c r="J19" s="276" t="s">
        <v>13</v>
      </c>
      <c r="K19" s="411" t="s">
        <v>13</v>
      </c>
      <c r="L19" s="147" t="s">
        <v>13</v>
      </c>
    </row>
    <row r="20" spans="1:12" ht="13.5" thickBot="1" x14ac:dyDescent="0.25">
      <c r="A20" s="190">
        <v>1932</v>
      </c>
      <c r="B20" s="147" t="s">
        <v>13</v>
      </c>
      <c r="C20" s="148">
        <v>10434</v>
      </c>
      <c r="D20" s="149" t="s">
        <v>13</v>
      </c>
      <c r="E20" s="356">
        <v>423.5</v>
      </c>
      <c r="F20" s="185" t="s">
        <v>13</v>
      </c>
      <c r="G20" s="411" t="s">
        <v>13</v>
      </c>
      <c r="H20" s="411" t="s">
        <v>13</v>
      </c>
      <c r="I20" s="302">
        <v>2204</v>
      </c>
      <c r="J20" s="276" t="s">
        <v>13</v>
      </c>
      <c r="K20" s="411" t="s">
        <v>13</v>
      </c>
      <c r="L20" s="147" t="s">
        <v>13</v>
      </c>
    </row>
    <row r="21" spans="1:12" ht="13.5" thickBot="1" x14ac:dyDescent="0.25">
      <c r="A21" s="190">
        <v>1933</v>
      </c>
      <c r="B21" s="147" t="s">
        <v>13</v>
      </c>
      <c r="C21" s="148">
        <v>10424</v>
      </c>
      <c r="D21" s="149" t="s">
        <v>13</v>
      </c>
      <c r="E21" s="356">
        <v>427.7</v>
      </c>
      <c r="F21" s="185" t="s">
        <v>13</v>
      </c>
      <c r="G21" s="411" t="s">
        <v>13</v>
      </c>
      <c r="H21" s="411" t="s">
        <v>13</v>
      </c>
      <c r="I21" s="302">
        <v>2133</v>
      </c>
      <c r="J21" s="276" t="s">
        <v>13</v>
      </c>
      <c r="K21" s="411" t="s">
        <v>13</v>
      </c>
      <c r="L21" s="147" t="s">
        <v>13</v>
      </c>
    </row>
    <row r="22" spans="1:12" ht="13.5" thickBot="1" x14ac:dyDescent="0.25">
      <c r="A22" s="190">
        <v>1934</v>
      </c>
      <c r="B22" s="147" t="s">
        <v>13</v>
      </c>
      <c r="C22" s="148">
        <v>10418</v>
      </c>
      <c r="D22" s="149" t="s">
        <v>13</v>
      </c>
      <c r="E22" s="356">
        <v>438.6</v>
      </c>
      <c r="F22" s="185" t="s">
        <v>13</v>
      </c>
      <c r="G22" s="411" t="s">
        <v>13</v>
      </c>
      <c r="H22" s="411" t="s">
        <v>13</v>
      </c>
      <c r="I22" s="302">
        <v>2206</v>
      </c>
      <c r="J22" s="276" t="s">
        <v>13</v>
      </c>
      <c r="K22" s="411" t="s">
        <v>13</v>
      </c>
      <c r="L22" s="147" t="s">
        <v>13</v>
      </c>
    </row>
    <row r="23" spans="1:12" ht="13.5" thickBot="1" x14ac:dyDescent="0.25">
      <c r="A23" s="190">
        <v>1935</v>
      </c>
      <c r="B23" s="147" t="s">
        <v>13</v>
      </c>
      <c r="C23" s="148">
        <v>10416</v>
      </c>
      <c r="D23" s="149" t="s">
        <v>13</v>
      </c>
      <c r="E23" s="356">
        <v>447.4</v>
      </c>
      <c r="F23" s="185" t="s">
        <v>13</v>
      </c>
      <c r="G23" s="411" t="s">
        <v>13</v>
      </c>
      <c r="H23" s="411" t="s">
        <v>13</v>
      </c>
      <c r="I23" s="302">
        <v>2236</v>
      </c>
      <c r="J23" s="276" t="s">
        <v>13</v>
      </c>
      <c r="K23" s="411" t="s">
        <v>13</v>
      </c>
      <c r="L23" s="147" t="s">
        <v>13</v>
      </c>
    </row>
    <row r="24" spans="1:12" ht="13.5" thickBot="1" x14ac:dyDescent="0.25">
      <c r="A24" s="190">
        <v>1936</v>
      </c>
      <c r="B24" s="147" t="s">
        <v>13</v>
      </c>
      <c r="C24" s="148">
        <v>10923</v>
      </c>
      <c r="D24" s="149" t="s">
        <v>13</v>
      </c>
      <c r="E24" s="356">
        <v>461.6</v>
      </c>
      <c r="F24" s="185" t="s">
        <v>13</v>
      </c>
      <c r="G24" s="411" t="s">
        <v>13</v>
      </c>
      <c r="H24" s="411" t="s">
        <v>13</v>
      </c>
      <c r="I24" s="302">
        <v>2323</v>
      </c>
      <c r="J24" s="276" t="s">
        <v>13</v>
      </c>
      <c r="K24" s="411" t="s">
        <v>13</v>
      </c>
      <c r="L24" s="147" t="s">
        <v>13</v>
      </c>
    </row>
    <row r="25" spans="1:12" ht="13.5" thickBot="1" x14ac:dyDescent="0.25">
      <c r="A25" s="190">
        <v>1937</v>
      </c>
      <c r="B25" s="147" t="s">
        <v>13</v>
      </c>
      <c r="C25" s="148">
        <v>11032</v>
      </c>
      <c r="D25" s="149" t="s">
        <v>13</v>
      </c>
      <c r="E25" s="356">
        <v>469.1</v>
      </c>
      <c r="F25" s="185" t="s">
        <v>13</v>
      </c>
      <c r="G25" s="411" t="s">
        <v>13</v>
      </c>
      <c r="H25" s="411" t="s">
        <v>13</v>
      </c>
      <c r="I25" s="302">
        <v>2307</v>
      </c>
      <c r="J25" s="276" t="s">
        <v>13</v>
      </c>
      <c r="K25" s="411" t="s">
        <v>13</v>
      </c>
      <c r="L25" s="147" t="s">
        <v>13</v>
      </c>
    </row>
    <row r="26" spans="1:12" ht="13.5" thickBot="1" x14ac:dyDescent="0.25">
      <c r="A26" s="190">
        <v>1938</v>
      </c>
      <c r="B26" s="147" t="s">
        <v>13</v>
      </c>
      <c r="C26" s="148">
        <v>11205</v>
      </c>
      <c r="D26" s="149" t="s">
        <v>13</v>
      </c>
      <c r="E26" s="356">
        <v>457.4</v>
      </c>
      <c r="F26" s="185" t="s">
        <v>13</v>
      </c>
      <c r="G26" s="411" t="s">
        <v>13</v>
      </c>
      <c r="H26" s="411" t="s">
        <v>13</v>
      </c>
      <c r="I26" s="302">
        <v>2236</v>
      </c>
      <c r="J26" s="276" t="s">
        <v>13</v>
      </c>
      <c r="K26" s="411" t="s">
        <v>13</v>
      </c>
      <c r="L26" s="147" t="s">
        <v>13</v>
      </c>
    </row>
    <row r="27" spans="1:12" ht="13.5" thickBot="1" x14ac:dyDescent="0.25">
      <c r="A27" s="190">
        <v>1939</v>
      </c>
      <c r="B27" s="147" t="s">
        <v>13</v>
      </c>
      <c r="C27" s="148">
        <v>11052</v>
      </c>
      <c r="D27" s="149" t="s">
        <v>13</v>
      </c>
      <c r="E27" s="356">
        <v>469.4</v>
      </c>
      <c r="F27" s="185" t="s">
        <v>13</v>
      </c>
      <c r="G27" s="411" t="s">
        <v>13</v>
      </c>
      <c r="H27" s="411" t="s">
        <v>13</v>
      </c>
      <c r="I27" s="302">
        <v>2368</v>
      </c>
      <c r="J27" s="276" t="s">
        <v>13</v>
      </c>
      <c r="K27" s="411" t="s">
        <v>13</v>
      </c>
      <c r="L27" s="147" t="s">
        <v>13</v>
      </c>
    </row>
    <row r="28" spans="1:12" ht="13.5" thickBot="1" x14ac:dyDescent="0.25">
      <c r="A28" s="190">
        <v>1940</v>
      </c>
      <c r="B28" s="147" t="s">
        <v>13</v>
      </c>
      <c r="C28" s="148">
        <v>11032</v>
      </c>
      <c r="D28" s="149" t="s">
        <v>13</v>
      </c>
      <c r="E28" s="356">
        <v>470.8</v>
      </c>
      <c r="F28" s="185" t="s">
        <v>13</v>
      </c>
      <c r="G28" s="411" t="s">
        <v>13</v>
      </c>
      <c r="H28" s="411" t="s">
        <v>13</v>
      </c>
      <c r="I28" s="302">
        <v>2382</v>
      </c>
      <c r="J28" s="276" t="s">
        <v>13</v>
      </c>
      <c r="K28" s="411" t="s">
        <v>13</v>
      </c>
      <c r="L28" s="147" t="s">
        <v>13</v>
      </c>
    </row>
    <row r="29" spans="1:12" ht="13.5" thickBot="1" x14ac:dyDescent="0.25">
      <c r="A29" s="190">
        <v>1941</v>
      </c>
      <c r="B29" s="147" t="s">
        <v>13</v>
      </c>
      <c r="C29" s="148">
        <v>10578</v>
      </c>
      <c r="D29" s="149" t="s">
        <v>13</v>
      </c>
      <c r="E29" s="356">
        <v>472.8</v>
      </c>
      <c r="F29" s="185" t="s">
        <v>13</v>
      </c>
      <c r="G29" s="411" t="s">
        <v>13</v>
      </c>
      <c r="H29" s="411" t="s">
        <v>13</v>
      </c>
      <c r="I29" s="302">
        <v>2421</v>
      </c>
      <c r="J29" s="276" t="s">
        <v>13</v>
      </c>
      <c r="K29" s="411" t="s">
        <v>13</v>
      </c>
      <c r="L29" s="147" t="s">
        <v>13</v>
      </c>
    </row>
    <row r="30" spans="1:12" ht="13.5" thickBot="1" x14ac:dyDescent="0.25">
      <c r="A30" s="190">
        <v>1942</v>
      </c>
      <c r="B30" s="147" t="s">
        <v>13</v>
      </c>
      <c r="C30" s="148">
        <v>10278</v>
      </c>
      <c r="D30" s="149" t="s">
        <v>13</v>
      </c>
      <c r="E30" s="356">
        <v>469.6</v>
      </c>
      <c r="F30" s="185" t="s">
        <v>13</v>
      </c>
      <c r="G30" s="411" t="s">
        <v>13</v>
      </c>
      <c r="H30" s="411" t="s">
        <v>13</v>
      </c>
      <c r="I30" s="302">
        <v>2566</v>
      </c>
      <c r="J30" s="276" t="s">
        <v>13</v>
      </c>
      <c r="K30" s="411" t="s">
        <v>13</v>
      </c>
      <c r="L30" s="147" t="s">
        <v>13</v>
      </c>
    </row>
    <row r="31" spans="1:12" ht="13.5" thickBot="1" x14ac:dyDescent="0.25">
      <c r="A31" s="190">
        <v>1943</v>
      </c>
      <c r="B31" s="147" t="s">
        <v>13</v>
      </c>
      <c r="C31" s="148">
        <v>10255</v>
      </c>
      <c r="D31" s="149" t="s">
        <v>13</v>
      </c>
      <c r="E31" s="356">
        <v>461.7</v>
      </c>
      <c r="F31" s="185" t="s">
        <v>13</v>
      </c>
      <c r="G31" s="411" t="s">
        <v>13</v>
      </c>
      <c r="H31" s="411" t="s">
        <v>13</v>
      </c>
      <c r="I31" s="302">
        <v>2656</v>
      </c>
      <c r="J31" s="276" t="s">
        <v>13</v>
      </c>
      <c r="K31" s="411" t="s">
        <v>13</v>
      </c>
      <c r="L31" s="147" t="s">
        <v>13</v>
      </c>
    </row>
    <row r="32" spans="1:12" ht="13.5" thickBot="1" x14ac:dyDescent="0.25">
      <c r="A32" s="190">
        <v>1944</v>
      </c>
      <c r="B32" s="147" t="s">
        <v>13</v>
      </c>
      <c r="C32" s="148">
        <v>10219</v>
      </c>
      <c r="D32" s="149" t="s">
        <v>13</v>
      </c>
      <c r="E32" s="356">
        <v>461</v>
      </c>
      <c r="F32" s="185" t="s">
        <v>13</v>
      </c>
      <c r="G32" s="411" t="s">
        <v>13</v>
      </c>
      <c r="H32" s="411" t="s">
        <v>13</v>
      </c>
      <c r="I32" s="302">
        <v>2621</v>
      </c>
      <c r="J32" s="276" t="s">
        <v>13</v>
      </c>
      <c r="K32" s="411" t="s">
        <v>13</v>
      </c>
      <c r="L32" s="147" t="s">
        <v>13</v>
      </c>
    </row>
    <row r="33" spans="1:12" ht="13.5" thickBot="1" x14ac:dyDescent="0.25">
      <c r="A33" s="190">
        <v>1945</v>
      </c>
      <c r="B33" s="147" t="s">
        <v>13</v>
      </c>
      <c r="C33" s="148">
        <v>10217</v>
      </c>
      <c r="D33" s="149" t="s">
        <v>13</v>
      </c>
      <c r="E33" s="356">
        <v>458.4</v>
      </c>
      <c r="F33" s="185" t="s">
        <v>13</v>
      </c>
      <c r="G33" s="411" t="s">
        <v>13</v>
      </c>
      <c r="H33" s="411" t="s">
        <v>13</v>
      </c>
      <c r="I33" s="302">
        <v>2698</v>
      </c>
      <c r="J33" s="276" t="s">
        <v>13</v>
      </c>
      <c r="K33" s="411" t="s">
        <v>13</v>
      </c>
      <c r="L33" s="147" t="s">
        <v>13</v>
      </c>
    </row>
    <row r="34" spans="1:12" ht="13.5" thickBot="1" x14ac:dyDescent="0.25">
      <c r="A34" s="190">
        <v>1946</v>
      </c>
      <c r="B34" s="147" t="s">
        <v>13</v>
      </c>
      <c r="C34" s="148">
        <v>9429</v>
      </c>
      <c r="D34" s="149" t="s">
        <v>13</v>
      </c>
      <c r="E34" s="356">
        <v>458.9</v>
      </c>
      <c r="F34" s="185" t="s">
        <v>13</v>
      </c>
      <c r="G34" s="411" t="s">
        <v>13</v>
      </c>
      <c r="H34" s="411" t="s">
        <v>13</v>
      </c>
      <c r="I34" s="302">
        <v>2835</v>
      </c>
      <c r="J34" s="276" t="s">
        <v>13</v>
      </c>
      <c r="K34" s="411" t="s">
        <v>13</v>
      </c>
      <c r="L34" s="147" t="s">
        <v>13</v>
      </c>
    </row>
    <row r="35" spans="1:12" ht="13.5" thickBot="1" x14ac:dyDescent="0.25">
      <c r="A35" s="190">
        <v>1947</v>
      </c>
      <c r="B35" s="147" t="s">
        <v>13</v>
      </c>
      <c r="C35" s="148">
        <v>9370</v>
      </c>
      <c r="D35" s="149" t="s">
        <v>13</v>
      </c>
      <c r="E35" s="356">
        <v>462.3</v>
      </c>
      <c r="F35" s="185" t="s">
        <v>13</v>
      </c>
      <c r="G35" s="411" t="s">
        <v>13</v>
      </c>
      <c r="H35" s="411" t="s">
        <v>13</v>
      </c>
      <c r="I35" s="302">
        <v>2756</v>
      </c>
      <c r="J35" s="276" t="s">
        <v>13</v>
      </c>
      <c r="K35" s="411" t="s">
        <v>13</v>
      </c>
      <c r="L35" s="147" t="s">
        <v>13</v>
      </c>
    </row>
    <row r="36" spans="1:12" ht="13.5" thickBot="1" x14ac:dyDescent="0.25">
      <c r="A36" s="190">
        <v>1948</v>
      </c>
      <c r="B36" s="147" t="s">
        <v>13</v>
      </c>
      <c r="C36" s="148">
        <v>9456</v>
      </c>
      <c r="D36" s="149" t="s">
        <v>13</v>
      </c>
      <c r="E36" s="356">
        <v>458.1</v>
      </c>
      <c r="F36" s="185" t="s">
        <v>13</v>
      </c>
      <c r="G36" s="411" t="s">
        <v>13</v>
      </c>
      <c r="H36" s="411" t="s">
        <v>13</v>
      </c>
      <c r="I36" s="302">
        <v>2606</v>
      </c>
      <c r="J36" s="276" t="s">
        <v>13</v>
      </c>
      <c r="K36" s="411" t="s">
        <v>13</v>
      </c>
      <c r="L36" s="147" t="s">
        <v>13</v>
      </c>
    </row>
    <row r="37" spans="1:12" ht="13.5" thickBot="1" x14ac:dyDescent="0.25">
      <c r="A37" s="190">
        <v>1949</v>
      </c>
      <c r="B37" s="147" t="s">
        <v>13</v>
      </c>
      <c r="C37" s="148">
        <v>9869</v>
      </c>
      <c r="D37" s="149" t="s">
        <v>13</v>
      </c>
      <c r="E37" s="356">
        <v>460</v>
      </c>
      <c r="F37" s="185" t="s">
        <v>13</v>
      </c>
      <c r="G37" s="411" t="s">
        <v>13</v>
      </c>
      <c r="H37" s="411" t="s">
        <v>13</v>
      </c>
      <c r="I37" s="302">
        <v>2346</v>
      </c>
      <c r="J37" s="276" t="s">
        <v>13</v>
      </c>
      <c r="K37" s="411" t="s">
        <v>13</v>
      </c>
      <c r="L37" s="147" t="s">
        <v>13</v>
      </c>
    </row>
    <row r="38" spans="1:12" ht="13.5" thickBot="1" x14ac:dyDescent="0.25">
      <c r="A38" s="190">
        <v>1950</v>
      </c>
      <c r="B38" s="147" t="s">
        <v>13</v>
      </c>
      <c r="C38" s="148">
        <v>9743</v>
      </c>
      <c r="D38" s="149" t="s">
        <v>13</v>
      </c>
      <c r="E38" s="356">
        <v>443.4</v>
      </c>
      <c r="F38" s="185" t="s">
        <v>13</v>
      </c>
      <c r="G38" s="411" t="s">
        <v>13</v>
      </c>
      <c r="H38" s="411" t="s">
        <v>13</v>
      </c>
      <c r="I38" s="302">
        <v>2264</v>
      </c>
      <c r="J38" s="276" t="s">
        <v>13</v>
      </c>
      <c r="K38" s="411" t="s">
        <v>13</v>
      </c>
      <c r="L38" s="147" t="s">
        <v>13</v>
      </c>
    </row>
    <row r="39" spans="1:12" ht="13.5" thickBot="1" x14ac:dyDescent="0.25">
      <c r="A39" s="190">
        <v>1951</v>
      </c>
      <c r="B39" s="147" t="s">
        <v>13</v>
      </c>
      <c r="C39" s="148">
        <v>9644</v>
      </c>
      <c r="D39" s="149" t="s">
        <v>13</v>
      </c>
      <c r="E39" s="356">
        <v>424</v>
      </c>
      <c r="F39" s="185" t="s">
        <v>13</v>
      </c>
      <c r="G39" s="411" t="s">
        <v>13</v>
      </c>
      <c r="H39" s="411" t="s">
        <v>13</v>
      </c>
      <c r="I39" s="302">
        <v>2189</v>
      </c>
      <c r="J39" s="276" t="s">
        <v>13</v>
      </c>
      <c r="K39" s="411" t="s">
        <v>13</v>
      </c>
      <c r="L39" s="147" t="s">
        <v>13</v>
      </c>
    </row>
    <row r="40" spans="1:12" ht="13.5" thickBot="1" x14ac:dyDescent="0.25">
      <c r="A40" s="190">
        <v>1952</v>
      </c>
      <c r="B40" s="147" t="s">
        <v>13</v>
      </c>
      <c r="C40" s="148">
        <v>9476</v>
      </c>
      <c r="D40" s="149" t="s">
        <v>13</v>
      </c>
      <c r="E40" s="356">
        <v>400.4</v>
      </c>
      <c r="F40" s="185" t="s">
        <v>13</v>
      </c>
      <c r="G40" s="411" t="s">
        <v>13</v>
      </c>
      <c r="H40" s="411" t="s">
        <v>13</v>
      </c>
      <c r="I40" s="302">
        <v>2124</v>
      </c>
      <c r="J40" s="276" t="s">
        <v>13</v>
      </c>
      <c r="K40" s="411" t="s">
        <v>13</v>
      </c>
      <c r="L40" s="147" t="s">
        <v>13</v>
      </c>
    </row>
    <row r="41" spans="1:12" ht="13.5" thickBot="1" x14ac:dyDescent="0.25">
      <c r="A41" s="190">
        <v>1953</v>
      </c>
      <c r="B41" s="147" t="s">
        <v>13</v>
      </c>
      <c r="C41" s="148">
        <v>9244</v>
      </c>
      <c r="D41" s="149" t="s">
        <v>13</v>
      </c>
      <c r="E41" s="356">
        <v>391.1</v>
      </c>
      <c r="F41" s="185" t="s">
        <v>13</v>
      </c>
      <c r="G41" s="411" t="s">
        <v>13</v>
      </c>
      <c r="H41" s="411" t="s">
        <v>13</v>
      </c>
      <c r="I41" s="302">
        <v>2040</v>
      </c>
      <c r="J41" s="276" t="s">
        <v>13</v>
      </c>
      <c r="K41" s="411" t="s">
        <v>13</v>
      </c>
      <c r="L41" s="147" t="s">
        <v>13</v>
      </c>
    </row>
    <row r="42" spans="1:12" ht="13.5" thickBot="1" x14ac:dyDescent="0.25">
      <c r="A42" s="190">
        <v>1954</v>
      </c>
      <c r="B42" s="147" t="s">
        <v>13</v>
      </c>
      <c r="C42" s="148">
        <v>9200</v>
      </c>
      <c r="D42" s="149" t="s">
        <v>13</v>
      </c>
      <c r="E42" s="356">
        <v>375.6</v>
      </c>
      <c r="F42" s="185" t="s">
        <v>13</v>
      </c>
      <c r="G42" s="411" t="s">
        <v>13</v>
      </c>
      <c r="H42" s="411" t="s">
        <v>13</v>
      </c>
      <c r="I42" s="302">
        <v>1912</v>
      </c>
      <c r="J42" s="276" t="s">
        <v>13</v>
      </c>
      <c r="K42" s="411" t="s">
        <v>13</v>
      </c>
      <c r="L42" s="147" t="s">
        <v>13</v>
      </c>
    </row>
    <row r="43" spans="1:12" ht="13.5" thickBot="1" x14ac:dyDescent="0.25">
      <c r="A43" s="190">
        <v>1955</v>
      </c>
      <c r="B43" s="147" t="s">
        <v>13</v>
      </c>
      <c r="C43" s="148">
        <v>9232</v>
      </c>
      <c r="D43" s="149" t="s">
        <v>13</v>
      </c>
      <c r="E43" s="356">
        <v>382.8</v>
      </c>
      <c r="F43" s="185" t="s">
        <v>13</v>
      </c>
      <c r="G43" s="411" t="s">
        <v>13</v>
      </c>
      <c r="H43" s="411" t="s">
        <v>13</v>
      </c>
      <c r="I43" s="302">
        <v>1870</v>
      </c>
      <c r="J43" s="276" t="s">
        <v>13</v>
      </c>
      <c r="K43" s="411" t="s">
        <v>13</v>
      </c>
      <c r="L43" s="147" t="s">
        <v>13</v>
      </c>
    </row>
    <row r="44" spans="1:12" ht="13.5" thickBot="1" x14ac:dyDescent="0.25">
      <c r="A44" s="190">
        <v>1956</v>
      </c>
      <c r="B44" s="147" t="s">
        <v>13</v>
      </c>
      <c r="C44" s="148">
        <v>9255</v>
      </c>
      <c r="D44" s="149" t="s">
        <v>13</v>
      </c>
      <c r="E44" s="356">
        <v>387.1</v>
      </c>
      <c r="F44" s="185" t="s">
        <v>13</v>
      </c>
      <c r="G44" s="411" t="s">
        <v>13</v>
      </c>
      <c r="H44" s="411" t="s">
        <v>13</v>
      </c>
      <c r="I44" s="302">
        <v>1880</v>
      </c>
      <c r="J44" s="276" t="s">
        <v>13</v>
      </c>
      <c r="K44" s="411" t="s">
        <v>13</v>
      </c>
      <c r="L44" s="147" t="s">
        <v>13</v>
      </c>
    </row>
    <row r="45" spans="1:12" ht="13.5" thickBot="1" x14ac:dyDescent="0.25">
      <c r="A45" s="190">
        <v>1957</v>
      </c>
      <c r="B45" s="147" t="s">
        <v>13</v>
      </c>
      <c r="C45" s="148">
        <v>9158</v>
      </c>
      <c r="D45" s="149" t="s">
        <v>13</v>
      </c>
      <c r="E45" s="356">
        <v>388</v>
      </c>
      <c r="F45" s="185" t="s">
        <v>13</v>
      </c>
      <c r="G45" s="411" t="s">
        <v>13</v>
      </c>
      <c r="H45" s="411" t="s">
        <v>13</v>
      </c>
      <c r="I45" s="302">
        <v>1843</v>
      </c>
      <c r="J45" s="276" t="s">
        <v>13</v>
      </c>
      <c r="K45" s="411" t="s">
        <v>13</v>
      </c>
      <c r="L45" s="147" t="s">
        <v>13</v>
      </c>
    </row>
    <row r="46" spans="1:12" ht="13.5" thickBot="1" x14ac:dyDescent="0.25">
      <c r="A46" s="190">
        <v>1958</v>
      </c>
      <c r="B46" s="147" t="s">
        <v>13</v>
      </c>
      <c r="C46" s="148">
        <v>9093</v>
      </c>
      <c r="D46" s="149" t="s">
        <v>13</v>
      </c>
      <c r="E46" s="356">
        <v>386.5</v>
      </c>
      <c r="F46" s="185" t="s">
        <v>13</v>
      </c>
      <c r="G46" s="411" t="s">
        <v>13</v>
      </c>
      <c r="H46" s="411" t="s">
        <v>13</v>
      </c>
      <c r="I46" s="302">
        <v>1815</v>
      </c>
      <c r="J46" s="276" t="s">
        <v>13</v>
      </c>
      <c r="K46" s="411" t="s">
        <v>13</v>
      </c>
      <c r="L46" s="147" t="s">
        <v>13</v>
      </c>
    </row>
    <row r="47" spans="1:12" ht="13.5" thickBot="1" x14ac:dyDescent="0.25">
      <c r="A47" s="190">
        <v>1959</v>
      </c>
      <c r="B47" s="147" t="s">
        <v>13</v>
      </c>
      <c r="C47" s="148">
        <v>9000</v>
      </c>
      <c r="D47" s="149" t="s">
        <v>13</v>
      </c>
      <c r="E47" s="356">
        <v>388.7</v>
      </c>
      <c r="F47" s="185" t="s">
        <v>13</v>
      </c>
      <c r="G47" s="411" t="s">
        <v>13</v>
      </c>
      <c r="H47" s="411" t="s">
        <v>13</v>
      </c>
      <c r="I47" s="302">
        <v>1828</v>
      </c>
      <c r="J47" s="276" t="s">
        <v>13</v>
      </c>
      <c r="K47" s="411" t="s">
        <v>13</v>
      </c>
      <c r="L47" s="147" t="s">
        <v>13</v>
      </c>
    </row>
    <row r="48" spans="1:12" ht="13.5" thickBot="1" x14ac:dyDescent="0.25">
      <c r="A48" s="190">
        <v>1960</v>
      </c>
      <c r="B48" s="147" t="s">
        <v>13</v>
      </c>
      <c r="C48" s="148">
        <v>9010</v>
      </c>
      <c r="D48" s="149" t="s">
        <v>13</v>
      </c>
      <c r="E48" s="356">
        <v>390.9</v>
      </c>
      <c r="F48" s="185" t="s">
        <v>13</v>
      </c>
      <c r="G48" s="411" t="s">
        <v>13</v>
      </c>
      <c r="H48" s="411" t="s">
        <v>13</v>
      </c>
      <c r="I48" s="302">
        <v>1850</v>
      </c>
      <c r="J48" s="276" t="s">
        <v>13</v>
      </c>
      <c r="K48" s="411" t="s">
        <v>13</v>
      </c>
      <c r="L48" s="147" t="s">
        <v>13</v>
      </c>
    </row>
    <row r="49" spans="1:12" ht="13.5" thickBot="1" x14ac:dyDescent="0.25">
      <c r="A49" s="190">
        <v>1961</v>
      </c>
      <c r="B49" s="147" t="s">
        <v>13</v>
      </c>
      <c r="C49" s="148">
        <v>9078</v>
      </c>
      <c r="D49" s="149" t="s">
        <v>13</v>
      </c>
      <c r="E49" s="356">
        <v>385.1</v>
      </c>
      <c r="F49" s="185" t="s">
        <v>13</v>
      </c>
      <c r="G49" s="411" t="s">
        <v>13</v>
      </c>
      <c r="H49" s="411" t="s">
        <v>13</v>
      </c>
      <c r="I49" s="302">
        <v>1855</v>
      </c>
      <c r="J49" s="276" t="s">
        <v>13</v>
      </c>
      <c r="K49" s="411" t="s">
        <v>13</v>
      </c>
      <c r="L49" s="147" t="s">
        <v>13</v>
      </c>
    </row>
    <row r="50" spans="1:12" ht="13.5" thickBot="1" x14ac:dyDescent="0.25">
      <c r="A50" s="190">
        <v>1962</v>
      </c>
      <c r="B50" s="147" t="s">
        <v>13</v>
      </c>
      <c r="C50" s="148">
        <v>8865</v>
      </c>
      <c r="D50" s="149" t="s">
        <v>13</v>
      </c>
      <c r="E50" s="356">
        <v>386.7</v>
      </c>
      <c r="F50" s="185" t="s">
        <v>13</v>
      </c>
      <c r="G50" s="411" t="s">
        <v>13</v>
      </c>
      <c r="H50" s="411" t="s">
        <v>13</v>
      </c>
      <c r="I50" s="302">
        <v>1890</v>
      </c>
      <c r="J50" s="276" t="s">
        <v>13</v>
      </c>
      <c r="K50" s="411" t="s">
        <v>13</v>
      </c>
      <c r="L50" s="147" t="s">
        <v>13</v>
      </c>
    </row>
    <row r="51" spans="1:12" ht="13.5" thickBot="1" x14ac:dyDescent="0.25">
      <c r="A51" s="190">
        <v>1963</v>
      </c>
      <c r="B51" s="147" t="s">
        <v>13</v>
      </c>
      <c r="C51" s="148">
        <v>8878</v>
      </c>
      <c r="D51" s="149" t="s">
        <v>13</v>
      </c>
      <c r="E51" s="356">
        <v>387.3</v>
      </c>
      <c r="F51" s="185" t="s">
        <v>13</v>
      </c>
      <c r="G51" s="411" t="s">
        <v>13</v>
      </c>
      <c r="H51" s="411" t="s">
        <v>13</v>
      </c>
      <c r="I51" s="302">
        <v>1836</v>
      </c>
      <c r="J51" s="276" t="s">
        <v>13</v>
      </c>
      <c r="K51" s="411" t="s">
        <v>13</v>
      </c>
      <c r="L51" s="147" t="s">
        <v>13</v>
      </c>
    </row>
    <row r="52" spans="1:12" ht="13.5" thickBot="1" x14ac:dyDescent="0.25">
      <c r="A52" s="190">
        <v>1964</v>
      </c>
      <c r="B52" s="147" t="s">
        <v>13</v>
      </c>
      <c r="C52" s="148">
        <v>9061</v>
      </c>
      <c r="D52" s="149" t="s">
        <v>13</v>
      </c>
      <c r="E52" s="356">
        <v>395.8</v>
      </c>
      <c r="F52" s="185" t="s">
        <v>13</v>
      </c>
      <c r="G52" s="411" t="s">
        <v>13</v>
      </c>
      <c r="H52" s="411" t="s">
        <v>13</v>
      </c>
      <c r="I52" s="302">
        <v>1877</v>
      </c>
      <c r="J52" s="276" t="s">
        <v>13</v>
      </c>
      <c r="K52" s="411" t="s">
        <v>13</v>
      </c>
      <c r="L52" s="147" t="s">
        <v>13</v>
      </c>
    </row>
    <row r="53" spans="1:12" ht="13.5" thickBot="1" x14ac:dyDescent="0.25">
      <c r="A53" s="190">
        <v>1965</v>
      </c>
      <c r="B53" s="147" t="s">
        <v>13</v>
      </c>
      <c r="C53" s="148">
        <v>9115</v>
      </c>
      <c r="D53" s="149" t="s">
        <v>13</v>
      </c>
      <c r="E53" s="356">
        <v>395.3</v>
      </c>
      <c r="F53" s="185" t="s">
        <v>13</v>
      </c>
      <c r="G53" s="411" t="s">
        <v>13</v>
      </c>
      <c r="H53" s="411" t="s">
        <v>13</v>
      </c>
      <c r="I53" s="302">
        <v>1858</v>
      </c>
      <c r="J53" s="276" t="s">
        <v>13</v>
      </c>
      <c r="K53" s="411" t="s">
        <v>13</v>
      </c>
      <c r="L53" s="147" t="s">
        <v>13</v>
      </c>
    </row>
    <row r="54" spans="1:12" ht="13.5" thickBot="1" x14ac:dyDescent="0.25">
      <c r="A54" s="190">
        <v>1966</v>
      </c>
      <c r="B54" s="147" t="s">
        <v>13</v>
      </c>
      <c r="C54" s="148">
        <v>9273</v>
      </c>
      <c r="D54" s="149" t="s">
        <v>13</v>
      </c>
      <c r="E54" s="356">
        <v>378.9</v>
      </c>
      <c r="F54" s="185" t="s">
        <v>13</v>
      </c>
      <c r="G54" s="411" t="s">
        <v>13</v>
      </c>
      <c r="H54" s="411" t="s">
        <v>13</v>
      </c>
      <c r="I54" s="302">
        <v>1753</v>
      </c>
      <c r="J54" s="276" t="s">
        <v>13</v>
      </c>
      <c r="K54" s="411" t="s">
        <v>13</v>
      </c>
      <c r="L54" s="147" t="s">
        <v>13</v>
      </c>
    </row>
    <row r="55" spans="1:12" ht="13.5" thickBot="1" x14ac:dyDescent="0.25">
      <c r="A55" s="190">
        <v>1967</v>
      </c>
      <c r="B55" s="147" t="s">
        <v>13</v>
      </c>
      <c r="C55" s="148">
        <v>9257</v>
      </c>
      <c r="D55" s="149" t="s">
        <v>13</v>
      </c>
      <c r="E55" s="356">
        <v>396.5</v>
      </c>
      <c r="F55" s="185" t="s">
        <v>13</v>
      </c>
      <c r="G55" s="411" t="s">
        <v>13</v>
      </c>
      <c r="H55" s="411" t="s">
        <v>13</v>
      </c>
      <c r="I55" s="302">
        <v>1938</v>
      </c>
      <c r="J55" s="276" t="s">
        <v>13</v>
      </c>
      <c r="K55" s="411" t="s">
        <v>13</v>
      </c>
      <c r="L55" s="147" t="s">
        <v>13</v>
      </c>
    </row>
    <row r="56" spans="1:12" ht="13.5" thickBot="1" x14ac:dyDescent="0.25">
      <c r="A56" s="190">
        <v>1968</v>
      </c>
      <c r="B56" s="147" t="s">
        <v>13</v>
      </c>
      <c r="C56" s="148">
        <v>9390</v>
      </c>
      <c r="D56" s="149" t="s">
        <v>13</v>
      </c>
      <c r="E56" s="356">
        <v>406.8</v>
      </c>
      <c r="F56" s="185" t="s">
        <v>13</v>
      </c>
      <c r="G56" s="411" t="s">
        <v>13</v>
      </c>
      <c r="H56" s="411" t="s">
        <v>13</v>
      </c>
      <c r="I56" s="302">
        <v>1928</v>
      </c>
      <c r="J56" s="276" t="s">
        <v>13</v>
      </c>
      <c r="K56" s="411" t="s">
        <v>13</v>
      </c>
      <c r="L56" s="147" t="s">
        <v>13</v>
      </c>
    </row>
    <row r="57" spans="1:12" ht="13.5" thickBot="1" x14ac:dyDescent="0.25">
      <c r="A57" s="190">
        <v>1969</v>
      </c>
      <c r="B57" s="147" t="s">
        <v>13</v>
      </c>
      <c r="C57" s="148">
        <v>9343</v>
      </c>
      <c r="D57" s="149" t="s">
        <v>13</v>
      </c>
      <c r="E57" s="356">
        <v>416.6</v>
      </c>
      <c r="F57" s="185" t="s">
        <v>13</v>
      </c>
      <c r="G57" s="411" t="s">
        <v>13</v>
      </c>
      <c r="H57" s="411" t="s">
        <v>13</v>
      </c>
      <c r="I57" s="302">
        <v>1980</v>
      </c>
      <c r="J57" s="276" t="s">
        <v>13</v>
      </c>
      <c r="K57" s="411" t="s">
        <v>13</v>
      </c>
      <c r="L57" s="147" t="s">
        <v>13</v>
      </c>
    </row>
    <row r="58" spans="1:12" ht="13.5" thickBot="1" x14ac:dyDescent="0.25">
      <c r="A58" s="190">
        <v>1970</v>
      </c>
      <c r="B58" s="147" t="s">
        <v>13</v>
      </c>
      <c r="C58" s="148">
        <v>9338</v>
      </c>
      <c r="D58" s="149" t="s">
        <v>13</v>
      </c>
      <c r="E58" s="356">
        <v>407.1</v>
      </c>
      <c r="F58" s="185" t="s">
        <v>13</v>
      </c>
      <c r="G58" s="411" t="s">
        <v>13</v>
      </c>
      <c r="H58" s="411" t="s">
        <v>13</v>
      </c>
      <c r="I58" s="302">
        <v>1881</v>
      </c>
      <c r="J58" s="276" t="s">
        <v>13</v>
      </c>
      <c r="K58" s="411" t="s">
        <v>13</v>
      </c>
      <c r="L58" s="147" t="s">
        <v>13</v>
      </c>
    </row>
    <row r="59" spans="1:12" ht="13.5" thickBot="1" x14ac:dyDescent="0.25">
      <c r="A59" s="190">
        <v>1971</v>
      </c>
      <c r="B59" s="147" t="s">
        <v>13</v>
      </c>
      <c r="C59" s="148">
        <v>9325</v>
      </c>
      <c r="D59" s="149" t="s">
        <v>13</v>
      </c>
      <c r="E59" s="356">
        <v>407.4</v>
      </c>
      <c r="F59" s="185" t="s">
        <v>13</v>
      </c>
      <c r="G59" s="411" t="s">
        <v>13</v>
      </c>
      <c r="H59" s="411" t="s">
        <v>13</v>
      </c>
      <c r="I59" s="302">
        <v>1778</v>
      </c>
      <c r="J59" s="276" t="s">
        <v>13</v>
      </c>
      <c r="K59" s="411" t="s">
        <v>13</v>
      </c>
      <c r="L59" s="147" t="s">
        <v>13</v>
      </c>
    </row>
    <row r="60" spans="1:12" ht="13.5" thickBot="1" x14ac:dyDescent="0.25">
      <c r="A60" s="190">
        <v>1972</v>
      </c>
      <c r="B60" s="147" t="s">
        <v>13</v>
      </c>
      <c r="C60" s="148">
        <v>9423</v>
      </c>
      <c r="D60" s="149" t="s">
        <v>13</v>
      </c>
      <c r="E60" s="356">
        <v>386.2</v>
      </c>
      <c r="F60" s="185" t="s">
        <v>13</v>
      </c>
      <c r="G60" s="411" t="s">
        <v>13</v>
      </c>
      <c r="H60" s="411" t="s">
        <v>13</v>
      </c>
      <c r="I60" s="302">
        <v>1731</v>
      </c>
      <c r="J60" s="276" t="s">
        <v>13</v>
      </c>
      <c r="K60" s="411" t="s">
        <v>13</v>
      </c>
      <c r="L60" s="147" t="s">
        <v>13</v>
      </c>
    </row>
    <row r="61" spans="1:12" ht="13.5" thickBot="1" x14ac:dyDescent="0.25">
      <c r="A61" s="190">
        <v>1973</v>
      </c>
      <c r="B61" s="147" t="s">
        <v>13</v>
      </c>
      <c r="C61" s="148">
        <v>9387</v>
      </c>
      <c r="D61" s="149" t="s">
        <v>13</v>
      </c>
      <c r="E61" s="356">
        <v>407.3</v>
      </c>
      <c r="F61" s="185" t="s">
        <v>13</v>
      </c>
      <c r="G61" s="411" t="s">
        <v>13</v>
      </c>
      <c r="H61" s="411" t="s">
        <v>13</v>
      </c>
      <c r="I61" s="302">
        <v>1714</v>
      </c>
      <c r="J61" s="276" t="s">
        <v>13</v>
      </c>
      <c r="K61" s="411" t="s">
        <v>13</v>
      </c>
      <c r="L61" s="147" t="s">
        <v>13</v>
      </c>
    </row>
    <row r="62" spans="1:12" ht="13.5" thickBot="1" x14ac:dyDescent="0.25">
      <c r="A62" s="190">
        <v>1974</v>
      </c>
      <c r="B62" s="147" t="s">
        <v>13</v>
      </c>
      <c r="C62" s="148">
        <v>9403</v>
      </c>
      <c r="D62" s="149" t="s">
        <v>13</v>
      </c>
      <c r="E62" s="356">
        <v>431.9</v>
      </c>
      <c r="F62" s="185" t="s">
        <v>13</v>
      </c>
      <c r="G62" s="411" t="s">
        <v>13</v>
      </c>
      <c r="H62" s="411" t="s">
        <v>13</v>
      </c>
      <c r="I62" s="302">
        <v>1726</v>
      </c>
      <c r="J62" s="276" t="s">
        <v>13</v>
      </c>
      <c r="K62" s="411" t="s">
        <v>13</v>
      </c>
      <c r="L62" s="147" t="s">
        <v>13</v>
      </c>
    </row>
    <row r="63" spans="1:12" ht="13.5" thickBot="1" x14ac:dyDescent="0.25">
      <c r="A63" s="190">
        <v>1975</v>
      </c>
      <c r="B63" s="147" t="s">
        <v>13</v>
      </c>
      <c r="C63" s="148">
        <v>9608</v>
      </c>
      <c r="D63" s="149" t="s">
        <v>13</v>
      </c>
      <c r="E63" s="356">
        <v>423.1</v>
      </c>
      <c r="F63" s="185" t="s">
        <v>13</v>
      </c>
      <c r="G63" s="411" t="s">
        <v>13</v>
      </c>
      <c r="H63" s="411" t="s">
        <v>13</v>
      </c>
      <c r="I63" s="302">
        <v>1673</v>
      </c>
      <c r="J63" s="276" t="s">
        <v>13</v>
      </c>
      <c r="K63" s="411" t="s">
        <v>13</v>
      </c>
      <c r="L63" s="147" t="s">
        <v>13</v>
      </c>
    </row>
    <row r="64" spans="1:12" ht="13.5" thickBot="1" x14ac:dyDescent="0.25">
      <c r="A64" s="190">
        <v>1976</v>
      </c>
      <c r="B64" s="147" t="s">
        <v>13</v>
      </c>
      <c r="C64" s="148">
        <v>9714</v>
      </c>
      <c r="D64" s="149" t="s">
        <v>13</v>
      </c>
      <c r="E64" s="356">
        <v>407</v>
      </c>
      <c r="F64" s="185" t="s">
        <v>13</v>
      </c>
      <c r="G64" s="411" t="s">
        <v>13</v>
      </c>
      <c r="H64" s="411" t="s">
        <v>13</v>
      </c>
      <c r="I64" s="302">
        <v>1632</v>
      </c>
      <c r="J64" s="276" t="s">
        <v>13</v>
      </c>
      <c r="K64" s="411" t="s">
        <v>13</v>
      </c>
      <c r="L64" s="147" t="s">
        <v>13</v>
      </c>
    </row>
    <row r="65" spans="1:12" ht="13.5" thickBot="1" x14ac:dyDescent="0.25">
      <c r="A65" s="190">
        <v>1977</v>
      </c>
      <c r="B65" s="147" t="s">
        <v>13</v>
      </c>
      <c r="C65" s="148">
        <v>9639</v>
      </c>
      <c r="D65" s="149" t="s">
        <v>13</v>
      </c>
      <c r="E65" s="356">
        <v>361.3</v>
      </c>
      <c r="F65" s="185" t="s">
        <v>13</v>
      </c>
      <c r="G65" s="411" t="s">
        <v>13</v>
      </c>
      <c r="H65" s="411" t="s">
        <v>13</v>
      </c>
      <c r="I65" s="302">
        <v>2149</v>
      </c>
      <c r="J65" s="148">
        <v>9682</v>
      </c>
      <c r="K65" s="41">
        <v>4.5</v>
      </c>
      <c r="L65" s="147" t="s">
        <v>13</v>
      </c>
    </row>
    <row r="66" spans="1:12" ht="13.5" thickBot="1" x14ac:dyDescent="0.25">
      <c r="A66" s="190">
        <v>1978</v>
      </c>
      <c r="B66" s="147" t="s">
        <v>13</v>
      </c>
      <c r="C66" s="148">
        <v>9576</v>
      </c>
      <c r="D66" s="149" t="s">
        <v>13</v>
      </c>
      <c r="E66" s="356">
        <v>363.5</v>
      </c>
      <c r="F66" s="185" t="s">
        <v>13</v>
      </c>
      <c r="G66" s="411" t="s">
        <v>13</v>
      </c>
      <c r="H66" s="411" t="s">
        <v>13</v>
      </c>
      <c r="I66" s="302">
        <v>2285</v>
      </c>
      <c r="J66" s="148">
        <v>10330</v>
      </c>
      <c r="K66" s="41">
        <v>4.5</v>
      </c>
      <c r="L66" s="147" t="s">
        <v>13</v>
      </c>
    </row>
    <row r="67" spans="1:12" ht="13.5" thickBot="1" x14ac:dyDescent="0.25">
      <c r="A67" s="190">
        <v>1979</v>
      </c>
      <c r="B67" s="147">
        <v>11</v>
      </c>
      <c r="C67" s="148">
        <v>9522</v>
      </c>
      <c r="D67" s="149" t="s">
        <v>13</v>
      </c>
      <c r="E67" s="356">
        <v>380.5</v>
      </c>
      <c r="F67" s="185" t="s">
        <v>13</v>
      </c>
      <c r="G67" s="411" t="s">
        <v>13</v>
      </c>
      <c r="H67" s="411" t="s">
        <v>13</v>
      </c>
      <c r="I67" s="302">
        <v>2381</v>
      </c>
      <c r="J67" s="148">
        <v>10760</v>
      </c>
      <c r="K67" s="41">
        <v>4.5</v>
      </c>
      <c r="L67" s="147" t="s">
        <v>13</v>
      </c>
    </row>
    <row r="68" spans="1:12" ht="13.5" thickBot="1" x14ac:dyDescent="0.25">
      <c r="A68" s="190">
        <v>1980</v>
      </c>
      <c r="B68" s="147">
        <v>11</v>
      </c>
      <c r="C68" s="148">
        <v>9641</v>
      </c>
      <c r="D68" s="149" t="s">
        <v>13</v>
      </c>
      <c r="E68" s="356">
        <v>384.7</v>
      </c>
      <c r="F68" s="185" t="s">
        <v>13</v>
      </c>
      <c r="G68" s="411" t="s">
        <v>13</v>
      </c>
      <c r="H68" s="411" t="s">
        <v>13</v>
      </c>
      <c r="I68" s="302">
        <v>2108</v>
      </c>
      <c r="J68" s="148">
        <v>10558</v>
      </c>
      <c r="K68" s="41">
        <v>5</v>
      </c>
      <c r="L68" s="147" t="s">
        <v>13</v>
      </c>
    </row>
    <row r="69" spans="1:12" ht="13.5" thickBot="1" x14ac:dyDescent="0.25">
      <c r="A69" s="190">
        <v>1981</v>
      </c>
      <c r="B69" s="147">
        <v>11</v>
      </c>
      <c r="C69" s="148">
        <v>9749</v>
      </c>
      <c r="D69" s="149" t="s">
        <v>13</v>
      </c>
      <c r="E69" s="356">
        <v>420.1</v>
      </c>
      <c r="F69" s="185" t="s">
        <v>13</v>
      </c>
      <c r="G69" s="411" t="s">
        <v>13</v>
      </c>
      <c r="H69" s="411" t="s">
        <v>13</v>
      </c>
      <c r="I69" s="302">
        <v>2094</v>
      </c>
      <c r="J69" s="148">
        <v>10244</v>
      </c>
      <c r="K69" s="41">
        <v>4.9000000000000004</v>
      </c>
      <c r="L69" s="147" t="s">
        <v>13</v>
      </c>
    </row>
    <row r="70" spans="1:12" ht="13.5" thickBot="1" x14ac:dyDescent="0.25">
      <c r="A70" s="190">
        <v>1982</v>
      </c>
      <c r="B70" s="147">
        <v>11</v>
      </c>
      <c r="C70" s="148">
        <v>9815</v>
      </c>
      <c r="D70" s="149" t="s">
        <v>13</v>
      </c>
      <c r="E70" s="356">
        <v>429.1</v>
      </c>
      <c r="F70" s="185" t="s">
        <v>13</v>
      </c>
      <c r="G70" s="411" t="s">
        <v>13</v>
      </c>
      <c r="H70" s="411" t="s">
        <v>13</v>
      </c>
      <c r="I70" s="302">
        <v>2115</v>
      </c>
      <c r="J70" s="148">
        <v>10049</v>
      </c>
      <c r="K70" s="41">
        <v>4.8</v>
      </c>
      <c r="L70" s="147" t="s">
        <v>13</v>
      </c>
    </row>
    <row r="71" spans="1:12" ht="13.5" thickBot="1" x14ac:dyDescent="0.25">
      <c r="A71" s="190">
        <v>1983</v>
      </c>
      <c r="B71" s="147">
        <v>12</v>
      </c>
      <c r="C71" s="148">
        <v>9891</v>
      </c>
      <c r="D71" s="149" t="s">
        <v>13</v>
      </c>
      <c r="E71" s="356">
        <v>407.5</v>
      </c>
      <c r="F71" s="185" t="s">
        <v>13</v>
      </c>
      <c r="G71" s="411" t="s">
        <v>13</v>
      </c>
      <c r="H71" s="411" t="s">
        <v>13</v>
      </c>
      <c r="I71" s="302">
        <v>2167</v>
      </c>
      <c r="J71" s="148">
        <v>10350</v>
      </c>
      <c r="K71" s="41">
        <v>4.8</v>
      </c>
      <c r="L71" s="147" t="s">
        <v>13</v>
      </c>
    </row>
    <row r="72" spans="1:12" ht="13.5" thickBot="1" x14ac:dyDescent="0.25">
      <c r="A72" s="190">
        <v>1984</v>
      </c>
      <c r="B72" s="147">
        <v>12</v>
      </c>
      <c r="C72" s="148">
        <v>9083</v>
      </c>
      <c r="D72" s="149" t="s">
        <v>13</v>
      </c>
      <c r="E72" s="356">
        <v>435.8</v>
      </c>
      <c r="F72" s="185" t="s">
        <v>13</v>
      </c>
      <c r="G72" s="411" t="s">
        <v>13</v>
      </c>
      <c r="H72" s="411" t="s">
        <v>13</v>
      </c>
      <c r="I72" s="302">
        <v>2231</v>
      </c>
      <c r="J72" s="148">
        <v>10111</v>
      </c>
      <c r="K72" s="41">
        <v>4.5</v>
      </c>
      <c r="L72" s="148">
        <v>47047</v>
      </c>
    </row>
    <row r="73" spans="1:12" ht="13.5" thickBot="1" x14ac:dyDescent="0.25">
      <c r="A73" s="190">
        <v>1985</v>
      </c>
      <c r="B73" s="147">
        <v>12</v>
      </c>
      <c r="C73" s="148">
        <v>9326</v>
      </c>
      <c r="D73" s="149" t="s">
        <v>13</v>
      </c>
      <c r="E73" s="356">
        <v>450.8</v>
      </c>
      <c r="F73" s="185" t="s">
        <v>13</v>
      </c>
      <c r="G73" s="411" t="s">
        <v>13</v>
      </c>
      <c r="H73" s="411" t="s">
        <v>13</v>
      </c>
      <c r="I73" s="302">
        <v>2290</v>
      </c>
      <c r="J73" s="148">
        <v>10427</v>
      </c>
      <c r="K73" s="41">
        <v>4.5999999999999996</v>
      </c>
      <c r="L73" s="148">
        <v>49670</v>
      </c>
    </row>
    <row r="74" spans="1:12" ht="13.5" thickBot="1" x14ac:dyDescent="0.25">
      <c r="A74" s="190">
        <v>1986</v>
      </c>
      <c r="B74" s="147">
        <v>12</v>
      </c>
      <c r="C74" s="148">
        <v>10386</v>
      </c>
      <c r="D74" s="149" t="s">
        <v>13</v>
      </c>
      <c r="E74" s="356">
        <v>475.8</v>
      </c>
      <c r="F74" s="185" t="s">
        <v>13</v>
      </c>
      <c r="G74" s="356">
        <v>25.6</v>
      </c>
      <c r="H74" s="185" t="s">
        <v>13</v>
      </c>
      <c r="I74" s="302">
        <v>2333</v>
      </c>
      <c r="J74" s="148">
        <v>10649</v>
      </c>
      <c r="K74" s="41">
        <v>4.5999999999999996</v>
      </c>
      <c r="L74" s="148">
        <v>51028</v>
      </c>
    </row>
    <row r="75" spans="1:12" ht="13.5" thickBot="1" x14ac:dyDescent="0.25">
      <c r="A75" s="190">
        <v>1987</v>
      </c>
      <c r="B75" s="147">
        <v>12</v>
      </c>
      <c r="C75" s="148">
        <v>10168</v>
      </c>
      <c r="D75" s="149" t="s">
        <v>13</v>
      </c>
      <c r="E75" s="356">
        <v>490.2</v>
      </c>
      <c r="F75" s="185" t="s">
        <v>13</v>
      </c>
      <c r="G75" s="356">
        <v>26</v>
      </c>
      <c r="H75" s="185" t="s">
        <v>13</v>
      </c>
      <c r="I75" s="302">
        <v>2402</v>
      </c>
      <c r="J75" s="148">
        <v>11198</v>
      </c>
      <c r="K75" s="41">
        <v>4.7</v>
      </c>
      <c r="L75" s="148">
        <v>51333</v>
      </c>
    </row>
    <row r="76" spans="1:12" ht="13.5" thickBot="1" x14ac:dyDescent="0.25">
      <c r="A76" s="190">
        <v>1988</v>
      </c>
      <c r="B76" s="147">
        <v>12</v>
      </c>
      <c r="C76" s="148">
        <v>10539</v>
      </c>
      <c r="D76" s="149" t="s">
        <v>13</v>
      </c>
      <c r="E76" s="356">
        <v>517.4</v>
      </c>
      <c r="F76" s="185" t="s">
        <v>13</v>
      </c>
      <c r="G76" s="356">
        <v>27.4</v>
      </c>
      <c r="H76" s="185" t="s">
        <v>13</v>
      </c>
      <c r="I76" s="302">
        <v>2308</v>
      </c>
      <c r="J76" s="148">
        <v>11300</v>
      </c>
      <c r="K76" s="41">
        <v>4.9000000000000004</v>
      </c>
      <c r="L76" s="148">
        <v>46212</v>
      </c>
    </row>
    <row r="77" spans="1:12" ht="13.5" thickBot="1" x14ac:dyDescent="0.25">
      <c r="A77" s="190">
        <v>1989</v>
      </c>
      <c r="B77" s="147">
        <v>12</v>
      </c>
      <c r="C77" s="148">
        <v>10506</v>
      </c>
      <c r="D77" s="149" t="s">
        <v>13</v>
      </c>
      <c r="E77" s="356">
        <v>532.1</v>
      </c>
      <c r="F77" s="185" t="s">
        <v>13</v>
      </c>
      <c r="G77" s="356">
        <v>28.2</v>
      </c>
      <c r="H77" s="185" t="s">
        <v>13</v>
      </c>
      <c r="I77" s="302">
        <v>2542</v>
      </c>
      <c r="J77" s="148">
        <v>12030</v>
      </c>
      <c r="K77" s="41">
        <v>4.7</v>
      </c>
      <c r="L77" s="148">
        <v>46690</v>
      </c>
    </row>
    <row r="78" spans="1:12" ht="13.5" thickBot="1" x14ac:dyDescent="0.25">
      <c r="A78" s="190">
        <v>1990</v>
      </c>
      <c r="B78" s="147">
        <v>12</v>
      </c>
      <c r="C78" s="157">
        <v>10567</v>
      </c>
      <c r="D78" s="149" t="s">
        <v>13</v>
      </c>
      <c r="E78" s="41">
        <v>536.70000000000005</v>
      </c>
      <c r="F78" s="185" t="s">
        <v>13</v>
      </c>
      <c r="G78" s="41">
        <v>28.4</v>
      </c>
      <c r="H78" s="185" t="s">
        <v>13</v>
      </c>
      <c r="I78" s="302">
        <v>2346</v>
      </c>
      <c r="J78" s="157">
        <v>11475</v>
      </c>
      <c r="K78" s="41">
        <v>4.9000000000000004</v>
      </c>
      <c r="L78" s="148">
        <v>46102</v>
      </c>
    </row>
    <row r="79" spans="1:12" ht="13.5" thickBot="1" x14ac:dyDescent="0.25">
      <c r="A79" s="190">
        <v>1991</v>
      </c>
      <c r="B79" s="147">
        <v>13</v>
      </c>
      <c r="C79" s="157">
        <v>10478</v>
      </c>
      <c r="D79" s="149" t="s">
        <v>13</v>
      </c>
      <c r="E79" s="41">
        <v>527.20000000000005</v>
      </c>
      <c r="F79" s="185" t="s">
        <v>13</v>
      </c>
      <c r="G79" s="41">
        <v>24.6</v>
      </c>
      <c r="H79" s="185" t="s">
        <v>13</v>
      </c>
      <c r="I79" s="302">
        <v>2172</v>
      </c>
      <c r="J79" s="157">
        <v>10528</v>
      </c>
      <c r="K79" s="41">
        <v>4.8</v>
      </c>
      <c r="L79" s="148">
        <v>47423</v>
      </c>
    </row>
    <row r="80" spans="1:12" ht="13.5" thickBot="1" x14ac:dyDescent="0.25">
      <c r="A80" s="190">
        <v>1992</v>
      </c>
      <c r="B80" s="147">
        <v>13</v>
      </c>
      <c r="C80" s="157">
        <v>10391</v>
      </c>
      <c r="D80" s="149" t="s">
        <v>13</v>
      </c>
      <c r="E80" s="41">
        <v>525.4</v>
      </c>
      <c r="F80" s="185" t="s">
        <v>13</v>
      </c>
      <c r="G80" s="41">
        <v>25.6</v>
      </c>
      <c r="H80" s="185" t="s">
        <v>13</v>
      </c>
      <c r="I80" s="302">
        <v>2207</v>
      </c>
      <c r="J80" s="157">
        <v>10737</v>
      </c>
      <c r="K80" s="41">
        <v>4.9000000000000004</v>
      </c>
      <c r="L80" s="148">
        <v>47493</v>
      </c>
    </row>
    <row r="81" spans="1:12" ht="13.5" thickBot="1" x14ac:dyDescent="0.25">
      <c r="A81" s="190">
        <v>1993</v>
      </c>
      <c r="B81" s="147">
        <v>14</v>
      </c>
      <c r="C81" s="157">
        <v>10282</v>
      </c>
      <c r="D81" s="149" t="s">
        <v>13</v>
      </c>
      <c r="E81" s="41">
        <v>522.1</v>
      </c>
      <c r="F81" s="185" t="s">
        <v>13</v>
      </c>
      <c r="G81" s="41">
        <v>27.2</v>
      </c>
      <c r="H81" s="185" t="s">
        <v>13</v>
      </c>
      <c r="I81" s="302">
        <v>2046</v>
      </c>
      <c r="J81" s="157">
        <v>10231</v>
      </c>
      <c r="K81" s="41">
        <v>5</v>
      </c>
      <c r="L81" s="148">
        <v>52433</v>
      </c>
    </row>
    <row r="82" spans="1:12" ht="13.5" thickBot="1" x14ac:dyDescent="0.25">
      <c r="A82" s="190">
        <v>1994</v>
      </c>
      <c r="B82" s="147">
        <v>14</v>
      </c>
      <c r="C82" s="157">
        <v>10282</v>
      </c>
      <c r="D82" s="149" t="s">
        <v>13</v>
      </c>
      <c r="E82" s="41">
        <v>531.79999999999995</v>
      </c>
      <c r="F82" s="185" t="s">
        <v>13</v>
      </c>
      <c r="G82" s="41">
        <v>27.3</v>
      </c>
      <c r="H82" s="185" t="s">
        <v>13</v>
      </c>
      <c r="I82" s="302">
        <v>2169</v>
      </c>
      <c r="J82" s="157">
        <v>10668</v>
      </c>
      <c r="K82" s="41">
        <v>4.9000000000000004</v>
      </c>
      <c r="L82" s="148">
        <v>51062</v>
      </c>
    </row>
    <row r="83" spans="1:12" ht="13.5" thickBot="1" x14ac:dyDescent="0.25">
      <c r="A83" s="190">
        <v>1995</v>
      </c>
      <c r="B83" s="147">
        <v>14</v>
      </c>
      <c r="C83" s="157">
        <v>10166</v>
      </c>
      <c r="D83" s="149" t="s">
        <v>13</v>
      </c>
      <c r="E83" s="41">
        <v>537.20000000000005</v>
      </c>
      <c r="F83" s="41">
        <v>521.79999999999995</v>
      </c>
      <c r="G83" s="41">
        <v>27.6</v>
      </c>
      <c r="H83" s="41">
        <v>25.2</v>
      </c>
      <c r="I83" s="302">
        <v>2033</v>
      </c>
      <c r="J83" s="157">
        <v>10559</v>
      </c>
      <c r="K83" s="41">
        <v>5.2</v>
      </c>
      <c r="L83" s="157">
        <v>45644</v>
      </c>
    </row>
    <row r="84" spans="1:12" ht="13.5" thickBot="1" x14ac:dyDescent="0.25">
      <c r="A84" s="190">
        <v>1996</v>
      </c>
      <c r="B84" s="147">
        <v>14</v>
      </c>
      <c r="C84" s="157">
        <v>10243</v>
      </c>
      <c r="D84" s="149" t="s">
        <v>13</v>
      </c>
      <c r="E84" s="41">
        <v>543.1</v>
      </c>
      <c r="F84" s="41">
        <v>527.79999999999995</v>
      </c>
      <c r="G84" s="41">
        <v>28</v>
      </c>
      <c r="H84" s="41">
        <v>25.5</v>
      </c>
      <c r="I84" s="302">
        <v>2157</v>
      </c>
      <c r="J84" s="157">
        <v>11530</v>
      </c>
      <c r="K84" s="41">
        <v>5.3</v>
      </c>
      <c r="L84" s="157">
        <v>45793</v>
      </c>
    </row>
    <row r="85" spans="1:12" ht="13.5" thickBot="1" x14ac:dyDescent="0.25">
      <c r="A85" s="190">
        <v>1997</v>
      </c>
      <c r="B85" s="147">
        <v>14</v>
      </c>
      <c r="C85" s="157">
        <v>10228</v>
      </c>
      <c r="D85" s="149" t="s">
        <v>13</v>
      </c>
      <c r="E85" s="41">
        <v>557.70000000000005</v>
      </c>
      <c r="F85" s="41">
        <v>539.6</v>
      </c>
      <c r="G85" s="41">
        <v>28.8</v>
      </c>
      <c r="H85" s="41">
        <v>26.1</v>
      </c>
      <c r="I85" s="302">
        <v>2430</v>
      </c>
      <c r="J85" s="157">
        <v>12056</v>
      </c>
      <c r="K85" s="41">
        <v>5</v>
      </c>
      <c r="L85" s="157">
        <v>45935</v>
      </c>
    </row>
    <row r="86" spans="1:12" ht="13.5" thickBot="1" x14ac:dyDescent="0.25">
      <c r="A86" s="190">
        <v>1998</v>
      </c>
      <c r="B86" s="147">
        <v>14</v>
      </c>
      <c r="C86" s="157">
        <v>10296</v>
      </c>
      <c r="D86" s="149" t="s">
        <v>13</v>
      </c>
      <c r="E86" s="41">
        <v>565.70000000000005</v>
      </c>
      <c r="F86" s="41">
        <v>549.29999999999995</v>
      </c>
      <c r="G86" s="41">
        <v>29.3</v>
      </c>
      <c r="H86" s="41">
        <v>26.8</v>
      </c>
      <c r="I86" s="302">
        <v>2393</v>
      </c>
      <c r="J86" s="157">
        <v>12284</v>
      </c>
      <c r="K86" s="41">
        <v>5.0999999999999996</v>
      </c>
      <c r="L86" s="157">
        <v>45163</v>
      </c>
    </row>
    <row r="87" spans="1:12" ht="13.5" thickBot="1" x14ac:dyDescent="0.25">
      <c r="A87" s="190">
        <v>1999</v>
      </c>
      <c r="B87" s="147">
        <v>14</v>
      </c>
      <c r="C87" s="157">
        <v>10362</v>
      </c>
      <c r="D87" s="149" t="s">
        <v>13</v>
      </c>
      <c r="E87" s="41">
        <v>577.70000000000005</v>
      </c>
      <c r="F87" s="41">
        <v>561.20000000000005</v>
      </c>
      <c r="G87" s="41">
        <v>29.9</v>
      </c>
      <c r="H87" s="41">
        <v>27.4</v>
      </c>
      <c r="I87" s="302">
        <v>2521</v>
      </c>
      <c r="J87" s="157">
        <v>12902</v>
      </c>
      <c r="K87" s="41">
        <v>5.0999999999999996</v>
      </c>
      <c r="L87" s="157">
        <v>46311</v>
      </c>
    </row>
    <row r="88" spans="1:12" ht="13.5" thickBot="1" x14ac:dyDescent="0.25">
      <c r="A88" s="190">
        <v>2000</v>
      </c>
      <c r="B88" s="147">
        <v>14</v>
      </c>
      <c r="C88" s="157">
        <v>10311</v>
      </c>
      <c r="D88" s="149" t="s">
        <v>13</v>
      </c>
      <c r="E88" s="41">
        <v>595.20000000000005</v>
      </c>
      <c r="F88" s="41">
        <v>578.20000000000005</v>
      </c>
      <c r="G88" s="41">
        <v>30.9</v>
      </c>
      <c r="H88" s="41">
        <v>28.3</v>
      </c>
      <c r="I88" s="302">
        <v>2632</v>
      </c>
      <c r="J88" s="157">
        <v>13844</v>
      </c>
      <c r="K88" s="41">
        <v>5.3</v>
      </c>
      <c r="L88" s="157">
        <v>47087</v>
      </c>
    </row>
    <row r="89" spans="1:12" ht="13.5" thickBot="1" x14ac:dyDescent="0.25">
      <c r="A89" s="190">
        <v>2001</v>
      </c>
      <c r="B89" s="147">
        <v>14</v>
      </c>
      <c r="C89" s="157">
        <v>10718</v>
      </c>
      <c r="D89" s="149" t="s">
        <v>13</v>
      </c>
      <c r="E89" s="41">
        <v>608.1</v>
      </c>
      <c r="F89" s="41">
        <v>591.1</v>
      </c>
      <c r="G89" s="41">
        <v>31.6</v>
      </c>
      <c r="H89" s="41">
        <v>28.9</v>
      </c>
      <c r="I89" s="302">
        <v>2728</v>
      </c>
      <c r="J89" s="157">
        <v>14178</v>
      </c>
      <c r="K89" s="41">
        <v>5.2</v>
      </c>
      <c r="L89" s="157">
        <v>47865</v>
      </c>
    </row>
    <row r="90" spans="1:12" ht="13.5" thickBot="1" x14ac:dyDescent="0.25">
      <c r="A90" s="190">
        <v>2002</v>
      </c>
      <c r="B90" s="147">
        <v>14</v>
      </c>
      <c r="C90" s="157">
        <v>10849</v>
      </c>
      <c r="D90" s="149" t="s">
        <v>13</v>
      </c>
      <c r="E90" s="41">
        <v>620.9</v>
      </c>
      <c r="F90" s="41">
        <v>603.5</v>
      </c>
      <c r="G90" s="41">
        <v>32</v>
      </c>
      <c r="H90" s="41">
        <v>29.8</v>
      </c>
      <c r="I90" s="302">
        <v>2688</v>
      </c>
      <c r="J90" s="157">
        <v>13663</v>
      </c>
      <c r="K90" s="41">
        <v>5.0999999999999996</v>
      </c>
      <c r="L90" s="157">
        <v>48464</v>
      </c>
    </row>
    <row r="91" spans="1:12" ht="13.5" thickBot="1" x14ac:dyDescent="0.25">
      <c r="A91" s="190">
        <v>2003</v>
      </c>
      <c r="B91" s="147">
        <v>14</v>
      </c>
      <c r="C91" s="157">
        <v>10754</v>
      </c>
      <c r="D91" s="280">
        <v>8696</v>
      </c>
      <c r="E91" s="41">
        <v>629.9</v>
      </c>
      <c r="F91" s="41">
        <v>611.9</v>
      </c>
      <c r="G91" s="41">
        <v>31.8</v>
      </c>
      <c r="H91" s="41">
        <v>29.7</v>
      </c>
      <c r="I91" s="302">
        <v>2667</v>
      </c>
      <c r="J91" s="157">
        <v>13606</v>
      </c>
      <c r="K91" s="41">
        <v>5.0999999999999996</v>
      </c>
      <c r="L91" s="157">
        <v>48327</v>
      </c>
    </row>
    <row r="92" spans="1:12" ht="13.5" thickBot="1" x14ac:dyDescent="0.25">
      <c r="A92" s="190">
        <v>2004</v>
      </c>
      <c r="B92" s="147">
        <v>14</v>
      </c>
      <c r="C92" s="157">
        <v>10858</v>
      </c>
      <c r="D92" s="280">
        <v>8887</v>
      </c>
      <c r="E92" s="41">
        <v>642.4</v>
      </c>
      <c r="F92" s="41">
        <v>624.6</v>
      </c>
      <c r="G92" s="41">
        <v>32.799999999999997</v>
      </c>
      <c r="H92" s="41">
        <v>30.7</v>
      </c>
      <c r="I92" s="302">
        <v>2748</v>
      </c>
      <c r="J92" s="157">
        <v>14354</v>
      </c>
      <c r="K92" s="41">
        <v>5.2</v>
      </c>
      <c r="L92" s="157">
        <v>47211</v>
      </c>
    </row>
    <row r="93" spans="1:12" ht="13.5" thickBot="1" x14ac:dyDescent="0.25">
      <c r="A93" s="190">
        <v>2005</v>
      </c>
      <c r="B93" s="147">
        <v>15</v>
      </c>
      <c r="C93" s="148">
        <v>11110</v>
      </c>
      <c r="D93" s="280">
        <v>8971</v>
      </c>
      <c r="E93" s="356">
        <v>646.20000000000005</v>
      </c>
      <c r="F93" s="41">
        <v>628.5</v>
      </c>
      <c r="G93" s="356">
        <v>33.299999999999997</v>
      </c>
      <c r="H93" s="41">
        <v>31.4</v>
      </c>
      <c r="I93" s="301">
        <v>2808</v>
      </c>
      <c r="J93" s="148">
        <v>14418</v>
      </c>
      <c r="K93" s="41">
        <v>5.0999999999999996</v>
      </c>
      <c r="L93" s="157">
        <v>47806</v>
      </c>
    </row>
    <row r="94" spans="1:12" ht="13.5" thickBot="1" x14ac:dyDescent="0.25">
      <c r="A94" s="190">
        <v>2006</v>
      </c>
      <c r="B94" s="147">
        <v>15</v>
      </c>
      <c r="C94" s="148">
        <v>11052</v>
      </c>
      <c r="D94" s="280">
        <v>8952</v>
      </c>
      <c r="E94" s="356">
        <v>652.1</v>
      </c>
      <c r="F94" s="41">
        <v>633.79999999999995</v>
      </c>
      <c r="G94" s="356">
        <v>33.700000000000003</v>
      </c>
      <c r="H94" s="41">
        <v>31.6</v>
      </c>
      <c r="I94" s="301">
        <v>2927</v>
      </c>
      <c r="J94" s="148">
        <v>14721</v>
      </c>
      <c r="K94" s="41">
        <v>5</v>
      </c>
      <c r="L94" s="157">
        <v>48323</v>
      </c>
    </row>
    <row r="95" spans="1:12" ht="13.5" thickBot="1" x14ac:dyDescent="0.25">
      <c r="A95" s="190">
        <v>2007</v>
      </c>
      <c r="B95" s="147">
        <v>15</v>
      </c>
      <c r="C95" s="148">
        <v>11222</v>
      </c>
      <c r="D95" s="280">
        <v>9035</v>
      </c>
      <c r="E95" s="356">
        <v>657.3</v>
      </c>
      <c r="F95" s="41">
        <v>638.5</v>
      </c>
      <c r="G95" s="356">
        <v>34.1</v>
      </c>
      <c r="H95" s="41">
        <v>31.8</v>
      </c>
      <c r="I95" s="301">
        <v>3460</v>
      </c>
      <c r="J95" s="148">
        <v>16138</v>
      </c>
      <c r="K95" s="41">
        <v>4.7</v>
      </c>
      <c r="L95" s="157">
        <v>55164</v>
      </c>
    </row>
    <row r="96" spans="1:12" ht="13.5" thickBot="1" x14ac:dyDescent="0.25">
      <c r="A96" s="190">
        <v>2008</v>
      </c>
      <c r="B96" s="147">
        <v>15</v>
      </c>
      <c r="C96" s="148">
        <v>11377</v>
      </c>
      <c r="D96" s="280">
        <v>9140</v>
      </c>
      <c r="E96" s="356">
        <v>674.3</v>
      </c>
      <c r="F96" s="41">
        <v>655.4</v>
      </c>
      <c r="G96" s="356">
        <v>34.6</v>
      </c>
      <c r="H96" s="41">
        <v>32.4</v>
      </c>
      <c r="I96" s="301">
        <v>3547</v>
      </c>
      <c r="J96" s="148">
        <v>16848</v>
      </c>
      <c r="K96" s="41">
        <v>4.7</v>
      </c>
      <c r="L96" s="157">
        <v>49982</v>
      </c>
    </row>
    <row r="97" spans="1:12" ht="13.5" thickBot="1" x14ac:dyDescent="0.25">
      <c r="A97" s="190">
        <v>2009</v>
      </c>
      <c r="B97" s="147">
        <v>15</v>
      </c>
      <c r="C97" s="148">
        <v>11461</v>
      </c>
      <c r="D97" s="280">
        <v>9234</v>
      </c>
      <c r="E97" s="356">
        <v>684.6</v>
      </c>
      <c r="F97" s="41">
        <v>666.8</v>
      </c>
      <c r="G97" s="356">
        <v>35</v>
      </c>
      <c r="H97" s="41">
        <v>32.799999999999997</v>
      </c>
      <c r="I97" s="301">
        <v>3490</v>
      </c>
      <c r="J97" s="148">
        <v>16805</v>
      </c>
      <c r="K97" s="41">
        <v>4.8</v>
      </c>
      <c r="L97" s="157">
        <v>49741</v>
      </c>
    </row>
    <row r="98" spans="1:12" ht="13.5" thickBot="1" x14ac:dyDescent="0.25">
      <c r="A98" s="190">
        <v>2010</v>
      </c>
      <c r="B98" s="147">
        <v>15</v>
      </c>
      <c r="C98" s="148">
        <v>11510</v>
      </c>
      <c r="D98" s="280">
        <v>9198</v>
      </c>
      <c r="E98" s="356">
        <v>666</v>
      </c>
      <c r="F98" s="41">
        <v>647.4</v>
      </c>
      <c r="G98" s="356">
        <v>34.200000000000003</v>
      </c>
      <c r="H98" s="41">
        <v>32</v>
      </c>
      <c r="I98" s="301">
        <v>3550</v>
      </c>
      <c r="J98" s="148">
        <v>16407</v>
      </c>
      <c r="K98" s="41">
        <v>4.5999999999999996</v>
      </c>
      <c r="L98" s="157">
        <v>47650</v>
      </c>
    </row>
    <row r="99" spans="1:12" ht="13.5" thickBot="1" x14ac:dyDescent="0.25">
      <c r="A99" s="190">
        <v>2011</v>
      </c>
      <c r="B99" s="147">
        <v>15</v>
      </c>
      <c r="C99" s="148">
        <v>11342</v>
      </c>
      <c r="D99" s="280">
        <v>9089</v>
      </c>
      <c r="E99" s="356">
        <v>654.9</v>
      </c>
      <c r="F99" s="41">
        <v>636.29999999999995</v>
      </c>
      <c r="G99" s="356">
        <v>33.9</v>
      </c>
      <c r="H99" s="41">
        <v>31.7</v>
      </c>
      <c r="I99" s="301">
        <v>3647</v>
      </c>
      <c r="J99" s="148">
        <v>17317</v>
      </c>
      <c r="K99" s="41">
        <v>4.7</v>
      </c>
      <c r="L99" s="157">
        <v>49362</v>
      </c>
    </row>
    <row r="100" spans="1:12" ht="13.5" thickBot="1" x14ac:dyDescent="0.25">
      <c r="A100" s="190">
        <v>2012</v>
      </c>
      <c r="B100" s="147">
        <v>15</v>
      </c>
      <c r="C100" s="148">
        <v>10469</v>
      </c>
      <c r="D100" s="280">
        <v>9209</v>
      </c>
      <c r="E100" s="356">
        <v>656.5</v>
      </c>
      <c r="F100" s="41">
        <v>637.9</v>
      </c>
      <c r="G100" s="356">
        <v>34</v>
      </c>
      <c r="H100" s="41">
        <v>31.8</v>
      </c>
      <c r="I100" s="301">
        <v>3743</v>
      </c>
      <c r="J100" s="148">
        <v>17516</v>
      </c>
      <c r="K100" s="41">
        <v>4.7</v>
      </c>
      <c r="L100" s="157">
        <v>49796</v>
      </c>
    </row>
    <row r="101" spans="1:12" ht="13.5" thickBot="1" x14ac:dyDescent="0.25">
      <c r="A101" s="190">
        <v>2013</v>
      </c>
      <c r="B101" s="147">
        <v>15</v>
      </c>
      <c r="C101" s="148">
        <v>10380</v>
      </c>
      <c r="D101" s="280">
        <v>9186</v>
      </c>
      <c r="E101" s="356">
        <v>673.7</v>
      </c>
      <c r="F101" s="41">
        <v>654.5</v>
      </c>
      <c r="G101" s="356">
        <v>34.9</v>
      </c>
      <c r="H101" s="41">
        <v>32.6</v>
      </c>
      <c r="I101" s="301">
        <v>3817</v>
      </c>
      <c r="J101" s="148">
        <v>18005</v>
      </c>
      <c r="K101" s="41">
        <v>4.7</v>
      </c>
      <c r="L101" s="157">
        <v>50669</v>
      </c>
    </row>
    <row r="102" spans="1:12" ht="13.5" thickBot="1" x14ac:dyDescent="0.25">
      <c r="A102" s="190">
        <v>2014</v>
      </c>
      <c r="B102" s="147">
        <v>15</v>
      </c>
      <c r="C102" s="148">
        <v>10551</v>
      </c>
      <c r="D102" s="280">
        <v>9273</v>
      </c>
      <c r="E102" s="356">
        <v>676.2</v>
      </c>
      <c r="F102" s="41">
        <v>657.2</v>
      </c>
      <c r="G102" s="356">
        <v>35</v>
      </c>
      <c r="H102" s="41">
        <v>32.799999999999997</v>
      </c>
      <c r="I102" s="302">
        <v>3928</v>
      </c>
      <c r="J102" s="148">
        <v>18339</v>
      </c>
      <c r="K102" s="41">
        <v>4.7</v>
      </c>
      <c r="L102" s="157">
        <v>52721</v>
      </c>
    </row>
    <row r="103" spans="1:12" ht="13.5" thickBot="1" x14ac:dyDescent="0.25">
      <c r="A103" s="589">
        <v>2015</v>
      </c>
      <c r="B103" s="147">
        <v>15</v>
      </c>
      <c r="C103" s="148">
        <v>10737</v>
      </c>
      <c r="D103" s="280">
        <v>9428</v>
      </c>
      <c r="E103" s="356">
        <v>695.47054200000002</v>
      </c>
      <c r="F103" s="41">
        <v>675.88581599999998</v>
      </c>
      <c r="G103" s="356">
        <v>35.712048000000003</v>
      </c>
      <c r="H103" s="41">
        <v>33.471128</v>
      </c>
      <c r="I103" s="302">
        <v>3860.11</v>
      </c>
      <c r="J103" s="148">
        <v>18283.013999999999</v>
      </c>
      <c r="K103" s="41">
        <v>4.7363971493040351</v>
      </c>
      <c r="L103" s="157">
        <v>53164.9</v>
      </c>
    </row>
    <row r="104" spans="1:12" ht="13.5" thickBot="1" x14ac:dyDescent="0.25">
      <c r="A104" s="651">
        <v>2016</v>
      </c>
      <c r="B104" s="147">
        <v>15</v>
      </c>
      <c r="C104" s="8">
        <v>10775</v>
      </c>
      <c r="D104" s="280">
        <v>9467</v>
      </c>
      <c r="E104" s="356">
        <v>696.37</v>
      </c>
      <c r="F104" s="41">
        <v>675.88900000000001</v>
      </c>
      <c r="G104" s="356">
        <v>35.988</v>
      </c>
      <c r="H104" s="41">
        <v>33.683999999999997</v>
      </c>
      <c r="I104" s="302">
        <v>3847.9949999999999</v>
      </c>
      <c r="J104" s="148">
        <v>18356.561000000002</v>
      </c>
      <c r="K104" s="41">
        <v>4.7704222588646816</v>
      </c>
      <c r="L104" s="157">
        <v>53675</v>
      </c>
    </row>
    <row r="105" spans="1:12" ht="13.5" thickBot="1" x14ac:dyDescent="0.25">
      <c r="A105" s="651">
        <v>2017</v>
      </c>
      <c r="B105" s="147">
        <v>15</v>
      </c>
      <c r="C105" s="8">
        <v>10705</v>
      </c>
      <c r="D105" s="280">
        <v>9511</v>
      </c>
      <c r="E105" s="356">
        <v>703.58600000000001</v>
      </c>
      <c r="F105" s="41">
        <v>683.24199999999996</v>
      </c>
      <c r="G105" s="356">
        <v>36.332999999999998</v>
      </c>
      <c r="H105" s="41">
        <v>34.015999999999998</v>
      </c>
      <c r="I105" s="302">
        <v>3816.2759999999998</v>
      </c>
      <c r="J105" s="148">
        <v>17591.05</v>
      </c>
      <c r="K105" s="41">
        <v>4.609</v>
      </c>
      <c r="L105" s="157">
        <v>49228</v>
      </c>
    </row>
    <row r="106" spans="1:12" x14ac:dyDescent="0.2">
      <c r="A106" s="461" t="s">
        <v>22</v>
      </c>
    </row>
  </sheetData>
  <mergeCells count="3">
    <mergeCell ref="A1:L1"/>
    <mergeCell ref="A2:L2"/>
    <mergeCell ref="A3:L3"/>
  </mergeCells>
  <hyperlinks>
    <hyperlink ref="N4" location="TOC!A1" display="RETURN TO TABLE OF CONTENTS" xr:uid="{00000000-0004-0000-7400-00000000000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N112"/>
  <sheetViews>
    <sheetView workbookViewId="0">
      <pane xSplit="1" ySplit="4" topLeftCell="B86" activePane="bottomRight" state="frozen"/>
      <selection activeCell="W6" sqref="W6"/>
      <selection pane="topRight" activeCell="W6" sqref="W6"/>
      <selection pane="bottomLeft" activeCell="W6" sqref="W6"/>
      <selection pane="bottomRight" activeCell="C112" sqref="C112"/>
    </sheetView>
  </sheetViews>
  <sheetFormatPr defaultRowHeight="12.75" x14ac:dyDescent="0.2"/>
  <cols>
    <col min="2" max="12" width="10.710937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1166</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t="s">
        <v>1167</v>
      </c>
      <c r="B5" s="147" t="s">
        <v>13</v>
      </c>
      <c r="C5" s="276" t="s">
        <v>1168</v>
      </c>
      <c r="D5" s="276" t="s">
        <v>13</v>
      </c>
      <c r="E5" s="411" t="s">
        <v>13</v>
      </c>
      <c r="F5" s="411" t="s">
        <v>13</v>
      </c>
      <c r="G5" s="411" t="s">
        <v>13</v>
      </c>
      <c r="H5" s="411" t="s">
        <v>13</v>
      </c>
      <c r="I5" s="276" t="s">
        <v>1169</v>
      </c>
      <c r="J5" s="276" t="s">
        <v>13</v>
      </c>
      <c r="K5" s="494" t="s">
        <v>13</v>
      </c>
      <c r="L5" s="147" t="s">
        <v>1170</v>
      </c>
    </row>
    <row r="6" spans="1:14" ht="13.5" thickBot="1" x14ac:dyDescent="0.25">
      <c r="A6" s="190" t="s">
        <v>1171</v>
      </c>
      <c r="B6" s="147" t="s">
        <v>1172</v>
      </c>
      <c r="C6" s="276" t="s">
        <v>1173</v>
      </c>
      <c r="D6" s="276" t="s">
        <v>13</v>
      </c>
      <c r="E6" s="411" t="s">
        <v>1174</v>
      </c>
      <c r="F6" s="411" t="s">
        <v>13</v>
      </c>
      <c r="G6" s="411" t="s">
        <v>13</v>
      </c>
      <c r="H6" s="411" t="s">
        <v>13</v>
      </c>
      <c r="I6" s="276" t="s">
        <v>1175</v>
      </c>
      <c r="J6" s="276" t="s">
        <v>13</v>
      </c>
      <c r="K6" s="494" t="s">
        <v>13</v>
      </c>
      <c r="L6" s="147" t="s">
        <v>1176</v>
      </c>
    </row>
    <row r="7" spans="1:14" ht="13.5" thickBot="1" x14ac:dyDescent="0.25">
      <c r="A7" s="190" t="s">
        <v>1177</v>
      </c>
      <c r="B7" s="147" t="s">
        <v>1178</v>
      </c>
      <c r="C7" s="276" t="s">
        <v>1179</v>
      </c>
      <c r="D7" s="276" t="s">
        <v>13</v>
      </c>
      <c r="E7" s="411" t="s">
        <v>1180</v>
      </c>
      <c r="F7" s="411" t="s">
        <v>13</v>
      </c>
      <c r="G7" s="411" t="s">
        <v>13</v>
      </c>
      <c r="H7" s="411" t="s">
        <v>13</v>
      </c>
      <c r="I7" s="276" t="s">
        <v>1181</v>
      </c>
      <c r="J7" s="276" t="s">
        <v>13</v>
      </c>
      <c r="K7" s="494" t="s">
        <v>13</v>
      </c>
      <c r="L7" s="147" t="s">
        <v>1182</v>
      </c>
    </row>
    <row r="8" spans="1:14" ht="13.5" thickBot="1" x14ac:dyDescent="0.25">
      <c r="A8" s="190" t="s">
        <v>1183</v>
      </c>
      <c r="B8" s="147" t="s">
        <v>1184</v>
      </c>
      <c r="C8" s="276" t="s">
        <v>1185</v>
      </c>
      <c r="D8" s="276" t="s">
        <v>13</v>
      </c>
      <c r="E8" s="411" t="s">
        <v>1186</v>
      </c>
      <c r="F8" s="411" t="s">
        <v>13</v>
      </c>
      <c r="G8" s="411" t="s">
        <v>13</v>
      </c>
      <c r="H8" s="411" t="s">
        <v>13</v>
      </c>
      <c r="I8" s="276" t="s">
        <v>1187</v>
      </c>
      <c r="J8" s="276" t="s">
        <v>13</v>
      </c>
      <c r="K8" s="494" t="s">
        <v>13</v>
      </c>
      <c r="L8" s="147" t="s">
        <v>1188</v>
      </c>
    </row>
    <row r="9" spans="1:14" ht="13.5" thickBot="1" x14ac:dyDescent="0.25">
      <c r="A9" s="190" t="s">
        <v>1189</v>
      </c>
      <c r="B9" s="147" t="s">
        <v>1190</v>
      </c>
      <c r="C9" s="276" t="s">
        <v>1191</v>
      </c>
      <c r="D9" s="276" t="s">
        <v>13</v>
      </c>
      <c r="E9" s="411" t="s">
        <v>13</v>
      </c>
      <c r="F9" s="411" t="s">
        <v>13</v>
      </c>
      <c r="G9" s="411" t="s">
        <v>13</v>
      </c>
      <c r="H9" s="411" t="s">
        <v>13</v>
      </c>
      <c r="I9" s="276" t="s">
        <v>1192</v>
      </c>
      <c r="J9" s="276" t="s">
        <v>13</v>
      </c>
      <c r="K9" s="494" t="s">
        <v>13</v>
      </c>
      <c r="L9" s="147" t="s">
        <v>1193</v>
      </c>
    </row>
    <row r="10" spans="1:14" ht="13.5" thickBot="1" x14ac:dyDescent="0.25">
      <c r="A10" s="190" t="s">
        <v>1194</v>
      </c>
      <c r="B10" s="147" t="s">
        <v>13</v>
      </c>
      <c r="C10" s="276" t="s">
        <v>13</v>
      </c>
      <c r="D10" s="276" t="s">
        <v>13</v>
      </c>
      <c r="E10" s="411" t="s">
        <v>13</v>
      </c>
      <c r="F10" s="411" t="s">
        <v>13</v>
      </c>
      <c r="G10" s="411" t="s">
        <v>13</v>
      </c>
      <c r="H10" s="411" t="s">
        <v>13</v>
      </c>
      <c r="I10" s="302">
        <v>12876</v>
      </c>
      <c r="J10" s="276" t="s">
        <v>13</v>
      </c>
      <c r="K10" s="494" t="s">
        <v>13</v>
      </c>
      <c r="L10" s="147" t="s">
        <v>13</v>
      </c>
    </row>
    <row r="11" spans="1:14" ht="13.5" thickBot="1" x14ac:dyDescent="0.25">
      <c r="A11" s="190" t="s">
        <v>1195</v>
      </c>
      <c r="B11" s="147" t="s">
        <v>13</v>
      </c>
      <c r="C11" s="276" t="s">
        <v>13</v>
      </c>
      <c r="D11" s="276" t="s">
        <v>13</v>
      </c>
      <c r="E11" s="411" t="s">
        <v>13</v>
      </c>
      <c r="F11" s="411" t="s">
        <v>13</v>
      </c>
      <c r="G11" s="411" t="s">
        <v>13</v>
      </c>
      <c r="H11" s="411" t="s">
        <v>13</v>
      </c>
      <c r="I11" s="302">
        <v>13430</v>
      </c>
      <c r="J11" s="276" t="s">
        <v>13</v>
      </c>
      <c r="K11" s="494" t="s">
        <v>13</v>
      </c>
      <c r="L11" s="147" t="s">
        <v>13</v>
      </c>
    </row>
    <row r="12" spans="1:14" ht="13.5" thickBot="1" x14ac:dyDescent="0.25">
      <c r="A12" s="190" t="s">
        <v>1196</v>
      </c>
      <c r="B12" s="147" t="s">
        <v>13</v>
      </c>
      <c r="C12" s="276" t="s">
        <v>13</v>
      </c>
      <c r="D12" s="276" t="s">
        <v>13</v>
      </c>
      <c r="E12" s="411" t="s">
        <v>13</v>
      </c>
      <c r="F12" s="411" t="s">
        <v>13</v>
      </c>
      <c r="G12" s="411" t="s">
        <v>13</v>
      </c>
      <c r="H12" s="411" t="s">
        <v>13</v>
      </c>
      <c r="I12" s="302">
        <v>13770</v>
      </c>
      <c r="J12" s="276" t="s">
        <v>13</v>
      </c>
      <c r="K12" s="494" t="s">
        <v>13</v>
      </c>
      <c r="L12" s="147" t="s">
        <v>13</v>
      </c>
    </row>
    <row r="13" spans="1:14" ht="13.5" thickBot="1" x14ac:dyDescent="0.25">
      <c r="A13" s="190" t="s">
        <v>1197</v>
      </c>
      <c r="B13" s="147" t="s">
        <v>13</v>
      </c>
      <c r="C13" s="276" t="s">
        <v>13</v>
      </c>
      <c r="D13" s="276" t="s">
        <v>13</v>
      </c>
      <c r="E13" s="411" t="s">
        <v>13</v>
      </c>
      <c r="F13" s="411" t="s">
        <v>13</v>
      </c>
      <c r="G13" s="411" t="s">
        <v>13</v>
      </c>
      <c r="H13" s="411" t="s">
        <v>13</v>
      </c>
      <c r="I13" s="302">
        <v>12688</v>
      </c>
      <c r="J13" s="276" t="s">
        <v>13</v>
      </c>
      <c r="K13" s="494" t="s">
        <v>13</v>
      </c>
      <c r="L13" s="147" t="s">
        <v>13</v>
      </c>
    </row>
    <row r="14" spans="1:14" ht="13.5" thickBot="1" x14ac:dyDescent="0.25">
      <c r="A14" s="190" t="s">
        <v>1029</v>
      </c>
      <c r="B14" s="147" t="s">
        <v>1198</v>
      </c>
      <c r="C14" s="276" t="s">
        <v>1199</v>
      </c>
      <c r="D14" s="276" t="s">
        <v>13</v>
      </c>
      <c r="E14" s="411" t="s">
        <v>13</v>
      </c>
      <c r="F14" s="411" t="s">
        <v>13</v>
      </c>
      <c r="G14" s="411" t="s">
        <v>13</v>
      </c>
      <c r="H14" s="411" t="s">
        <v>13</v>
      </c>
      <c r="I14" s="302">
        <v>13413</v>
      </c>
      <c r="J14" s="276" t="s">
        <v>13</v>
      </c>
      <c r="K14" s="494" t="s">
        <v>13</v>
      </c>
      <c r="L14" s="147" t="s">
        <v>1200</v>
      </c>
    </row>
    <row r="15" spans="1:14" ht="13.5" thickBot="1" x14ac:dyDescent="0.25">
      <c r="A15" s="190" t="s">
        <v>1030</v>
      </c>
      <c r="B15" s="147" t="s">
        <v>13</v>
      </c>
      <c r="C15" s="276" t="s">
        <v>13</v>
      </c>
      <c r="D15" s="276" t="s">
        <v>13</v>
      </c>
      <c r="E15" s="411" t="s">
        <v>13</v>
      </c>
      <c r="F15" s="411" t="s">
        <v>13</v>
      </c>
      <c r="G15" s="411" t="s">
        <v>13</v>
      </c>
      <c r="H15" s="411" t="s">
        <v>13</v>
      </c>
      <c r="I15" s="302">
        <v>13593</v>
      </c>
      <c r="J15" s="276" t="s">
        <v>13</v>
      </c>
      <c r="K15" s="494" t="s">
        <v>13</v>
      </c>
      <c r="L15" s="147" t="s">
        <v>13</v>
      </c>
    </row>
    <row r="16" spans="1:14" ht="13.5" thickBot="1" x14ac:dyDescent="0.25">
      <c r="A16" s="190" t="s">
        <v>1031</v>
      </c>
      <c r="B16" s="147" t="s">
        <v>13</v>
      </c>
      <c r="C16" s="276" t="s">
        <v>13</v>
      </c>
      <c r="D16" s="276" t="s">
        <v>13</v>
      </c>
      <c r="E16" s="411" t="s">
        <v>13</v>
      </c>
      <c r="F16" s="411" t="s">
        <v>13</v>
      </c>
      <c r="G16" s="411" t="s">
        <v>13</v>
      </c>
      <c r="H16" s="411" t="s">
        <v>13</v>
      </c>
      <c r="I16" s="302">
        <v>13130</v>
      </c>
      <c r="J16" s="276" t="s">
        <v>13</v>
      </c>
      <c r="K16" s="494" t="s">
        <v>13</v>
      </c>
      <c r="L16" s="147" t="s">
        <v>13</v>
      </c>
    </row>
    <row r="17" spans="1:12" ht="13.5" thickBot="1" x14ac:dyDescent="0.25">
      <c r="A17" s="190" t="s">
        <v>1032</v>
      </c>
      <c r="B17" s="147" t="s">
        <v>13</v>
      </c>
      <c r="C17" s="276" t="s">
        <v>13</v>
      </c>
      <c r="D17" s="276" t="s">
        <v>13</v>
      </c>
      <c r="E17" s="411" t="s">
        <v>13</v>
      </c>
      <c r="F17" s="411" t="s">
        <v>13</v>
      </c>
      <c r="G17" s="411" t="s">
        <v>13</v>
      </c>
      <c r="H17" s="411" t="s">
        <v>13</v>
      </c>
      <c r="I17" s="302">
        <v>12924</v>
      </c>
      <c r="J17" s="276" t="s">
        <v>13</v>
      </c>
      <c r="K17" s="494" t="s">
        <v>13</v>
      </c>
      <c r="L17" s="147" t="s">
        <v>13</v>
      </c>
    </row>
    <row r="18" spans="1:12" ht="13.5" thickBot="1" x14ac:dyDescent="0.25">
      <c r="A18" s="190" t="s">
        <v>1033</v>
      </c>
      <c r="B18" s="147" t="s">
        <v>13</v>
      </c>
      <c r="C18" s="148">
        <v>62857</v>
      </c>
      <c r="D18" s="149" t="s">
        <v>13</v>
      </c>
      <c r="E18" s="356">
        <v>1821.9</v>
      </c>
      <c r="F18" s="185" t="s">
        <v>13</v>
      </c>
      <c r="G18" s="411" t="s">
        <v>13</v>
      </c>
      <c r="H18" s="411" t="s">
        <v>13</v>
      </c>
      <c r="I18" s="302">
        <v>12895</v>
      </c>
      <c r="J18" s="276" t="s">
        <v>13</v>
      </c>
      <c r="K18" s="494" t="s">
        <v>13</v>
      </c>
      <c r="L18" s="147" t="s">
        <v>13</v>
      </c>
    </row>
    <row r="19" spans="1:12" ht="13.5" thickBot="1" x14ac:dyDescent="0.25">
      <c r="A19" s="190" t="s">
        <v>1034</v>
      </c>
      <c r="B19" s="147" t="s">
        <v>1201</v>
      </c>
      <c r="C19" s="148">
        <v>61379</v>
      </c>
      <c r="D19" s="149" t="s">
        <v>13</v>
      </c>
      <c r="E19" s="356">
        <v>1753.6</v>
      </c>
      <c r="F19" s="185" t="s">
        <v>13</v>
      </c>
      <c r="G19" s="411" t="s">
        <v>13</v>
      </c>
      <c r="H19" s="411" t="s">
        <v>13</v>
      </c>
      <c r="I19" s="302">
        <v>12469</v>
      </c>
      <c r="J19" s="276" t="s">
        <v>13</v>
      </c>
      <c r="K19" s="494" t="s">
        <v>13</v>
      </c>
      <c r="L19" s="147" t="s">
        <v>1202</v>
      </c>
    </row>
    <row r="20" spans="1:12" ht="13.5" thickBot="1" x14ac:dyDescent="0.25">
      <c r="A20" s="190" t="s">
        <v>1035</v>
      </c>
      <c r="B20" s="147" t="s">
        <v>13</v>
      </c>
      <c r="C20" s="148">
        <v>58940</v>
      </c>
      <c r="D20" s="149" t="s">
        <v>13</v>
      </c>
      <c r="E20" s="356">
        <v>1679.1</v>
      </c>
      <c r="F20" s="185" t="s">
        <v>13</v>
      </c>
      <c r="G20" s="411" t="s">
        <v>13</v>
      </c>
      <c r="H20" s="411" t="s">
        <v>13</v>
      </c>
      <c r="I20" s="302">
        <v>12044</v>
      </c>
      <c r="J20" s="276" t="s">
        <v>13</v>
      </c>
      <c r="K20" s="494" t="s">
        <v>13</v>
      </c>
      <c r="L20" s="147" t="s">
        <v>13</v>
      </c>
    </row>
    <row r="21" spans="1:12" ht="13.5" thickBot="1" x14ac:dyDescent="0.25">
      <c r="A21" s="190" t="s">
        <v>1036</v>
      </c>
      <c r="B21" s="147" t="s">
        <v>13</v>
      </c>
      <c r="C21" s="148">
        <v>56980</v>
      </c>
      <c r="D21" s="149" t="s">
        <v>13</v>
      </c>
      <c r="E21" s="356">
        <v>1610.3</v>
      </c>
      <c r="F21" s="185" t="s">
        <v>13</v>
      </c>
      <c r="G21" s="411" t="s">
        <v>13</v>
      </c>
      <c r="H21" s="411" t="s">
        <v>13</v>
      </c>
      <c r="I21" s="302">
        <v>11804</v>
      </c>
      <c r="J21" s="276" t="s">
        <v>13</v>
      </c>
      <c r="K21" s="494" t="s">
        <v>13</v>
      </c>
      <c r="L21" s="147" t="s">
        <v>13</v>
      </c>
    </row>
    <row r="22" spans="1:12" ht="13.5" thickBot="1" x14ac:dyDescent="0.25">
      <c r="A22" s="190" t="s">
        <v>1037</v>
      </c>
      <c r="B22" s="147" t="s">
        <v>13</v>
      </c>
      <c r="C22" s="148">
        <v>55150</v>
      </c>
      <c r="D22" s="149" t="s">
        <v>13</v>
      </c>
      <c r="E22" s="356">
        <v>1540.4</v>
      </c>
      <c r="F22" s="185" t="s">
        <v>13</v>
      </c>
      <c r="G22" s="411" t="s">
        <v>13</v>
      </c>
      <c r="H22" s="411" t="s">
        <v>13</v>
      </c>
      <c r="I22" s="302">
        <v>10530</v>
      </c>
      <c r="J22" s="276" t="s">
        <v>13</v>
      </c>
      <c r="K22" s="494" t="s">
        <v>13</v>
      </c>
      <c r="L22" s="147" t="s">
        <v>13</v>
      </c>
    </row>
    <row r="23" spans="1:12" ht="13.5" thickBot="1" x14ac:dyDescent="0.25">
      <c r="A23" s="190" t="s">
        <v>1038</v>
      </c>
      <c r="B23" s="147" t="s">
        <v>13</v>
      </c>
      <c r="C23" s="148">
        <v>53120</v>
      </c>
      <c r="D23" s="149" t="s">
        <v>13</v>
      </c>
      <c r="E23" s="356">
        <v>1417.9</v>
      </c>
      <c r="F23" s="185" t="s">
        <v>13</v>
      </c>
      <c r="G23" s="411" t="s">
        <v>13</v>
      </c>
      <c r="H23" s="411" t="s">
        <v>13</v>
      </c>
      <c r="I23" s="302">
        <v>9191</v>
      </c>
      <c r="J23" s="276" t="s">
        <v>13</v>
      </c>
      <c r="K23" s="494" t="s">
        <v>13</v>
      </c>
      <c r="L23" s="147" t="s">
        <v>13</v>
      </c>
    </row>
    <row r="24" spans="1:12" ht="13.5" thickBot="1" x14ac:dyDescent="0.25">
      <c r="A24" s="190" t="s">
        <v>1039</v>
      </c>
      <c r="B24" s="147" t="s">
        <v>13</v>
      </c>
      <c r="C24" s="148">
        <v>49500</v>
      </c>
      <c r="D24" s="149" t="s">
        <v>13</v>
      </c>
      <c r="E24" s="356">
        <v>1266.7</v>
      </c>
      <c r="F24" s="185" t="s">
        <v>13</v>
      </c>
      <c r="G24" s="411" t="s">
        <v>13</v>
      </c>
      <c r="H24" s="411" t="s">
        <v>13</v>
      </c>
      <c r="I24" s="302">
        <v>7662</v>
      </c>
      <c r="J24" s="276" t="s">
        <v>13</v>
      </c>
      <c r="K24" s="494" t="s">
        <v>13</v>
      </c>
      <c r="L24" s="147" t="s">
        <v>13</v>
      </c>
    </row>
    <row r="25" spans="1:12" ht="13.5" thickBot="1" x14ac:dyDescent="0.25">
      <c r="A25" s="190" t="s">
        <v>1040</v>
      </c>
      <c r="B25" s="147" t="s">
        <v>13</v>
      </c>
      <c r="C25" s="148">
        <v>47700</v>
      </c>
      <c r="D25" s="149" t="s">
        <v>13</v>
      </c>
      <c r="E25" s="356">
        <v>1165.7</v>
      </c>
      <c r="F25" s="185" t="s">
        <v>13</v>
      </c>
      <c r="G25" s="411" t="s">
        <v>13</v>
      </c>
      <c r="H25" s="411" t="s">
        <v>13</v>
      </c>
      <c r="I25" s="302">
        <v>7086</v>
      </c>
      <c r="J25" s="276" t="s">
        <v>13</v>
      </c>
      <c r="K25" s="494" t="s">
        <v>13</v>
      </c>
      <c r="L25" s="147" t="s">
        <v>13</v>
      </c>
    </row>
    <row r="26" spans="1:12" ht="13.5" thickBot="1" x14ac:dyDescent="0.25">
      <c r="A26" s="190" t="s">
        <v>1041</v>
      </c>
      <c r="B26" s="147" t="s">
        <v>13</v>
      </c>
      <c r="C26" s="148">
        <v>43700</v>
      </c>
      <c r="D26" s="149" t="s">
        <v>13</v>
      </c>
      <c r="E26" s="356">
        <v>1147.7</v>
      </c>
      <c r="F26" s="185" t="s">
        <v>13</v>
      </c>
      <c r="G26" s="411" t="s">
        <v>13</v>
      </c>
      <c r="H26" s="411" t="s">
        <v>13</v>
      </c>
      <c r="I26" s="302">
        <v>7404</v>
      </c>
      <c r="J26" s="276" t="s">
        <v>13</v>
      </c>
      <c r="K26" s="494" t="s">
        <v>13</v>
      </c>
      <c r="L26" s="147" t="s">
        <v>13</v>
      </c>
    </row>
    <row r="27" spans="1:12" ht="13.5" thickBot="1" x14ac:dyDescent="0.25">
      <c r="A27" s="190" t="s">
        <v>1042</v>
      </c>
      <c r="B27" s="147" t="s">
        <v>13</v>
      </c>
      <c r="C27" s="148">
        <v>40050</v>
      </c>
      <c r="D27" s="149" t="s">
        <v>13</v>
      </c>
      <c r="E27" s="356">
        <v>1096.5999999999999</v>
      </c>
      <c r="F27" s="185" t="s">
        <v>13</v>
      </c>
      <c r="G27" s="411" t="s">
        <v>13</v>
      </c>
      <c r="H27" s="411" t="s">
        <v>13</v>
      </c>
      <c r="I27" s="302">
        <v>7286</v>
      </c>
      <c r="J27" s="276" t="s">
        <v>13</v>
      </c>
      <c r="K27" s="494" t="s">
        <v>13</v>
      </c>
      <c r="L27" s="147" t="s">
        <v>13</v>
      </c>
    </row>
    <row r="28" spans="1:12" ht="13.5" thickBot="1" x14ac:dyDescent="0.25">
      <c r="A28" s="190" t="s">
        <v>1043</v>
      </c>
      <c r="B28" s="147" t="s">
        <v>13</v>
      </c>
      <c r="C28" s="148">
        <v>37180</v>
      </c>
      <c r="D28" s="149" t="s">
        <v>13</v>
      </c>
      <c r="E28" s="356">
        <v>1080.9000000000001</v>
      </c>
      <c r="F28" s="185" t="s">
        <v>13</v>
      </c>
      <c r="G28" s="411" t="s">
        <v>13</v>
      </c>
      <c r="H28" s="411" t="s">
        <v>13</v>
      </c>
      <c r="I28" s="302">
        <v>7512</v>
      </c>
      <c r="J28" s="276" t="s">
        <v>13</v>
      </c>
      <c r="K28" s="494" t="s">
        <v>13</v>
      </c>
      <c r="L28" s="147" t="s">
        <v>13</v>
      </c>
    </row>
    <row r="29" spans="1:12" ht="13.5" thickBot="1" x14ac:dyDescent="0.25">
      <c r="A29" s="190" t="s">
        <v>1044</v>
      </c>
      <c r="B29" s="147" t="s">
        <v>13</v>
      </c>
      <c r="C29" s="148">
        <v>34180</v>
      </c>
      <c r="D29" s="149" t="s">
        <v>13</v>
      </c>
      <c r="E29" s="356">
        <v>1029.2</v>
      </c>
      <c r="F29" s="185" t="s">
        <v>13</v>
      </c>
      <c r="G29" s="411" t="s">
        <v>13</v>
      </c>
      <c r="H29" s="411" t="s">
        <v>13</v>
      </c>
      <c r="I29" s="302">
        <v>7174</v>
      </c>
      <c r="J29" s="276" t="s">
        <v>13</v>
      </c>
      <c r="K29" s="494" t="s">
        <v>13</v>
      </c>
      <c r="L29" s="147" t="s">
        <v>13</v>
      </c>
    </row>
    <row r="30" spans="1:12" ht="13.5" thickBot="1" x14ac:dyDescent="0.25">
      <c r="A30" s="190" t="s">
        <v>1045</v>
      </c>
      <c r="B30" s="147" t="s">
        <v>13</v>
      </c>
      <c r="C30" s="148">
        <v>31400</v>
      </c>
      <c r="D30" s="149" t="s">
        <v>13</v>
      </c>
      <c r="E30" s="356">
        <v>922.3</v>
      </c>
      <c r="F30" s="185" t="s">
        <v>13</v>
      </c>
      <c r="G30" s="411" t="s">
        <v>13</v>
      </c>
      <c r="H30" s="411" t="s">
        <v>13</v>
      </c>
      <c r="I30" s="302">
        <v>6552</v>
      </c>
      <c r="J30" s="276" t="s">
        <v>13</v>
      </c>
      <c r="K30" s="494" t="s">
        <v>13</v>
      </c>
      <c r="L30" s="147" t="s">
        <v>13</v>
      </c>
    </row>
    <row r="31" spans="1:12" ht="13.5" thickBot="1" x14ac:dyDescent="0.25">
      <c r="A31" s="190" t="s">
        <v>1046</v>
      </c>
      <c r="B31" s="147" t="s">
        <v>13</v>
      </c>
      <c r="C31" s="148">
        <v>29320</v>
      </c>
      <c r="D31" s="149" t="s">
        <v>13</v>
      </c>
      <c r="E31" s="356">
        <v>878.3</v>
      </c>
      <c r="F31" s="185" t="s">
        <v>13</v>
      </c>
      <c r="G31" s="411" t="s">
        <v>13</v>
      </c>
      <c r="H31" s="411" t="s">
        <v>13</v>
      </c>
      <c r="I31" s="302">
        <v>6178</v>
      </c>
      <c r="J31" s="276" t="s">
        <v>13</v>
      </c>
      <c r="K31" s="494" t="s">
        <v>13</v>
      </c>
      <c r="L31" s="147" t="s">
        <v>13</v>
      </c>
    </row>
    <row r="32" spans="1:12" ht="13.5" thickBot="1" x14ac:dyDescent="0.25">
      <c r="A32" s="190" t="s">
        <v>1047</v>
      </c>
      <c r="B32" s="147" t="s">
        <v>13</v>
      </c>
      <c r="C32" s="148">
        <v>26630</v>
      </c>
      <c r="D32" s="149" t="s">
        <v>13</v>
      </c>
      <c r="E32" s="356">
        <v>844.7</v>
      </c>
      <c r="F32" s="185" t="s">
        <v>13</v>
      </c>
      <c r="G32" s="411" t="s">
        <v>13</v>
      </c>
      <c r="H32" s="411" t="s">
        <v>13</v>
      </c>
      <c r="I32" s="302">
        <v>5951</v>
      </c>
      <c r="J32" s="276" t="s">
        <v>13</v>
      </c>
      <c r="K32" s="494" t="s">
        <v>13</v>
      </c>
      <c r="L32" s="147" t="s">
        <v>13</v>
      </c>
    </row>
    <row r="33" spans="1:12" ht="13.5" thickBot="1" x14ac:dyDescent="0.25">
      <c r="A33" s="190" t="s">
        <v>1048</v>
      </c>
      <c r="B33" s="147" t="s">
        <v>13</v>
      </c>
      <c r="C33" s="148">
        <v>27092</v>
      </c>
      <c r="D33" s="149" t="s">
        <v>13</v>
      </c>
      <c r="E33" s="356">
        <v>792.2</v>
      </c>
      <c r="F33" s="185" t="s">
        <v>13</v>
      </c>
      <c r="G33" s="411" t="s">
        <v>13</v>
      </c>
      <c r="H33" s="411" t="s">
        <v>13</v>
      </c>
      <c r="I33" s="302">
        <v>6085</v>
      </c>
      <c r="J33" s="276" t="s">
        <v>13</v>
      </c>
      <c r="K33" s="494" t="s">
        <v>13</v>
      </c>
      <c r="L33" s="147" t="s">
        <v>13</v>
      </c>
    </row>
    <row r="34" spans="1:12" ht="13.5" thickBot="1" x14ac:dyDescent="0.25">
      <c r="A34" s="190" t="s">
        <v>1049</v>
      </c>
      <c r="B34" s="147" t="s">
        <v>13</v>
      </c>
      <c r="C34" s="148">
        <v>27230</v>
      </c>
      <c r="D34" s="149" t="s">
        <v>13</v>
      </c>
      <c r="E34" s="356">
        <v>850.4</v>
      </c>
      <c r="F34" s="185" t="s">
        <v>13</v>
      </c>
      <c r="G34" s="411" t="s">
        <v>13</v>
      </c>
      <c r="H34" s="411" t="s">
        <v>13</v>
      </c>
      <c r="I34" s="302">
        <v>7290</v>
      </c>
      <c r="J34" s="276" t="s">
        <v>13</v>
      </c>
      <c r="K34" s="494" t="s">
        <v>13</v>
      </c>
      <c r="L34" s="147" t="s">
        <v>13</v>
      </c>
    </row>
    <row r="35" spans="1:12" ht="13.5" thickBot="1" x14ac:dyDescent="0.25">
      <c r="A35" s="190" t="s">
        <v>1050</v>
      </c>
      <c r="B35" s="147" t="s">
        <v>13</v>
      </c>
      <c r="C35" s="148">
        <v>27250</v>
      </c>
      <c r="D35" s="149" t="s">
        <v>13</v>
      </c>
      <c r="E35" s="356">
        <v>978</v>
      </c>
      <c r="F35" s="185" t="s">
        <v>13</v>
      </c>
      <c r="G35" s="411" t="s">
        <v>13</v>
      </c>
      <c r="H35" s="411" t="s">
        <v>13</v>
      </c>
      <c r="I35" s="302">
        <v>9150</v>
      </c>
      <c r="J35" s="276" t="s">
        <v>13</v>
      </c>
      <c r="K35" s="494" t="s">
        <v>13</v>
      </c>
      <c r="L35" s="147" t="s">
        <v>13</v>
      </c>
    </row>
    <row r="36" spans="1:12" ht="13.5" thickBot="1" x14ac:dyDescent="0.25">
      <c r="A36" s="190" t="s">
        <v>1051</v>
      </c>
      <c r="B36" s="147" t="s">
        <v>13</v>
      </c>
      <c r="C36" s="148">
        <v>27180</v>
      </c>
      <c r="D36" s="149" t="s">
        <v>13</v>
      </c>
      <c r="E36" s="356">
        <v>977.9</v>
      </c>
      <c r="F36" s="185" t="s">
        <v>13</v>
      </c>
      <c r="G36" s="411" t="s">
        <v>13</v>
      </c>
      <c r="H36" s="411" t="s">
        <v>13</v>
      </c>
      <c r="I36" s="302">
        <v>9516</v>
      </c>
      <c r="J36" s="276" t="s">
        <v>13</v>
      </c>
      <c r="K36" s="494" t="s">
        <v>13</v>
      </c>
      <c r="L36" s="147" t="s">
        <v>13</v>
      </c>
    </row>
    <row r="37" spans="1:12" ht="13.5" thickBot="1" x14ac:dyDescent="0.25">
      <c r="A37" s="190" t="s">
        <v>1052</v>
      </c>
      <c r="B37" s="147" t="s">
        <v>13</v>
      </c>
      <c r="C37" s="148">
        <v>26680</v>
      </c>
      <c r="D37" s="149" t="s">
        <v>13</v>
      </c>
      <c r="E37" s="356">
        <v>939.8</v>
      </c>
      <c r="F37" s="185" t="s">
        <v>13</v>
      </c>
      <c r="G37" s="411" t="s">
        <v>13</v>
      </c>
      <c r="H37" s="411" t="s">
        <v>13</v>
      </c>
      <c r="I37" s="302">
        <v>9426</v>
      </c>
      <c r="J37" s="276" t="s">
        <v>13</v>
      </c>
      <c r="K37" s="494" t="s">
        <v>13</v>
      </c>
      <c r="L37" s="147" t="s">
        <v>13</v>
      </c>
    </row>
    <row r="38" spans="1:12" ht="13.5" thickBot="1" x14ac:dyDescent="0.25">
      <c r="A38" s="190" t="s">
        <v>1053</v>
      </c>
      <c r="B38" s="147" t="s">
        <v>13</v>
      </c>
      <c r="C38" s="148">
        <v>24730</v>
      </c>
      <c r="D38" s="149" t="s">
        <v>13</v>
      </c>
      <c r="E38" s="356">
        <v>894.5</v>
      </c>
      <c r="F38" s="185" t="s">
        <v>13</v>
      </c>
      <c r="G38" s="411" t="s">
        <v>13</v>
      </c>
      <c r="H38" s="411" t="s">
        <v>13</v>
      </c>
      <c r="I38" s="302">
        <v>9027</v>
      </c>
      <c r="J38" s="276" t="s">
        <v>13</v>
      </c>
      <c r="K38" s="494" t="s">
        <v>13</v>
      </c>
      <c r="L38" s="147" t="s">
        <v>13</v>
      </c>
    </row>
    <row r="39" spans="1:12" ht="13.5" thickBot="1" x14ac:dyDescent="0.25">
      <c r="A39" s="190" t="s">
        <v>1054</v>
      </c>
      <c r="B39" s="147" t="s">
        <v>13</v>
      </c>
      <c r="C39" s="148">
        <v>21607</v>
      </c>
      <c r="D39" s="149" t="s">
        <v>13</v>
      </c>
      <c r="E39" s="356">
        <v>839.3</v>
      </c>
      <c r="F39" s="185" t="s">
        <v>13</v>
      </c>
      <c r="G39" s="411" t="s">
        <v>13</v>
      </c>
      <c r="H39" s="411" t="s">
        <v>13</v>
      </c>
      <c r="I39" s="302">
        <v>8096</v>
      </c>
      <c r="J39" s="276" t="s">
        <v>13</v>
      </c>
      <c r="K39" s="494" t="s">
        <v>13</v>
      </c>
      <c r="L39" s="147" t="s">
        <v>13</v>
      </c>
    </row>
    <row r="40" spans="1:12" ht="13.5" thickBot="1" x14ac:dyDescent="0.25">
      <c r="A40" s="190" t="s">
        <v>1055</v>
      </c>
      <c r="B40" s="147" t="s">
        <v>13</v>
      </c>
      <c r="C40" s="148">
        <v>17578</v>
      </c>
      <c r="D40" s="149" t="s">
        <v>13</v>
      </c>
      <c r="E40" s="356">
        <v>699.3</v>
      </c>
      <c r="F40" s="185" t="s">
        <v>13</v>
      </c>
      <c r="G40" s="411" t="s">
        <v>13</v>
      </c>
      <c r="H40" s="411" t="s">
        <v>13</v>
      </c>
      <c r="I40" s="302">
        <v>6506</v>
      </c>
      <c r="J40" s="276" t="s">
        <v>13</v>
      </c>
      <c r="K40" s="494" t="s">
        <v>13</v>
      </c>
      <c r="L40" s="147" t="s">
        <v>13</v>
      </c>
    </row>
    <row r="41" spans="1:12" ht="13.5" thickBot="1" x14ac:dyDescent="0.25">
      <c r="A41" s="190" t="s">
        <v>1014</v>
      </c>
      <c r="B41" s="147" t="s">
        <v>13</v>
      </c>
      <c r="C41" s="148">
        <v>15505</v>
      </c>
      <c r="D41" s="149" t="s">
        <v>13</v>
      </c>
      <c r="E41" s="356">
        <v>555.4</v>
      </c>
      <c r="F41" s="185" t="s">
        <v>13</v>
      </c>
      <c r="G41" s="411" t="s">
        <v>13</v>
      </c>
      <c r="H41" s="411" t="s">
        <v>13</v>
      </c>
      <c r="I41" s="302">
        <v>4839</v>
      </c>
      <c r="J41" s="276" t="s">
        <v>13</v>
      </c>
      <c r="K41" s="494" t="s">
        <v>13</v>
      </c>
      <c r="L41" s="147" t="s">
        <v>13</v>
      </c>
    </row>
    <row r="42" spans="1:12" ht="13.5" thickBot="1" x14ac:dyDescent="0.25">
      <c r="A42" s="190" t="s">
        <v>1056</v>
      </c>
      <c r="B42" s="147" t="s">
        <v>13</v>
      </c>
      <c r="C42" s="148">
        <v>13800</v>
      </c>
      <c r="D42" s="149" t="s">
        <v>13</v>
      </c>
      <c r="E42" s="356">
        <v>463.1</v>
      </c>
      <c r="F42" s="185" t="s">
        <v>13</v>
      </c>
      <c r="G42" s="411" t="s">
        <v>13</v>
      </c>
      <c r="H42" s="411" t="s">
        <v>13</v>
      </c>
      <c r="I42" s="302">
        <v>3904</v>
      </c>
      <c r="J42" s="276" t="s">
        <v>13</v>
      </c>
      <c r="K42" s="494" t="s">
        <v>13</v>
      </c>
      <c r="L42" s="147" t="s">
        <v>13</v>
      </c>
    </row>
    <row r="43" spans="1:12" ht="13.5" thickBot="1" x14ac:dyDescent="0.25">
      <c r="A43" s="190" t="s">
        <v>1057</v>
      </c>
      <c r="B43" s="147" t="s">
        <v>13</v>
      </c>
      <c r="C43" s="148">
        <v>10960</v>
      </c>
      <c r="D43" s="149" t="s">
        <v>13</v>
      </c>
      <c r="E43" s="356">
        <v>387.6</v>
      </c>
      <c r="F43" s="185" t="s">
        <v>13</v>
      </c>
      <c r="G43" s="411" t="s">
        <v>13</v>
      </c>
      <c r="H43" s="411" t="s">
        <v>13</v>
      </c>
      <c r="I43" s="302">
        <v>3101</v>
      </c>
      <c r="J43" s="276" t="s">
        <v>13</v>
      </c>
      <c r="K43" s="494" t="s">
        <v>13</v>
      </c>
      <c r="L43" s="147" t="s">
        <v>13</v>
      </c>
    </row>
    <row r="44" spans="1:12" ht="13.5" thickBot="1" x14ac:dyDescent="0.25">
      <c r="A44" s="190" t="s">
        <v>1058</v>
      </c>
      <c r="B44" s="147" t="s">
        <v>13</v>
      </c>
      <c r="C44" s="148">
        <v>9700</v>
      </c>
      <c r="D44" s="149" t="s">
        <v>13</v>
      </c>
      <c r="E44" s="356">
        <v>321.2</v>
      </c>
      <c r="F44" s="185" t="s">
        <v>13</v>
      </c>
      <c r="G44" s="411" t="s">
        <v>13</v>
      </c>
      <c r="H44" s="411" t="s">
        <v>13</v>
      </c>
      <c r="I44" s="302">
        <v>2477</v>
      </c>
      <c r="J44" s="276" t="s">
        <v>13</v>
      </c>
      <c r="K44" s="494" t="s">
        <v>13</v>
      </c>
      <c r="L44" s="147" t="s">
        <v>13</v>
      </c>
    </row>
    <row r="45" spans="1:12" ht="13.5" thickBot="1" x14ac:dyDescent="0.25">
      <c r="A45" s="190" t="s">
        <v>1059</v>
      </c>
      <c r="B45" s="147" t="s">
        <v>13</v>
      </c>
      <c r="C45" s="148">
        <v>7990</v>
      </c>
      <c r="D45" s="149" t="s">
        <v>13</v>
      </c>
      <c r="E45" s="356">
        <v>273.7</v>
      </c>
      <c r="F45" s="185" t="s">
        <v>13</v>
      </c>
      <c r="G45" s="411" t="s">
        <v>13</v>
      </c>
      <c r="H45" s="411" t="s">
        <v>13</v>
      </c>
      <c r="I45" s="302">
        <v>2036</v>
      </c>
      <c r="J45" s="276" t="s">
        <v>13</v>
      </c>
      <c r="K45" s="494" t="s">
        <v>13</v>
      </c>
      <c r="L45" s="147" t="s">
        <v>13</v>
      </c>
    </row>
    <row r="46" spans="1:12" ht="13.5" thickBot="1" x14ac:dyDescent="0.25">
      <c r="A46" s="190" t="s">
        <v>1060</v>
      </c>
      <c r="B46" s="147" t="s">
        <v>13</v>
      </c>
      <c r="C46" s="148">
        <v>6400</v>
      </c>
      <c r="D46" s="149" t="s">
        <v>13</v>
      </c>
      <c r="E46" s="356">
        <v>215.8</v>
      </c>
      <c r="F46" s="185" t="s">
        <v>13</v>
      </c>
      <c r="G46" s="411" t="s">
        <v>13</v>
      </c>
      <c r="H46" s="411" t="s">
        <v>13</v>
      </c>
      <c r="I46" s="302">
        <v>1489</v>
      </c>
      <c r="J46" s="276" t="s">
        <v>13</v>
      </c>
      <c r="K46" s="494" t="s">
        <v>13</v>
      </c>
      <c r="L46" s="147" t="s">
        <v>13</v>
      </c>
    </row>
    <row r="47" spans="1:12" ht="13.5" thickBot="1" x14ac:dyDescent="0.25">
      <c r="A47" s="190" t="s">
        <v>1061</v>
      </c>
      <c r="B47" s="147" t="s">
        <v>13</v>
      </c>
      <c r="C47" s="148">
        <v>5300</v>
      </c>
      <c r="D47" s="149" t="s">
        <v>13</v>
      </c>
      <c r="E47" s="356">
        <v>178.3</v>
      </c>
      <c r="F47" s="185" t="s">
        <v>13</v>
      </c>
      <c r="G47" s="411" t="s">
        <v>13</v>
      </c>
      <c r="H47" s="411" t="s">
        <v>13</v>
      </c>
      <c r="I47" s="302">
        <v>1207</v>
      </c>
      <c r="J47" s="276" t="s">
        <v>13</v>
      </c>
      <c r="K47" s="494" t="s">
        <v>13</v>
      </c>
      <c r="L47" s="147" t="s">
        <v>13</v>
      </c>
    </row>
    <row r="48" spans="1:12" ht="13.5" thickBot="1" x14ac:dyDescent="0.25">
      <c r="A48" s="190" t="s">
        <v>1062</v>
      </c>
      <c r="B48" s="147" t="s">
        <v>13</v>
      </c>
      <c r="C48" s="148">
        <v>3970</v>
      </c>
      <c r="D48" s="149" t="s">
        <v>13</v>
      </c>
      <c r="E48" s="356">
        <v>132.9</v>
      </c>
      <c r="F48" s="185" t="s">
        <v>13</v>
      </c>
      <c r="G48" s="411" t="s">
        <v>13</v>
      </c>
      <c r="H48" s="411" t="s">
        <v>13</v>
      </c>
      <c r="I48" s="276">
        <v>876</v>
      </c>
      <c r="J48" s="276" t="s">
        <v>13</v>
      </c>
      <c r="K48" s="494" t="s">
        <v>13</v>
      </c>
      <c r="L48" s="147" t="s">
        <v>13</v>
      </c>
    </row>
    <row r="49" spans="1:12" ht="13.5" thickBot="1" x14ac:dyDescent="0.25">
      <c r="A49" s="190" t="s">
        <v>1063</v>
      </c>
      <c r="B49" s="147" t="s">
        <v>13</v>
      </c>
      <c r="C49" s="148">
        <v>3601</v>
      </c>
      <c r="D49" s="149" t="s">
        <v>13</v>
      </c>
      <c r="E49" s="356">
        <v>106.6</v>
      </c>
      <c r="F49" s="185" t="s">
        <v>13</v>
      </c>
      <c r="G49" s="411" t="s">
        <v>13</v>
      </c>
      <c r="H49" s="411" t="s">
        <v>13</v>
      </c>
      <c r="I49" s="276">
        <v>679</v>
      </c>
      <c r="J49" s="276" t="s">
        <v>13</v>
      </c>
      <c r="K49" s="494" t="s">
        <v>13</v>
      </c>
      <c r="L49" s="147" t="s">
        <v>13</v>
      </c>
    </row>
    <row r="50" spans="1:12" ht="13.5" thickBot="1" x14ac:dyDescent="0.25">
      <c r="A50" s="190" t="s">
        <v>1064</v>
      </c>
      <c r="B50" s="147" t="s">
        <v>13</v>
      </c>
      <c r="C50" s="148">
        <v>3108</v>
      </c>
      <c r="D50" s="149" t="s">
        <v>13</v>
      </c>
      <c r="E50" s="356">
        <v>89.9</v>
      </c>
      <c r="F50" s="185" t="s">
        <v>13</v>
      </c>
      <c r="G50" s="411" t="s">
        <v>13</v>
      </c>
      <c r="H50" s="411" t="s">
        <v>13</v>
      </c>
      <c r="I50" s="276">
        <v>572</v>
      </c>
      <c r="J50" s="276" t="s">
        <v>13</v>
      </c>
      <c r="K50" s="494" t="s">
        <v>13</v>
      </c>
      <c r="L50" s="147" t="s">
        <v>13</v>
      </c>
    </row>
    <row r="51" spans="1:12" ht="13.5" thickBot="1" x14ac:dyDescent="0.25">
      <c r="A51" s="190" t="s">
        <v>1065</v>
      </c>
      <c r="B51" s="147" t="s">
        <v>13</v>
      </c>
      <c r="C51" s="148">
        <v>2983</v>
      </c>
      <c r="D51" s="149" t="s">
        <v>13</v>
      </c>
      <c r="E51" s="356">
        <v>81.3</v>
      </c>
      <c r="F51" s="185" t="s">
        <v>13</v>
      </c>
      <c r="G51" s="411" t="s">
        <v>13</v>
      </c>
      <c r="H51" s="411" t="s">
        <v>13</v>
      </c>
      <c r="I51" s="276">
        <v>521</v>
      </c>
      <c r="J51" s="276" t="s">
        <v>13</v>
      </c>
      <c r="K51" s="494" t="s">
        <v>13</v>
      </c>
      <c r="L51" s="147" t="s">
        <v>13</v>
      </c>
    </row>
    <row r="52" spans="1:12" ht="13.5" thickBot="1" x14ac:dyDescent="0.25">
      <c r="A52" s="190" t="s">
        <v>1066</v>
      </c>
      <c r="B52" s="147" t="s">
        <v>13</v>
      </c>
      <c r="C52" s="148">
        <v>2856</v>
      </c>
      <c r="D52" s="149" t="s">
        <v>13</v>
      </c>
      <c r="E52" s="356">
        <v>74.8</v>
      </c>
      <c r="F52" s="185" t="s">
        <v>13</v>
      </c>
      <c r="G52" s="411" t="s">
        <v>13</v>
      </c>
      <c r="H52" s="411" t="s">
        <v>13</v>
      </c>
      <c r="I52" s="276">
        <v>463</v>
      </c>
      <c r="J52" s="276" t="s">
        <v>13</v>
      </c>
      <c r="K52" s="494" t="s">
        <v>13</v>
      </c>
      <c r="L52" s="147" t="s">
        <v>13</v>
      </c>
    </row>
    <row r="53" spans="1:12" ht="13.5" thickBot="1" x14ac:dyDescent="0.25">
      <c r="A53" s="190" t="s">
        <v>1067</v>
      </c>
      <c r="B53" s="147" t="s">
        <v>13</v>
      </c>
      <c r="C53" s="148">
        <v>2341</v>
      </c>
      <c r="D53" s="149" t="s">
        <v>13</v>
      </c>
      <c r="E53" s="356">
        <v>69.400000000000006</v>
      </c>
      <c r="F53" s="185" t="s">
        <v>13</v>
      </c>
      <c r="G53" s="411" t="s">
        <v>13</v>
      </c>
      <c r="H53" s="411" t="s">
        <v>13</v>
      </c>
      <c r="I53" s="276">
        <v>434</v>
      </c>
      <c r="J53" s="276" t="s">
        <v>13</v>
      </c>
      <c r="K53" s="494" t="s">
        <v>13</v>
      </c>
      <c r="L53" s="147" t="s">
        <v>13</v>
      </c>
    </row>
    <row r="54" spans="1:12" ht="13.5" thickBot="1" x14ac:dyDescent="0.25">
      <c r="A54" s="190" t="s">
        <v>1068</v>
      </c>
      <c r="B54" s="147" t="s">
        <v>13</v>
      </c>
      <c r="C54" s="148">
        <v>2219</v>
      </c>
      <c r="D54" s="149" t="s">
        <v>13</v>
      </c>
      <c r="E54" s="356">
        <v>61.5</v>
      </c>
      <c r="F54" s="185" t="s">
        <v>13</v>
      </c>
      <c r="G54" s="411" t="s">
        <v>13</v>
      </c>
      <c r="H54" s="411" t="s">
        <v>13</v>
      </c>
      <c r="I54" s="276">
        <v>393</v>
      </c>
      <c r="J54" s="276" t="s">
        <v>13</v>
      </c>
      <c r="K54" s="494" t="s">
        <v>13</v>
      </c>
      <c r="L54" s="147" t="s">
        <v>13</v>
      </c>
    </row>
    <row r="55" spans="1:12" ht="13.5" thickBot="1" x14ac:dyDescent="0.25">
      <c r="A55" s="190" t="s">
        <v>1069</v>
      </c>
      <c r="B55" s="147" t="s">
        <v>13</v>
      </c>
      <c r="C55" s="148">
        <v>1756</v>
      </c>
      <c r="D55" s="149" t="s">
        <v>13</v>
      </c>
      <c r="E55" s="356">
        <v>48.9</v>
      </c>
      <c r="F55" s="185" t="s">
        <v>13</v>
      </c>
      <c r="G55" s="411" t="s">
        <v>13</v>
      </c>
      <c r="H55" s="411" t="s">
        <v>13</v>
      </c>
      <c r="I55" s="276">
        <v>329</v>
      </c>
      <c r="J55" s="276" t="s">
        <v>13</v>
      </c>
      <c r="K55" s="494" t="s">
        <v>13</v>
      </c>
      <c r="L55" s="147" t="s">
        <v>13</v>
      </c>
    </row>
    <row r="56" spans="1:12" ht="13.5" thickBot="1" x14ac:dyDescent="0.25">
      <c r="A56" s="190" t="s">
        <v>1070</v>
      </c>
      <c r="B56" s="147" t="s">
        <v>13</v>
      </c>
      <c r="C56" s="148">
        <v>1553</v>
      </c>
      <c r="D56" s="149" t="s">
        <v>13</v>
      </c>
      <c r="E56" s="356">
        <v>42.9</v>
      </c>
      <c r="F56" s="185" t="s">
        <v>13</v>
      </c>
      <c r="G56" s="411" t="s">
        <v>13</v>
      </c>
      <c r="H56" s="411" t="s">
        <v>13</v>
      </c>
      <c r="I56" s="276">
        <v>289</v>
      </c>
      <c r="J56" s="276" t="s">
        <v>13</v>
      </c>
      <c r="K56" s="494" t="s">
        <v>13</v>
      </c>
      <c r="L56" s="147" t="s">
        <v>13</v>
      </c>
    </row>
    <row r="57" spans="1:12" ht="13.5" thickBot="1" x14ac:dyDescent="0.25">
      <c r="A57" s="190" t="s">
        <v>1071</v>
      </c>
      <c r="B57" s="147" t="s">
        <v>13</v>
      </c>
      <c r="C57" s="148">
        <v>1549</v>
      </c>
      <c r="D57" s="149" t="s">
        <v>13</v>
      </c>
      <c r="E57" s="356">
        <v>41.6</v>
      </c>
      <c r="F57" s="185" t="s">
        <v>13</v>
      </c>
      <c r="G57" s="411" t="s">
        <v>13</v>
      </c>
      <c r="H57" s="411" t="s">
        <v>13</v>
      </c>
      <c r="I57" s="276">
        <v>276</v>
      </c>
      <c r="J57" s="276" t="s">
        <v>13</v>
      </c>
      <c r="K57" s="494" t="s">
        <v>13</v>
      </c>
      <c r="L57" s="147" t="s">
        <v>13</v>
      </c>
    </row>
    <row r="58" spans="1:12" ht="13.5" thickBot="1" x14ac:dyDescent="0.25">
      <c r="A58" s="190" t="s">
        <v>1072</v>
      </c>
      <c r="B58" s="147" t="s">
        <v>13</v>
      </c>
      <c r="C58" s="148">
        <v>1407</v>
      </c>
      <c r="D58" s="149" t="s">
        <v>13</v>
      </c>
      <c r="E58" s="356">
        <v>42.9</v>
      </c>
      <c r="F58" s="185" t="s">
        <v>13</v>
      </c>
      <c r="G58" s="411" t="s">
        <v>13</v>
      </c>
      <c r="H58" s="411" t="s">
        <v>13</v>
      </c>
      <c r="I58" s="276">
        <v>282</v>
      </c>
      <c r="J58" s="276" t="s">
        <v>13</v>
      </c>
      <c r="K58" s="494" t="s">
        <v>13</v>
      </c>
      <c r="L58" s="147" t="s">
        <v>13</v>
      </c>
    </row>
    <row r="59" spans="1:12" ht="13.5" thickBot="1" x14ac:dyDescent="0.25">
      <c r="A59" s="190" t="s">
        <v>1073</v>
      </c>
      <c r="B59" s="147" t="s">
        <v>13</v>
      </c>
      <c r="C59" s="148">
        <v>1388</v>
      </c>
      <c r="D59" s="149" t="s">
        <v>13</v>
      </c>
      <c r="E59" s="356">
        <v>37.799999999999997</v>
      </c>
      <c r="F59" s="185" t="s">
        <v>13</v>
      </c>
      <c r="G59" s="411" t="s">
        <v>13</v>
      </c>
      <c r="H59" s="411" t="s">
        <v>13</v>
      </c>
      <c r="I59" s="276">
        <v>263</v>
      </c>
      <c r="J59" s="276" t="s">
        <v>13</v>
      </c>
      <c r="K59" s="494" t="s">
        <v>13</v>
      </c>
      <c r="L59" s="147" t="s">
        <v>13</v>
      </c>
    </row>
    <row r="60" spans="1:12" ht="13.5" thickBot="1" x14ac:dyDescent="0.25">
      <c r="A60" s="190" t="s">
        <v>1074</v>
      </c>
      <c r="B60" s="147" t="s">
        <v>13</v>
      </c>
      <c r="C60" s="148">
        <v>1355</v>
      </c>
      <c r="D60" s="149" t="s">
        <v>13</v>
      </c>
      <c r="E60" s="356">
        <v>37.5</v>
      </c>
      <c r="F60" s="185" t="s">
        <v>13</v>
      </c>
      <c r="G60" s="411" t="s">
        <v>13</v>
      </c>
      <c r="H60" s="411" t="s">
        <v>13</v>
      </c>
      <c r="I60" s="276">
        <v>253</v>
      </c>
      <c r="J60" s="276" t="s">
        <v>13</v>
      </c>
      <c r="K60" s="494" t="s">
        <v>13</v>
      </c>
      <c r="L60" s="147" t="s">
        <v>13</v>
      </c>
    </row>
    <row r="61" spans="1:12" ht="13.5" thickBot="1" x14ac:dyDescent="0.25">
      <c r="A61" s="190" t="s">
        <v>1075</v>
      </c>
      <c r="B61" s="147" t="s">
        <v>13</v>
      </c>
      <c r="C61" s="148">
        <v>1322</v>
      </c>
      <c r="D61" s="149" t="s">
        <v>13</v>
      </c>
      <c r="E61" s="356">
        <v>36</v>
      </c>
      <c r="F61" s="185" t="s">
        <v>13</v>
      </c>
      <c r="G61" s="411" t="s">
        <v>13</v>
      </c>
      <c r="H61" s="411" t="s">
        <v>13</v>
      </c>
      <c r="I61" s="276">
        <v>249</v>
      </c>
      <c r="J61" s="276" t="s">
        <v>13</v>
      </c>
      <c r="K61" s="494" t="s">
        <v>13</v>
      </c>
      <c r="L61" s="147" t="s">
        <v>13</v>
      </c>
    </row>
    <row r="62" spans="1:12" ht="13.5" thickBot="1" x14ac:dyDescent="0.25">
      <c r="A62" s="190" t="s">
        <v>1076</v>
      </c>
      <c r="B62" s="147" t="s">
        <v>13</v>
      </c>
      <c r="C62" s="148">
        <v>1262</v>
      </c>
      <c r="D62" s="149" t="s">
        <v>13</v>
      </c>
      <c r="E62" s="356">
        <v>33.700000000000003</v>
      </c>
      <c r="F62" s="185" t="s">
        <v>13</v>
      </c>
      <c r="G62" s="411" t="s">
        <v>13</v>
      </c>
      <c r="H62" s="411" t="s">
        <v>13</v>
      </c>
      <c r="I62" s="276">
        <v>235</v>
      </c>
      <c r="J62" s="276" t="s">
        <v>13</v>
      </c>
      <c r="K62" s="494" t="s">
        <v>13</v>
      </c>
      <c r="L62" s="147" t="s">
        <v>13</v>
      </c>
    </row>
    <row r="63" spans="1:12" ht="13.5" thickBot="1" x14ac:dyDescent="0.25">
      <c r="A63" s="190" t="s">
        <v>1077</v>
      </c>
      <c r="B63" s="147" t="s">
        <v>13</v>
      </c>
      <c r="C63" s="148">
        <v>1225</v>
      </c>
      <c r="D63" s="149" t="s">
        <v>13</v>
      </c>
      <c r="E63" s="356">
        <v>32.700000000000003</v>
      </c>
      <c r="F63" s="185" t="s">
        <v>13</v>
      </c>
      <c r="G63" s="411" t="s">
        <v>13</v>
      </c>
      <c r="H63" s="411" t="s">
        <v>13</v>
      </c>
      <c r="I63" s="276">
        <v>222</v>
      </c>
      <c r="J63" s="276" t="s">
        <v>13</v>
      </c>
      <c r="K63" s="494" t="s">
        <v>13</v>
      </c>
      <c r="L63" s="147" t="s">
        <v>13</v>
      </c>
    </row>
    <row r="64" spans="1:12" ht="13.5" thickBot="1" x14ac:dyDescent="0.25">
      <c r="A64" s="190" t="s">
        <v>1078</v>
      </c>
      <c r="B64" s="147" t="s">
        <v>13</v>
      </c>
      <c r="C64" s="148">
        <v>1176</v>
      </c>
      <c r="D64" s="149" t="s">
        <v>13</v>
      </c>
      <c r="E64" s="356">
        <v>31.6</v>
      </c>
      <c r="F64" s="185" t="s">
        <v>13</v>
      </c>
      <c r="G64" s="411" t="s">
        <v>13</v>
      </c>
      <c r="H64" s="411" t="s">
        <v>13</v>
      </c>
      <c r="I64" s="276">
        <v>211</v>
      </c>
      <c r="J64" s="276" t="s">
        <v>13</v>
      </c>
      <c r="K64" s="494" t="s">
        <v>13</v>
      </c>
      <c r="L64" s="147" t="s">
        <v>13</v>
      </c>
    </row>
    <row r="65" spans="1:12" ht="13.5" thickBot="1" x14ac:dyDescent="0.25">
      <c r="A65" s="190" t="s">
        <v>1079</v>
      </c>
      <c r="B65" s="147" t="s">
        <v>13</v>
      </c>
      <c r="C65" s="148">
        <v>1123</v>
      </c>
      <c r="D65" s="149" t="s">
        <v>13</v>
      </c>
      <c r="E65" s="356">
        <v>31.2</v>
      </c>
      <c r="F65" s="185" t="s">
        <v>13</v>
      </c>
      <c r="G65" s="411" t="s">
        <v>13</v>
      </c>
      <c r="H65" s="411" t="s">
        <v>13</v>
      </c>
      <c r="I65" s="276">
        <v>207</v>
      </c>
      <c r="J65" s="276" t="s">
        <v>13</v>
      </c>
      <c r="K65" s="494" t="s">
        <v>13</v>
      </c>
      <c r="L65" s="147" t="s">
        <v>13</v>
      </c>
    </row>
    <row r="66" spans="1:12" ht="13.5" thickBot="1" x14ac:dyDescent="0.25">
      <c r="A66" s="190" t="s">
        <v>1080</v>
      </c>
      <c r="B66" s="147" t="s">
        <v>13</v>
      </c>
      <c r="C66" s="148">
        <v>1068</v>
      </c>
      <c r="D66" s="149" t="s">
        <v>13</v>
      </c>
      <c r="E66" s="356">
        <v>26.9</v>
      </c>
      <c r="F66" s="185" t="s">
        <v>13</v>
      </c>
      <c r="G66" s="411" t="s">
        <v>13</v>
      </c>
      <c r="H66" s="411" t="s">
        <v>13</v>
      </c>
      <c r="I66" s="276">
        <v>150</v>
      </c>
      <c r="J66" s="276" t="s">
        <v>13</v>
      </c>
      <c r="K66" s="494" t="s">
        <v>13</v>
      </c>
      <c r="L66" s="147" t="s">
        <v>13</v>
      </c>
    </row>
    <row r="67" spans="1:12" ht="13.5" thickBot="1" x14ac:dyDescent="0.25">
      <c r="A67" s="190" t="s">
        <v>889</v>
      </c>
      <c r="B67" s="147" t="s">
        <v>13</v>
      </c>
      <c r="C67" s="148">
        <v>1061</v>
      </c>
      <c r="D67" s="149" t="s">
        <v>13</v>
      </c>
      <c r="E67" s="356">
        <v>23.8</v>
      </c>
      <c r="F67" s="185" t="s">
        <v>13</v>
      </c>
      <c r="G67" s="411" t="s">
        <v>13</v>
      </c>
      <c r="H67" s="411" t="s">
        <v>13</v>
      </c>
      <c r="I67" s="276">
        <v>124</v>
      </c>
      <c r="J67" s="276" t="s">
        <v>13</v>
      </c>
      <c r="K67" s="494" t="s">
        <v>13</v>
      </c>
      <c r="L67" s="147" t="s">
        <v>13</v>
      </c>
    </row>
    <row r="68" spans="1:12" ht="13.5" thickBot="1" x14ac:dyDescent="0.25">
      <c r="A68" s="190" t="s">
        <v>1081</v>
      </c>
      <c r="B68" s="147" t="s">
        <v>13</v>
      </c>
      <c r="C68" s="147">
        <v>963</v>
      </c>
      <c r="D68" s="149" t="s">
        <v>13</v>
      </c>
      <c r="E68" s="356">
        <v>21.1</v>
      </c>
      <c r="F68" s="185" t="s">
        <v>13</v>
      </c>
      <c r="G68" s="411" t="s">
        <v>13</v>
      </c>
      <c r="H68" s="411" t="s">
        <v>13</v>
      </c>
      <c r="I68" s="276">
        <v>112</v>
      </c>
      <c r="J68" s="276" t="s">
        <v>13</v>
      </c>
      <c r="K68" s="494" t="s">
        <v>13</v>
      </c>
      <c r="L68" s="147" t="s">
        <v>13</v>
      </c>
    </row>
    <row r="69" spans="1:12" ht="13.5" thickBot="1" x14ac:dyDescent="0.25">
      <c r="A69" s="190" t="s">
        <v>1082</v>
      </c>
      <c r="B69" s="147" t="s">
        <v>13</v>
      </c>
      <c r="C69" s="147">
        <v>992</v>
      </c>
      <c r="D69" s="149" t="s">
        <v>13</v>
      </c>
      <c r="E69" s="356">
        <v>20.399999999999999</v>
      </c>
      <c r="F69" s="185" t="s">
        <v>13</v>
      </c>
      <c r="G69" s="411" t="s">
        <v>13</v>
      </c>
      <c r="H69" s="411" t="s">
        <v>13</v>
      </c>
      <c r="I69" s="276">
        <v>103</v>
      </c>
      <c r="J69" s="147">
        <v>389</v>
      </c>
      <c r="K69" s="172">
        <v>3.8</v>
      </c>
      <c r="L69" s="147" t="s">
        <v>13</v>
      </c>
    </row>
    <row r="70" spans="1:12" ht="13.5" thickBot="1" x14ac:dyDescent="0.25">
      <c r="A70" s="190" t="s">
        <v>1083</v>
      </c>
      <c r="B70" s="147" t="s">
        <v>13</v>
      </c>
      <c r="C70" s="147">
        <v>944</v>
      </c>
      <c r="D70" s="149" t="s">
        <v>13</v>
      </c>
      <c r="E70" s="356">
        <v>19.5</v>
      </c>
      <c r="F70" s="185" t="s">
        <v>13</v>
      </c>
      <c r="G70" s="411" t="s">
        <v>13</v>
      </c>
      <c r="H70" s="411" t="s">
        <v>13</v>
      </c>
      <c r="I70" s="276">
        <v>104</v>
      </c>
      <c r="J70" s="147">
        <v>392</v>
      </c>
      <c r="K70" s="172">
        <v>3.8</v>
      </c>
      <c r="L70" s="147" t="s">
        <v>13</v>
      </c>
    </row>
    <row r="71" spans="1:12" ht="13.5" thickBot="1" x14ac:dyDescent="0.25">
      <c r="A71" s="190" t="s">
        <v>1084</v>
      </c>
      <c r="B71" s="147">
        <v>9</v>
      </c>
      <c r="C71" s="147">
        <v>959</v>
      </c>
      <c r="D71" s="149" t="s">
        <v>13</v>
      </c>
      <c r="E71" s="356">
        <v>19.100000000000001</v>
      </c>
      <c r="F71" s="185" t="s">
        <v>13</v>
      </c>
      <c r="G71" s="411" t="s">
        <v>13</v>
      </c>
      <c r="H71" s="411" t="s">
        <v>13</v>
      </c>
      <c r="I71" s="276">
        <v>107</v>
      </c>
      <c r="J71" s="147">
        <v>407</v>
      </c>
      <c r="K71" s="172">
        <v>3.8</v>
      </c>
      <c r="L71" s="147" t="s">
        <v>13</v>
      </c>
    </row>
    <row r="72" spans="1:12" ht="13.5" thickBot="1" x14ac:dyDescent="0.25">
      <c r="A72" s="190" t="s">
        <v>1085</v>
      </c>
      <c r="B72" s="147">
        <v>9</v>
      </c>
      <c r="C72" s="148">
        <v>1013</v>
      </c>
      <c r="D72" s="149" t="s">
        <v>13</v>
      </c>
      <c r="E72" s="356">
        <v>17.5</v>
      </c>
      <c r="F72" s="185" t="s">
        <v>13</v>
      </c>
      <c r="G72" s="411" t="s">
        <v>13</v>
      </c>
      <c r="H72" s="411" t="s">
        <v>13</v>
      </c>
      <c r="I72" s="276">
        <v>133</v>
      </c>
      <c r="J72" s="147">
        <v>381</v>
      </c>
      <c r="K72" s="172">
        <v>2.9</v>
      </c>
      <c r="L72" s="147" t="s">
        <v>13</v>
      </c>
    </row>
    <row r="73" spans="1:12" ht="13.5" thickBot="1" x14ac:dyDescent="0.25">
      <c r="A73" s="190" t="s">
        <v>1086</v>
      </c>
      <c r="B73" s="147">
        <v>10</v>
      </c>
      <c r="C73" s="148">
        <v>1075</v>
      </c>
      <c r="D73" s="149" t="s">
        <v>13</v>
      </c>
      <c r="E73" s="356">
        <v>16.5</v>
      </c>
      <c r="F73" s="185" t="s">
        <v>13</v>
      </c>
      <c r="G73" s="411" t="s">
        <v>13</v>
      </c>
      <c r="H73" s="411" t="s">
        <v>13</v>
      </c>
      <c r="I73" s="276">
        <v>123</v>
      </c>
      <c r="J73" s="147">
        <v>346</v>
      </c>
      <c r="K73" s="172">
        <v>2.8</v>
      </c>
      <c r="L73" s="147" t="s">
        <v>13</v>
      </c>
    </row>
    <row r="74" spans="1:12" ht="13.5" thickBot="1" x14ac:dyDescent="0.25">
      <c r="A74" s="190" t="s">
        <v>1087</v>
      </c>
      <c r="B74" s="147">
        <v>11</v>
      </c>
      <c r="C74" s="148">
        <v>1016</v>
      </c>
      <c r="D74" s="149" t="s">
        <v>13</v>
      </c>
      <c r="E74" s="356">
        <v>16.100000000000001</v>
      </c>
      <c r="F74" s="185" t="s">
        <v>13</v>
      </c>
      <c r="G74" s="411" t="s">
        <v>13</v>
      </c>
      <c r="H74" s="411" t="s">
        <v>13</v>
      </c>
      <c r="I74" s="276">
        <v>136</v>
      </c>
      <c r="J74" s="147">
        <v>379</v>
      </c>
      <c r="K74" s="172">
        <v>2.8</v>
      </c>
      <c r="L74" s="147" t="s">
        <v>13</v>
      </c>
    </row>
    <row r="75" spans="1:12" ht="13.5" thickBot="1" x14ac:dyDescent="0.25">
      <c r="A75" s="190" t="s">
        <v>1088</v>
      </c>
      <c r="B75" s="147">
        <v>11</v>
      </c>
      <c r="C75" s="148">
        <v>1013</v>
      </c>
      <c r="D75" s="149" t="s">
        <v>13</v>
      </c>
      <c r="E75" s="356">
        <v>16</v>
      </c>
      <c r="F75" s="185" t="s">
        <v>13</v>
      </c>
      <c r="G75" s="411" t="s">
        <v>13</v>
      </c>
      <c r="H75" s="411" t="s">
        <v>13</v>
      </c>
      <c r="I75" s="276">
        <v>137</v>
      </c>
      <c r="J75" s="147">
        <v>391</v>
      </c>
      <c r="K75" s="172">
        <v>2.9</v>
      </c>
      <c r="L75" s="147" t="s">
        <v>13</v>
      </c>
    </row>
    <row r="76" spans="1:12" ht="13.5" thickBot="1" x14ac:dyDescent="0.25">
      <c r="A76" s="190" t="s">
        <v>108</v>
      </c>
      <c r="B76" s="147">
        <v>12</v>
      </c>
      <c r="C76" s="147">
        <v>733</v>
      </c>
      <c r="D76" s="149" t="s">
        <v>13</v>
      </c>
      <c r="E76" s="356">
        <v>16.8</v>
      </c>
      <c r="F76" s="185" t="s">
        <v>13</v>
      </c>
      <c r="G76" s="411" t="s">
        <v>13</v>
      </c>
      <c r="H76" s="411" t="s">
        <v>13</v>
      </c>
      <c r="I76" s="276">
        <v>135</v>
      </c>
      <c r="J76" s="147">
        <v>416</v>
      </c>
      <c r="K76" s="172">
        <v>3.1</v>
      </c>
      <c r="L76" s="148">
        <v>3242</v>
      </c>
    </row>
    <row r="77" spans="1:12" ht="13.5" thickBot="1" x14ac:dyDescent="0.25">
      <c r="A77" s="190" t="s">
        <v>1089</v>
      </c>
      <c r="B77" s="147">
        <v>12</v>
      </c>
      <c r="C77" s="147">
        <v>717</v>
      </c>
      <c r="D77" s="149" t="s">
        <v>13</v>
      </c>
      <c r="E77" s="356">
        <v>16.5</v>
      </c>
      <c r="F77" s="185" t="s">
        <v>13</v>
      </c>
      <c r="G77" s="411" t="s">
        <v>13</v>
      </c>
      <c r="H77" s="411" t="s">
        <v>13</v>
      </c>
      <c r="I77" s="276">
        <v>132</v>
      </c>
      <c r="J77" s="147">
        <v>350</v>
      </c>
      <c r="K77" s="172">
        <v>2.7</v>
      </c>
      <c r="L77" s="148">
        <v>2980</v>
      </c>
    </row>
    <row r="78" spans="1:12" ht="13.5" thickBot="1" x14ac:dyDescent="0.25">
      <c r="A78" s="190" t="s">
        <v>1090</v>
      </c>
      <c r="B78" s="147">
        <v>12</v>
      </c>
      <c r="C78" s="147">
        <v>697</v>
      </c>
      <c r="D78" s="149" t="s">
        <v>13</v>
      </c>
      <c r="E78" s="356">
        <v>17</v>
      </c>
      <c r="F78" s="185" t="s">
        <v>13</v>
      </c>
      <c r="G78" s="356">
        <v>1.5</v>
      </c>
      <c r="H78" s="185" t="s">
        <v>13</v>
      </c>
      <c r="I78" s="276">
        <v>130</v>
      </c>
      <c r="J78" s="147">
        <v>361</v>
      </c>
      <c r="K78" s="172">
        <v>2.8</v>
      </c>
      <c r="L78" s="148">
        <v>3511</v>
      </c>
    </row>
    <row r="79" spans="1:12" ht="13.5" thickBot="1" x14ac:dyDescent="0.25">
      <c r="A79" s="190" t="s">
        <v>1091</v>
      </c>
      <c r="B79" s="147">
        <v>14</v>
      </c>
      <c r="C79" s="147">
        <v>766</v>
      </c>
      <c r="D79" s="149" t="s">
        <v>13</v>
      </c>
      <c r="E79" s="356">
        <v>18.399999999999999</v>
      </c>
      <c r="F79" s="185" t="s">
        <v>13</v>
      </c>
      <c r="G79" s="356">
        <v>1.6</v>
      </c>
      <c r="H79" s="185" t="s">
        <v>13</v>
      </c>
      <c r="I79" s="276">
        <v>133</v>
      </c>
      <c r="J79" s="147">
        <v>405</v>
      </c>
      <c r="K79" s="172">
        <v>3</v>
      </c>
      <c r="L79" s="148">
        <v>3806</v>
      </c>
    </row>
    <row r="80" spans="1:12" ht="13.5" thickBot="1" x14ac:dyDescent="0.25">
      <c r="A80" s="190" t="s">
        <v>1092</v>
      </c>
      <c r="B80" s="147">
        <v>15</v>
      </c>
      <c r="C80" s="147">
        <v>831</v>
      </c>
      <c r="D80" s="149" t="s">
        <v>13</v>
      </c>
      <c r="E80" s="356">
        <v>20.8</v>
      </c>
      <c r="F80" s="185" t="s">
        <v>13</v>
      </c>
      <c r="G80" s="356">
        <v>1.8</v>
      </c>
      <c r="H80" s="185" t="s">
        <v>13</v>
      </c>
      <c r="I80" s="276">
        <v>154</v>
      </c>
      <c r="J80" s="147">
        <v>477</v>
      </c>
      <c r="K80" s="172">
        <v>3.1</v>
      </c>
      <c r="L80" s="148">
        <v>3922</v>
      </c>
    </row>
    <row r="81" spans="1:12" ht="13.5" thickBot="1" x14ac:dyDescent="0.25">
      <c r="A81" s="190" t="s">
        <v>1093</v>
      </c>
      <c r="B81" s="147">
        <v>17</v>
      </c>
      <c r="C81" s="147">
        <v>755</v>
      </c>
      <c r="D81" s="149" t="s">
        <v>13</v>
      </c>
      <c r="E81" s="356">
        <v>21.3</v>
      </c>
      <c r="F81" s="185" t="s">
        <v>13</v>
      </c>
      <c r="G81" s="356">
        <v>1.9</v>
      </c>
      <c r="H81" s="185" t="s">
        <v>13</v>
      </c>
      <c r="I81" s="276">
        <v>162</v>
      </c>
      <c r="J81" s="147">
        <v>509</v>
      </c>
      <c r="K81" s="172">
        <v>3.1</v>
      </c>
      <c r="L81" s="148">
        <v>3952</v>
      </c>
    </row>
    <row r="82" spans="1:12" ht="13.5" thickBot="1" x14ac:dyDescent="0.25">
      <c r="A82" s="190" t="s">
        <v>1094</v>
      </c>
      <c r="B82" s="147">
        <v>17</v>
      </c>
      <c r="C82" s="149">
        <v>910</v>
      </c>
      <c r="D82" s="149" t="s">
        <v>13</v>
      </c>
      <c r="E82" s="41">
        <v>24.2</v>
      </c>
      <c r="F82" s="185" t="s">
        <v>13</v>
      </c>
      <c r="G82" s="41">
        <v>2</v>
      </c>
      <c r="H82" s="185" t="s">
        <v>13</v>
      </c>
      <c r="I82" s="276">
        <v>175</v>
      </c>
      <c r="J82" s="149">
        <v>571</v>
      </c>
      <c r="K82" s="172">
        <v>3.3</v>
      </c>
      <c r="L82" s="148">
        <v>4066</v>
      </c>
    </row>
    <row r="83" spans="1:12" ht="13.5" thickBot="1" x14ac:dyDescent="0.25">
      <c r="A83" s="190" t="s">
        <v>1095</v>
      </c>
      <c r="B83" s="147">
        <v>18</v>
      </c>
      <c r="C83" s="157">
        <v>1092</v>
      </c>
      <c r="D83" s="149" t="s">
        <v>13</v>
      </c>
      <c r="E83" s="41">
        <v>27.6</v>
      </c>
      <c r="F83" s="185" t="s">
        <v>13</v>
      </c>
      <c r="G83" s="41">
        <v>2.2000000000000002</v>
      </c>
      <c r="H83" s="185" t="s">
        <v>13</v>
      </c>
      <c r="I83" s="276">
        <v>184</v>
      </c>
      <c r="J83" s="149">
        <v>662</v>
      </c>
      <c r="K83" s="172">
        <v>3.6</v>
      </c>
      <c r="L83" s="148">
        <v>4175</v>
      </c>
    </row>
    <row r="84" spans="1:12" ht="13.5" thickBot="1" x14ac:dyDescent="0.25">
      <c r="A84" s="190" t="s">
        <v>1096</v>
      </c>
      <c r="B84" s="147">
        <v>19</v>
      </c>
      <c r="C84" s="157">
        <v>1055</v>
      </c>
      <c r="D84" s="149" t="s">
        <v>13</v>
      </c>
      <c r="E84" s="41">
        <v>28.6</v>
      </c>
      <c r="F84" s="185" t="s">
        <v>13</v>
      </c>
      <c r="G84" s="41">
        <v>2.2000000000000002</v>
      </c>
      <c r="H84" s="185" t="s">
        <v>13</v>
      </c>
      <c r="I84" s="276">
        <v>188</v>
      </c>
      <c r="J84" s="149">
        <v>701</v>
      </c>
      <c r="K84" s="172">
        <v>3.7</v>
      </c>
      <c r="L84" s="148">
        <v>3849</v>
      </c>
    </row>
    <row r="85" spans="1:12" ht="13.5" thickBot="1" x14ac:dyDescent="0.25">
      <c r="A85" s="190" t="s">
        <v>1097</v>
      </c>
      <c r="B85" s="147">
        <v>20</v>
      </c>
      <c r="C85" s="157">
        <v>1001</v>
      </c>
      <c r="D85" s="149" t="s">
        <v>13</v>
      </c>
      <c r="E85" s="41">
        <v>27.7</v>
      </c>
      <c r="F85" s="185" t="s">
        <v>13</v>
      </c>
      <c r="G85" s="41">
        <v>2.1</v>
      </c>
      <c r="H85" s="185" t="s">
        <v>13</v>
      </c>
      <c r="I85" s="276">
        <v>188</v>
      </c>
      <c r="J85" s="149">
        <v>705</v>
      </c>
      <c r="K85" s="172">
        <v>3.8</v>
      </c>
      <c r="L85" s="148">
        <v>3920</v>
      </c>
    </row>
    <row r="86" spans="1:12" ht="13.5" thickBot="1" x14ac:dyDescent="0.25">
      <c r="A86" s="190" t="s">
        <v>1098</v>
      </c>
      <c r="B86" s="147">
        <v>22</v>
      </c>
      <c r="C86" s="157">
        <v>1051</v>
      </c>
      <c r="D86" s="149" t="s">
        <v>13</v>
      </c>
      <c r="E86" s="41">
        <v>34</v>
      </c>
      <c r="F86" s="185" t="s">
        <v>13</v>
      </c>
      <c r="G86" s="41">
        <v>2.5</v>
      </c>
      <c r="H86" s="185" t="s">
        <v>13</v>
      </c>
      <c r="I86" s="276">
        <v>284</v>
      </c>
      <c r="J86" s="149">
        <v>833</v>
      </c>
      <c r="K86" s="172">
        <v>2.9</v>
      </c>
      <c r="L86" s="148">
        <v>5140</v>
      </c>
    </row>
    <row r="87" spans="1:12" ht="13.5" thickBot="1" x14ac:dyDescent="0.25">
      <c r="A87" s="190" t="s">
        <v>1099</v>
      </c>
      <c r="B87" s="147">
        <v>22</v>
      </c>
      <c r="C87" s="157">
        <v>1048</v>
      </c>
      <c r="D87" s="149" t="s">
        <v>13</v>
      </c>
      <c r="E87" s="41">
        <v>34.6</v>
      </c>
      <c r="F87" s="41">
        <v>34</v>
      </c>
      <c r="G87" s="41">
        <v>2.5</v>
      </c>
      <c r="H87" s="41">
        <v>2.4</v>
      </c>
      <c r="I87" s="276">
        <v>251</v>
      </c>
      <c r="J87" s="149">
        <v>860</v>
      </c>
      <c r="K87" s="172">
        <v>3.4</v>
      </c>
      <c r="L87" s="157">
        <v>4935</v>
      </c>
    </row>
    <row r="88" spans="1:12" ht="13.5" thickBot="1" x14ac:dyDescent="0.25">
      <c r="A88" s="190" t="s">
        <v>1100</v>
      </c>
      <c r="B88" s="147">
        <v>22</v>
      </c>
      <c r="C88" s="157">
        <v>1114</v>
      </c>
      <c r="D88" s="149" t="s">
        <v>13</v>
      </c>
      <c r="E88" s="41">
        <v>37.6</v>
      </c>
      <c r="F88" s="41">
        <v>36.700000000000003</v>
      </c>
      <c r="G88" s="41">
        <v>2.7</v>
      </c>
      <c r="H88" s="41">
        <v>2.6</v>
      </c>
      <c r="I88" s="276">
        <v>261</v>
      </c>
      <c r="J88" s="149">
        <v>957</v>
      </c>
      <c r="K88" s="172">
        <v>3.7</v>
      </c>
      <c r="L88" s="157">
        <v>5728</v>
      </c>
    </row>
    <row r="89" spans="1:12" ht="13.5" thickBot="1" x14ac:dyDescent="0.25">
      <c r="A89" s="190" t="s">
        <v>1101</v>
      </c>
      <c r="B89" s="147">
        <v>22</v>
      </c>
      <c r="C89" s="157">
        <v>1078</v>
      </c>
      <c r="D89" s="149" t="s">
        <v>13</v>
      </c>
      <c r="E89" s="41">
        <v>41.2</v>
      </c>
      <c r="F89" s="41">
        <v>40.4</v>
      </c>
      <c r="G89" s="41">
        <v>2.8</v>
      </c>
      <c r="H89" s="41">
        <v>2.6</v>
      </c>
      <c r="I89" s="276">
        <v>262</v>
      </c>
      <c r="J89" s="157">
        <v>1035</v>
      </c>
      <c r="K89" s="172">
        <v>4</v>
      </c>
      <c r="L89" s="157">
        <v>5940</v>
      </c>
    </row>
    <row r="90" spans="1:12" ht="13.5" thickBot="1" x14ac:dyDescent="0.25">
      <c r="A90" s="190" t="s">
        <v>1102</v>
      </c>
      <c r="B90" s="147">
        <v>22</v>
      </c>
      <c r="C90" s="157">
        <v>1076</v>
      </c>
      <c r="D90" s="149" t="s">
        <v>13</v>
      </c>
      <c r="E90" s="41">
        <v>43.8</v>
      </c>
      <c r="F90" s="41">
        <v>42.5</v>
      </c>
      <c r="G90" s="41">
        <v>2.9</v>
      </c>
      <c r="H90" s="41">
        <v>2.7</v>
      </c>
      <c r="I90" s="276">
        <v>276</v>
      </c>
      <c r="J90" s="157">
        <v>1128</v>
      </c>
      <c r="K90" s="172">
        <v>4.0999999999999996</v>
      </c>
      <c r="L90" s="157">
        <v>6024</v>
      </c>
    </row>
    <row r="91" spans="1:12" ht="13.5" thickBot="1" x14ac:dyDescent="0.25">
      <c r="A91" s="190" t="s">
        <v>1103</v>
      </c>
      <c r="B91" s="147">
        <v>24</v>
      </c>
      <c r="C91" s="157">
        <v>1180</v>
      </c>
      <c r="D91" s="149" t="s">
        <v>13</v>
      </c>
      <c r="E91" s="41">
        <v>48.7</v>
      </c>
      <c r="F91" s="41">
        <v>47.8</v>
      </c>
      <c r="G91" s="41">
        <v>3.2</v>
      </c>
      <c r="H91" s="41">
        <v>3.1</v>
      </c>
      <c r="I91" s="276">
        <v>292</v>
      </c>
      <c r="J91" s="157">
        <v>1206</v>
      </c>
      <c r="K91" s="172">
        <v>4.0999999999999996</v>
      </c>
      <c r="L91" s="157">
        <v>6058</v>
      </c>
    </row>
    <row r="92" spans="1:12" ht="13.5" thickBot="1" x14ac:dyDescent="0.25">
      <c r="A92" s="190" t="s">
        <v>1104</v>
      </c>
      <c r="B92" s="147">
        <v>25</v>
      </c>
      <c r="C92" s="157">
        <v>1327</v>
      </c>
      <c r="D92" s="149" t="s">
        <v>13</v>
      </c>
      <c r="E92" s="41">
        <v>52.8</v>
      </c>
      <c r="F92" s="41">
        <v>52.1</v>
      </c>
      <c r="G92" s="41">
        <v>3.5</v>
      </c>
      <c r="H92" s="41">
        <v>3.4</v>
      </c>
      <c r="I92" s="276">
        <v>320</v>
      </c>
      <c r="J92" s="157">
        <v>1356</v>
      </c>
      <c r="K92" s="172">
        <v>4.2</v>
      </c>
      <c r="L92" s="157">
        <v>6572</v>
      </c>
    </row>
    <row r="93" spans="1:12" ht="13.5" thickBot="1" x14ac:dyDescent="0.25">
      <c r="A93" s="190" t="s">
        <v>1105</v>
      </c>
      <c r="B93" s="147">
        <v>26</v>
      </c>
      <c r="C93" s="157">
        <v>1371</v>
      </c>
      <c r="D93" s="149" t="s">
        <v>13</v>
      </c>
      <c r="E93" s="41">
        <v>54.3</v>
      </c>
      <c r="F93" s="41">
        <v>53.5</v>
      </c>
      <c r="G93" s="41">
        <v>3.6</v>
      </c>
      <c r="H93" s="41">
        <v>3.5</v>
      </c>
      <c r="I93" s="276">
        <v>336</v>
      </c>
      <c r="J93" s="157">
        <v>1437</v>
      </c>
      <c r="K93" s="172">
        <v>4.3</v>
      </c>
      <c r="L93" s="157">
        <v>7021</v>
      </c>
    </row>
    <row r="94" spans="1:12" ht="13.5" thickBot="1" x14ac:dyDescent="0.25">
      <c r="A94" s="190" t="s">
        <v>1106</v>
      </c>
      <c r="B94" s="147">
        <v>27</v>
      </c>
      <c r="C94" s="157">
        <v>1448</v>
      </c>
      <c r="D94" s="149" t="s">
        <v>13</v>
      </c>
      <c r="E94" s="41">
        <v>61</v>
      </c>
      <c r="F94" s="41">
        <v>60</v>
      </c>
      <c r="G94" s="41">
        <v>4.0999999999999996</v>
      </c>
      <c r="H94" s="41">
        <v>3.9</v>
      </c>
      <c r="I94" s="276">
        <v>337</v>
      </c>
      <c r="J94" s="157">
        <v>1432</v>
      </c>
      <c r="K94" s="172">
        <v>4.2</v>
      </c>
      <c r="L94" s="157">
        <v>7598</v>
      </c>
    </row>
    <row r="95" spans="1:12" ht="13.5" thickBot="1" x14ac:dyDescent="0.25">
      <c r="A95" s="190" t="s">
        <v>1107</v>
      </c>
      <c r="B95" s="147">
        <v>27</v>
      </c>
      <c r="C95" s="157">
        <v>1482</v>
      </c>
      <c r="D95" s="280">
        <v>1119</v>
      </c>
      <c r="E95" s="41">
        <v>64.3</v>
      </c>
      <c r="F95" s="41">
        <v>63.5</v>
      </c>
      <c r="G95" s="41">
        <v>4.2</v>
      </c>
      <c r="H95" s="41">
        <v>4</v>
      </c>
      <c r="I95" s="276">
        <v>338</v>
      </c>
      <c r="J95" s="157">
        <v>1476</v>
      </c>
      <c r="K95" s="172">
        <v>4.4000000000000004</v>
      </c>
      <c r="L95" s="157">
        <v>7619</v>
      </c>
    </row>
    <row r="96" spans="1:12" ht="13.5" thickBot="1" x14ac:dyDescent="0.25">
      <c r="A96" s="190" t="s">
        <v>1108</v>
      </c>
      <c r="B96" s="147">
        <v>29</v>
      </c>
      <c r="C96" s="157">
        <v>1622</v>
      </c>
      <c r="D96" s="280">
        <v>1254</v>
      </c>
      <c r="E96" s="41">
        <v>67.400000000000006</v>
      </c>
      <c r="F96" s="41">
        <v>66.599999999999994</v>
      </c>
      <c r="G96" s="41">
        <v>4.4000000000000004</v>
      </c>
      <c r="H96" s="41">
        <v>4.3</v>
      </c>
      <c r="I96" s="276">
        <v>350</v>
      </c>
      <c r="J96" s="157">
        <v>1576</v>
      </c>
      <c r="K96" s="172">
        <v>4.5</v>
      </c>
      <c r="L96" s="157">
        <v>8184</v>
      </c>
    </row>
    <row r="97" spans="1:12" ht="13.5" thickBot="1" x14ac:dyDescent="0.25">
      <c r="A97" s="190" t="s">
        <v>1109</v>
      </c>
      <c r="B97" s="147">
        <v>29</v>
      </c>
      <c r="C97" s="148">
        <v>1645</v>
      </c>
      <c r="D97" s="280">
        <v>1205</v>
      </c>
      <c r="E97" s="356">
        <v>69.2</v>
      </c>
      <c r="F97" s="41">
        <v>68</v>
      </c>
      <c r="G97" s="356">
        <v>4.7</v>
      </c>
      <c r="H97" s="41">
        <v>4.5999999999999996</v>
      </c>
      <c r="I97" s="300">
        <v>381</v>
      </c>
      <c r="J97" s="148">
        <v>1700</v>
      </c>
      <c r="K97" s="172">
        <v>4.5</v>
      </c>
      <c r="L97" s="157">
        <v>8181</v>
      </c>
    </row>
    <row r="98" spans="1:12" ht="13.5" thickBot="1" x14ac:dyDescent="0.25">
      <c r="A98" s="190" t="s">
        <v>1110</v>
      </c>
      <c r="B98" s="147">
        <v>33</v>
      </c>
      <c r="C98" s="148">
        <v>1801</v>
      </c>
      <c r="D98" s="280">
        <v>1269</v>
      </c>
      <c r="E98" s="356">
        <v>74.3</v>
      </c>
      <c r="F98" s="41">
        <v>73</v>
      </c>
      <c r="G98" s="356">
        <v>5.0999999999999996</v>
      </c>
      <c r="H98" s="41">
        <v>5</v>
      </c>
      <c r="I98" s="300">
        <v>407</v>
      </c>
      <c r="J98" s="148">
        <v>1866</v>
      </c>
      <c r="K98" s="172">
        <v>4.5999999999999996</v>
      </c>
      <c r="L98" s="157">
        <v>8448</v>
      </c>
    </row>
    <row r="99" spans="1:12" ht="13.5" thickBot="1" x14ac:dyDescent="0.25">
      <c r="A99" s="190" t="s">
        <v>1111</v>
      </c>
      <c r="B99" s="147">
        <v>33</v>
      </c>
      <c r="C99" s="148">
        <v>1810</v>
      </c>
      <c r="D99" s="280">
        <v>1378</v>
      </c>
      <c r="E99" s="356">
        <v>83.9</v>
      </c>
      <c r="F99" s="41">
        <v>82.7</v>
      </c>
      <c r="G99" s="356">
        <v>5.6</v>
      </c>
      <c r="H99" s="41">
        <v>5.5</v>
      </c>
      <c r="I99" s="300">
        <v>419</v>
      </c>
      <c r="J99" s="148">
        <v>1932</v>
      </c>
      <c r="K99" s="172">
        <v>4.5999999999999996</v>
      </c>
      <c r="L99" s="157">
        <v>9930</v>
      </c>
    </row>
    <row r="100" spans="1:12" ht="13.5" thickBot="1" x14ac:dyDescent="0.25">
      <c r="A100" s="190" t="s">
        <v>1123</v>
      </c>
      <c r="B100" s="147">
        <v>33</v>
      </c>
      <c r="C100" s="148">
        <v>1969</v>
      </c>
      <c r="D100" s="280">
        <v>1433</v>
      </c>
      <c r="E100" s="356">
        <v>88.5</v>
      </c>
      <c r="F100" s="41">
        <v>87.3</v>
      </c>
      <c r="G100" s="356">
        <v>5.9</v>
      </c>
      <c r="H100" s="41">
        <v>5.8</v>
      </c>
      <c r="I100" s="300">
        <v>454</v>
      </c>
      <c r="J100" s="148">
        <v>2093</v>
      </c>
      <c r="K100" s="172">
        <v>4.5999999999999996</v>
      </c>
      <c r="L100" s="157">
        <v>9939</v>
      </c>
    </row>
    <row r="101" spans="1:12" ht="13.5" thickBot="1" x14ac:dyDescent="0.25">
      <c r="A101" s="190" t="s">
        <v>1124</v>
      </c>
      <c r="B101" s="147">
        <v>35</v>
      </c>
      <c r="C101" s="148">
        <v>2068</v>
      </c>
      <c r="D101" s="280">
        <v>1465</v>
      </c>
      <c r="E101" s="356">
        <v>90.7</v>
      </c>
      <c r="F101" s="41">
        <v>89.3</v>
      </c>
      <c r="G101" s="356">
        <v>6.1</v>
      </c>
      <c r="H101" s="41">
        <v>5.9</v>
      </c>
      <c r="I101" s="300">
        <v>465</v>
      </c>
      <c r="J101" s="148">
        <v>2199</v>
      </c>
      <c r="K101" s="172">
        <v>4.7</v>
      </c>
      <c r="L101" s="157">
        <v>10558</v>
      </c>
    </row>
    <row r="102" spans="1:12" ht="13.5" thickBot="1" x14ac:dyDescent="0.25">
      <c r="A102" s="190" t="s">
        <v>1125</v>
      </c>
      <c r="B102" s="147">
        <v>35</v>
      </c>
      <c r="C102" s="148">
        <v>2104</v>
      </c>
      <c r="D102" s="280">
        <v>1494</v>
      </c>
      <c r="E102" s="356">
        <v>93.6</v>
      </c>
      <c r="F102" s="41">
        <v>92</v>
      </c>
      <c r="G102" s="356">
        <v>6.3</v>
      </c>
      <c r="H102" s="41">
        <v>6.2</v>
      </c>
      <c r="I102" s="300">
        <v>457</v>
      </c>
      <c r="J102" s="148">
        <v>2173</v>
      </c>
      <c r="K102" s="172">
        <v>4.8</v>
      </c>
      <c r="L102" s="157">
        <v>10372</v>
      </c>
    </row>
    <row r="103" spans="1:12" ht="13.5" thickBot="1" x14ac:dyDescent="0.25">
      <c r="A103" s="190">
        <v>2011</v>
      </c>
      <c r="B103" s="147">
        <v>27</v>
      </c>
      <c r="C103" s="148">
        <v>1986</v>
      </c>
      <c r="D103" s="280">
        <v>1338</v>
      </c>
      <c r="E103" s="356">
        <v>89.2</v>
      </c>
      <c r="F103" s="41">
        <v>87.5</v>
      </c>
      <c r="G103" s="356">
        <v>5.8</v>
      </c>
      <c r="H103" s="41">
        <v>5.6</v>
      </c>
      <c r="I103" s="300">
        <v>436</v>
      </c>
      <c r="J103" s="148">
        <v>2203</v>
      </c>
      <c r="K103" s="172">
        <v>5.0999999999999996</v>
      </c>
      <c r="L103" s="157">
        <v>9590</v>
      </c>
    </row>
    <row r="104" spans="1:12" ht="13.5" thickBot="1" x14ac:dyDescent="0.25">
      <c r="A104" s="190">
        <v>2012</v>
      </c>
      <c r="B104" s="147">
        <v>25</v>
      </c>
      <c r="C104" s="148">
        <v>1986</v>
      </c>
      <c r="D104" s="280">
        <v>1380</v>
      </c>
      <c r="E104" s="356">
        <v>93</v>
      </c>
      <c r="F104" s="41">
        <v>91.2</v>
      </c>
      <c r="G104" s="356">
        <v>6</v>
      </c>
      <c r="H104" s="41">
        <v>5.8</v>
      </c>
      <c r="I104" s="300">
        <v>449</v>
      </c>
      <c r="J104" s="148">
        <v>2319</v>
      </c>
      <c r="K104" s="172">
        <v>5.2</v>
      </c>
      <c r="L104" s="149">
        <v>10.074999999999999</v>
      </c>
    </row>
    <row r="105" spans="1:12" ht="13.5" thickBot="1" x14ac:dyDescent="0.25">
      <c r="A105" s="190">
        <v>2013</v>
      </c>
      <c r="B105" s="147">
        <v>24</v>
      </c>
      <c r="C105" s="148">
        <v>2054</v>
      </c>
      <c r="D105" s="280">
        <v>1451</v>
      </c>
      <c r="E105" s="356">
        <v>100.6</v>
      </c>
      <c r="F105" s="41">
        <v>98.2</v>
      </c>
      <c r="G105" s="356">
        <v>6.5</v>
      </c>
      <c r="H105" s="41">
        <v>6.3</v>
      </c>
      <c r="I105" s="300">
        <v>458</v>
      </c>
      <c r="J105" s="148">
        <v>2376</v>
      </c>
      <c r="K105" s="172">
        <v>5.2</v>
      </c>
      <c r="L105" s="157">
        <v>10456</v>
      </c>
    </row>
    <row r="106" spans="1:12" ht="13.5" thickBot="1" x14ac:dyDescent="0.25">
      <c r="A106" s="190">
        <v>2014</v>
      </c>
      <c r="B106" s="147">
        <v>23</v>
      </c>
      <c r="C106" s="148">
        <v>2057</v>
      </c>
      <c r="D106" s="280">
        <v>1495</v>
      </c>
      <c r="E106" s="356">
        <v>104.7</v>
      </c>
      <c r="F106" s="41">
        <v>102.6</v>
      </c>
      <c r="G106" s="356">
        <v>6.6</v>
      </c>
      <c r="H106" s="41">
        <v>6.4</v>
      </c>
      <c r="I106" s="276">
        <v>483</v>
      </c>
      <c r="J106" s="148">
        <v>2490</v>
      </c>
      <c r="K106" s="172">
        <v>5.2</v>
      </c>
      <c r="L106" s="157">
        <v>11963</v>
      </c>
    </row>
    <row r="107" spans="1:12" ht="13.5" thickBot="1" x14ac:dyDescent="0.25">
      <c r="A107" s="589">
        <v>2015</v>
      </c>
      <c r="B107" s="147">
        <v>22</v>
      </c>
      <c r="C107" s="148">
        <v>2083</v>
      </c>
      <c r="D107" s="280">
        <v>1530</v>
      </c>
      <c r="E107" s="356">
        <v>107.71759900000001</v>
      </c>
      <c r="F107" s="41">
        <v>105.630036</v>
      </c>
      <c r="G107" s="356">
        <v>6.9413419999999997</v>
      </c>
      <c r="H107" s="41">
        <v>6.7041300000000001</v>
      </c>
      <c r="I107" s="148">
        <v>478.68200000000002</v>
      </c>
      <c r="J107" s="148">
        <v>2427.3649999999998</v>
      </c>
      <c r="K107" s="172">
        <v>5.0709343572559646</v>
      </c>
      <c r="L107" s="157">
        <v>11384</v>
      </c>
    </row>
    <row r="108" spans="1:12" ht="13.5" thickBot="1" x14ac:dyDescent="0.25">
      <c r="A108" s="651">
        <v>2016</v>
      </c>
      <c r="B108" s="147">
        <v>22</v>
      </c>
      <c r="C108" s="148">
        <v>2137</v>
      </c>
      <c r="D108" s="280">
        <v>1602</v>
      </c>
      <c r="E108" s="356">
        <v>113.85299999999999</v>
      </c>
      <c r="F108" s="41">
        <v>111.447</v>
      </c>
      <c r="G108" s="356">
        <v>7.3570000000000002</v>
      </c>
      <c r="H108" s="41">
        <v>7.1040000000000001</v>
      </c>
      <c r="I108" s="148">
        <v>497.61399999999998</v>
      </c>
      <c r="J108" s="148">
        <v>2565.6379999999999</v>
      </c>
      <c r="K108" s="172">
        <v>5.1558798586856476</v>
      </c>
      <c r="L108" s="157">
        <v>12005.7</v>
      </c>
    </row>
    <row r="109" spans="1:12" ht="13.5" thickBot="1" x14ac:dyDescent="0.25">
      <c r="A109" s="651">
        <v>2017</v>
      </c>
      <c r="B109" s="147">
        <v>23</v>
      </c>
      <c r="C109" s="148">
        <v>2143</v>
      </c>
      <c r="D109" s="280">
        <v>1648</v>
      </c>
      <c r="E109" s="356">
        <v>120.008</v>
      </c>
      <c r="F109" s="41">
        <v>117.282</v>
      </c>
      <c r="G109" s="356">
        <v>7.7709999999999999</v>
      </c>
      <c r="H109" s="41">
        <v>7.4889999999999999</v>
      </c>
      <c r="I109" s="148">
        <v>498.11500000000001</v>
      </c>
      <c r="J109" s="148">
        <v>2577.8130000000001</v>
      </c>
      <c r="K109" s="172">
        <v>5.1749999999999998</v>
      </c>
      <c r="L109" s="157">
        <v>12014</v>
      </c>
    </row>
    <row r="110" spans="1:12" x14ac:dyDescent="0.2">
      <c r="A110" s="499" t="s">
        <v>1203</v>
      </c>
    </row>
    <row r="111" spans="1:12" x14ac:dyDescent="0.2">
      <c r="A111" s="499" t="s">
        <v>1204</v>
      </c>
    </row>
    <row r="112" spans="1:12" x14ac:dyDescent="0.2">
      <c r="A112" s="499" t="s">
        <v>22</v>
      </c>
    </row>
  </sheetData>
  <mergeCells count="3">
    <mergeCell ref="A1:L1"/>
    <mergeCell ref="A2:L2"/>
    <mergeCell ref="A3:L3"/>
  </mergeCells>
  <hyperlinks>
    <hyperlink ref="N4" location="TOC!A1" display="RETURN TO TABLE OF CONTENTS" xr:uid="{00000000-0004-0000-7500-000000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N15"/>
  <sheetViews>
    <sheetView workbookViewId="0">
      <selection sqref="A1:L1"/>
    </sheetView>
  </sheetViews>
  <sheetFormatPr defaultRowHeight="12.75" x14ac:dyDescent="0.2"/>
  <cols>
    <col min="2" max="12" width="10"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2504</v>
      </c>
      <c r="B3" s="816"/>
      <c r="C3" s="816"/>
      <c r="D3" s="816"/>
      <c r="E3" s="816"/>
      <c r="F3" s="816"/>
      <c r="G3" s="816"/>
      <c r="H3" s="816"/>
      <c r="I3" s="816"/>
      <c r="J3" s="816"/>
      <c r="K3" s="816"/>
      <c r="L3" s="899"/>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2011</v>
      </c>
      <c r="B5" s="147">
        <v>7</v>
      </c>
      <c r="C5" s="147">
        <v>271</v>
      </c>
      <c r="D5" s="149">
        <v>174</v>
      </c>
      <c r="E5" s="492">
        <v>5.0999999999999996</v>
      </c>
      <c r="F5" s="187">
        <v>5</v>
      </c>
      <c r="G5" s="492">
        <v>0.6</v>
      </c>
      <c r="H5" s="187">
        <v>0.6</v>
      </c>
      <c r="I5" s="157">
        <v>43</v>
      </c>
      <c r="J5" s="157">
        <v>96</v>
      </c>
      <c r="K5" s="187">
        <v>2.2000000000000002</v>
      </c>
      <c r="L5" s="157">
        <v>793</v>
      </c>
    </row>
    <row r="6" spans="1:14" ht="13.5" thickBot="1" x14ac:dyDescent="0.25">
      <c r="A6" s="190">
        <v>2012</v>
      </c>
      <c r="B6" s="147">
        <v>10</v>
      </c>
      <c r="C6" s="147">
        <v>324</v>
      </c>
      <c r="D6" s="149">
        <v>200</v>
      </c>
      <c r="E6" s="492">
        <v>5.7</v>
      </c>
      <c r="F6" s="187">
        <v>5.5</v>
      </c>
      <c r="G6" s="492">
        <v>0.7</v>
      </c>
      <c r="H6" s="187">
        <v>0.7</v>
      </c>
      <c r="I6" s="157">
        <v>49</v>
      </c>
      <c r="J6" s="157">
        <v>99</v>
      </c>
      <c r="K6" s="187">
        <v>2</v>
      </c>
      <c r="L6" s="157">
        <v>903</v>
      </c>
    </row>
    <row r="7" spans="1:14" ht="13.5" thickBot="1" x14ac:dyDescent="0.25">
      <c r="A7" s="190">
        <v>2013</v>
      </c>
      <c r="B7" s="147">
        <v>11</v>
      </c>
      <c r="C7" s="147">
        <v>333</v>
      </c>
      <c r="D7" s="149">
        <v>210</v>
      </c>
      <c r="E7" s="492">
        <v>6</v>
      </c>
      <c r="F7" s="187">
        <v>5.8</v>
      </c>
      <c r="G7" s="492">
        <v>0.8</v>
      </c>
      <c r="H7" s="187">
        <v>0.8</v>
      </c>
      <c r="I7" s="157">
        <v>52</v>
      </c>
      <c r="J7" s="157">
        <v>105</v>
      </c>
      <c r="K7" s="187">
        <v>2</v>
      </c>
      <c r="L7" s="157">
        <v>911</v>
      </c>
    </row>
    <row r="8" spans="1:14" ht="13.5" thickBot="1" x14ac:dyDescent="0.25">
      <c r="A8" s="190">
        <v>2014</v>
      </c>
      <c r="B8" s="147">
        <v>11</v>
      </c>
      <c r="C8" s="147">
        <v>337</v>
      </c>
      <c r="D8" s="149">
        <v>213</v>
      </c>
      <c r="E8" s="492">
        <v>6.1</v>
      </c>
      <c r="F8" s="187">
        <v>5.9</v>
      </c>
      <c r="G8" s="492">
        <v>0.8</v>
      </c>
      <c r="H8" s="187">
        <v>0.8</v>
      </c>
      <c r="I8" s="157">
        <v>48</v>
      </c>
      <c r="J8" s="157">
        <v>93</v>
      </c>
      <c r="K8" s="187">
        <v>1.9</v>
      </c>
      <c r="L8" s="157">
        <v>927</v>
      </c>
    </row>
    <row r="9" spans="1:14" ht="13.5" thickBot="1" x14ac:dyDescent="0.25">
      <c r="A9" s="589">
        <v>2015</v>
      </c>
      <c r="B9" s="147">
        <v>13</v>
      </c>
      <c r="C9" s="147">
        <v>340</v>
      </c>
      <c r="D9" s="149">
        <v>212</v>
      </c>
      <c r="E9" s="492">
        <v>5.8806770000000004</v>
      </c>
      <c r="F9" s="187">
        <v>5.71814</v>
      </c>
      <c r="G9" s="492">
        <v>0.82808099999999996</v>
      </c>
      <c r="H9" s="187">
        <v>0.80446300000000004</v>
      </c>
      <c r="I9" s="157">
        <v>49.985999999999997</v>
      </c>
      <c r="J9" s="157">
        <v>104.905</v>
      </c>
      <c r="K9" s="187">
        <v>2.0986876325371107</v>
      </c>
      <c r="L9" s="157">
        <v>1007.9</v>
      </c>
    </row>
    <row r="10" spans="1:14" ht="13.5" thickBot="1" x14ac:dyDescent="0.25">
      <c r="A10" s="651">
        <v>2016</v>
      </c>
      <c r="B10" s="147">
        <v>16</v>
      </c>
      <c r="C10" s="147">
        <v>361</v>
      </c>
      <c r="D10" s="149">
        <v>233</v>
      </c>
      <c r="E10" s="492">
        <v>6.48</v>
      </c>
      <c r="F10" s="187">
        <v>6.3179999999999996</v>
      </c>
      <c r="G10" s="492">
        <v>0.92184999999999995</v>
      </c>
      <c r="H10" s="187">
        <v>0.89589799999999997</v>
      </c>
      <c r="I10" s="157">
        <v>51.944000000000003</v>
      </c>
      <c r="J10" s="157">
        <v>101.559</v>
      </c>
      <c r="K10" s="187">
        <v>1.9551632527337131</v>
      </c>
      <c r="L10" s="157">
        <v>1315.6</v>
      </c>
    </row>
    <row r="11" spans="1:14" ht="13.5" thickBot="1" x14ac:dyDescent="0.25">
      <c r="A11" s="651">
        <v>2017</v>
      </c>
      <c r="B11" s="147">
        <v>19</v>
      </c>
      <c r="C11" s="147">
        <v>359</v>
      </c>
      <c r="D11" s="149">
        <v>244</v>
      </c>
      <c r="E11" s="492">
        <v>6.9059999999999997</v>
      </c>
      <c r="F11" s="187">
        <v>6.7389999999999999</v>
      </c>
      <c r="G11" s="492">
        <v>1.006</v>
      </c>
      <c r="H11" s="187">
        <v>0.97350000000000003</v>
      </c>
      <c r="I11" s="157">
        <v>56.552999999999997</v>
      </c>
      <c r="J11" s="157">
        <v>112.51</v>
      </c>
      <c r="K11" s="187">
        <v>1.9890000000000001</v>
      </c>
      <c r="L11" s="157">
        <v>1456</v>
      </c>
    </row>
    <row r="12" spans="1:14" x14ac:dyDescent="0.2">
      <c r="A12" s="461" t="s">
        <v>1129</v>
      </c>
    </row>
    <row r="13" spans="1:14" x14ac:dyDescent="0.2">
      <c r="A13" s="461" t="s">
        <v>22</v>
      </c>
    </row>
    <row r="15" spans="1:14" ht="15.75" x14ac:dyDescent="0.2">
      <c r="A15" s="286"/>
    </row>
  </sheetData>
  <mergeCells count="3">
    <mergeCell ref="A1:L1"/>
    <mergeCell ref="A2:L2"/>
    <mergeCell ref="A3:L3"/>
  </mergeCells>
  <hyperlinks>
    <hyperlink ref="N4" location="TOC!A1" display="RETURN TO TABLE OF CONTENTS" xr:uid="{00000000-0004-0000-7600-000000000000}"/>
  </hyperlink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7"/>
  <sheetViews>
    <sheetView workbookViewId="0">
      <pane xSplit="1" ySplit="6" topLeftCell="B88" activePane="bottomRight" state="frozen"/>
      <selection activeCell="W6" sqref="W6"/>
      <selection pane="topRight" activeCell="W6" sqref="W6"/>
      <selection pane="bottomLeft" activeCell="W6" sqref="W6"/>
      <selection pane="bottomRight" activeCell="B98" sqref="B98"/>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2288</v>
      </c>
      <c r="B3" s="781"/>
      <c r="C3" s="781"/>
      <c r="D3" s="781"/>
      <c r="E3" s="781"/>
      <c r="F3" s="781"/>
      <c r="G3" s="781"/>
      <c r="H3" s="781"/>
      <c r="I3" s="781"/>
      <c r="J3" s="782"/>
      <c r="K3" s="780" t="s">
        <v>2288</v>
      </c>
      <c r="L3" s="781"/>
      <c r="M3" s="781"/>
      <c r="N3" s="781"/>
      <c r="O3" s="781"/>
      <c r="P3" s="781"/>
      <c r="Q3" s="781"/>
      <c r="R3" s="781"/>
      <c r="S3" s="781"/>
      <c r="T3" s="781"/>
      <c r="U3" s="781"/>
      <c r="V3" s="782"/>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75">
        <v>1926</v>
      </c>
      <c r="B7" s="94" t="s">
        <v>14</v>
      </c>
      <c r="C7" s="94" t="s">
        <v>13</v>
      </c>
      <c r="D7" s="94" t="s">
        <v>14</v>
      </c>
      <c r="E7" s="23">
        <v>0.16800000000000001</v>
      </c>
      <c r="F7" s="94" t="s">
        <v>13</v>
      </c>
      <c r="G7" s="94" t="s">
        <v>13</v>
      </c>
      <c r="H7" s="94" t="s">
        <v>13</v>
      </c>
      <c r="I7" s="94" t="s">
        <v>13</v>
      </c>
      <c r="J7" s="23">
        <v>0.16800000000000001</v>
      </c>
      <c r="K7" s="75">
        <v>1926</v>
      </c>
      <c r="L7" s="94" t="s">
        <v>13</v>
      </c>
      <c r="M7" s="94" t="s">
        <v>13</v>
      </c>
      <c r="N7" s="94" t="s">
        <v>13</v>
      </c>
      <c r="O7" s="23">
        <v>0.14899999999999999</v>
      </c>
      <c r="P7" s="23">
        <v>0.68200000000000005</v>
      </c>
      <c r="Q7" s="94" t="s">
        <v>36</v>
      </c>
      <c r="R7" s="23">
        <v>0.68200000000000005</v>
      </c>
      <c r="S7" s="94" t="s">
        <v>13</v>
      </c>
      <c r="T7" s="94" t="s">
        <v>13</v>
      </c>
      <c r="U7" s="23">
        <v>0.83199999999999996</v>
      </c>
      <c r="V7" s="23">
        <v>1</v>
      </c>
    </row>
    <row r="8" spans="1:23" ht="13.5" thickBot="1" x14ac:dyDescent="0.25">
      <c r="A8" s="75">
        <v>1927</v>
      </c>
      <c r="B8" s="94" t="s">
        <v>14</v>
      </c>
      <c r="C8" s="94" t="s">
        <v>13</v>
      </c>
      <c r="D8" s="94" t="s">
        <v>14</v>
      </c>
      <c r="E8" s="23">
        <v>0.214</v>
      </c>
      <c r="F8" s="94" t="s">
        <v>13</v>
      </c>
      <c r="G8" s="94" t="s">
        <v>13</v>
      </c>
      <c r="H8" s="94" t="s">
        <v>13</v>
      </c>
      <c r="I8" s="94" t="s">
        <v>13</v>
      </c>
      <c r="J8" s="23">
        <v>0.214</v>
      </c>
      <c r="K8" s="75">
        <v>1927</v>
      </c>
      <c r="L8" s="94" t="s">
        <v>13</v>
      </c>
      <c r="M8" s="94" t="s">
        <v>13</v>
      </c>
      <c r="N8" s="94" t="s">
        <v>13</v>
      </c>
      <c r="O8" s="23">
        <v>0.14899999999999999</v>
      </c>
      <c r="P8" s="23">
        <v>0.63700000000000001</v>
      </c>
      <c r="Q8" s="94" t="s">
        <v>36</v>
      </c>
      <c r="R8" s="23">
        <v>0.63700000000000001</v>
      </c>
      <c r="S8" s="94" t="s">
        <v>13</v>
      </c>
      <c r="T8" s="94" t="s">
        <v>13</v>
      </c>
      <c r="U8" s="23">
        <v>0.78600000000000003</v>
      </c>
      <c r="V8" s="23">
        <v>1</v>
      </c>
    </row>
    <row r="9" spans="1:23" ht="13.5" thickBot="1" x14ac:dyDescent="0.25">
      <c r="A9" s="75">
        <v>1928</v>
      </c>
      <c r="B9" s="94" t="s">
        <v>14</v>
      </c>
      <c r="C9" s="94" t="s">
        <v>13</v>
      </c>
      <c r="D9" s="94" t="s">
        <v>14</v>
      </c>
      <c r="E9" s="23">
        <v>0.23</v>
      </c>
      <c r="F9" s="23">
        <v>0</v>
      </c>
      <c r="G9" s="94" t="s">
        <v>13</v>
      </c>
      <c r="H9" s="94" t="s">
        <v>13</v>
      </c>
      <c r="I9" s="94" t="s">
        <v>13</v>
      </c>
      <c r="J9" s="23">
        <v>0.23100000000000001</v>
      </c>
      <c r="K9" s="75">
        <v>1928</v>
      </c>
      <c r="L9" s="94" t="s">
        <v>13</v>
      </c>
      <c r="M9" s="94" t="s">
        <v>13</v>
      </c>
      <c r="N9" s="94" t="s">
        <v>13</v>
      </c>
      <c r="O9" s="23">
        <v>0.158</v>
      </c>
      <c r="P9" s="23">
        <v>0.61099999999999999</v>
      </c>
      <c r="Q9" s="94" t="s">
        <v>36</v>
      </c>
      <c r="R9" s="23">
        <v>0.61099999999999999</v>
      </c>
      <c r="S9" s="94" t="s">
        <v>13</v>
      </c>
      <c r="T9" s="94" t="s">
        <v>13</v>
      </c>
      <c r="U9" s="23">
        <v>0.76900000000000002</v>
      </c>
      <c r="V9" s="23">
        <v>1</v>
      </c>
    </row>
    <row r="10" spans="1:23" ht="13.5" thickBot="1" x14ac:dyDescent="0.25">
      <c r="A10" s="75">
        <v>1929</v>
      </c>
      <c r="B10" s="94" t="s">
        <v>14</v>
      </c>
      <c r="C10" s="94" t="s">
        <v>13</v>
      </c>
      <c r="D10" s="94" t="s">
        <v>14</v>
      </c>
      <c r="E10" s="23">
        <v>0.253</v>
      </c>
      <c r="F10" s="23">
        <v>1E-3</v>
      </c>
      <c r="G10" s="94" t="s">
        <v>13</v>
      </c>
      <c r="H10" s="94" t="s">
        <v>13</v>
      </c>
      <c r="I10" s="94" t="s">
        <v>13</v>
      </c>
      <c r="J10" s="23">
        <v>0.254</v>
      </c>
      <c r="K10" s="75">
        <v>1929</v>
      </c>
      <c r="L10" s="94" t="s">
        <v>13</v>
      </c>
      <c r="M10" s="94" t="s">
        <v>13</v>
      </c>
      <c r="N10" s="94" t="s">
        <v>13</v>
      </c>
      <c r="O10" s="23">
        <v>0.16300000000000001</v>
      </c>
      <c r="P10" s="23">
        <v>0.58299999999999996</v>
      </c>
      <c r="Q10" s="94" t="s">
        <v>36</v>
      </c>
      <c r="R10" s="23">
        <v>0.58299999999999996</v>
      </c>
      <c r="S10" s="94" t="s">
        <v>13</v>
      </c>
      <c r="T10" s="94" t="s">
        <v>13</v>
      </c>
      <c r="U10" s="23">
        <v>0.746</v>
      </c>
      <c r="V10" s="23">
        <v>1</v>
      </c>
    </row>
    <row r="11" spans="1:23" ht="13.5" thickBot="1" x14ac:dyDescent="0.25">
      <c r="A11" s="75">
        <v>1930</v>
      </c>
      <c r="B11" s="94" t="s">
        <v>14</v>
      </c>
      <c r="C11" s="94" t="s">
        <v>13</v>
      </c>
      <c r="D11" s="94" t="s">
        <v>14</v>
      </c>
      <c r="E11" s="23">
        <v>0.26100000000000001</v>
      </c>
      <c r="F11" s="23">
        <v>2E-3</v>
      </c>
      <c r="G11" s="94" t="s">
        <v>13</v>
      </c>
      <c r="H11" s="94" t="s">
        <v>13</v>
      </c>
      <c r="I11" s="94" t="s">
        <v>13</v>
      </c>
      <c r="J11" s="23">
        <v>0.26300000000000001</v>
      </c>
      <c r="K11" s="75">
        <v>1930</v>
      </c>
      <c r="L11" s="94" t="s">
        <v>13</v>
      </c>
      <c r="M11" s="94" t="s">
        <v>13</v>
      </c>
      <c r="N11" s="94" t="s">
        <v>13</v>
      </c>
      <c r="O11" s="23">
        <v>0.16800000000000001</v>
      </c>
      <c r="P11" s="23">
        <v>0.56899999999999995</v>
      </c>
      <c r="Q11" s="94" t="s">
        <v>36</v>
      </c>
      <c r="R11" s="23">
        <v>0.56899999999999995</v>
      </c>
      <c r="S11" s="94" t="s">
        <v>13</v>
      </c>
      <c r="T11" s="94" t="s">
        <v>13</v>
      </c>
      <c r="U11" s="23">
        <v>0.73699999999999999</v>
      </c>
      <c r="V11" s="23">
        <v>1</v>
      </c>
    </row>
    <row r="12" spans="1:23" ht="13.5" thickBot="1" x14ac:dyDescent="0.25">
      <c r="A12" s="75">
        <v>1931</v>
      </c>
      <c r="B12" s="94" t="s">
        <v>14</v>
      </c>
      <c r="C12" s="94" t="s">
        <v>13</v>
      </c>
      <c r="D12" s="94" t="s">
        <v>14</v>
      </c>
      <c r="E12" s="23">
        <v>0.26800000000000002</v>
      </c>
      <c r="F12" s="23">
        <v>3.0000000000000001E-3</v>
      </c>
      <c r="G12" s="94" t="s">
        <v>13</v>
      </c>
      <c r="H12" s="94" t="s">
        <v>13</v>
      </c>
      <c r="I12" s="94" t="s">
        <v>13</v>
      </c>
      <c r="J12" s="23">
        <v>0.27100000000000002</v>
      </c>
      <c r="K12" s="75">
        <v>1931</v>
      </c>
      <c r="L12" s="94" t="s">
        <v>13</v>
      </c>
      <c r="M12" s="94" t="s">
        <v>13</v>
      </c>
      <c r="N12" s="94" t="s">
        <v>13</v>
      </c>
      <c r="O12" s="23">
        <v>0.17299999999999999</v>
      </c>
      <c r="P12" s="23">
        <v>0.55600000000000005</v>
      </c>
      <c r="Q12" s="94" t="s">
        <v>36</v>
      </c>
      <c r="R12" s="23">
        <v>0.55600000000000005</v>
      </c>
      <c r="S12" s="94" t="s">
        <v>13</v>
      </c>
      <c r="T12" s="94" t="s">
        <v>13</v>
      </c>
      <c r="U12" s="23">
        <v>0.72899999999999998</v>
      </c>
      <c r="V12" s="23">
        <v>1</v>
      </c>
    </row>
    <row r="13" spans="1:23" ht="13.5" thickBot="1" x14ac:dyDescent="0.25">
      <c r="A13" s="75">
        <v>1932</v>
      </c>
      <c r="B13" s="94" t="s">
        <v>14</v>
      </c>
      <c r="C13" s="94" t="s">
        <v>13</v>
      </c>
      <c r="D13" s="94" t="s">
        <v>14</v>
      </c>
      <c r="E13" s="23">
        <v>0.28100000000000003</v>
      </c>
      <c r="F13" s="23">
        <v>4.0000000000000001E-3</v>
      </c>
      <c r="G13" s="94" t="s">
        <v>13</v>
      </c>
      <c r="H13" s="94" t="s">
        <v>13</v>
      </c>
      <c r="I13" s="94" t="s">
        <v>13</v>
      </c>
      <c r="J13" s="23">
        <v>0.28499999999999998</v>
      </c>
      <c r="K13" s="75">
        <v>1932</v>
      </c>
      <c r="L13" s="94" t="s">
        <v>13</v>
      </c>
      <c r="M13" s="94" t="s">
        <v>13</v>
      </c>
      <c r="N13" s="94" t="s">
        <v>13</v>
      </c>
      <c r="O13" s="23">
        <v>0.17899999999999999</v>
      </c>
      <c r="P13" s="23">
        <v>0.53600000000000003</v>
      </c>
      <c r="Q13" s="94" t="s">
        <v>36</v>
      </c>
      <c r="R13" s="23">
        <v>0.53600000000000003</v>
      </c>
      <c r="S13" s="94" t="s">
        <v>13</v>
      </c>
      <c r="T13" s="94" t="s">
        <v>13</v>
      </c>
      <c r="U13" s="23">
        <v>0.71499999999999997</v>
      </c>
      <c r="V13" s="23">
        <v>1</v>
      </c>
    </row>
    <row r="14" spans="1:23" ht="13.5" thickBot="1" x14ac:dyDescent="0.25">
      <c r="A14" s="75">
        <v>1933</v>
      </c>
      <c r="B14" s="94" t="s">
        <v>14</v>
      </c>
      <c r="C14" s="94" t="s">
        <v>13</v>
      </c>
      <c r="D14" s="94" t="s">
        <v>14</v>
      </c>
      <c r="E14" s="23">
        <v>0.28999999999999998</v>
      </c>
      <c r="F14" s="23">
        <v>5.0000000000000001E-3</v>
      </c>
      <c r="G14" s="94" t="s">
        <v>13</v>
      </c>
      <c r="H14" s="94" t="s">
        <v>13</v>
      </c>
      <c r="I14" s="94" t="s">
        <v>13</v>
      </c>
      <c r="J14" s="23">
        <v>0.29499999999999998</v>
      </c>
      <c r="K14" s="75">
        <v>1933</v>
      </c>
      <c r="L14" s="94" t="s">
        <v>13</v>
      </c>
      <c r="M14" s="94" t="s">
        <v>13</v>
      </c>
      <c r="N14" s="94" t="s">
        <v>13</v>
      </c>
      <c r="O14" s="23">
        <v>0.189</v>
      </c>
      <c r="P14" s="23">
        <v>0.51600000000000001</v>
      </c>
      <c r="Q14" s="94" t="s">
        <v>36</v>
      </c>
      <c r="R14" s="23">
        <v>0.51600000000000001</v>
      </c>
      <c r="S14" s="94" t="s">
        <v>13</v>
      </c>
      <c r="T14" s="94" t="s">
        <v>13</v>
      </c>
      <c r="U14" s="23">
        <v>0.70499999999999996</v>
      </c>
      <c r="V14" s="23">
        <v>1</v>
      </c>
    </row>
    <row r="15" spans="1:23" ht="13.5" thickBot="1" x14ac:dyDescent="0.25">
      <c r="A15" s="75">
        <v>1934</v>
      </c>
      <c r="B15" s="94" t="s">
        <v>14</v>
      </c>
      <c r="C15" s="94" t="s">
        <v>13</v>
      </c>
      <c r="D15" s="94" t="s">
        <v>14</v>
      </c>
      <c r="E15" s="23">
        <v>0.308</v>
      </c>
      <c r="F15" s="23">
        <v>6.0000000000000001E-3</v>
      </c>
      <c r="G15" s="94" t="s">
        <v>13</v>
      </c>
      <c r="H15" s="94" t="s">
        <v>13</v>
      </c>
      <c r="I15" s="94" t="s">
        <v>13</v>
      </c>
      <c r="J15" s="23">
        <v>0.314</v>
      </c>
      <c r="K15" s="75">
        <v>1934</v>
      </c>
      <c r="L15" s="94" t="s">
        <v>13</v>
      </c>
      <c r="M15" s="94" t="s">
        <v>13</v>
      </c>
      <c r="N15" s="94" t="s">
        <v>13</v>
      </c>
      <c r="O15" s="23">
        <v>0.19</v>
      </c>
      <c r="P15" s="23">
        <v>0.496</v>
      </c>
      <c r="Q15" s="94" t="s">
        <v>36</v>
      </c>
      <c r="R15" s="23">
        <v>0.496</v>
      </c>
      <c r="S15" s="94" t="s">
        <v>13</v>
      </c>
      <c r="T15" s="94" t="s">
        <v>13</v>
      </c>
      <c r="U15" s="23">
        <v>0.68600000000000005</v>
      </c>
      <c r="V15" s="23">
        <v>1</v>
      </c>
    </row>
    <row r="16" spans="1:23" ht="13.5" thickBot="1" x14ac:dyDescent="0.25">
      <c r="A16" s="75">
        <v>1935</v>
      </c>
      <c r="B16" s="94" t="s">
        <v>14</v>
      </c>
      <c r="C16" s="94" t="s">
        <v>13</v>
      </c>
      <c r="D16" s="94" t="s">
        <v>14</v>
      </c>
      <c r="E16" s="23">
        <v>0.32800000000000001</v>
      </c>
      <c r="F16" s="23">
        <v>8.0000000000000002E-3</v>
      </c>
      <c r="G16" s="94" t="s">
        <v>13</v>
      </c>
      <c r="H16" s="94" t="s">
        <v>13</v>
      </c>
      <c r="I16" s="94" t="s">
        <v>13</v>
      </c>
      <c r="J16" s="23">
        <v>0.33600000000000002</v>
      </c>
      <c r="K16" s="75">
        <v>1935</v>
      </c>
      <c r="L16" s="94" t="s">
        <v>13</v>
      </c>
      <c r="M16" s="94" t="s">
        <v>13</v>
      </c>
      <c r="N16" s="94" t="s">
        <v>13</v>
      </c>
      <c r="O16" s="23">
        <v>0.192</v>
      </c>
      <c r="P16" s="23">
        <v>0.47099999999999997</v>
      </c>
      <c r="Q16" s="94" t="s">
        <v>36</v>
      </c>
      <c r="R16" s="23">
        <v>0.47099999999999997</v>
      </c>
      <c r="S16" s="94" t="s">
        <v>13</v>
      </c>
      <c r="T16" s="94" t="s">
        <v>13</v>
      </c>
      <c r="U16" s="23">
        <v>0.66400000000000003</v>
      </c>
      <c r="V16" s="23">
        <v>1</v>
      </c>
    </row>
    <row r="17" spans="1:22" ht="13.5" thickBot="1" x14ac:dyDescent="0.25">
      <c r="A17" s="75">
        <v>1936</v>
      </c>
      <c r="B17" s="94" t="s">
        <v>14</v>
      </c>
      <c r="C17" s="94" t="s">
        <v>13</v>
      </c>
      <c r="D17" s="94" t="s">
        <v>14</v>
      </c>
      <c r="E17" s="23">
        <v>0.35499999999999998</v>
      </c>
      <c r="F17" s="23">
        <v>1.0999999999999999E-2</v>
      </c>
      <c r="G17" s="94" t="s">
        <v>13</v>
      </c>
      <c r="H17" s="94" t="s">
        <v>13</v>
      </c>
      <c r="I17" s="94" t="s">
        <v>13</v>
      </c>
      <c r="J17" s="23">
        <v>0.36599999999999999</v>
      </c>
      <c r="K17" s="75">
        <v>1936</v>
      </c>
      <c r="L17" s="94" t="s">
        <v>13</v>
      </c>
      <c r="M17" s="94" t="s">
        <v>13</v>
      </c>
      <c r="N17" s="94" t="s">
        <v>13</v>
      </c>
      <c r="O17" s="23">
        <v>0.19</v>
      </c>
      <c r="P17" s="23">
        <v>0.44400000000000001</v>
      </c>
      <c r="Q17" s="94" t="s">
        <v>36</v>
      </c>
      <c r="R17" s="23">
        <v>0.44400000000000001</v>
      </c>
      <c r="S17" s="94" t="s">
        <v>13</v>
      </c>
      <c r="T17" s="94" t="s">
        <v>13</v>
      </c>
      <c r="U17" s="23">
        <v>0.63400000000000001</v>
      </c>
      <c r="V17" s="23">
        <v>1</v>
      </c>
    </row>
    <row r="18" spans="1:22" ht="13.5" thickBot="1" x14ac:dyDescent="0.25">
      <c r="A18" s="75">
        <v>1937</v>
      </c>
      <c r="B18" s="94" t="s">
        <v>14</v>
      </c>
      <c r="C18" s="94" t="s">
        <v>13</v>
      </c>
      <c r="D18" s="94" t="s">
        <v>14</v>
      </c>
      <c r="E18" s="23">
        <v>0.38200000000000001</v>
      </c>
      <c r="F18" s="23">
        <v>0.02</v>
      </c>
      <c r="G18" s="94" t="s">
        <v>13</v>
      </c>
      <c r="H18" s="94" t="s">
        <v>13</v>
      </c>
      <c r="I18" s="94" t="s">
        <v>13</v>
      </c>
      <c r="J18" s="23">
        <v>0.40200000000000002</v>
      </c>
      <c r="K18" s="75">
        <v>1937</v>
      </c>
      <c r="L18" s="94" t="s">
        <v>13</v>
      </c>
      <c r="M18" s="94" t="s">
        <v>13</v>
      </c>
      <c r="N18" s="94" t="s">
        <v>13</v>
      </c>
      <c r="O18" s="23">
        <v>0.187</v>
      </c>
      <c r="P18" s="23">
        <v>0.41099999999999998</v>
      </c>
      <c r="Q18" s="94" t="s">
        <v>36</v>
      </c>
      <c r="R18" s="23">
        <v>0.41099999999999998</v>
      </c>
      <c r="S18" s="94" t="s">
        <v>13</v>
      </c>
      <c r="T18" s="94" t="s">
        <v>13</v>
      </c>
      <c r="U18" s="23">
        <v>0.59799999999999998</v>
      </c>
      <c r="V18" s="23">
        <v>1</v>
      </c>
    </row>
    <row r="19" spans="1:22" ht="13.5" thickBot="1" x14ac:dyDescent="0.25">
      <c r="A19" s="75">
        <v>1938</v>
      </c>
      <c r="B19" s="94" t="s">
        <v>14</v>
      </c>
      <c r="C19" s="94" t="s">
        <v>13</v>
      </c>
      <c r="D19" s="94" t="s">
        <v>14</v>
      </c>
      <c r="E19" s="23">
        <v>0.40500000000000003</v>
      </c>
      <c r="F19" s="23">
        <v>2.8000000000000001E-2</v>
      </c>
      <c r="G19" s="94" t="s">
        <v>13</v>
      </c>
      <c r="H19" s="94" t="s">
        <v>13</v>
      </c>
      <c r="I19" s="94" t="s">
        <v>13</v>
      </c>
      <c r="J19" s="23">
        <v>0.433</v>
      </c>
      <c r="K19" s="75">
        <v>1938</v>
      </c>
      <c r="L19" s="94" t="s">
        <v>13</v>
      </c>
      <c r="M19" s="94" t="s">
        <v>13</v>
      </c>
      <c r="N19" s="94" t="s">
        <v>13</v>
      </c>
      <c r="O19" s="23">
        <v>0.188</v>
      </c>
      <c r="P19" s="23">
        <v>0.379</v>
      </c>
      <c r="Q19" s="94" t="s">
        <v>36</v>
      </c>
      <c r="R19" s="23">
        <v>0.379</v>
      </c>
      <c r="S19" s="94" t="s">
        <v>13</v>
      </c>
      <c r="T19" s="94" t="s">
        <v>13</v>
      </c>
      <c r="U19" s="23">
        <v>0.56699999999999995</v>
      </c>
      <c r="V19" s="23">
        <v>1</v>
      </c>
    </row>
    <row r="20" spans="1:22" ht="13.5" thickBot="1" x14ac:dyDescent="0.25">
      <c r="A20" s="75">
        <v>1939</v>
      </c>
      <c r="B20" s="94" t="s">
        <v>14</v>
      </c>
      <c r="C20" s="94" t="s">
        <v>13</v>
      </c>
      <c r="D20" s="94" t="s">
        <v>14</v>
      </c>
      <c r="E20" s="23">
        <v>0.42399999999999999</v>
      </c>
      <c r="F20" s="23">
        <v>0.03</v>
      </c>
      <c r="G20" s="94" t="s">
        <v>13</v>
      </c>
      <c r="H20" s="94" t="s">
        <v>13</v>
      </c>
      <c r="I20" s="94" t="s">
        <v>13</v>
      </c>
      <c r="J20" s="23">
        <v>0.45400000000000001</v>
      </c>
      <c r="K20" s="75">
        <v>1939</v>
      </c>
      <c r="L20" s="94" t="s">
        <v>13</v>
      </c>
      <c r="M20" s="94" t="s">
        <v>13</v>
      </c>
      <c r="N20" s="94" t="s">
        <v>13</v>
      </c>
      <c r="O20" s="23">
        <v>0.19</v>
      </c>
      <c r="P20" s="23">
        <v>0.35599999999999998</v>
      </c>
      <c r="Q20" s="94" t="s">
        <v>36</v>
      </c>
      <c r="R20" s="23">
        <v>0.35599999999999998</v>
      </c>
      <c r="S20" s="94" t="s">
        <v>13</v>
      </c>
      <c r="T20" s="94" t="s">
        <v>13</v>
      </c>
      <c r="U20" s="23">
        <v>0.54600000000000004</v>
      </c>
      <c r="V20" s="23">
        <v>1</v>
      </c>
    </row>
    <row r="21" spans="1:22" ht="13.5" thickBot="1" x14ac:dyDescent="0.25">
      <c r="A21" s="75">
        <v>1940</v>
      </c>
      <c r="B21" s="94" t="s">
        <v>14</v>
      </c>
      <c r="C21" s="94" t="s">
        <v>13</v>
      </c>
      <c r="D21" s="94" t="s">
        <v>14</v>
      </c>
      <c r="E21" s="23">
        <v>0.46</v>
      </c>
      <c r="F21" s="23">
        <v>3.3000000000000002E-2</v>
      </c>
      <c r="G21" s="94" t="s">
        <v>13</v>
      </c>
      <c r="H21" s="94" t="s">
        <v>13</v>
      </c>
      <c r="I21" s="94" t="s">
        <v>13</v>
      </c>
      <c r="J21" s="23">
        <v>0.49299999999999999</v>
      </c>
      <c r="K21" s="75">
        <v>1940</v>
      </c>
      <c r="L21" s="94" t="s">
        <v>13</v>
      </c>
      <c r="M21" s="94" t="s">
        <v>13</v>
      </c>
      <c r="N21" s="94" t="s">
        <v>13</v>
      </c>
      <c r="O21" s="23">
        <v>0.18099999999999999</v>
      </c>
      <c r="P21" s="23">
        <v>0.32500000000000001</v>
      </c>
      <c r="Q21" s="94" t="s">
        <v>36</v>
      </c>
      <c r="R21" s="23">
        <v>0.32500000000000001</v>
      </c>
      <c r="S21" s="94" t="s">
        <v>13</v>
      </c>
      <c r="T21" s="94" t="s">
        <v>13</v>
      </c>
      <c r="U21" s="23">
        <v>0.50700000000000001</v>
      </c>
      <c r="V21" s="23">
        <v>1</v>
      </c>
    </row>
    <row r="22" spans="1:22" ht="13.5" thickBot="1" x14ac:dyDescent="0.25">
      <c r="A22" s="75">
        <v>1941</v>
      </c>
      <c r="B22" s="94" t="s">
        <v>14</v>
      </c>
      <c r="C22" s="94" t="s">
        <v>13</v>
      </c>
      <c r="D22" s="94" t="s">
        <v>14</v>
      </c>
      <c r="E22" s="23">
        <v>0.49099999999999999</v>
      </c>
      <c r="F22" s="23">
        <v>3.6999999999999998E-2</v>
      </c>
      <c r="G22" s="94" t="s">
        <v>13</v>
      </c>
      <c r="H22" s="94" t="s">
        <v>13</v>
      </c>
      <c r="I22" s="94" t="s">
        <v>13</v>
      </c>
      <c r="J22" s="23">
        <v>0.52700000000000002</v>
      </c>
      <c r="K22" s="75">
        <v>1941</v>
      </c>
      <c r="L22" s="94" t="s">
        <v>13</v>
      </c>
      <c r="M22" s="94" t="s">
        <v>13</v>
      </c>
      <c r="N22" s="94" t="s">
        <v>13</v>
      </c>
      <c r="O22" s="23">
        <v>0.17699999999999999</v>
      </c>
      <c r="P22" s="23">
        <v>0.29599999999999999</v>
      </c>
      <c r="Q22" s="94" t="s">
        <v>36</v>
      </c>
      <c r="R22" s="23">
        <v>0.29599999999999999</v>
      </c>
      <c r="S22" s="94" t="s">
        <v>13</v>
      </c>
      <c r="T22" s="94" t="s">
        <v>13</v>
      </c>
      <c r="U22" s="23">
        <v>0.47299999999999998</v>
      </c>
      <c r="V22" s="23">
        <v>1</v>
      </c>
    </row>
    <row r="23" spans="1:22" ht="13.5" thickBot="1" x14ac:dyDescent="0.25">
      <c r="A23" s="75">
        <v>1942</v>
      </c>
      <c r="B23" s="94" t="s">
        <v>14</v>
      </c>
      <c r="C23" s="94" t="s">
        <v>13</v>
      </c>
      <c r="D23" s="94" t="s">
        <v>14</v>
      </c>
      <c r="E23" s="23">
        <v>0.52900000000000003</v>
      </c>
      <c r="F23" s="23">
        <v>3.7999999999999999E-2</v>
      </c>
      <c r="G23" s="94" t="s">
        <v>13</v>
      </c>
      <c r="H23" s="94" t="s">
        <v>13</v>
      </c>
      <c r="I23" s="94" t="s">
        <v>13</v>
      </c>
      <c r="J23" s="23">
        <v>0.56699999999999995</v>
      </c>
      <c r="K23" s="75">
        <v>1942</v>
      </c>
      <c r="L23" s="94" t="s">
        <v>13</v>
      </c>
      <c r="M23" s="94" t="s">
        <v>13</v>
      </c>
      <c r="N23" s="94" t="s">
        <v>13</v>
      </c>
      <c r="O23" s="23">
        <v>0.154</v>
      </c>
      <c r="P23" s="23">
        <v>0.27900000000000003</v>
      </c>
      <c r="Q23" s="94" t="s">
        <v>36</v>
      </c>
      <c r="R23" s="23">
        <v>0.27900000000000003</v>
      </c>
      <c r="S23" s="94" t="s">
        <v>13</v>
      </c>
      <c r="T23" s="94" t="s">
        <v>13</v>
      </c>
      <c r="U23" s="23">
        <v>0.433</v>
      </c>
      <c r="V23" s="23">
        <v>1</v>
      </c>
    </row>
    <row r="24" spans="1:22" ht="13.5" thickBot="1" x14ac:dyDescent="0.25">
      <c r="A24" s="75">
        <v>1943</v>
      </c>
      <c r="B24" s="94" t="s">
        <v>14</v>
      </c>
      <c r="C24" s="94" t="s">
        <v>13</v>
      </c>
      <c r="D24" s="94" t="s">
        <v>14</v>
      </c>
      <c r="E24" s="23">
        <v>0.51900000000000002</v>
      </c>
      <c r="F24" s="23">
        <v>0.04</v>
      </c>
      <c r="G24" s="94" t="s">
        <v>13</v>
      </c>
      <c r="H24" s="94" t="s">
        <v>13</v>
      </c>
      <c r="I24" s="94" t="s">
        <v>13</v>
      </c>
      <c r="J24" s="23">
        <v>0.55900000000000005</v>
      </c>
      <c r="K24" s="75">
        <v>1943</v>
      </c>
      <c r="L24" s="94" t="s">
        <v>13</v>
      </c>
      <c r="M24" s="94" t="s">
        <v>13</v>
      </c>
      <c r="N24" s="94" t="s">
        <v>13</v>
      </c>
      <c r="O24" s="23">
        <v>0.14199999999999999</v>
      </c>
      <c r="P24" s="23">
        <v>0.3</v>
      </c>
      <c r="Q24" s="94" t="s">
        <v>36</v>
      </c>
      <c r="R24" s="23">
        <v>0.3</v>
      </c>
      <c r="S24" s="94" t="s">
        <v>13</v>
      </c>
      <c r="T24" s="94" t="s">
        <v>13</v>
      </c>
      <c r="U24" s="23">
        <v>0.441</v>
      </c>
      <c r="V24" s="23">
        <v>1</v>
      </c>
    </row>
    <row r="25" spans="1:22" ht="13.5" thickBot="1" x14ac:dyDescent="0.25">
      <c r="A25" s="75">
        <v>1944</v>
      </c>
      <c r="B25" s="94" t="s">
        <v>14</v>
      </c>
      <c r="C25" s="94" t="s">
        <v>13</v>
      </c>
      <c r="D25" s="94" t="s">
        <v>14</v>
      </c>
      <c r="E25" s="23">
        <v>0.52200000000000002</v>
      </c>
      <c r="F25" s="23">
        <v>0.04</v>
      </c>
      <c r="G25" s="94" t="s">
        <v>13</v>
      </c>
      <c r="H25" s="94" t="s">
        <v>13</v>
      </c>
      <c r="I25" s="94" t="s">
        <v>13</v>
      </c>
      <c r="J25" s="23">
        <v>0.56200000000000006</v>
      </c>
      <c r="K25" s="75">
        <v>1944</v>
      </c>
      <c r="L25" s="94" t="s">
        <v>13</v>
      </c>
      <c r="M25" s="94" t="s">
        <v>13</v>
      </c>
      <c r="N25" s="94" t="s">
        <v>13</v>
      </c>
      <c r="O25" s="23">
        <v>0.14000000000000001</v>
      </c>
      <c r="P25" s="23">
        <v>0.29799999999999999</v>
      </c>
      <c r="Q25" s="94" t="s">
        <v>36</v>
      </c>
      <c r="R25" s="23">
        <v>0.29799999999999999</v>
      </c>
      <c r="S25" s="94" t="s">
        <v>13</v>
      </c>
      <c r="T25" s="94" t="s">
        <v>13</v>
      </c>
      <c r="U25" s="23">
        <v>0.438</v>
      </c>
      <c r="V25" s="23">
        <v>1</v>
      </c>
    </row>
    <row r="26" spans="1:22" ht="13.5" thickBot="1" x14ac:dyDescent="0.25">
      <c r="A26" s="75">
        <v>1945</v>
      </c>
      <c r="B26" s="94" t="s">
        <v>14</v>
      </c>
      <c r="C26" s="94" t="s">
        <v>13</v>
      </c>
      <c r="D26" s="94" t="s">
        <v>14</v>
      </c>
      <c r="E26" s="23">
        <v>0.52900000000000003</v>
      </c>
      <c r="F26" s="23">
        <v>4.1000000000000002E-2</v>
      </c>
      <c r="G26" s="94" t="s">
        <v>13</v>
      </c>
      <c r="H26" s="94" t="s">
        <v>13</v>
      </c>
      <c r="I26" s="94" t="s">
        <v>13</v>
      </c>
      <c r="J26" s="23">
        <v>0.56999999999999995</v>
      </c>
      <c r="K26" s="75">
        <v>1945</v>
      </c>
      <c r="L26" s="94" t="s">
        <v>13</v>
      </c>
      <c r="M26" s="94" t="s">
        <v>13</v>
      </c>
      <c r="N26" s="94" t="s">
        <v>13</v>
      </c>
      <c r="O26" s="23">
        <v>0.14099999999999999</v>
      </c>
      <c r="P26" s="23">
        <v>0.28899999999999998</v>
      </c>
      <c r="Q26" s="94" t="s">
        <v>36</v>
      </c>
      <c r="R26" s="23">
        <v>0.28899999999999998</v>
      </c>
      <c r="S26" s="94" t="s">
        <v>13</v>
      </c>
      <c r="T26" s="94" t="s">
        <v>13</v>
      </c>
      <c r="U26" s="23">
        <v>0.43</v>
      </c>
      <c r="V26" s="23">
        <v>1</v>
      </c>
    </row>
    <row r="27" spans="1:22" ht="13.5" thickBot="1" x14ac:dyDescent="0.25">
      <c r="A27" s="75">
        <v>1946</v>
      </c>
      <c r="B27" s="94" t="s">
        <v>14</v>
      </c>
      <c r="C27" s="94" t="s">
        <v>13</v>
      </c>
      <c r="D27" s="94" t="s">
        <v>14</v>
      </c>
      <c r="E27" s="23">
        <v>0.54700000000000004</v>
      </c>
      <c r="F27" s="23">
        <v>4.2999999999999997E-2</v>
      </c>
      <c r="G27" s="94" t="s">
        <v>13</v>
      </c>
      <c r="H27" s="94" t="s">
        <v>13</v>
      </c>
      <c r="I27" s="94" t="s">
        <v>13</v>
      </c>
      <c r="J27" s="23">
        <v>0.59</v>
      </c>
      <c r="K27" s="75">
        <v>1946</v>
      </c>
      <c r="L27" s="94" t="s">
        <v>13</v>
      </c>
      <c r="M27" s="94" t="s">
        <v>13</v>
      </c>
      <c r="N27" s="94" t="s">
        <v>13</v>
      </c>
      <c r="O27" s="23">
        <v>0.13900000000000001</v>
      </c>
      <c r="P27" s="23">
        <v>0.27100000000000002</v>
      </c>
      <c r="Q27" s="94" t="s">
        <v>36</v>
      </c>
      <c r="R27" s="23">
        <v>0.27100000000000002</v>
      </c>
      <c r="S27" s="94" t="s">
        <v>13</v>
      </c>
      <c r="T27" s="94" t="s">
        <v>13</v>
      </c>
      <c r="U27" s="23">
        <v>0.41</v>
      </c>
      <c r="V27" s="23">
        <v>1</v>
      </c>
    </row>
    <row r="28" spans="1:22" ht="13.5" thickBot="1" x14ac:dyDescent="0.25">
      <c r="A28" s="75">
        <v>1947</v>
      </c>
      <c r="B28" s="94" t="s">
        <v>14</v>
      </c>
      <c r="C28" s="94" t="s">
        <v>13</v>
      </c>
      <c r="D28" s="94" t="s">
        <v>14</v>
      </c>
      <c r="E28" s="23">
        <v>0.56399999999999995</v>
      </c>
      <c r="F28" s="23">
        <v>4.5999999999999999E-2</v>
      </c>
      <c r="G28" s="94" t="s">
        <v>13</v>
      </c>
      <c r="H28" s="94" t="s">
        <v>13</v>
      </c>
      <c r="I28" s="94" t="s">
        <v>13</v>
      </c>
      <c r="J28" s="23">
        <v>0.61099999999999999</v>
      </c>
      <c r="K28" s="75">
        <v>1947</v>
      </c>
      <c r="L28" s="94" t="s">
        <v>13</v>
      </c>
      <c r="M28" s="94" t="s">
        <v>13</v>
      </c>
      <c r="N28" s="94" t="s">
        <v>13</v>
      </c>
      <c r="O28" s="23">
        <v>0.13800000000000001</v>
      </c>
      <c r="P28" s="23">
        <v>0.251</v>
      </c>
      <c r="Q28" s="94" t="s">
        <v>36</v>
      </c>
      <c r="R28" s="23">
        <v>0.251</v>
      </c>
      <c r="S28" s="94" t="s">
        <v>13</v>
      </c>
      <c r="T28" s="94" t="s">
        <v>13</v>
      </c>
      <c r="U28" s="23">
        <v>0.38900000000000001</v>
      </c>
      <c r="V28" s="23">
        <v>1</v>
      </c>
    </row>
    <row r="29" spans="1:22" ht="13.5" thickBot="1" x14ac:dyDescent="0.25">
      <c r="A29" s="75">
        <v>1948</v>
      </c>
      <c r="B29" s="94" t="s">
        <v>14</v>
      </c>
      <c r="C29" s="94" t="s">
        <v>13</v>
      </c>
      <c r="D29" s="94" t="s">
        <v>14</v>
      </c>
      <c r="E29" s="23">
        <v>0.59699999999999998</v>
      </c>
      <c r="F29" s="23">
        <v>5.3999999999999999E-2</v>
      </c>
      <c r="G29" s="94" t="s">
        <v>13</v>
      </c>
      <c r="H29" s="94" t="s">
        <v>13</v>
      </c>
      <c r="I29" s="94" t="s">
        <v>13</v>
      </c>
      <c r="J29" s="23">
        <v>0.65</v>
      </c>
      <c r="K29" s="75">
        <v>1948</v>
      </c>
      <c r="L29" s="94" t="s">
        <v>13</v>
      </c>
      <c r="M29" s="94" t="s">
        <v>13</v>
      </c>
      <c r="N29" s="94" t="s">
        <v>13</v>
      </c>
      <c r="O29" s="23">
        <v>0.13800000000000001</v>
      </c>
      <c r="P29" s="23">
        <v>0.21099999999999999</v>
      </c>
      <c r="Q29" s="94" t="s">
        <v>36</v>
      </c>
      <c r="R29" s="23">
        <v>0.21099999999999999</v>
      </c>
      <c r="S29" s="94" t="s">
        <v>13</v>
      </c>
      <c r="T29" s="94" t="s">
        <v>13</v>
      </c>
      <c r="U29" s="23">
        <v>0.35</v>
      </c>
      <c r="V29" s="23">
        <v>1</v>
      </c>
    </row>
    <row r="30" spans="1:22" ht="13.5" thickBot="1" x14ac:dyDescent="0.25">
      <c r="A30" s="75">
        <v>1949</v>
      </c>
      <c r="B30" s="94" t="s">
        <v>14</v>
      </c>
      <c r="C30" s="94" t="s">
        <v>13</v>
      </c>
      <c r="D30" s="94" t="s">
        <v>14</v>
      </c>
      <c r="E30" s="23">
        <v>0.61799999999999999</v>
      </c>
      <c r="F30" s="23">
        <v>6.3E-2</v>
      </c>
      <c r="G30" s="94" t="s">
        <v>13</v>
      </c>
      <c r="H30" s="94" t="s">
        <v>13</v>
      </c>
      <c r="I30" s="94" t="s">
        <v>13</v>
      </c>
      <c r="J30" s="23">
        <v>0.68100000000000005</v>
      </c>
      <c r="K30" s="75">
        <v>1949</v>
      </c>
      <c r="L30" s="94" t="s">
        <v>13</v>
      </c>
      <c r="M30" s="94" t="s">
        <v>13</v>
      </c>
      <c r="N30" s="94" t="s">
        <v>13</v>
      </c>
      <c r="O30" s="23">
        <v>0.14399999999999999</v>
      </c>
      <c r="P30" s="23">
        <v>0.17399999999999999</v>
      </c>
      <c r="Q30" s="94" t="s">
        <v>36</v>
      </c>
      <c r="R30" s="23">
        <v>0.17399999999999999</v>
      </c>
      <c r="S30" s="94" t="s">
        <v>13</v>
      </c>
      <c r="T30" s="94" t="s">
        <v>13</v>
      </c>
      <c r="U30" s="23">
        <v>0.31900000000000001</v>
      </c>
      <c r="V30" s="23">
        <v>1</v>
      </c>
    </row>
    <row r="31" spans="1:22" ht="13.5" thickBot="1" x14ac:dyDescent="0.25">
      <c r="A31" s="75">
        <v>1950</v>
      </c>
      <c r="B31" s="94" t="s">
        <v>14</v>
      </c>
      <c r="C31" s="94" t="s">
        <v>13</v>
      </c>
      <c r="D31" s="94" t="s">
        <v>14</v>
      </c>
      <c r="E31" s="23">
        <v>0.63</v>
      </c>
      <c r="F31" s="23">
        <v>6.8000000000000005E-2</v>
      </c>
      <c r="G31" s="94" t="s">
        <v>13</v>
      </c>
      <c r="H31" s="94" t="s">
        <v>13</v>
      </c>
      <c r="I31" s="94" t="s">
        <v>13</v>
      </c>
      <c r="J31" s="23">
        <v>0.69899999999999995</v>
      </c>
      <c r="K31" s="75">
        <v>1950</v>
      </c>
      <c r="L31" s="94" t="s">
        <v>13</v>
      </c>
      <c r="M31" s="94" t="s">
        <v>13</v>
      </c>
      <c r="N31" s="94" t="s">
        <v>13</v>
      </c>
      <c r="O31" s="23">
        <v>0.14699999999999999</v>
      </c>
      <c r="P31" s="23">
        <v>0.154</v>
      </c>
      <c r="Q31" s="94" t="s">
        <v>36</v>
      </c>
      <c r="R31" s="23">
        <v>0.154</v>
      </c>
      <c r="S31" s="94" t="s">
        <v>13</v>
      </c>
      <c r="T31" s="94" t="s">
        <v>13</v>
      </c>
      <c r="U31" s="23">
        <v>0.30099999999999999</v>
      </c>
      <c r="V31" s="23">
        <v>1</v>
      </c>
    </row>
    <row r="32" spans="1:22" ht="13.5" thickBot="1" x14ac:dyDescent="0.25">
      <c r="A32" s="75">
        <v>1951</v>
      </c>
      <c r="B32" s="94" t="s">
        <v>14</v>
      </c>
      <c r="C32" s="94" t="s">
        <v>13</v>
      </c>
      <c r="D32" s="94" t="s">
        <v>14</v>
      </c>
      <c r="E32" s="23">
        <v>0.65</v>
      </c>
      <c r="F32" s="23">
        <v>7.1999999999999995E-2</v>
      </c>
      <c r="G32" s="94" t="s">
        <v>13</v>
      </c>
      <c r="H32" s="94" t="s">
        <v>13</v>
      </c>
      <c r="I32" s="94" t="s">
        <v>13</v>
      </c>
      <c r="J32" s="23">
        <v>0.72099999999999997</v>
      </c>
      <c r="K32" s="75">
        <v>1951</v>
      </c>
      <c r="L32" s="94" t="s">
        <v>13</v>
      </c>
      <c r="M32" s="94" t="s">
        <v>13</v>
      </c>
      <c r="N32" s="94" t="s">
        <v>13</v>
      </c>
      <c r="O32" s="23">
        <v>0.14599999999999999</v>
      </c>
      <c r="P32" s="23">
        <v>0.13300000000000001</v>
      </c>
      <c r="Q32" s="94" t="s">
        <v>36</v>
      </c>
      <c r="R32" s="23">
        <v>0.13300000000000001</v>
      </c>
      <c r="S32" s="94" t="s">
        <v>13</v>
      </c>
      <c r="T32" s="94" t="s">
        <v>13</v>
      </c>
      <c r="U32" s="23">
        <v>0.27900000000000003</v>
      </c>
      <c r="V32" s="23">
        <v>1</v>
      </c>
    </row>
    <row r="33" spans="1:22" ht="13.5" thickBot="1" x14ac:dyDescent="0.25">
      <c r="A33" s="75">
        <v>1952</v>
      </c>
      <c r="B33" s="94" t="s">
        <v>14</v>
      </c>
      <c r="C33" s="94" t="s">
        <v>13</v>
      </c>
      <c r="D33" s="94" t="s">
        <v>14</v>
      </c>
      <c r="E33" s="23">
        <v>0.66700000000000004</v>
      </c>
      <c r="F33" s="23">
        <v>7.5999999999999998E-2</v>
      </c>
      <c r="G33" s="94" t="s">
        <v>13</v>
      </c>
      <c r="H33" s="94" t="s">
        <v>13</v>
      </c>
      <c r="I33" s="94" t="s">
        <v>13</v>
      </c>
      <c r="J33" s="23">
        <v>0.74399999999999999</v>
      </c>
      <c r="K33" s="75">
        <v>1952</v>
      </c>
      <c r="L33" s="94" t="s">
        <v>13</v>
      </c>
      <c r="M33" s="94" t="s">
        <v>13</v>
      </c>
      <c r="N33" s="94" t="s">
        <v>13</v>
      </c>
      <c r="O33" s="23">
        <v>0.14199999999999999</v>
      </c>
      <c r="P33" s="23">
        <v>0.114</v>
      </c>
      <c r="Q33" s="94" t="s">
        <v>36</v>
      </c>
      <c r="R33" s="23">
        <v>0.114</v>
      </c>
      <c r="S33" s="94" t="s">
        <v>13</v>
      </c>
      <c r="T33" s="94" t="s">
        <v>13</v>
      </c>
      <c r="U33" s="23">
        <v>0.25600000000000001</v>
      </c>
      <c r="V33" s="23">
        <v>1</v>
      </c>
    </row>
    <row r="34" spans="1:22" ht="13.5" thickBot="1" x14ac:dyDescent="0.25">
      <c r="A34" s="75">
        <v>1953</v>
      </c>
      <c r="B34" s="94" t="s">
        <v>14</v>
      </c>
      <c r="C34" s="94" t="s">
        <v>13</v>
      </c>
      <c r="D34" s="94" t="s">
        <v>14</v>
      </c>
      <c r="E34" s="23">
        <v>0.67500000000000004</v>
      </c>
      <c r="F34" s="23">
        <v>7.9000000000000001E-2</v>
      </c>
      <c r="G34" s="94" t="s">
        <v>13</v>
      </c>
      <c r="H34" s="94" t="s">
        <v>13</v>
      </c>
      <c r="I34" s="94" t="s">
        <v>13</v>
      </c>
      <c r="J34" s="23">
        <v>0.753</v>
      </c>
      <c r="K34" s="75">
        <v>1953</v>
      </c>
      <c r="L34" s="94" t="s">
        <v>13</v>
      </c>
      <c r="M34" s="94" t="s">
        <v>13</v>
      </c>
      <c r="N34" s="94" t="s">
        <v>13</v>
      </c>
      <c r="O34" s="23">
        <v>0.14499999999999999</v>
      </c>
      <c r="P34" s="23">
        <v>0.10199999999999999</v>
      </c>
      <c r="Q34" s="94" t="s">
        <v>36</v>
      </c>
      <c r="R34" s="23">
        <v>0.10199999999999999</v>
      </c>
      <c r="S34" s="94" t="s">
        <v>13</v>
      </c>
      <c r="T34" s="94" t="s">
        <v>13</v>
      </c>
      <c r="U34" s="23">
        <v>0.247</v>
      </c>
      <c r="V34" s="23">
        <v>1</v>
      </c>
    </row>
    <row r="35" spans="1:22" ht="13.5" thickBot="1" x14ac:dyDescent="0.25">
      <c r="A35" s="75">
        <v>1954</v>
      </c>
      <c r="B35" s="94" t="s">
        <v>14</v>
      </c>
      <c r="C35" s="94" t="s">
        <v>13</v>
      </c>
      <c r="D35" s="94" t="s">
        <v>14</v>
      </c>
      <c r="E35" s="23">
        <v>0.69099999999999995</v>
      </c>
      <c r="F35" s="23">
        <v>7.6999999999999999E-2</v>
      </c>
      <c r="G35" s="94" t="s">
        <v>13</v>
      </c>
      <c r="H35" s="94" t="s">
        <v>13</v>
      </c>
      <c r="I35" s="94" t="s">
        <v>13</v>
      </c>
      <c r="J35" s="23">
        <v>0.76800000000000002</v>
      </c>
      <c r="K35" s="75">
        <v>1954</v>
      </c>
      <c r="L35" s="94" t="s">
        <v>13</v>
      </c>
      <c r="M35" s="94" t="s">
        <v>13</v>
      </c>
      <c r="N35" s="94" t="s">
        <v>13</v>
      </c>
      <c r="O35" s="23">
        <v>0.14699999999999999</v>
      </c>
      <c r="P35" s="23">
        <v>8.5000000000000006E-2</v>
      </c>
      <c r="Q35" s="94" t="s">
        <v>36</v>
      </c>
      <c r="R35" s="23">
        <v>8.5000000000000006E-2</v>
      </c>
      <c r="S35" s="94" t="s">
        <v>13</v>
      </c>
      <c r="T35" s="94" t="s">
        <v>13</v>
      </c>
      <c r="U35" s="23">
        <v>0.23200000000000001</v>
      </c>
      <c r="V35" s="23">
        <v>1</v>
      </c>
    </row>
    <row r="36" spans="1:22" ht="13.5" thickBot="1" x14ac:dyDescent="0.25">
      <c r="A36" s="75">
        <v>1955</v>
      </c>
      <c r="B36" s="94" t="s">
        <v>14</v>
      </c>
      <c r="C36" s="94" t="s">
        <v>13</v>
      </c>
      <c r="D36" s="94" t="s">
        <v>14</v>
      </c>
      <c r="E36" s="23">
        <v>0.69899999999999995</v>
      </c>
      <c r="F36" s="23">
        <v>7.1999999999999995E-2</v>
      </c>
      <c r="G36" s="94" t="s">
        <v>13</v>
      </c>
      <c r="H36" s="94" t="s">
        <v>13</v>
      </c>
      <c r="I36" s="94" t="s">
        <v>13</v>
      </c>
      <c r="J36" s="23">
        <v>0.77100000000000002</v>
      </c>
      <c r="K36" s="75">
        <v>1955</v>
      </c>
      <c r="L36" s="94" t="s">
        <v>13</v>
      </c>
      <c r="M36" s="94" t="s">
        <v>13</v>
      </c>
      <c r="N36" s="94" t="s">
        <v>13</v>
      </c>
      <c r="O36" s="23">
        <v>0.156</v>
      </c>
      <c r="P36" s="23">
        <v>7.2999999999999995E-2</v>
      </c>
      <c r="Q36" s="94" t="s">
        <v>36</v>
      </c>
      <c r="R36" s="23">
        <v>7.2999999999999995E-2</v>
      </c>
      <c r="S36" s="94" t="s">
        <v>13</v>
      </c>
      <c r="T36" s="94" t="s">
        <v>13</v>
      </c>
      <c r="U36" s="23">
        <v>0.22900000000000001</v>
      </c>
      <c r="V36" s="23">
        <v>1</v>
      </c>
    </row>
    <row r="37" spans="1:22" ht="13.5" thickBot="1" x14ac:dyDescent="0.25">
      <c r="A37" s="75">
        <v>1956</v>
      </c>
      <c r="B37" s="94" t="s">
        <v>14</v>
      </c>
      <c r="C37" s="94" t="s">
        <v>13</v>
      </c>
      <c r="D37" s="94" t="s">
        <v>14</v>
      </c>
      <c r="E37" s="23">
        <v>0.71</v>
      </c>
      <c r="F37" s="23">
        <v>7.0000000000000007E-2</v>
      </c>
      <c r="G37" s="94" t="s">
        <v>13</v>
      </c>
      <c r="H37" s="94" t="s">
        <v>13</v>
      </c>
      <c r="I37" s="94" t="s">
        <v>13</v>
      </c>
      <c r="J37" s="23">
        <v>0.78</v>
      </c>
      <c r="K37" s="75">
        <v>1956</v>
      </c>
      <c r="L37" s="94" t="s">
        <v>13</v>
      </c>
      <c r="M37" s="94" t="s">
        <v>13</v>
      </c>
      <c r="N37" s="94" t="s">
        <v>13</v>
      </c>
      <c r="O37" s="23">
        <v>0.16400000000000001</v>
      </c>
      <c r="P37" s="23">
        <v>5.6000000000000001E-2</v>
      </c>
      <c r="Q37" s="94" t="s">
        <v>36</v>
      </c>
      <c r="R37" s="23">
        <v>5.6000000000000001E-2</v>
      </c>
      <c r="S37" s="94" t="s">
        <v>13</v>
      </c>
      <c r="T37" s="94" t="s">
        <v>13</v>
      </c>
      <c r="U37" s="23">
        <v>0.22</v>
      </c>
      <c r="V37" s="23">
        <v>1</v>
      </c>
    </row>
    <row r="38" spans="1:22" ht="13.5" thickBot="1" x14ac:dyDescent="0.25">
      <c r="A38" s="75">
        <v>1957</v>
      </c>
      <c r="B38" s="94" t="s">
        <v>14</v>
      </c>
      <c r="C38" s="94" t="s">
        <v>13</v>
      </c>
      <c r="D38" s="94" t="s">
        <v>14</v>
      </c>
      <c r="E38" s="23">
        <v>0.72</v>
      </c>
      <c r="F38" s="23">
        <v>6.4000000000000001E-2</v>
      </c>
      <c r="G38" s="94" t="s">
        <v>13</v>
      </c>
      <c r="H38" s="94" t="s">
        <v>13</v>
      </c>
      <c r="I38" s="94" t="s">
        <v>13</v>
      </c>
      <c r="J38" s="23">
        <v>0.78400000000000003</v>
      </c>
      <c r="K38" s="75">
        <v>1957</v>
      </c>
      <c r="L38" s="94" t="s">
        <v>13</v>
      </c>
      <c r="M38" s="94" t="s">
        <v>13</v>
      </c>
      <c r="N38" s="94" t="s">
        <v>13</v>
      </c>
      <c r="O38" s="23">
        <v>0.16900000000000001</v>
      </c>
      <c r="P38" s="23">
        <v>4.7E-2</v>
      </c>
      <c r="Q38" s="94" t="s">
        <v>36</v>
      </c>
      <c r="R38" s="23">
        <v>4.7E-2</v>
      </c>
      <c r="S38" s="94" t="s">
        <v>13</v>
      </c>
      <c r="T38" s="94" t="s">
        <v>13</v>
      </c>
      <c r="U38" s="23">
        <v>0.216</v>
      </c>
      <c r="V38" s="23">
        <v>1</v>
      </c>
    </row>
    <row r="39" spans="1:22" ht="13.5" thickBot="1" x14ac:dyDescent="0.25">
      <c r="A39" s="75">
        <v>1958</v>
      </c>
      <c r="B39" s="94" t="s">
        <v>14</v>
      </c>
      <c r="C39" s="94" t="s">
        <v>13</v>
      </c>
      <c r="D39" s="94" t="s">
        <v>14</v>
      </c>
      <c r="E39" s="23">
        <v>0.72399999999999998</v>
      </c>
      <c r="F39" s="23">
        <v>0.06</v>
      </c>
      <c r="G39" s="94" t="s">
        <v>13</v>
      </c>
      <c r="H39" s="94" t="s">
        <v>13</v>
      </c>
      <c r="I39" s="94" t="s">
        <v>13</v>
      </c>
      <c r="J39" s="23">
        <v>0.78400000000000003</v>
      </c>
      <c r="K39" s="75">
        <v>1958</v>
      </c>
      <c r="L39" s="94" t="s">
        <v>13</v>
      </c>
      <c r="M39" s="94" t="s">
        <v>13</v>
      </c>
      <c r="N39" s="94" t="s">
        <v>13</v>
      </c>
      <c r="O39" s="23">
        <v>0.17599999999999999</v>
      </c>
      <c r="P39" s="23">
        <v>4.1000000000000002E-2</v>
      </c>
      <c r="Q39" s="94" t="s">
        <v>36</v>
      </c>
      <c r="R39" s="23">
        <v>4.1000000000000002E-2</v>
      </c>
      <c r="S39" s="94" t="s">
        <v>13</v>
      </c>
      <c r="T39" s="94" t="s">
        <v>13</v>
      </c>
      <c r="U39" s="23">
        <v>0.216</v>
      </c>
      <c r="V39" s="23">
        <v>1</v>
      </c>
    </row>
    <row r="40" spans="1:22" ht="13.5" thickBot="1" x14ac:dyDescent="0.25">
      <c r="A40" s="75">
        <v>1959</v>
      </c>
      <c r="B40" s="94" t="s">
        <v>14</v>
      </c>
      <c r="C40" s="94" t="s">
        <v>13</v>
      </c>
      <c r="D40" s="94" t="s">
        <v>14</v>
      </c>
      <c r="E40" s="23">
        <v>0.73</v>
      </c>
      <c r="F40" s="23">
        <v>5.1999999999999998E-2</v>
      </c>
      <c r="G40" s="94" t="s">
        <v>13</v>
      </c>
      <c r="H40" s="94" t="s">
        <v>13</v>
      </c>
      <c r="I40" s="94" t="s">
        <v>13</v>
      </c>
      <c r="J40" s="23">
        <v>0.78200000000000003</v>
      </c>
      <c r="K40" s="75">
        <v>1959</v>
      </c>
      <c r="L40" s="94" t="s">
        <v>13</v>
      </c>
      <c r="M40" s="94" t="s">
        <v>13</v>
      </c>
      <c r="N40" s="94" t="s">
        <v>13</v>
      </c>
      <c r="O40" s="23">
        <v>0.18</v>
      </c>
      <c r="P40" s="23">
        <v>3.7999999999999999E-2</v>
      </c>
      <c r="Q40" s="94" t="s">
        <v>36</v>
      </c>
      <c r="R40" s="23">
        <v>3.7999999999999999E-2</v>
      </c>
      <c r="S40" s="94" t="s">
        <v>13</v>
      </c>
      <c r="T40" s="94" t="s">
        <v>13</v>
      </c>
      <c r="U40" s="23">
        <v>0.218</v>
      </c>
      <c r="V40" s="23">
        <v>1</v>
      </c>
    </row>
    <row r="41" spans="1:22" ht="13.5" thickBot="1" x14ac:dyDescent="0.25">
      <c r="A41" s="75">
        <v>1960</v>
      </c>
      <c r="B41" s="94" t="s">
        <v>14</v>
      </c>
      <c r="C41" s="94" t="s">
        <v>13</v>
      </c>
      <c r="D41" s="94" t="s">
        <v>14</v>
      </c>
      <c r="E41" s="23">
        <v>0.73599999999999999</v>
      </c>
      <c r="F41" s="23">
        <v>4.7E-2</v>
      </c>
      <c r="G41" s="94" t="s">
        <v>13</v>
      </c>
      <c r="H41" s="94" t="s">
        <v>13</v>
      </c>
      <c r="I41" s="94" t="s">
        <v>13</v>
      </c>
      <c r="J41" s="23">
        <v>0.78300000000000003</v>
      </c>
      <c r="K41" s="75">
        <v>1960</v>
      </c>
      <c r="L41" s="94" t="s">
        <v>13</v>
      </c>
      <c r="M41" s="94" t="s">
        <v>13</v>
      </c>
      <c r="N41" s="94" t="s">
        <v>13</v>
      </c>
      <c r="O41" s="23">
        <v>0.182</v>
      </c>
      <c r="P41" s="23">
        <v>3.5000000000000003E-2</v>
      </c>
      <c r="Q41" s="94" t="s">
        <v>36</v>
      </c>
      <c r="R41" s="23">
        <v>3.5000000000000003E-2</v>
      </c>
      <c r="S41" s="94" t="s">
        <v>13</v>
      </c>
      <c r="T41" s="94" t="s">
        <v>13</v>
      </c>
      <c r="U41" s="23">
        <v>0.217</v>
      </c>
      <c r="V41" s="23">
        <v>1</v>
      </c>
    </row>
    <row r="42" spans="1:22" ht="13.5" thickBot="1" x14ac:dyDescent="0.25">
      <c r="A42" s="75">
        <v>1961</v>
      </c>
      <c r="B42" s="94" t="s">
        <v>14</v>
      </c>
      <c r="C42" s="94" t="s">
        <v>13</v>
      </c>
      <c r="D42" s="94" t="s">
        <v>14</v>
      </c>
      <c r="E42" s="23">
        <v>0.73599999999999999</v>
      </c>
      <c r="F42" s="23">
        <v>4.4999999999999998E-2</v>
      </c>
      <c r="G42" s="94" t="s">
        <v>13</v>
      </c>
      <c r="H42" s="94" t="s">
        <v>13</v>
      </c>
      <c r="I42" s="94" t="s">
        <v>13</v>
      </c>
      <c r="J42" s="23">
        <v>0.78100000000000003</v>
      </c>
      <c r="K42" s="75">
        <v>1961</v>
      </c>
      <c r="L42" s="94" t="s">
        <v>13</v>
      </c>
      <c r="M42" s="94" t="s">
        <v>13</v>
      </c>
      <c r="N42" s="94" t="s">
        <v>13</v>
      </c>
      <c r="O42" s="23">
        <v>0.185</v>
      </c>
      <c r="P42" s="23">
        <v>3.3000000000000002E-2</v>
      </c>
      <c r="Q42" s="94" t="s">
        <v>36</v>
      </c>
      <c r="R42" s="23">
        <v>3.3000000000000002E-2</v>
      </c>
      <c r="S42" s="94" t="s">
        <v>13</v>
      </c>
      <c r="T42" s="94" t="s">
        <v>13</v>
      </c>
      <c r="U42" s="23">
        <v>0.219</v>
      </c>
      <c r="V42" s="23">
        <v>1</v>
      </c>
    </row>
    <row r="43" spans="1:22" ht="13.5" thickBot="1" x14ac:dyDescent="0.25">
      <c r="A43" s="75">
        <v>1962</v>
      </c>
      <c r="B43" s="94" t="s">
        <v>14</v>
      </c>
      <c r="C43" s="94" t="s">
        <v>13</v>
      </c>
      <c r="D43" s="94" t="s">
        <v>14</v>
      </c>
      <c r="E43" s="23">
        <v>0.74</v>
      </c>
      <c r="F43" s="23">
        <v>4.1000000000000002E-2</v>
      </c>
      <c r="G43" s="94" t="s">
        <v>13</v>
      </c>
      <c r="H43" s="94" t="s">
        <v>13</v>
      </c>
      <c r="I43" s="94" t="s">
        <v>13</v>
      </c>
      <c r="J43" s="23">
        <v>0.78100000000000003</v>
      </c>
      <c r="K43" s="75">
        <v>1962</v>
      </c>
      <c r="L43" s="94" t="s">
        <v>13</v>
      </c>
      <c r="M43" s="94" t="s">
        <v>13</v>
      </c>
      <c r="N43" s="94" t="s">
        <v>13</v>
      </c>
      <c r="O43" s="23">
        <v>0.189</v>
      </c>
      <c r="P43" s="23">
        <v>0.03</v>
      </c>
      <c r="Q43" s="94" t="s">
        <v>36</v>
      </c>
      <c r="R43" s="23">
        <v>0.03</v>
      </c>
      <c r="S43" s="94" t="s">
        <v>13</v>
      </c>
      <c r="T43" s="94" t="s">
        <v>13</v>
      </c>
      <c r="U43" s="23">
        <v>0.219</v>
      </c>
      <c r="V43" s="23">
        <v>1</v>
      </c>
    </row>
    <row r="44" spans="1:22" ht="13.5" thickBot="1" x14ac:dyDescent="0.25">
      <c r="A44" s="75">
        <v>1963</v>
      </c>
      <c r="B44" s="94" t="s">
        <v>14</v>
      </c>
      <c r="C44" s="94" t="s">
        <v>13</v>
      </c>
      <c r="D44" s="94" t="s">
        <v>14</v>
      </c>
      <c r="E44" s="23">
        <v>0.753</v>
      </c>
      <c r="F44" s="23">
        <v>3.1E-2</v>
      </c>
      <c r="G44" s="94" t="s">
        <v>13</v>
      </c>
      <c r="H44" s="94" t="s">
        <v>13</v>
      </c>
      <c r="I44" s="94" t="s">
        <v>13</v>
      </c>
      <c r="J44" s="23">
        <v>0.78400000000000003</v>
      </c>
      <c r="K44" s="75">
        <v>1963</v>
      </c>
      <c r="L44" s="94" t="s">
        <v>13</v>
      </c>
      <c r="M44" s="94" t="s">
        <v>13</v>
      </c>
      <c r="N44" s="94" t="s">
        <v>13</v>
      </c>
      <c r="O44" s="23">
        <v>0.192</v>
      </c>
      <c r="P44" s="23">
        <v>2.4E-2</v>
      </c>
      <c r="Q44" s="94" t="s">
        <v>36</v>
      </c>
      <c r="R44" s="23">
        <v>2.4E-2</v>
      </c>
      <c r="S44" s="94" t="s">
        <v>13</v>
      </c>
      <c r="T44" s="94" t="s">
        <v>13</v>
      </c>
      <c r="U44" s="23">
        <v>0.216</v>
      </c>
      <c r="V44" s="23">
        <v>1</v>
      </c>
    </row>
    <row r="45" spans="1:22" ht="13.5" thickBot="1" x14ac:dyDescent="0.25">
      <c r="A45" s="75">
        <v>1964</v>
      </c>
      <c r="B45" s="94" t="s">
        <v>14</v>
      </c>
      <c r="C45" s="94" t="s">
        <v>13</v>
      </c>
      <c r="D45" s="94" t="s">
        <v>14</v>
      </c>
      <c r="E45" s="23">
        <v>0.75800000000000001</v>
      </c>
      <c r="F45" s="23">
        <v>2.4E-2</v>
      </c>
      <c r="G45" s="94" t="s">
        <v>13</v>
      </c>
      <c r="H45" s="94" t="s">
        <v>13</v>
      </c>
      <c r="I45" s="94" t="s">
        <v>13</v>
      </c>
      <c r="J45" s="23">
        <v>0.78200000000000003</v>
      </c>
      <c r="K45" s="75">
        <v>1964</v>
      </c>
      <c r="L45" s="94" t="s">
        <v>13</v>
      </c>
      <c r="M45" s="94" t="s">
        <v>13</v>
      </c>
      <c r="N45" s="94" t="s">
        <v>13</v>
      </c>
      <c r="O45" s="23">
        <v>0.19600000000000001</v>
      </c>
      <c r="P45" s="23">
        <v>2.1000000000000001E-2</v>
      </c>
      <c r="Q45" s="94" t="s">
        <v>36</v>
      </c>
      <c r="R45" s="23">
        <v>2.1000000000000001E-2</v>
      </c>
      <c r="S45" s="94" t="s">
        <v>13</v>
      </c>
      <c r="T45" s="94" t="s">
        <v>13</v>
      </c>
      <c r="U45" s="23">
        <v>0.218</v>
      </c>
      <c r="V45" s="23">
        <v>1</v>
      </c>
    </row>
    <row r="46" spans="1:22" ht="13.5" thickBot="1" x14ac:dyDescent="0.25">
      <c r="A46" s="75">
        <v>1965</v>
      </c>
      <c r="B46" s="94" t="s">
        <v>14</v>
      </c>
      <c r="C46" s="94" t="s">
        <v>13</v>
      </c>
      <c r="D46" s="94" t="s">
        <v>14</v>
      </c>
      <c r="E46" s="23">
        <v>0.76100000000000001</v>
      </c>
      <c r="F46" s="23">
        <v>2.1000000000000001E-2</v>
      </c>
      <c r="G46" s="94" t="s">
        <v>13</v>
      </c>
      <c r="H46" s="94" t="s">
        <v>13</v>
      </c>
      <c r="I46" s="94" t="s">
        <v>13</v>
      </c>
      <c r="J46" s="23">
        <v>0.78200000000000003</v>
      </c>
      <c r="K46" s="75">
        <v>1965</v>
      </c>
      <c r="L46" s="94" t="s">
        <v>13</v>
      </c>
      <c r="M46" s="94" t="s">
        <v>13</v>
      </c>
      <c r="N46" s="94" t="s">
        <v>13</v>
      </c>
      <c r="O46" s="23">
        <v>0.19700000000000001</v>
      </c>
      <c r="P46" s="23">
        <v>2.1000000000000001E-2</v>
      </c>
      <c r="Q46" s="94" t="s">
        <v>36</v>
      </c>
      <c r="R46" s="23">
        <v>2.1000000000000001E-2</v>
      </c>
      <c r="S46" s="94" t="s">
        <v>13</v>
      </c>
      <c r="T46" s="94" t="s">
        <v>13</v>
      </c>
      <c r="U46" s="23">
        <v>0.218</v>
      </c>
      <c r="V46" s="23">
        <v>1</v>
      </c>
    </row>
    <row r="47" spans="1:22" ht="13.5" thickBot="1" x14ac:dyDescent="0.25">
      <c r="A47" s="75">
        <v>1966</v>
      </c>
      <c r="B47" s="94" t="s">
        <v>14</v>
      </c>
      <c r="C47" s="94" t="s">
        <v>13</v>
      </c>
      <c r="D47" s="94" t="s">
        <v>14</v>
      </c>
      <c r="E47" s="23">
        <v>0.76700000000000002</v>
      </c>
      <c r="F47" s="23">
        <v>0.02</v>
      </c>
      <c r="G47" s="94" t="s">
        <v>13</v>
      </c>
      <c r="H47" s="94" t="s">
        <v>13</v>
      </c>
      <c r="I47" s="94" t="s">
        <v>13</v>
      </c>
      <c r="J47" s="23">
        <v>0.78700000000000003</v>
      </c>
      <c r="K47" s="75">
        <v>1966</v>
      </c>
      <c r="L47" s="94" t="s">
        <v>13</v>
      </c>
      <c r="M47" s="94" t="s">
        <v>13</v>
      </c>
      <c r="N47" s="94" t="s">
        <v>13</v>
      </c>
      <c r="O47" s="23">
        <v>0.191</v>
      </c>
      <c r="P47" s="23">
        <v>2.1999999999999999E-2</v>
      </c>
      <c r="Q47" s="94" t="s">
        <v>36</v>
      </c>
      <c r="R47" s="23">
        <v>2.1999999999999999E-2</v>
      </c>
      <c r="S47" s="94" t="s">
        <v>13</v>
      </c>
      <c r="T47" s="94" t="s">
        <v>13</v>
      </c>
      <c r="U47" s="23">
        <v>0.21299999999999999</v>
      </c>
      <c r="V47" s="23">
        <v>1</v>
      </c>
    </row>
    <row r="48" spans="1:22" ht="13.5" thickBot="1" x14ac:dyDescent="0.25">
      <c r="A48" s="75">
        <v>1967</v>
      </c>
      <c r="B48" s="94" t="s">
        <v>14</v>
      </c>
      <c r="C48" s="94" t="s">
        <v>13</v>
      </c>
      <c r="D48" s="94" t="s">
        <v>14</v>
      </c>
      <c r="E48" s="23">
        <v>0.76400000000000001</v>
      </c>
      <c r="F48" s="23">
        <v>1.7999999999999999E-2</v>
      </c>
      <c r="G48" s="94" t="s">
        <v>13</v>
      </c>
      <c r="H48" s="94" t="s">
        <v>13</v>
      </c>
      <c r="I48" s="94" t="s">
        <v>13</v>
      </c>
      <c r="J48" s="23">
        <v>0.78300000000000003</v>
      </c>
      <c r="K48" s="75">
        <v>1967</v>
      </c>
      <c r="L48" s="94" t="s">
        <v>13</v>
      </c>
      <c r="M48" s="94" t="s">
        <v>13</v>
      </c>
      <c r="N48" s="94" t="s">
        <v>13</v>
      </c>
      <c r="O48" s="23">
        <v>0.19900000000000001</v>
      </c>
      <c r="P48" s="23">
        <v>1.9E-2</v>
      </c>
      <c r="Q48" s="94" t="s">
        <v>36</v>
      </c>
      <c r="R48" s="23">
        <v>1.9E-2</v>
      </c>
      <c r="S48" s="94" t="s">
        <v>13</v>
      </c>
      <c r="T48" s="94" t="s">
        <v>13</v>
      </c>
      <c r="U48" s="23">
        <v>0.217</v>
      </c>
      <c r="V48" s="23">
        <v>1</v>
      </c>
    </row>
    <row r="49" spans="1:22" ht="13.5" thickBot="1" x14ac:dyDescent="0.25">
      <c r="A49" s="75">
        <v>1968</v>
      </c>
      <c r="B49" s="94" t="s">
        <v>14</v>
      </c>
      <c r="C49" s="94" t="s">
        <v>13</v>
      </c>
      <c r="D49" s="94" t="s">
        <v>14</v>
      </c>
      <c r="E49" s="23">
        <v>0.75800000000000001</v>
      </c>
      <c r="F49" s="23">
        <v>1.7999999999999999E-2</v>
      </c>
      <c r="G49" s="94" t="s">
        <v>13</v>
      </c>
      <c r="H49" s="94" t="s">
        <v>13</v>
      </c>
      <c r="I49" s="94" t="s">
        <v>13</v>
      </c>
      <c r="J49" s="23">
        <v>0.77700000000000002</v>
      </c>
      <c r="K49" s="75">
        <v>1968</v>
      </c>
      <c r="L49" s="94" t="s">
        <v>13</v>
      </c>
      <c r="M49" s="94" t="s">
        <v>13</v>
      </c>
      <c r="N49" s="94" t="s">
        <v>13</v>
      </c>
      <c r="O49" s="23">
        <v>0.20499999999999999</v>
      </c>
      <c r="P49" s="23">
        <v>1.9E-2</v>
      </c>
      <c r="Q49" s="94" t="s">
        <v>36</v>
      </c>
      <c r="R49" s="23">
        <v>1.9E-2</v>
      </c>
      <c r="S49" s="94" t="s">
        <v>13</v>
      </c>
      <c r="T49" s="94" t="s">
        <v>13</v>
      </c>
      <c r="U49" s="23">
        <v>0.223</v>
      </c>
      <c r="V49" s="23">
        <v>1</v>
      </c>
    </row>
    <row r="50" spans="1:22" ht="13.5" thickBot="1" x14ac:dyDescent="0.25">
      <c r="A50" s="75">
        <v>1969</v>
      </c>
      <c r="B50" s="94" t="s">
        <v>14</v>
      </c>
      <c r="C50" s="94" t="s">
        <v>13</v>
      </c>
      <c r="D50" s="94" t="s">
        <v>14</v>
      </c>
      <c r="E50" s="23">
        <v>0.752</v>
      </c>
      <c r="F50" s="23">
        <v>1.7999999999999999E-2</v>
      </c>
      <c r="G50" s="94" t="s">
        <v>13</v>
      </c>
      <c r="H50" s="94" t="s">
        <v>13</v>
      </c>
      <c r="I50" s="94" t="s">
        <v>13</v>
      </c>
      <c r="J50" s="23">
        <v>0.77</v>
      </c>
      <c r="K50" s="75">
        <v>1969</v>
      </c>
      <c r="L50" s="94" t="s">
        <v>13</v>
      </c>
      <c r="M50" s="94" t="s">
        <v>13</v>
      </c>
      <c r="N50" s="94" t="s">
        <v>13</v>
      </c>
      <c r="O50" s="23">
        <v>0.21199999999999999</v>
      </c>
      <c r="P50" s="23">
        <v>1.7999999999999999E-2</v>
      </c>
      <c r="Q50" s="94" t="s">
        <v>36</v>
      </c>
      <c r="R50" s="23">
        <v>1.7999999999999999E-2</v>
      </c>
      <c r="S50" s="94" t="s">
        <v>13</v>
      </c>
      <c r="T50" s="94" t="s">
        <v>13</v>
      </c>
      <c r="U50" s="23">
        <v>0.23</v>
      </c>
      <c r="V50" s="23">
        <v>1</v>
      </c>
    </row>
    <row r="51" spans="1:22" ht="13.5" thickBot="1" x14ac:dyDescent="0.25">
      <c r="A51" s="75">
        <v>1970</v>
      </c>
      <c r="B51" s="94" t="s">
        <v>14</v>
      </c>
      <c r="C51" s="94" t="s">
        <v>13</v>
      </c>
      <c r="D51" s="94" t="s">
        <v>14</v>
      </c>
      <c r="E51" s="23">
        <v>0.748</v>
      </c>
      <c r="F51" s="23">
        <v>1.7999999999999999E-2</v>
      </c>
      <c r="G51" s="94" t="s">
        <v>13</v>
      </c>
      <c r="H51" s="94" t="s">
        <v>13</v>
      </c>
      <c r="I51" s="94" t="s">
        <v>13</v>
      </c>
      <c r="J51" s="23">
        <v>0.76600000000000001</v>
      </c>
      <c r="K51" s="75">
        <v>1970</v>
      </c>
      <c r="L51" s="94" t="s">
        <v>13</v>
      </c>
      <c r="M51" s="94" t="s">
        <v>13</v>
      </c>
      <c r="N51" s="94" t="s">
        <v>13</v>
      </c>
      <c r="O51" s="23">
        <v>0.216</v>
      </c>
      <c r="P51" s="23">
        <v>1.7999999999999999E-2</v>
      </c>
      <c r="Q51" s="94" t="s">
        <v>36</v>
      </c>
      <c r="R51" s="23">
        <v>1.7999999999999999E-2</v>
      </c>
      <c r="S51" s="94" t="s">
        <v>13</v>
      </c>
      <c r="T51" s="94" t="s">
        <v>13</v>
      </c>
      <c r="U51" s="23">
        <v>0.23400000000000001</v>
      </c>
      <c r="V51" s="23">
        <v>1</v>
      </c>
    </row>
    <row r="52" spans="1:22" ht="13.5" thickBot="1" x14ac:dyDescent="0.25">
      <c r="A52" s="75">
        <v>1971</v>
      </c>
      <c r="B52" s="94" t="s">
        <v>14</v>
      </c>
      <c r="C52" s="94" t="s">
        <v>13</v>
      </c>
      <c r="D52" s="94" t="s">
        <v>14</v>
      </c>
      <c r="E52" s="23">
        <v>0.745</v>
      </c>
      <c r="F52" s="23">
        <v>1.7000000000000001E-2</v>
      </c>
      <c r="G52" s="94" t="s">
        <v>13</v>
      </c>
      <c r="H52" s="94" t="s">
        <v>13</v>
      </c>
      <c r="I52" s="94" t="s">
        <v>13</v>
      </c>
      <c r="J52" s="23">
        <v>0.76200000000000001</v>
      </c>
      <c r="K52" s="75">
        <v>1971</v>
      </c>
      <c r="L52" s="94" t="s">
        <v>13</v>
      </c>
      <c r="M52" s="94" t="s">
        <v>13</v>
      </c>
      <c r="N52" s="94" t="s">
        <v>13</v>
      </c>
      <c r="O52" s="23">
        <v>0.221</v>
      </c>
      <c r="P52" s="23">
        <v>1.7999999999999999E-2</v>
      </c>
      <c r="Q52" s="94" t="s">
        <v>36</v>
      </c>
      <c r="R52" s="23">
        <v>1.7999999999999999E-2</v>
      </c>
      <c r="S52" s="94" t="s">
        <v>13</v>
      </c>
      <c r="T52" s="94" t="s">
        <v>13</v>
      </c>
      <c r="U52" s="23">
        <v>0.23799999999999999</v>
      </c>
      <c r="V52" s="23">
        <v>1</v>
      </c>
    </row>
    <row r="53" spans="1:22" ht="13.5" thickBot="1" x14ac:dyDescent="0.25">
      <c r="A53" s="75">
        <v>1972</v>
      </c>
      <c r="B53" s="94" t="s">
        <v>14</v>
      </c>
      <c r="C53" s="94" t="s">
        <v>13</v>
      </c>
      <c r="D53" s="94" t="s">
        <v>14</v>
      </c>
      <c r="E53" s="23">
        <v>0.745</v>
      </c>
      <c r="F53" s="23">
        <v>1.7000000000000001E-2</v>
      </c>
      <c r="G53" s="94" t="s">
        <v>13</v>
      </c>
      <c r="H53" s="94" t="s">
        <v>13</v>
      </c>
      <c r="I53" s="94" t="s">
        <v>13</v>
      </c>
      <c r="J53" s="23">
        <v>0.76200000000000001</v>
      </c>
      <c r="K53" s="75">
        <v>1972</v>
      </c>
      <c r="L53" s="94" t="s">
        <v>13</v>
      </c>
      <c r="M53" s="94" t="s">
        <v>13</v>
      </c>
      <c r="N53" s="94" t="s">
        <v>13</v>
      </c>
      <c r="O53" s="23">
        <v>0.22</v>
      </c>
      <c r="P53" s="23">
        <v>1.7999999999999999E-2</v>
      </c>
      <c r="Q53" s="94" t="s">
        <v>36</v>
      </c>
      <c r="R53" s="23">
        <v>1.7999999999999999E-2</v>
      </c>
      <c r="S53" s="94" t="s">
        <v>13</v>
      </c>
      <c r="T53" s="94" t="s">
        <v>13</v>
      </c>
      <c r="U53" s="23">
        <v>0.23799999999999999</v>
      </c>
      <c r="V53" s="23">
        <v>1</v>
      </c>
    </row>
    <row r="54" spans="1:22" ht="13.5" thickBot="1" x14ac:dyDescent="0.25">
      <c r="A54" s="75">
        <v>1973</v>
      </c>
      <c r="B54" s="94" t="s">
        <v>14</v>
      </c>
      <c r="C54" s="94" t="s">
        <v>13</v>
      </c>
      <c r="D54" s="94" t="s">
        <v>14</v>
      </c>
      <c r="E54" s="23">
        <v>0.747</v>
      </c>
      <c r="F54" s="23">
        <v>1.4E-2</v>
      </c>
      <c r="G54" s="94" t="s">
        <v>13</v>
      </c>
      <c r="H54" s="94" t="s">
        <v>13</v>
      </c>
      <c r="I54" s="94" t="s">
        <v>13</v>
      </c>
      <c r="J54" s="23">
        <v>0.76100000000000001</v>
      </c>
      <c r="K54" s="75">
        <v>1973</v>
      </c>
      <c r="L54" s="94" t="s">
        <v>13</v>
      </c>
      <c r="M54" s="94" t="s">
        <v>13</v>
      </c>
      <c r="N54" s="94" t="s">
        <v>13</v>
      </c>
      <c r="O54" s="23">
        <v>0.222</v>
      </c>
      <c r="P54" s="23">
        <v>1.7000000000000001E-2</v>
      </c>
      <c r="Q54" s="94" t="s">
        <v>36</v>
      </c>
      <c r="R54" s="23">
        <v>1.7000000000000001E-2</v>
      </c>
      <c r="S54" s="94" t="s">
        <v>13</v>
      </c>
      <c r="T54" s="94" t="s">
        <v>13</v>
      </c>
      <c r="U54" s="23">
        <v>0.23899999999999999</v>
      </c>
      <c r="V54" s="23">
        <v>1</v>
      </c>
    </row>
    <row r="55" spans="1:22" ht="13.5" thickBot="1" x14ac:dyDescent="0.25">
      <c r="A55" s="75">
        <v>1974</v>
      </c>
      <c r="B55" s="94" t="s">
        <v>14</v>
      </c>
      <c r="C55" s="94" t="s">
        <v>13</v>
      </c>
      <c r="D55" s="94" t="s">
        <v>14</v>
      </c>
      <c r="E55" s="23">
        <v>0.75</v>
      </c>
      <c r="F55" s="23">
        <v>8.9999999999999993E-3</v>
      </c>
      <c r="G55" s="94" t="s">
        <v>13</v>
      </c>
      <c r="H55" s="94" t="s">
        <v>13</v>
      </c>
      <c r="I55" s="94" t="s">
        <v>13</v>
      </c>
      <c r="J55" s="23">
        <v>0.75900000000000001</v>
      </c>
      <c r="K55" s="75">
        <v>1974</v>
      </c>
      <c r="L55" s="94" t="s">
        <v>13</v>
      </c>
      <c r="M55" s="94" t="s">
        <v>13</v>
      </c>
      <c r="N55" s="94" t="s">
        <v>13</v>
      </c>
      <c r="O55" s="23">
        <v>0.22600000000000001</v>
      </c>
      <c r="P55" s="23">
        <v>1.4E-2</v>
      </c>
      <c r="Q55" s="94" t="s">
        <v>36</v>
      </c>
      <c r="R55" s="23">
        <v>1.4E-2</v>
      </c>
      <c r="S55" s="94" t="s">
        <v>13</v>
      </c>
      <c r="T55" s="94" t="s">
        <v>13</v>
      </c>
      <c r="U55" s="23">
        <v>0.24099999999999999</v>
      </c>
      <c r="V55" s="23">
        <v>1</v>
      </c>
    </row>
    <row r="56" spans="1:22" ht="13.5" thickBot="1" x14ac:dyDescent="0.25">
      <c r="A56" s="75">
        <v>1975</v>
      </c>
      <c r="B56" s="94" t="s">
        <v>14</v>
      </c>
      <c r="C56" s="94" t="s">
        <v>13</v>
      </c>
      <c r="D56" s="94" t="s">
        <v>14</v>
      </c>
      <c r="E56" s="23">
        <v>0.70099999999999996</v>
      </c>
      <c r="F56" s="23">
        <v>7.0000000000000001E-3</v>
      </c>
      <c r="G56" s="94" t="s">
        <v>13</v>
      </c>
      <c r="H56" s="94" t="s">
        <v>13</v>
      </c>
      <c r="I56" s="94" t="s">
        <v>13</v>
      </c>
      <c r="J56" s="23">
        <v>0.70799999999999996</v>
      </c>
      <c r="K56" s="75">
        <v>1975</v>
      </c>
      <c r="L56" s="23">
        <v>7.9000000000000001E-2</v>
      </c>
      <c r="M56" s="94" t="s">
        <v>13</v>
      </c>
      <c r="N56" s="23">
        <v>7.9000000000000001E-2</v>
      </c>
      <c r="O56" s="23">
        <v>0.19400000000000001</v>
      </c>
      <c r="P56" s="23">
        <v>1.0999999999999999E-2</v>
      </c>
      <c r="Q56" s="94" t="s">
        <v>36</v>
      </c>
      <c r="R56" s="23">
        <v>1.0999999999999999E-2</v>
      </c>
      <c r="S56" s="94" t="s">
        <v>13</v>
      </c>
      <c r="T56" s="23">
        <v>7.0000000000000001E-3</v>
      </c>
      <c r="U56" s="23">
        <v>0.29199999999999998</v>
      </c>
      <c r="V56" s="23">
        <v>1</v>
      </c>
    </row>
    <row r="57" spans="1:22" ht="13.5" thickBot="1" x14ac:dyDescent="0.25">
      <c r="A57" s="75">
        <v>1976</v>
      </c>
      <c r="B57" s="94" t="s">
        <v>14</v>
      </c>
      <c r="C57" s="94" t="s">
        <v>13</v>
      </c>
      <c r="D57" s="94" t="s">
        <v>14</v>
      </c>
      <c r="E57" s="23">
        <v>0.71499999999999997</v>
      </c>
      <c r="F57" s="23">
        <v>7.0000000000000001E-3</v>
      </c>
      <c r="G57" s="94" t="s">
        <v>13</v>
      </c>
      <c r="H57" s="94" t="s">
        <v>13</v>
      </c>
      <c r="I57" s="94" t="s">
        <v>13</v>
      </c>
      <c r="J57" s="23">
        <v>0.72099999999999997</v>
      </c>
      <c r="K57" s="75">
        <v>1976</v>
      </c>
      <c r="L57" s="23">
        <v>7.8E-2</v>
      </c>
      <c r="M57" s="94" t="s">
        <v>13</v>
      </c>
      <c r="N57" s="23">
        <v>7.8E-2</v>
      </c>
      <c r="O57" s="23">
        <v>0.184</v>
      </c>
      <c r="P57" s="23">
        <v>0.01</v>
      </c>
      <c r="Q57" s="94" t="s">
        <v>36</v>
      </c>
      <c r="R57" s="23">
        <v>0.01</v>
      </c>
      <c r="S57" s="94" t="s">
        <v>13</v>
      </c>
      <c r="T57" s="23">
        <v>7.0000000000000001E-3</v>
      </c>
      <c r="U57" s="23">
        <v>0.27900000000000003</v>
      </c>
      <c r="V57" s="23">
        <v>1</v>
      </c>
    </row>
    <row r="58" spans="1:22" ht="13.5" thickBot="1" x14ac:dyDescent="0.25">
      <c r="A58" s="75">
        <v>1977</v>
      </c>
      <c r="B58" s="94" t="s">
        <v>14</v>
      </c>
      <c r="C58" s="94" t="s">
        <v>13</v>
      </c>
      <c r="D58" s="94" t="s">
        <v>14</v>
      </c>
      <c r="E58" s="23">
        <v>0.73399999999999999</v>
      </c>
      <c r="F58" s="23">
        <v>7.0000000000000001E-3</v>
      </c>
      <c r="G58" s="94" t="s">
        <v>13</v>
      </c>
      <c r="H58" s="94" t="s">
        <v>13</v>
      </c>
      <c r="I58" s="94" t="s">
        <v>13</v>
      </c>
      <c r="J58" s="23">
        <v>0.74099999999999999</v>
      </c>
      <c r="K58" s="75">
        <v>1977</v>
      </c>
      <c r="L58" s="23">
        <v>7.9000000000000001E-2</v>
      </c>
      <c r="M58" s="94" t="s">
        <v>13</v>
      </c>
      <c r="N58" s="23">
        <v>7.9000000000000001E-2</v>
      </c>
      <c r="O58" s="23">
        <v>0.16300000000000001</v>
      </c>
      <c r="P58" s="23">
        <v>8.9999999999999993E-3</v>
      </c>
      <c r="Q58" s="94" t="s">
        <v>36</v>
      </c>
      <c r="R58" s="23">
        <v>8.9999999999999993E-3</v>
      </c>
      <c r="S58" s="94" t="s">
        <v>13</v>
      </c>
      <c r="T58" s="23">
        <v>7.0000000000000001E-3</v>
      </c>
      <c r="U58" s="23">
        <v>0.25900000000000001</v>
      </c>
      <c r="V58" s="23">
        <v>1</v>
      </c>
    </row>
    <row r="59" spans="1:22" ht="13.5" thickBot="1" x14ac:dyDescent="0.25">
      <c r="A59" s="75">
        <v>1978</v>
      </c>
      <c r="B59" s="94" t="s">
        <v>14</v>
      </c>
      <c r="C59" s="94" t="s">
        <v>13</v>
      </c>
      <c r="D59" s="94" t="s">
        <v>14</v>
      </c>
      <c r="E59" s="23">
        <v>0.73599999999999999</v>
      </c>
      <c r="F59" s="23">
        <v>6.0000000000000001E-3</v>
      </c>
      <c r="G59" s="94" t="s">
        <v>13</v>
      </c>
      <c r="H59" s="94" t="s">
        <v>13</v>
      </c>
      <c r="I59" s="94" t="s">
        <v>13</v>
      </c>
      <c r="J59" s="23">
        <v>0.74199999999999999</v>
      </c>
      <c r="K59" s="75">
        <v>1978</v>
      </c>
      <c r="L59" s="23">
        <v>7.9000000000000001E-2</v>
      </c>
      <c r="M59" s="94" t="s">
        <v>13</v>
      </c>
      <c r="N59" s="23">
        <v>7.9000000000000001E-2</v>
      </c>
      <c r="O59" s="23">
        <v>0.16400000000000001</v>
      </c>
      <c r="P59" s="23">
        <v>8.9999999999999993E-3</v>
      </c>
      <c r="Q59" s="94" t="s">
        <v>36</v>
      </c>
      <c r="R59" s="23">
        <v>8.9999999999999993E-3</v>
      </c>
      <c r="S59" s="94" t="s">
        <v>13</v>
      </c>
      <c r="T59" s="23">
        <v>7.0000000000000001E-3</v>
      </c>
      <c r="U59" s="23">
        <v>0.25800000000000001</v>
      </c>
      <c r="V59" s="23">
        <v>1</v>
      </c>
    </row>
    <row r="60" spans="1:22" ht="13.5" thickBot="1" x14ac:dyDescent="0.25">
      <c r="A60" s="75">
        <v>1979</v>
      </c>
      <c r="B60" s="94" t="s">
        <v>14</v>
      </c>
      <c r="C60" s="94" t="s">
        <v>13</v>
      </c>
      <c r="D60" s="94" t="s">
        <v>14</v>
      </c>
      <c r="E60" s="23">
        <v>0.73</v>
      </c>
      <c r="F60" s="23">
        <v>5.0000000000000001E-3</v>
      </c>
      <c r="G60" s="94" t="s">
        <v>13</v>
      </c>
      <c r="H60" s="94" t="s">
        <v>13</v>
      </c>
      <c r="I60" s="94" t="s">
        <v>13</v>
      </c>
      <c r="J60" s="23">
        <v>0.73599999999999999</v>
      </c>
      <c r="K60" s="75">
        <v>1979</v>
      </c>
      <c r="L60" s="23">
        <v>7.9000000000000001E-2</v>
      </c>
      <c r="M60" s="94" t="s">
        <v>13</v>
      </c>
      <c r="N60" s="23">
        <v>7.9000000000000001E-2</v>
      </c>
      <c r="O60" s="23">
        <v>0.17</v>
      </c>
      <c r="P60" s="23">
        <v>8.9999999999999993E-3</v>
      </c>
      <c r="Q60" s="94" t="s">
        <v>36</v>
      </c>
      <c r="R60" s="23">
        <v>8.9999999999999993E-3</v>
      </c>
      <c r="S60" s="94" t="s">
        <v>13</v>
      </c>
      <c r="T60" s="23">
        <v>7.0000000000000001E-3</v>
      </c>
      <c r="U60" s="23">
        <v>0.26400000000000001</v>
      </c>
      <c r="V60" s="23">
        <v>1</v>
      </c>
    </row>
    <row r="61" spans="1:22" ht="13.5" thickBot="1" x14ac:dyDescent="0.25">
      <c r="A61" s="75">
        <v>1980</v>
      </c>
      <c r="B61" s="94" t="s">
        <v>14</v>
      </c>
      <c r="C61" s="94" t="s">
        <v>13</v>
      </c>
      <c r="D61" s="94" t="s">
        <v>14</v>
      </c>
      <c r="E61" s="23">
        <v>0.73299999999999998</v>
      </c>
      <c r="F61" s="23">
        <v>6.0000000000000001E-3</v>
      </c>
      <c r="G61" s="94" t="s">
        <v>13</v>
      </c>
      <c r="H61" s="94" t="s">
        <v>13</v>
      </c>
      <c r="I61" s="94" t="s">
        <v>13</v>
      </c>
      <c r="J61" s="23">
        <v>0.73899999999999999</v>
      </c>
      <c r="K61" s="75">
        <v>1980</v>
      </c>
      <c r="L61" s="23">
        <v>7.8E-2</v>
      </c>
      <c r="M61" s="94" t="s">
        <v>13</v>
      </c>
      <c r="N61" s="23">
        <v>7.8E-2</v>
      </c>
      <c r="O61" s="23">
        <v>0.16800000000000001</v>
      </c>
      <c r="P61" s="23">
        <v>8.0000000000000002E-3</v>
      </c>
      <c r="Q61" s="94" t="s">
        <v>36</v>
      </c>
      <c r="R61" s="23">
        <v>8.0000000000000002E-3</v>
      </c>
      <c r="S61" s="94" t="s">
        <v>13</v>
      </c>
      <c r="T61" s="23">
        <v>7.0000000000000001E-3</v>
      </c>
      <c r="U61" s="23">
        <v>0.26100000000000001</v>
      </c>
      <c r="V61" s="23">
        <v>1</v>
      </c>
    </row>
    <row r="62" spans="1:22" ht="13.5" thickBot="1" x14ac:dyDescent="0.25">
      <c r="A62" s="75">
        <v>1981</v>
      </c>
      <c r="B62" s="94" t="s">
        <v>14</v>
      </c>
      <c r="C62" s="94" t="s">
        <v>13</v>
      </c>
      <c r="D62" s="94" t="s">
        <v>14</v>
      </c>
      <c r="E62" s="23">
        <v>0.72499999999999998</v>
      </c>
      <c r="F62" s="23">
        <v>5.0000000000000001E-3</v>
      </c>
      <c r="G62" s="94" t="s">
        <v>13</v>
      </c>
      <c r="H62" s="94" t="s">
        <v>13</v>
      </c>
      <c r="I62" s="94" t="s">
        <v>13</v>
      </c>
      <c r="J62" s="23">
        <v>0.73</v>
      </c>
      <c r="K62" s="75">
        <v>1981</v>
      </c>
      <c r="L62" s="23">
        <v>7.5999999999999998E-2</v>
      </c>
      <c r="M62" s="94" t="s">
        <v>13</v>
      </c>
      <c r="N62" s="23">
        <v>7.5999999999999998E-2</v>
      </c>
      <c r="O62" s="23">
        <v>0.18099999999999999</v>
      </c>
      <c r="P62" s="23">
        <v>7.0000000000000001E-3</v>
      </c>
      <c r="Q62" s="94" t="s">
        <v>36</v>
      </c>
      <c r="R62" s="23">
        <v>7.0000000000000001E-3</v>
      </c>
      <c r="S62" s="94" t="s">
        <v>13</v>
      </c>
      <c r="T62" s="23">
        <v>7.0000000000000001E-3</v>
      </c>
      <c r="U62" s="23">
        <v>0.27</v>
      </c>
      <c r="V62" s="23">
        <v>1</v>
      </c>
    </row>
    <row r="63" spans="1:22" ht="13.5" thickBot="1" x14ac:dyDescent="0.25">
      <c r="A63" s="75">
        <v>1982</v>
      </c>
      <c r="B63" s="94" t="s">
        <v>14</v>
      </c>
      <c r="C63" s="94" t="s">
        <v>13</v>
      </c>
      <c r="D63" s="94" t="s">
        <v>14</v>
      </c>
      <c r="E63" s="23">
        <v>0.72</v>
      </c>
      <c r="F63" s="23">
        <v>6.0000000000000001E-3</v>
      </c>
      <c r="G63" s="94" t="s">
        <v>13</v>
      </c>
      <c r="H63" s="94" t="s">
        <v>13</v>
      </c>
      <c r="I63" s="94" t="s">
        <v>13</v>
      </c>
      <c r="J63" s="23">
        <v>0.72599999999999998</v>
      </c>
      <c r="K63" s="75">
        <v>1982</v>
      </c>
      <c r="L63" s="23">
        <v>7.4999999999999997E-2</v>
      </c>
      <c r="M63" s="94" t="s">
        <v>13</v>
      </c>
      <c r="N63" s="23">
        <v>7.4999999999999997E-2</v>
      </c>
      <c r="O63" s="23">
        <v>0.185</v>
      </c>
      <c r="P63" s="23">
        <v>7.0000000000000001E-3</v>
      </c>
      <c r="Q63" s="94" t="s">
        <v>36</v>
      </c>
      <c r="R63" s="23">
        <v>7.0000000000000001E-3</v>
      </c>
      <c r="S63" s="94" t="s">
        <v>13</v>
      </c>
      <c r="T63" s="23">
        <v>7.0000000000000001E-3</v>
      </c>
      <c r="U63" s="23">
        <v>0.27400000000000002</v>
      </c>
      <c r="V63" s="23">
        <v>1</v>
      </c>
    </row>
    <row r="64" spans="1:22" ht="13.5" thickBot="1" x14ac:dyDescent="0.25">
      <c r="A64" s="75">
        <v>1983</v>
      </c>
      <c r="B64" s="94" t="s">
        <v>14</v>
      </c>
      <c r="C64" s="94" t="s">
        <v>13</v>
      </c>
      <c r="D64" s="94" t="s">
        <v>14</v>
      </c>
      <c r="E64" s="23">
        <v>0.72799999999999998</v>
      </c>
      <c r="F64" s="23">
        <v>7.0000000000000001E-3</v>
      </c>
      <c r="G64" s="94" t="s">
        <v>13</v>
      </c>
      <c r="H64" s="94" t="s">
        <v>13</v>
      </c>
      <c r="I64" s="94" t="s">
        <v>13</v>
      </c>
      <c r="J64" s="23">
        <v>0.73399999999999999</v>
      </c>
      <c r="K64" s="75">
        <v>1983</v>
      </c>
      <c r="L64" s="23">
        <v>7.6999999999999999E-2</v>
      </c>
      <c r="M64" s="94" t="s">
        <v>13</v>
      </c>
      <c r="N64" s="23">
        <v>7.6999999999999999E-2</v>
      </c>
      <c r="O64" s="23">
        <v>0.17699999999999999</v>
      </c>
      <c r="P64" s="23">
        <v>7.0000000000000001E-3</v>
      </c>
      <c r="Q64" s="94" t="s">
        <v>36</v>
      </c>
      <c r="R64" s="23">
        <v>7.0000000000000001E-3</v>
      </c>
      <c r="S64" s="94" t="s">
        <v>13</v>
      </c>
      <c r="T64" s="23">
        <v>5.0000000000000001E-3</v>
      </c>
      <c r="U64" s="23">
        <v>0.26600000000000001</v>
      </c>
      <c r="V64" s="23">
        <v>1</v>
      </c>
    </row>
    <row r="65" spans="1:22" ht="13.5" thickBot="1" x14ac:dyDescent="0.25">
      <c r="A65" s="75">
        <v>1984</v>
      </c>
      <c r="B65" s="94" t="s">
        <v>14</v>
      </c>
      <c r="C65" s="94" t="s">
        <v>13</v>
      </c>
      <c r="D65" s="94" t="s">
        <v>14</v>
      </c>
      <c r="E65" s="23">
        <v>0.67100000000000004</v>
      </c>
      <c r="F65" s="23">
        <v>6.0000000000000001E-3</v>
      </c>
      <c r="G65" s="23">
        <v>9.2999999999999999E-2</v>
      </c>
      <c r="H65" s="94" t="s">
        <v>13</v>
      </c>
      <c r="I65" s="94" t="s">
        <v>13</v>
      </c>
      <c r="J65" s="23">
        <v>0.77</v>
      </c>
      <c r="K65" s="75">
        <v>1984</v>
      </c>
      <c r="L65" s="23">
        <v>6.0999999999999999E-2</v>
      </c>
      <c r="M65" s="94" t="s">
        <v>13</v>
      </c>
      <c r="N65" s="23">
        <v>6.0999999999999999E-2</v>
      </c>
      <c r="O65" s="23">
        <v>0.158</v>
      </c>
      <c r="P65" s="23">
        <v>6.0000000000000001E-3</v>
      </c>
      <c r="Q65" s="94" t="s">
        <v>36</v>
      </c>
      <c r="R65" s="23">
        <v>6.0000000000000001E-3</v>
      </c>
      <c r="S65" s="94" t="s">
        <v>13</v>
      </c>
      <c r="T65" s="23">
        <v>5.0000000000000001E-3</v>
      </c>
      <c r="U65" s="23">
        <v>0.23</v>
      </c>
      <c r="V65" s="23">
        <v>1</v>
      </c>
    </row>
    <row r="66" spans="1:22" ht="13.5" thickBot="1" x14ac:dyDescent="0.25">
      <c r="A66" s="75">
        <v>1985</v>
      </c>
      <c r="B66" s="94" t="s">
        <v>14</v>
      </c>
      <c r="C66" s="94" t="s">
        <v>13</v>
      </c>
      <c r="D66" s="94" t="s">
        <v>14</v>
      </c>
      <c r="E66" s="23">
        <v>0.66800000000000004</v>
      </c>
      <c r="F66" s="23">
        <v>6.0000000000000001E-3</v>
      </c>
      <c r="G66" s="23">
        <v>8.8999999999999996E-2</v>
      </c>
      <c r="H66" s="94" t="s">
        <v>13</v>
      </c>
      <c r="I66" s="94" t="s">
        <v>13</v>
      </c>
      <c r="J66" s="23">
        <v>0.76200000000000001</v>
      </c>
      <c r="K66" s="75">
        <v>1985</v>
      </c>
      <c r="L66" s="23">
        <v>6.5000000000000002E-2</v>
      </c>
      <c r="M66" s="94" t="s">
        <v>13</v>
      </c>
      <c r="N66" s="23">
        <v>6.5000000000000002E-2</v>
      </c>
      <c r="O66" s="23">
        <v>0.16200000000000001</v>
      </c>
      <c r="P66" s="23">
        <v>6.0000000000000001E-3</v>
      </c>
      <c r="Q66" s="94" t="s">
        <v>36</v>
      </c>
      <c r="R66" s="23">
        <v>6.0000000000000001E-3</v>
      </c>
      <c r="S66" s="94" t="s">
        <v>13</v>
      </c>
      <c r="T66" s="23">
        <v>5.0000000000000001E-3</v>
      </c>
      <c r="U66" s="23">
        <v>0.23799999999999999</v>
      </c>
      <c r="V66" s="23">
        <v>1</v>
      </c>
    </row>
    <row r="67" spans="1:22" ht="13.5" thickBot="1" x14ac:dyDescent="0.25">
      <c r="A67" s="75">
        <v>1986</v>
      </c>
      <c r="B67" s="94" t="s">
        <v>14</v>
      </c>
      <c r="C67" s="94" t="s">
        <v>13</v>
      </c>
      <c r="D67" s="94" t="s">
        <v>14</v>
      </c>
      <c r="E67" s="23">
        <v>0.67100000000000004</v>
      </c>
      <c r="F67" s="23">
        <v>5.0000000000000001E-3</v>
      </c>
      <c r="G67" s="23">
        <v>9.1999999999999998E-2</v>
      </c>
      <c r="H67" s="94" t="s">
        <v>13</v>
      </c>
      <c r="I67" s="94" t="s">
        <v>13</v>
      </c>
      <c r="J67" s="23">
        <v>0.76700000000000002</v>
      </c>
      <c r="K67" s="75">
        <v>1986</v>
      </c>
      <c r="L67" s="23">
        <v>6.3E-2</v>
      </c>
      <c r="M67" s="94" t="s">
        <v>13</v>
      </c>
      <c r="N67" s="23">
        <v>6.3E-2</v>
      </c>
      <c r="O67" s="23">
        <v>0.159</v>
      </c>
      <c r="P67" s="23">
        <v>6.0000000000000001E-3</v>
      </c>
      <c r="Q67" s="94" t="s">
        <v>36</v>
      </c>
      <c r="R67" s="23">
        <v>6.0000000000000001E-3</v>
      </c>
      <c r="S67" s="94" t="s">
        <v>13</v>
      </c>
      <c r="T67" s="23">
        <v>4.0000000000000001E-3</v>
      </c>
      <c r="U67" s="23">
        <v>0.23300000000000001</v>
      </c>
      <c r="V67" s="23">
        <v>1</v>
      </c>
    </row>
    <row r="68" spans="1:22" ht="13.5" thickBot="1" x14ac:dyDescent="0.25">
      <c r="A68" s="75">
        <v>1987</v>
      </c>
      <c r="B68" s="94" t="s">
        <v>14</v>
      </c>
      <c r="C68" s="94" t="s">
        <v>13</v>
      </c>
      <c r="D68" s="94" t="s">
        <v>14</v>
      </c>
      <c r="E68" s="23">
        <v>0.68100000000000005</v>
      </c>
      <c r="F68" s="23">
        <v>5.0000000000000001E-3</v>
      </c>
      <c r="G68" s="23">
        <v>8.2000000000000003E-2</v>
      </c>
      <c r="H68" s="94" t="s">
        <v>13</v>
      </c>
      <c r="I68" s="94" t="s">
        <v>13</v>
      </c>
      <c r="J68" s="23">
        <v>0.76700000000000002</v>
      </c>
      <c r="K68" s="75">
        <v>1987</v>
      </c>
      <c r="L68" s="23">
        <v>6.2E-2</v>
      </c>
      <c r="M68" s="94" t="s">
        <v>13</v>
      </c>
      <c r="N68" s="23">
        <v>6.2E-2</v>
      </c>
      <c r="O68" s="23">
        <v>0.16</v>
      </c>
      <c r="P68" s="23">
        <v>6.0000000000000001E-3</v>
      </c>
      <c r="Q68" s="94" t="s">
        <v>36</v>
      </c>
      <c r="R68" s="23">
        <v>6.0000000000000001E-3</v>
      </c>
      <c r="S68" s="94" t="s">
        <v>13</v>
      </c>
      <c r="T68" s="23">
        <v>4.0000000000000001E-3</v>
      </c>
      <c r="U68" s="23">
        <v>0.23300000000000001</v>
      </c>
      <c r="V68" s="23">
        <v>1</v>
      </c>
    </row>
    <row r="69" spans="1:22" ht="13.5" thickBot="1" x14ac:dyDescent="0.25">
      <c r="A69" s="75">
        <v>1988</v>
      </c>
      <c r="B69" s="94" t="s">
        <v>14</v>
      </c>
      <c r="C69" s="94" t="s">
        <v>13</v>
      </c>
      <c r="D69" s="94" t="s">
        <v>14</v>
      </c>
      <c r="E69" s="23">
        <v>0.66400000000000003</v>
      </c>
      <c r="F69" s="23">
        <v>5.0000000000000001E-3</v>
      </c>
      <c r="G69" s="23">
        <v>9.1999999999999998E-2</v>
      </c>
      <c r="H69" s="94" t="s">
        <v>13</v>
      </c>
      <c r="I69" s="94" t="s">
        <v>13</v>
      </c>
      <c r="J69" s="23">
        <v>0.76</v>
      </c>
      <c r="K69" s="75">
        <v>1988</v>
      </c>
      <c r="L69" s="23">
        <v>6.4000000000000001E-2</v>
      </c>
      <c r="M69" s="94" t="s">
        <v>13</v>
      </c>
      <c r="N69" s="23">
        <v>6.4000000000000001E-2</v>
      </c>
      <c r="O69" s="23">
        <v>0.16400000000000001</v>
      </c>
      <c r="P69" s="23">
        <v>7.0000000000000001E-3</v>
      </c>
      <c r="Q69" s="94" t="s">
        <v>36</v>
      </c>
      <c r="R69" s="23">
        <v>7.0000000000000001E-3</v>
      </c>
      <c r="S69" s="94" t="s">
        <v>13</v>
      </c>
      <c r="T69" s="23">
        <v>5.0000000000000001E-3</v>
      </c>
      <c r="U69" s="23">
        <v>0.24</v>
      </c>
      <c r="V69" s="23">
        <v>1</v>
      </c>
    </row>
    <row r="70" spans="1:22" ht="13.5" thickBot="1" x14ac:dyDescent="0.25">
      <c r="A70" s="75">
        <v>1989</v>
      </c>
      <c r="B70" s="94" t="s">
        <v>14</v>
      </c>
      <c r="C70" s="94" t="s">
        <v>13</v>
      </c>
      <c r="D70" s="94" t="s">
        <v>14</v>
      </c>
      <c r="E70" s="23">
        <v>0.65900000000000003</v>
      </c>
      <c r="F70" s="23">
        <v>5.0000000000000001E-3</v>
      </c>
      <c r="G70" s="23">
        <v>9.4E-2</v>
      </c>
      <c r="H70" s="94" t="s">
        <v>13</v>
      </c>
      <c r="I70" s="94" t="s">
        <v>13</v>
      </c>
      <c r="J70" s="23">
        <v>0.75700000000000001</v>
      </c>
      <c r="K70" s="75">
        <v>1989</v>
      </c>
      <c r="L70" s="23">
        <v>6.5000000000000002E-2</v>
      </c>
      <c r="M70" s="94" t="s">
        <v>13</v>
      </c>
      <c r="N70" s="23">
        <v>6.5000000000000002E-2</v>
      </c>
      <c r="O70" s="23">
        <v>0.16600000000000001</v>
      </c>
      <c r="P70" s="23">
        <v>7.0000000000000001E-3</v>
      </c>
      <c r="Q70" s="94" t="s">
        <v>36</v>
      </c>
      <c r="R70" s="23">
        <v>7.0000000000000001E-3</v>
      </c>
      <c r="S70" s="94" t="s">
        <v>13</v>
      </c>
      <c r="T70" s="23">
        <v>5.0000000000000001E-3</v>
      </c>
      <c r="U70" s="23">
        <v>0.24299999999999999</v>
      </c>
      <c r="V70" s="23">
        <v>1</v>
      </c>
    </row>
    <row r="71" spans="1:22" ht="13.5" thickBot="1" x14ac:dyDescent="0.25">
      <c r="A71" s="75">
        <v>1990</v>
      </c>
      <c r="B71" s="94" t="s">
        <v>14</v>
      </c>
      <c r="C71" s="94" t="s">
        <v>13</v>
      </c>
      <c r="D71" s="94" t="s">
        <v>14</v>
      </c>
      <c r="E71" s="23">
        <v>0.65700000000000003</v>
      </c>
      <c r="F71" s="23">
        <v>4.0000000000000001E-3</v>
      </c>
      <c r="G71" s="23">
        <v>9.4E-2</v>
      </c>
      <c r="H71" s="94" t="s">
        <v>13</v>
      </c>
      <c r="I71" s="94" t="s">
        <v>13</v>
      </c>
      <c r="J71" s="23">
        <v>0.75600000000000001</v>
      </c>
      <c r="K71" s="75">
        <v>1990</v>
      </c>
      <c r="L71" s="23">
        <v>6.6000000000000003E-2</v>
      </c>
      <c r="M71" s="94" t="s">
        <v>13</v>
      </c>
      <c r="N71" s="23">
        <v>6.6000000000000003E-2</v>
      </c>
      <c r="O71" s="23">
        <v>0.16600000000000001</v>
      </c>
      <c r="P71" s="23">
        <v>7.0000000000000001E-3</v>
      </c>
      <c r="Q71" s="94" t="s">
        <v>36</v>
      </c>
      <c r="R71" s="23">
        <v>7.0000000000000001E-3</v>
      </c>
      <c r="S71" s="94" t="s">
        <v>13</v>
      </c>
      <c r="T71" s="23">
        <v>6.0000000000000001E-3</v>
      </c>
      <c r="U71" s="23">
        <v>0.24399999999999999</v>
      </c>
      <c r="V71" s="23">
        <v>1</v>
      </c>
    </row>
    <row r="72" spans="1:22" ht="13.5" thickBot="1" x14ac:dyDescent="0.25">
      <c r="A72" s="75">
        <v>1991</v>
      </c>
      <c r="B72" s="94" t="s">
        <v>14</v>
      </c>
      <c r="C72" s="94" t="s">
        <v>13</v>
      </c>
      <c r="D72" s="94" t="s">
        <v>14</v>
      </c>
      <c r="E72" s="23">
        <v>0.65500000000000003</v>
      </c>
      <c r="F72" s="23">
        <v>4.0000000000000001E-3</v>
      </c>
      <c r="G72" s="23">
        <v>0.10100000000000001</v>
      </c>
      <c r="H72" s="94" t="s">
        <v>13</v>
      </c>
      <c r="I72" s="94" t="s">
        <v>13</v>
      </c>
      <c r="J72" s="23">
        <v>0.76100000000000001</v>
      </c>
      <c r="K72" s="75">
        <v>1991</v>
      </c>
      <c r="L72" s="23">
        <v>6.5000000000000002E-2</v>
      </c>
      <c r="M72" s="94" t="s">
        <v>13</v>
      </c>
      <c r="N72" s="23">
        <v>6.5000000000000002E-2</v>
      </c>
      <c r="O72" s="23">
        <v>0.159</v>
      </c>
      <c r="P72" s="23">
        <v>8.0000000000000002E-3</v>
      </c>
      <c r="Q72" s="94" t="s">
        <v>36</v>
      </c>
      <c r="R72" s="23">
        <v>8.0000000000000002E-3</v>
      </c>
      <c r="S72" s="94" t="s">
        <v>13</v>
      </c>
      <c r="T72" s="23">
        <v>7.0000000000000001E-3</v>
      </c>
      <c r="U72" s="23">
        <v>0.23899999999999999</v>
      </c>
      <c r="V72" s="23">
        <v>1</v>
      </c>
    </row>
    <row r="73" spans="1:22" ht="13.5" thickBot="1" x14ac:dyDescent="0.25">
      <c r="A73" s="75">
        <v>1992</v>
      </c>
      <c r="B73" s="94" t="s">
        <v>14</v>
      </c>
      <c r="C73" s="94" t="s">
        <v>13</v>
      </c>
      <c r="D73" s="94" t="s">
        <v>14</v>
      </c>
      <c r="E73" s="23">
        <v>0.64900000000000002</v>
      </c>
      <c r="F73" s="23">
        <v>4.0000000000000001E-3</v>
      </c>
      <c r="G73" s="23">
        <v>0.108</v>
      </c>
      <c r="H73" s="94" t="s">
        <v>13</v>
      </c>
      <c r="I73" s="94" t="s">
        <v>13</v>
      </c>
      <c r="J73" s="23">
        <v>0.76200000000000001</v>
      </c>
      <c r="K73" s="75">
        <v>1992</v>
      </c>
      <c r="L73" s="23">
        <v>6.5000000000000002E-2</v>
      </c>
      <c r="M73" s="94" t="s">
        <v>13</v>
      </c>
      <c r="N73" s="23">
        <v>6.5000000000000002E-2</v>
      </c>
      <c r="O73" s="23">
        <v>0.157</v>
      </c>
      <c r="P73" s="23">
        <v>8.9999999999999993E-3</v>
      </c>
      <c r="Q73" s="94" t="s">
        <v>36</v>
      </c>
      <c r="R73" s="23">
        <v>8.9999999999999993E-3</v>
      </c>
      <c r="S73" s="94" t="s">
        <v>13</v>
      </c>
      <c r="T73" s="23">
        <v>8.0000000000000002E-3</v>
      </c>
      <c r="U73" s="23">
        <v>0.23799999999999999</v>
      </c>
      <c r="V73" s="23">
        <v>1</v>
      </c>
    </row>
    <row r="74" spans="1:22" ht="13.5" thickBot="1" x14ac:dyDescent="0.25">
      <c r="A74" s="75">
        <v>1993</v>
      </c>
      <c r="B74" s="94" t="s">
        <v>14</v>
      </c>
      <c r="C74" s="94" t="s">
        <v>13</v>
      </c>
      <c r="D74" s="94" t="s">
        <v>14</v>
      </c>
      <c r="E74" s="23">
        <v>0.64300000000000002</v>
      </c>
      <c r="F74" s="23">
        <v>4.0000000000000001E-3</v>
      </c>
      <c r="G74" s="23">
        <v>0.11799999999999999</v>
      </c>
      <c r="H74" s="94" t="s">
        <v>13</v>
      </c>
      <c r="I74" s="94" t="s">
        <v>13</v>
      </c>
      <c r="J74" s="23">
        <v>0.76500000000000001</v>
      </c>
      <c r="K74" s="75">
        <v>1993</v>
      </c>
      <c r="L74" s="23">
        <v>6.5000000000000002E-2</v>
      </c>
      <c r="M74" s="94" t="s">
        <v>13</v>
      </c>
      <c r="N74" s="23">
        <v>6.5000000000000002E-2</v>
      </c>
      <c r="O74" s="23">
        <v>0.152</v>
      </c>
      <c r="P74" s="23">
        <v>8.0000000000000002E-3</v>
      </c>
      <c r="Q74" s="94" t="s">
        <v>36</v>
      </c>
      <c r="R74" s="23">
        <v>8.0000000000000002E-3</v>
      </c>
      <c r="S74" s="94" t="s">
        <v>13</v>
      </c>
      <c r="T74" s="23">
        <v>8.9999999999999993E-3</v>
      </c>
      <c r="U74" s="23">
        <v>0.23499999999999999</v>
      </c>
      <c r="V74" s="23">
        <v>1</v>
      </c>
    </row>
    <row r="75" spans="1:22" ht="13.5" thickBot="1" x14ac:dyDescent="0.25">
      <c r="A75" s="75">
        <v>1994</v>
      </c>
      <c r="B75" s="94" t="s">
        <v>14</v>
      </c>
      <c r="C75" s="94" t="s">
        <v>13</v>
      </c>
      <c r="D75" s="94" t="s">
        <v>14</v>
      </c>
      <c r="E75" s="23">
        <v>0.624</v>
      </c>
      <c r="F75" s="23">
        <v>4.0000000000000001E-3</v>
      </c>
      <c r="G75" s="23">
        <v>0.13400000000000001</v>
      </c>
      <c r="H75" s="94" t="s">
        <v>13</v>
      </c>
      <c r="I75" s="94" t="s">
        <v>13</v>
      </c>
      <c r="J75" s="23">
        <v>0.76100000000000001</v>
      </c>
      <c r="K75" s="75">
        <v>1994</v>
      </c>
      <c r="L75" s="23">
        <v>6.7000000000000004E-2</v>
      </c>
      <c r="M75" s="94" t="s">
        <v>13</v>
      </c>
      <c r="N75" s="23">
        <v>6.7000000000000004E-2</v>
      </c>
      <c r="O75" s="23">
        <v>0.153</v>
      </c>
      <c r="P75" s="23">
        <v>0.01</v>
      </c>
      <c r="Q75" s="94" t="s">
        <v>36</v>
      </c>
      <c r="R75" s="23">
        <v>0.01</v>
      </c>
      <c r="S75" s="94" t="s">
        <v>13</v>
      </c>
      <c r="T75" s="23">
        <v>8.9999999999999993E-3</v>
      </c>
      <c r="U75" s="23">
        <v>0.23899999999999999</v>
      </c>
      <c r="V75" s="23">
        <v>1</v>
      </c>
    </row>
    <row r="76" spans="1:22" ht="13.5" thickBot="1" x14ac:dyDescent="0.25">
      <c r="A76" s="75">
        <v>1995</v>
      </c>
      <c r="B76" s="94" t="s">
        <v>14</v>
      </c>
      <c r="C76" s="94" t="s">
        <v>13</v>
      </c>
      <c r="D76" s="94" t="s">
        <v>14</v>
      </c>
      <c r="E76" s="23">
        <v>0.61499999999999999</v>
      </c>
      <c r="F76" s="23">
        <v>4.0000000000000001E-3</v>
      </c>
      <c r="G76" s="23">
        <v>0.14299999999999999</v>
      </c>
      <c r="H76" s="23">
        <v>8.9999999999999993E-3</v>
      </c>
      <c r="I76" s="23" t="s">
        <v>13</v>
      </c>
      <c r="J76" s="23">
        <v>0.77100000000000002</v>
      </c>
      <c r="K76" s="75">
        <v>1995</v>
      </c>
      <c r="L76" s="23">
        <v>6.7000000000000004E-2</v>
      </c>
      <c r="M76" s="94" t="s">
        <v>13</v>
      </c>
      <c r="N76" s="23">
        <v>6.7000000000000004E-2</v>
      </c>
      <c r="O76" s="23">
        <v>0.151</v>
      </c>
      <c r="P76" s="23">
        <v>0.01</v>
      </c>
      <c r="Q76" s="94" t="s">
        <v>36</v>
      </c>
      <c r="R76" s="23">
        <v>0.01</v>
      </c>
      <c r="S76" s="23">
        <v>1E-3</v>
      </c>
      <c r="T76" s="23">
        <v>1E-3</v>
      </c>
      <c r="U76" s="23">
        <v>0.22900000000000001</v>
      </c>
      <c r="V76" s="23">
        <v>1</v>
      </c>
    </row>
    <row r="77" spans="1:22" ht="13.5" thickBot="1" x14ac:dyDescent="0.25">
      <c r="A77" s="75">
        <v>1996</v>
      </c>
      <c r="B77" s="94" t="s">
        <v>14</v>
      </c>
      <c r="C77" s="94" t="s">
        <v>13</v>
      </c>
      <c r="D77" s="94" t="s">
        <v>14</v>
      </c>
      <c r="E77" s="23">
        <v>0.60799999999999998</v>
      </c>
      <c r="F77" s="23">
        <v>4.0000000000000001E-3</v>
      </c>
      <c r="G77" s="23">
        <v>0.15</v>
      </c>
      <c r="H77" s="23">
        <v>1.0999999999999999E-2</v>
      </c>
      <c r="I77" s="23" t="s">
        <v>13</v>
      </c>
      <c r="J77" s="23">
        <v>0.77300000000000002</v>
      </c>
      <c r="K77" s="75">
        <v>1996</v>
      </c>
      <c r="L77" s="23">
        <v>6.6000000000000003E-2</v>
      </c>
      <c r="M77" s="94" t="s">
        <v>13</v>
      </c>
      <c r="N77" s="23">
        <v>6.6000000000000003E-2</v>
      </c>
      <c r="O77" s="23">
        <v>0.14899999999999999</v>
      </c>
      <c r="P77" s="23">
        <v>0.01</v>
      </c>
      <c r="Q77" s="94" t="s">
        <v>36</v>
      </c>
      <c r="R77" s="23">
        <v>0.01</v>
      </c>
      <c r="S77" s="23">
        <v>1E-3</v>
      </c>
      <c r="T77" s="23">
        <v>1E-3</v>
      </c>
      <c r="U77" s="23">
        <v>0.22700000000000001</v>
      </c>
      <c r="V77" s="23">
        <v>1</v>
      </c>
    </row>
    <row r="78" spans="1:22" ht="13.5" thickBot="1" x14ac:dyDescent="0.25">
      <c r="A78" s="75">
        <v>1997</v>
      </c>
      <c r="B78" s="94" t="s">
        <v>14</v>
      </c>
      <c r="C78" s="94" t="s">
        <v>13</v>
      </c>
      <c r="D78" s="94" t="s">
        <v>14</v>
      </c>
      <c r="E78" s="23">
        <v>0.59899999999999998</v>
      </c>
      <c r="F78" s="23">
        <v>4.0000000000000001E-3</v>
      </c>
      <c r="G78" s="23">
        <v>0.156</v>
      </c>
      <c r="H78" s="23">
        <v>1.0999999999999999E-2</v>
      </c>
      <c r="I78" s="23" t="s">
        <v>13</v>
      </c>
      <c r="J78" s="23">
        <v>0.77</v>
      </c>
      <c r="K78" s="75">
        <v>1997</v>
      </c>
      <c r="L78" s="23">
        <v>6.7000000000000004E-2</v>
      </c>
      <c r="M78" s="94" t="s">
        <v>13</v>
      </c>
      <c r="N78" s="23">
        <v>6.7000000000000004E-2</v>
      </c>
      <c r="O78" s="23">
        <v>0.14899999999999999</v>
      </c>
      <c r="P78" s="23">
        <v>1.0999999999999999E-2</v>
      </c>
      <c r="Q78" s="94" t="s">
        <v>36</v>
      </c>
      <c r="R78" s="23">
        <v>1.0999999999999999E-2</v>
      </c>
      <c r="S78" s="23">
        <v>1E-3</v>
      </c>
      <c r="T78" s="23">
        <v>1E-3</v>
      </c>
      <c r="U78" s="23">
        <v>0.22800000000000001</v>
      </c>
      <c r="V78" s="23">
        <v>1</v>
      </c>
    </row>
    <row r="79" spans="1:22" ht="13.5" thickBot="1" x14ac:dyDescent="0.25">
      <c r="A79" s="75">
        <v>1998</v>
      </c>
      <c r="B79" s="94" t="s">
        <v>14</v>
      </c>
      <c r="C79" s="94" t="s">
        <v>13</v>
      </c>
      <c r="D79" s="94" t="s">
        <v>14</v>
      </c>
      <c r="E79" s="23">
        <v>0.57299999999999995</v>
      </c>
      <c r="F79" s="23">
        <v>4.0000000000000001E-3</v>
      </c>
      <c r="G79" s="23">
        <v>0.17699999999999999</v>
      </c>
      <c r="H79" s="23">
        <v>1.2999999999999999E-2</v>
      </c>
      <c r="I79" s="23" t="s">
        <v>13</v>
      </c>
      <c r="J79" s="23">
        <v>0.76700000000000002</v>
      </c>
      <c r="K79" s="75">
        <v>1998</v>
      </c>
      <c r="L79" s="23">
        <v>6.8000000000000005E-2</v>
      </c>
      <c r="M79" s="94" t="s">
        <v>13</v>
      </c>
      <c r="N79" s="23">
        <v>6.8000000000000005E-2</v>
      </c>
      <c r="O79" s="23">
        <v>0.14899999999999999</v>
      </c>
      <c r="P79" s="23">
        <v>1.2E-2</v>
      </c>
      <c r="Q79" s="94" t="s">
        <v>36</v>
      </c>
      <c r="R79" s="23">
        <v>1.2E-2</v>
      </c>
      <c r="S79" s="23">
        <v>1E-3</v>
      </c>
      <c r="T79" s="23">
        <v>1E-3</v>
      </c>
      <c r="U79" s="23">
        <v>0.23</v>
      </c>
      <c r="V79" s="23">
        <v>1</v>
      </c>
    </row>
    <row r="80" spans="1:22" ht="13.5" thickBot="1" x14ac:dyDescent="0.25">
      <c r="A80" s="75">
        <v>1999</v>
      </c>
      <c r="B80" s="94" t="s">
        <v>14</v>
      </c>
      <c r="C80" s="94" t="s">
        <v>13</v>
      </c>
      <c r="D80" s="94" t="s">
        <v>14</v>
      </c>
      <c r="E80" s="23">
        <v>0.57299999999999995</v>
      </c>
      <c r="F80" s="23">
        <v>4.0000000000000001E-3</v>
      </c>
      <c r="G80" s="23">
        <v>0.18099999999999999</v>
      </c>
      <c r="H80" s="23">
        <v>1.7000000000000001E-2</v>
      </c>
      <c r="I80" s="23" t="s">
        <v>13</v>
      </c>
      <c r="J80" s="23">
        <v>0.77400000000000002</v>
      </c>
      <c r="K80" s="75">
        <v>1999</v>
      </c>
      <c r="L80" s="23">
        <v>6.7000000000000004E-2</v>
      </c>
      <c r="M80" s="94" t="s">
        <v>13</v>
      </c>
      <c r="N80" s="23">
        <v>6.7000000000000004E-2</v>
      </c>
      <c r="O80" s="23">
        <v>0.14499999999999999</v>
      </c>
      <c r="P80" s="23">
        <v>1.2E-2</v>
      </c>
      <c r="Q80" s="94" t="s">
        <v>36</v>
      </c>
      <c r="R80" s="23">
        <v>1.2E-2</v>
      </c>
      <c r="S80" s="23">
        <v>1E-3</v>
      </c>
      <c r="T80" s="23">
        <v>1E-3</v>
      </c>
      <c r="U80" s="23">
        <v>0.22600000000000001</v>
      </c>
      <c r="V80" s="23">
        <v>1</v>
      </c>
    </row>
    <row r="81" spans="1:22" ht="13.5" thickBot="1" x14ac:dyDescent="0.25">
      <c r="A81" s="75">
        <v>2000</v>
      </c>
      <c r="B81" s="94" t="s">
        <v>14</v>
      </c>
      <c r="C81" s="94" t="s">
        <v>14</v>
      </c>
      <c r="D81" s="94" t="s">
        <v>14</v>
      </c>
      <c r="E81" s="23">
        <v>0.56699999999999995</v>
      </c>
      <c r="F81" s="23">
        <v>4.0000000000000001E-3</v>
      </c>
      <c r="G81" s="23">
        <v>0.186</v>
      </c>
      <c r="H81" s="23">
        <v>1.6E-2</v>
      </c>
      <c r="I81" s="23" t="s">
        <v>13</v>
      </c>
      <c r="J81" s="23">
        <v>0.77300000000000002</v>
      </c>
      <c r="K81" s="75">
        <v>2000</v>
      </c>
      <c r="L81" s="23">
        <v>6.6000000000000003E-2</v>
      </c>
      <c r="M81" s="94" t="s">
        <v>13</v>
      </c>
      <c r="N81" s="23">
        <v>6.6000000000000003E-2</v>
      </c>
      <c r="O81" s="23">
        <v>0.14599999999999999</v>
      </c>
      <c r="P81" s="23">
        <v>1.2999999999999999E-2</v>
      </c>
      <c r="Q81" s="94" t="s">
        <v>36</v>
      </c>
      <c r="R81" s="23">
        <v>1.2999999999999999E-2</v>
      </c>
      <c r="S81" s="23">
        <v>1E-3</v>
      </c>
      <c r="T81" s="23">
        <v>1E-3</v>
      </c>
      <c r="U81" s="23">
        <v>0.22700000000000001</v>
      </c>
      <c r="V81" s="23">
        <v>1</v>
      </c>
    </row>
    <row r="82" spans="1:22" ht="13.5" thickBot="1" x14ac:dyDescent="0.25">
      <c r="A82" s="75">
        <v>2001</v>
      </c>
      <c r="B82" s="94" t="s">
        <v>14</v>
      </c>
      <c r="C82" s="94" t="s">
        <v>14</v>
      </c>
      <c r="D82" s="94" t="s">
        <v>14</v>
      </c>
      <c r="E82" s="23">
        <v>0.56599999999999995</v>
      </c>
      <c r="F82" s="23">
        <v>3.0000000000000001E-3</v>
      </c>
      <c r="G82" s="23">
        <v>0.188</v>
      </c>
      <c r="H82" s="23">
        <v>1.7000000000000001E-2</v>
      </c>
      <c r="I82" s="23" t="s">
        <v>13</v>
      </c>
      <c r="J82" s="23">
        <v>0.77500000000000002</v>
      </c>
      <c r="K82" s="75">
        <v>2001</v>
      </c>
      <c r="L82" s="23">
        <v>6.6000000000000003E-2</v>
      </c>
      <c r="M82" s="94" t="s">
        <v>13</v>
      </c>
      <c r="N82" s="23">
        <v>6.6000000000000003E-2</v>
      </c>
      <c r="O82" s="23">
        <v>0.14499999999999999</v>
      </c>
      <c r="P82" s="23">
        <v>1.2999999999999999E-2</v>
      </c>
      <c r="Q82" s="94" t="s">
        <v>36</v>
      </c>
      <c r="R82" s="23">
        <v>1.2999999999999999E-2</v>
      </c>
      <c r="S82" s="23">
        <v>1E-3</v>
      </c>
      <c r="T82" s="23">
        <v>1E-3</v>
      </c>
      <c r="U82" s="23">
        <v>0.22500000000000001</v>
      </c>
      <c r="V82" s="23">
        <v>1</v>
      </c>
    </row>
    <row r="83" spans="1:22" ht="13.5" thickBot="1" x14ac:dyDescent="0.25">
      <c r="A83" s="75">
        <v>2002</v>
      </c>
      <c r="B83" s="94" t="s">
        <v>14</v>
      </c>
      <c r="C83" s="94" t="s">
        <v>14</v>
      </c>
      <c r="D83" s="94" t="s">
        <v>14</v>
      </c>
      <c r="E83" s="23">
        <v>0.56399999999999995</v>
      </c>
      <c r="F83" s="23">
        <v>3.0000000000000001E-3</v>
      </c>
      <c r="G83" s="23">
        <v>0.188</v>
      </c>
      <c r="H83" s="23">
        <v>1.7999999999999999E-2</v>
      </c>
      <c r="I83" s="23" t="s">
        <v>13</v>
      </c>
      <c r="J83" s="23">
        <v>0.77300000000000002</v>
      </c>
      <c r="K83" s="75">
        <v>2002</v>
      </c>
      <c r="L83" s="23">
        <v>6.6000000000000003E-2</v>
      </c>
      <c r="M83" s="94" t="s">
        <v>13</v>
      </c>
      <c r="N83" s="23">
        <v>6.6000000000000003E-2</v>
      </c>
      <c r="O83" s="23">
        <v>0.14499999999999999</v>
      </c>
      <c r="P83" s="23">
        <v>1.4E-2</v>
      </c>
      <c r="Q83" s="94" t="s">
        <v>36</v>
      </c>
      <c r="R83" s="23">
        <v>1.4E-2</v>
      </c>
      <c r="S83" s="23">
        <v>1E-3</v>
      </c>
      <c r="T83" s="23">
        <v>1E-3</v>
      </c>
      <c r="U83" s="23">
        <v>0.22700000000000001</v>
      </c>
      <c r="V83" s="23">
        <v>1</v>
      </c>
    </row>
    <row r="84" spans="1:22" ht="13.5" thickBot="1" x14ac:dyDescent="0.25">
      <c r="A84" s="75">
        <v>2003</v>
      </c>
      <c r="B84" s="94" t="s">
        <v>14</v>
      </c>
      <c r="C84" s="94" t="s">
        <v>14</v>
      </c>
      <c r="D84" s="94" t="s">
        <v>14</v>
      </c>
      <c r="E84" s="23">
        <v>0.55500000000000005</v>
      </c>
      <c r="F84" s="23">
        <v>3.0000000000000001E-3</v>
      </c>
      <c r="G84" s="23">
        <v>0.19800000000000001</v>
      </c>
      <c r="H84" s="23">
        <v>0.02</v>
      </c>
      <c r="I84" s="23" t="s">
        <v>13</v>
      </c>
      <c r="J84" s="23">
        <v>0.77600000000000002</v>
      </c>
      <c r="K84" s="75">
        <v>2003</v>
      </c>
      <c r="L84" s="23">
        <v>6.6000000000000003E-2</v>
      </c>
      <c r="M84" s="94" t="s">
        <v>13</v>
      </c>
      <c r="N84" s="23">
        <v>6.6000000000000003E-2</v>
      </c>
      <c r="O84" s="23">
        <v>0.14399999999999999</v>
      </c>
      <c r="P84" s="23">
        <v>1.4999999999999999E-2</v>
      </c>
      <c r="Q84" s="94" t="s">
        <v>36</v>
      </c>
      <c r="R84" s="23">
        <v>1.4999999999999999E-2</v>
      </c>
      <c r="S84" s="23">
        <v>1E-3</v>
      </c>
      <c r="T84" s="23">
        <v>1E-3</v>
      </c>
      <c r="U84" s="23">
        <v>0.22600000000000001</v>
      </c>
      <c r="V84" s="23">
        <v>1</v>
      </c>
    </row>
    <row r="85" spans="1:22" ht="13.5" thickBot="1" x14ac:dyDescent="0.25">
      <c r="A85" s="75">
        <v>2004</v>
      </c>
      <c r="B85" s="94" t="s">
        <v>14</v>
      </c>
      <c r="C85" s="94" t="s">
        <v>14</v>
      </c>
      <c r="D85" s="94" t="s">
        <v>14</v>
      </c>
      <c r="E85" s="23">
        <v>0.55300000000000005</v>
      </c>
      <c r="F85" s="23">
        <v>3.0000000000000001E-3</v>
      </c>
      <c r="G85" s="23">
        <v>0.19900000000000001</v>
      </c>
      <c r="H85" s="23">
        <v>1.9E-2</v>
      </c>
      <c r="I85" s="23" t="s">
        <v>13</v>
      </c>
      <c r="J85" s="23">
        <v>0.77400000000000002</v>
      </c>
      <c r="K85" s="75">
        <v>2004</v>
      </c>
      <c r="L85" s="23">
        <v>6.6000000000000003E-2</v>
      </c>
      <c r="M85" s="94" t="s">
        <v>40</v>
      </c>
      <c r="N85" s="23">
        <v>6.6000000000000003E-2</v>
      </c>
      <c r="O85" s="23">
        <v>0.14399999999999999</v>
      </c>
      <c r="P85" s="23">
        <v>1.4999999999999999E-2</v>
      </c>
      <c r="Q85" s="94" t="s">
        <v>36</v>
      </c>
      <c r="R85" s="23">
        <v>1.4999999999999999E-2</v>
      </c>
      <c r="S85" s="23">
        <v>1E-3</v>
      </c>
      <c r="T85" s="23">
        <v>1E-3</v>
      </c>
      <c r="U85" s="23">
        <v>0.22600000000000001</v>
      </c>
      <c r="V85" s="23">
        <v>1</v>
      </c>
    </row>
    <row r="86" spans="1:22" ht="13.5" thickBot="1" x14ac:dyDescent="0.25">
      <c r="A86" s="77">
        <v>2005</v>
      </c>
      <c r="B86" s="95" t="s">
        <v>14</v>
      </c>
      <c r="C86" s="95" t="s">
        <v>14</v>
      </c>
      <c r="D86" s="95" t="s">
        <v>14</v>
      </c>
      <c r="E86" s="25">
        <v>0.54</v>
      </c>
      <c r="F86" s="25">
        <v>3.0000000000000001E-3</v>
      </c>
      <c r="G86" s="25">
        <v>0.21299999999999999</v>
      </c>
      <c r="H86" s="25">
        <v>2.1999999999999999E-2</v>
      </c>
      <c r="I86" s="25" t="s">
        <v>13</v>
      </c>
      <c r="J86" s="25">
        <v>0.77700000000000002</v>
      </c>
      <c r="K86" s="77">
        <v>2005</v>
      </c>
      <c r="L86" s="25">
        <v>6.6000000000000003E-2</v>
      </c>
      <c r="M86" s="95" t="s">
        <v>40</v>
      </c>
      <c r="N86" s="25">
        <v>6.6000000000000003E-2</v>
      </c>
      <c r="O86" s="25">
        <v>0.14000000000000001</v>
      </c>
      <c r="P86" s="25">
        <v>1.4999999999999999E-2</v>
      </c>
      <c r="Q86" s="95" t="s">
        <v>36</v>
      </c>
      <c r="R86" s="25">
        <v>1.4999999999999999E-2</v>
      </c>
      <c r="S86" s="25">
        <v>1E-3</v>
      </c>
      <c r="T86" s="25">
        <v>1E-3</v>
      </c>
      <c r="U86" s="25">
        <v>0.223</v>
      </c>
      <c r="V86" s="25">
        <v>1</v>
      </c>
    </row>
    <row r="87" spans="1:22" ht="13.5" thickBot="1" x14ac:dyDescent="0.25">
      <c r="A87" s="77">
        <v>2006</v>
      </c>
      <c r="B87" s="95" t="s">
        <v>14</v>
      </c>
      <c r="C87" s="95" t="s">
        <v>14</v>
      </c>
      <c r="D87" s="95" t="s">
        <v>14</v>
      </c>
      <c r="E87" s="25">
        <v>0.53300000000000003</v>
      </c>
      <c r="F87" s="25">
        <v>3.0000000000000001E-3</v>
      </c>
      <c r="G87" s="25">
        <v>0.216</v>
      </c>
      <c r="H87" s="25">
        <v>2.5000000000000001E-2</v>
      </c>
      <c r="I87" s="25" t="s">
        <v>13</v>
      </c>
      <c r="J87" s="25">
        <v>0.77600000000000002</v>
      </c>
      <c r="K87" s="77">
        <v>2006</v>
      </c>
      <c r="L87" s="25">
        <v>6.7000000000000004E-2</v>
      </c>
      <c r="M87" s="95" t="s">
        <v>40</v>
      </c>
      <c r="N87" s="25">
        <v>6.7000000000000004E-2</v>
      </c>
      <c r="O87" s="25">
        <v>0.13900000000000001</v>
      </c>
      <c r="P87" s="25">
        <v>1.6E-2</v>
      </c>
      <c r="Q87" s="95" t="s">
        <v>36</v>
      </c>
      <c r="R87" s="25">
        <v>1.6E-2</v>
      </c>
      <c r="S87" s="25">
        <v>1E-3</v>
      </c>
      <c r="T87" s="25">
        <v>1E-3</v>
      </c>
      <c r="U87" s="25">
        <v>0.224</v>
      </c>
      <c r="V87" s="25">
        <v>1</v>
      </c>
    </row>
    <row r="88" spans="1:22" ht="13.5" thickBot="1" x14ac:dyDescent="0.25">
      <c r="A88" s="77">
        <v>2007</v>
      </c>
      <c r="B88" s="95" t="s">
        <v>14</v>
      </c>
      <c r="C88" s="95" t="s">
        <v>14</v>
      </c>
      <c r="D88" s="95" t="s">
        <v>14</v>
      </c>
      <c r="E88" s="25" t="s">
        <v>69</v>
      </c>
      <c r="F88" s="25">
        <v>2E-3</v>
      </c>
      <c r="G88" s="25" t="s">
        <v>70</v>
      </c>
      <c r="H88" s="25" t="s">
        <v>54</v>
      </c>
      <c r="I88" s="25">
        <v>6.0000000000000001E-3</v>
      </c>
      <c r="J88" s="25">
        <v>0.78500000000000003</v>
      </c>
      <c r="K88" s="77">
        <v>2007</v>
      </c>
      <c r="L88" s="25">
        <v>6.5000000000000002E-2</v>
      </c>
      <c r="M88" s="95" t="s">
        <v>40</v>
      </c>
      <c r="N88" s="25">
        <v>6.5000000000000002E-2</v>
      </c>
      <c r="O88" s="25">
        <v>0.13</v>
      </c>
      <c r="P88" s="25">
        <v>1.7000000000000001E-2</v>
      </c>
      <c r="Q88" s="95" t="s">
        <v>36</v>
      </c>
      <c r="R88" s="25">
        <v>1.7000000000000001E-2</v>
      </c>
      <c r="S88" s="25">
        <v>1E-3</v>
      </c>
      <c r="T88" s="25">
        <v>2E-3</v>
      </c>
      <c r="U88" s="25">
        <v>0.214</v>
      </c>
      <c r="V88" s="25">
        <v>1</v>
      </c>
    </row>
    <row r="89" spans="1:22" ht="13.5" thickBot="1" x14ac:dyDescent="0.25">
      <c r="A89" s="77">
        <v>2008</v>
      </c>
      <c r="B89" s="95" t="s">
        <v>14</v>
      </c>
      <c r="C89" s="95" t="s">
        <v>14</v>
      </c>
      <c r="D89" s="95" t="s">
        <v>14</v>
      </c>
      <c r="E89" s="25">
        <v>0.45700000000000002</v>
      </c>
      <c r="F89" s="25">
        <v>2E-3</v>
      </c>
      <c r="G89" s="25">
        <v>0.28699999999999998</v>
      </c>
      <c r="H89" s="25">
        <v>3.4000000000000002E-2</v>
      </c>
      <c r="I89" s="25">
        <v>5.0000000000000001E-3</v>
      </c>
      <c r="J89" s="25">
        <v>0.78600000000000003</v>
      </c>
      <c r="K89" s="77">
        <v>2008</v>
      </c>
      <c r="L89" s="25">
        <v>6.5000000000000002E-2</v>
      </c>
      <c r="M89" s="95" t="s">
        <v>40</v>
      </c>
      <c r="N89" s="25">
        <v>6.5000000000000002E-2</v>
      </c>
      <c r="O89" s="25">
        <v>0.13</v>
      </c>
      <c r="P89" s="25">
        <v>1.7000000000000001E-2</v>
      </c>
      <c r="Q89" s="95" t="s">
        <v>36</v>
      </c>
      <c r="R89" s="25">
        <v>1.7000000000000001E-2</v>
      </c>
      <c r="S89" s="25">
        <v>1E-3</v>
      </c>
      <c r="T89" s="25">
        <v>2E-3</v>
      </c>
      <c r="U89" s="25">
        <v>0.214</v>
      </c>
      <c r="V89" s="25">
        <v>1</v>
      </c>
    </row>
    <row r="90" spans="1:22" ht="13.5" thickBot="1" x14ac:dyDescent="0.25">
      <c r="A90" s="77">
        <v>2009</v>
      </c>
      <c r="B90" s="95" t="s">
        <v>14</v>
      </c>
      <c r="C90" s="95" t="s">
        <v>14</v>
      </c>
      <c r="D90" s="95" t="s">
        <v>14</v>
      </c>
      <c r="E90" s="25">
        <v>0.44700000000000001</v>
      </c>
      <c r="F90" s="25">
        <v>3.0000000000000001E-3</v>
      </c>
      <c r="G90" s="25">
        <v>0.29299999999999998</v>
      </c>
      <c r="H90" s="25">
        <v>3.3000000000000002E-2</v>
      </c>
      <c r="I90" s="25">
        <v>8.0000000000000002E-3</v>
      </c>
      <c r="J90" s="25">
        <v>0.78300000000000003</v>
      </c>
      <c r="K90" s="77">
        <v>2009</v>
      </c>
      <c r="L90" s="25">
        <v>6.6000000000000003E-2</v>
      </c>
      <c r="M90" s="95" t="s">
        <v>40</v>
      </c>
      <c r="N90" s="25">
        <v>6.6000000000000003E-2</v>
      </c>
      <c r="O90" s="25">
        <v>0.13100000000000001</v>
      </c>
      <c r="P90" s="25">
        <v>1.7000000000000001E-2</v>
      </c>
      <c r="Q90" s="95" t="s">
        <v>36</v>
      </c>
      <c r="R90" s="25">
        <v>1.7000000000000001E-2</v>
      </c>
      <c r="S90" s="25">
        <v>1E-3</v>
      </c>
      <c r="T90" s="25">
        <v>2E-3</v>
      </c>
      <c r="U90" s="25">
        <v>0.217</v>
      </c>
      <c r="V90" s="25">
        <v>1</v>
      </c>
    </row>
    <row r="91" spans="1:22" ht="13.5" thickBot="1" x14ac:dyDescent="0.25">
      <c r="A91" s="77">
        <v>2010</v>
      </c>
      <c r="B91" s="95" t="s">
        <v>14</v>
      </c>
      <c r="C91" s="95" t="s">
        <v>14</v>
      </c>
      <c r="D91" s="95" t="s">
        <v>14</v>
      </c>
      <c r="E91" s="25">
        <v>0.442</v>
      </c>
      <c r="F91" s="25">
        <v>2E-3</v>
      </c>
      <c r="G91" s="25">
        <v>0.31</v>
      </c>
      <c r="H91" s="25">
        <v>3.4000000000000002E-2</v>
      </c>
      <c r="I91" s="25">
        <v>6.0000000000000001E-3</v>
      </c>
      <c r="J91" s="25">
        <v>0.79500000000000004</v>
      </c>
      <c r="K91" s="77">
        <v>2010</v>
      </c>
      <c r="L91" s="25">
        <v>6.3E-2</v>
      </c>
      <c r="M91" s="95" t="s">
        <v>40</v>
      </c>
      <c r="N91" s="25">
        <v>6.3E-2</v>
      </c>
      <c r="O91" s="25">
        <v>0.122</v>
      </c>
      <c r="P91" s="25">
        <v>1.7000000000000001E-2</v>
      </c>
      <c r="Q91" s="95" t="s">
        <v>36</v>
      </c>
      <c r="R91" s="25">
        <v>1.7000000000000001E-2</v>
      </c>
      <c r="S91" s="25">
        <v>1E-3</v>
      </c>
      <c r="T91" s="25">
        <v>1E-3</v>
      </c>
      <c r="U91" s="25">
        <v>0.20499999999999999</v>
      </c>
      <c r="V91" s="25">
        <v>1</v>
      </c>
    </row>
    <row r="92" spans="1:22" ht="13.5" thickBot="1" x14ac:dyDescent="0.25">
      <c r="A92" s="77">
        <v>2011</v>
      </c>
      <c r="B92" s="25">
        <v>0.435</v>
      </c>
      <c r="C92" s="25" t="s">
        <v>56</v>
      </c>
      <c r="D92" s="25">
        <v>1.2999999999999999E-2</v>
      </c>
      <c r="E92" s="25">
        <v>0.44900000000000001</v>
      </c>
      <c r="F92" s="25">
        <v>2E-3</v>
      </c>
      <c r="G92" s="25">
        <v>0.3</v>
      </c>
      <c r="H92" s="25">
        <v>3.5999999999999997E-2</v>
      </c>
      <c r="I92" s="25">
        <v>7.0000000000000001E-3</v>
      </c>
      <c r="J92" s="25">
        <v>0.79400000000000004</v>
      </c>
      <c r="K92" s="77">
        <v>2011</v>
      </c>
      <c r="L92" s="25">
        <v>6.4000000000000001E-2</v>
      </c>
      <c r="M92" s="25" t="s">
        <v>72</v>
      </c>
      <c r="N92" s="25">
        <v>6.5000000000000002E-2</v>
      </c>
      <c r="O92" s="25">
        <v>0.122</v>
      </c>
      <c r="P92" s="25">
        <v>1.7000000000000001E-2</v>
      </c>
      <c r="Q92" s="25">
        <v>1E-3</v>
      </c>
      <c r="R92" s="25">
        <v>1.7999999999999999E-2</v>
      </c>
      <c r="S92" s="25">
        <v>1E-3</v>
      </c>
      <c r="T92" s="25">
        <v>1E-3</v>
      </c>
      <c r="U92" s="25">
        <v>0.20599999999999999</v>
      </c>
      <c r="V92" s="25">
        <v>1</v>
      </c>
    </row>
    <row r="93" spans="1:22" ht="13.5" thickBot="1" x14ac:dyDescent="0.25">
      <c r="A93" s="77">
        <v>2012</v>
      </c>
      <c r="B93" s="25">
        <v>0.42799999999999999</v>
      </c>
      <c r="C93" s="25">
        <v>1E-3</v>
      </c>
      <c r="D93" s="25">
        <v>1.7999999999999999E-2</v>
      </c>
      <c r="E93" s="25">
        <v>0.44600000000000001</v>
      </c>
      <c r="F93" s="25">
        <v>2E-3</v>
      </c>
      <c r="G93" s="25">
        <v>0.3</v>
      </c>
      <c r="H93" s="25">
        <v>3.9E-2</v>
      </c>
      <c r="I93" s="25">
        <v>5.0000000000000001E-3</v>
      </c>
      <c r="J93" s="25">
        <v>0.79300000000000004</v>
      </c>
      <c r="K93" s="77">
        <v>2012</v>
      </c>
      <c r="L93" s="25">
        <v>6.4000000000000001E-2</v>
      </c>
      <c r="M93" s="25" t="s">
        <v>72</v>
      </c>
      <c r="N93" s="25">
        <v>6.5000000000000002E-2</v>
      </c>
      <c r="O93" s="25">
        <v>0.122</v>
      </c>
      <c r="P93" s="25">
        <v>1.7000000000000001E-2</v>
      </c>
      <c r="Q93" s="25">
        <v>1E-3</v>
      </c>
      <c r="R93" s="25">
        <v>1.7999999999999999E-2</v>
      </c>
      <c r="S93" s="25">
        <v>1E-3</v>
      </c>
      <c r="T93" s="25">
        <v>1E-3</v>
      </c>
      <c r="U93" s="25">
        <v>0.20699999999999999</v>
      </c>
      <c r="V93" s="25">
        <v>1</v>
      </c>
    </row>
    <row r="94" spans="1:22" ht="13.5" thickBot="1" x14ac:dyDescent="0.25">
      <c r="A94" s="77">
        <v>2013</v>
      </c>
      <c r="B94" s="25">
        <v>0.41299999999999998</v>
      </c>
      <c r="C94" s="25">
        <v>1E-3</v>
      </c>
      <c r="D94" s="25">
        <v>3.4000000000000002E-2</v>
      </c>
      <c r="E94" s="25">
        <v>0.44800000000000001</v>
      </c>
      <c r="F94" s="25">
        <v>2E-3</v>
      </c>
      <c r="G94" s="25">
        <v>0.28999999999999998</v>
      </c>
      <c r="H94" s="25">
        <v>4.1000000000000002E-2</v>
      </c>
      <c r="I94" s="25">
        <v>5.0000000000000001E-3</v>
      </c>
      <c r="J94" s="25">
        <v>0.78500000000000003</v>
      </c>
      <c r="K94" s="77">
        <v>2013</v>
      </c>
      <c r="L94" s="25">
        <v>6.7000000000000004E-2</v>
      </c>
      <c r="M94" s="25">
        <v>1E-3</v>
      </c>
      <c r="N94" s="25">
        <v>6.7000000000000004E-2</v>
      </c>
      <c r="O94" s="25">
        <v>0.125</v>
      </c>
      <c r="P94" s="25">
        <v>1.9E-2</v>
      </c>
      <c r="Q94" s="25">
        <v>1E-3</v>
      </c>
      <c r="R94" s="25">
        <v>0.02</v>
      </c>
      <c r="S94" s="25">
        <v>1E-3</v>
      </c>
      <c r="T94" s="25">
        <v>2E-3</v>
      </c>
      <c r="U94" s="25">
        <v>0.215</v>
      </c>
      <c r="V94" s="25">
        <v>1</v>
      </c>
    </row>
    <row r="95" spans="1:22" ht="13.5" thickBot="1" x14ac:dyDescent="0.25">
      <c r="A95" s="77">
        <v>2014</v>
      </c>
      <c r="B95" s="25">
        <v>0.4</v>
      </c>
      <c r="C95" s="25">
        <v>2E-3</v>
      </c>
      <c r="D95" s="25">
        <v>4.2999999999999997E-2</v>
      </c>
      <c r="E95" s="25">
        <v>0.44500000000000001</v>
      </c>
      <c r="F95" s="25">
        <v>2E-3</v>
      </c>
      <c r="G95" s="25">
        <v>0.29199999999999998</v>
      </c>
      <c r="H95" s="25">
        <v>4.2000000000000003E-2</v>
      </c>
      <c r="I95" s="25">
        <v>4.0000000000000001E-3</v>
      </c>
      <c r="J95" s="25">
        <v>0.78500000000000003</v>
      </c>
      <c r="K95" s="77">
        <v>2014</v>
      </c>
      <c r="L95" s="25">
        <v>6.8000000000000005E-2</v>
      </c>
      <c r="M95" s="25">
        <v>1E-3</v>
      </c>
      <c r="N95" s="25">
        <v>6.8000000000000005E-2</v>
      </c>
      <c r="O95" s="25">
        <v>0.124</v>
      </c>
      <c r="P95" s="25">
        <v>1.9E-2</v>
      </c>
      <c r="Q95" s="25">
        <v>1E-3</v>
      </c>
      <c r="R95" s="25">
        <v>0.02</v>
      </c>
      <c r="S95" s="25">
        <v>1E-3</v>
      </c>
      <c r="T95" s="25">
        <v>2E-3</v>
      </c>
      <c r="U95" s="25">
        <v>0.215</v>
      </c>
      <c r="V95" s="25">
        <v>1</v>
      </c>
    </row>
    <row r="96" spans="1:22" ht="13.5" thickBot="1" x14ac:dyDescent="0.25">
      <c r="A96" s="77">
        <v>2015</v>
      </c>
      <c r="B96" s="25">
        <v>0.40383679388414701</v>
      </c>
      <c r="C96" s="25">
        <v>2.0071506106763256E-3</v>
      </c>
      <c r="D96" s="25">
        <v>3.4793282989522112E-2</v>
      </c>
      <c r="E96" s="25">
        <v>0.44063722748434542</v>
      </c>
      <c r="F96" s="25">
        <v>1.9945748967425637E-3</v>
      </c>
      <c r="G96" s="25">
        <v>0.29349768502878537</v>
      </c>
      <c r="H96" s="25">
        <v>4.2111131728708943E-2</v>
      </c>
      <c r="I96" s="25">
        <v>3.8671352431374839E-3</v>
      </c>
      <c r="J96" s="25">
        <v>0.78210775438171964</v>
      </c>
      <c r="K96" s="77">
        <v>2015</v>
      </c>
      <c r="L96" s="25">
        <v>6.7834001266316959E-2</v>
      </c>
      <c r="M96" s="25">
        <v>5.8070864953945129E-4</v>
      </c>
      <c r="N96" s="25">
        <v>6.8414709915856409E-2</v>
      </c>
      <c r="O96" s="25">
        <v>0.1262315603904009</v>
      </c>
      <c r="P96" s="25">
        <v>1.955131063376871E-2</v>
      </c>
      <c r="Q96" s="25">
        <v>1.0673737980723009E-3</v>
      </c>
      <c r="R96" s="25">
        <v>2.0618684431841009E-2</v>
      </c>
      <c r="S96" s="25">
        <v>8.044370009341954E-4</v>
      </c>
      <c r="T96" s="25">
        <v>1.8228538792477195E-3</v>
      </c>
      <c r="U96" s="25">
        <v>0.21789224561828027</v>
      </c>
      <c r="V96" s="25">
        <v>1</v>
      </c>
    </row>
    <row r="97" spans="1:22" ht="13.5" thickBot="1" x14ac:dyDescent="0.25">
      <c r="A97" s="77">
        <v>2016</v>
      </c>
      <c r="B97" s="25">
        <v>0.40168162073391711</v>
      </c>
      <c r="C97" s="25">
        <v>2.30014505451128E-3</v>
      </c>
      <c r="D97" s="25">
        <v>3.5184473189674777E-2</v>
      </c>
      <c r="E97" s="25">
        <v>0.4391662389781032</v>
      </c>
      <c r="F97" s="25">
        <v>2.0819089329314768E-3</v>
      </c>
      <c r="G97" s="25">
        <v>0.29916493734288852</v>
      </c>
      <c r="H97" s="25">
        <v>4.1454075090911084E-2</v>
      </c>
      <c r="I97" s="25">
        <v>4.0640729934391219E-3</v>
      </c>
      <c r="J97" s="25">
        <v>0.78593123333827331</v>
      </c>
      <c r="K97" s="77">
        <v>2016</v>
      </c>
      <c r="L97" s="25">
        <v>6.649498994239203E-2</v>
      </c>
      <c r="M97" s="25">
        <v>5.6486723851368822E-4</v>
      </c>
      <c r="N97" s="25">
        <v>6.705968032829504E-2</v>
      </c>
      <c r="O97" s="25">
        <v>0.12315485249961711</v>
      </c>
      <c r="P97" s="25">
        <v>2.0135200283813066E-2</v>
      </c>
      <c r="Q97" s="25">
        <v>1.1460049172099874E-3</v>
      </c>
      <c r="R97" s="25">
        <v>2.1281205201023057E-2</v>
      </c>
      <c r="S97" s="25">
        <v>7.7514499261286643E-4</v>
      </c>
      <c r="T97" s="25">
        <v>1.7977067875678272E-3</v>
      </c>
      <c r="U97" s="25">
        <v>0.21406858980911589</v>
      </c>
      <c r="V97" s="25">
        <v>1</v>
      </c>
    </row>
    <row r="98" spans="1:22" ht="13.5" thickBot="1" x14ac:dyDescent="0.25">
      <c r="A98" s="77">
        <v>2017</v>
      </c>
      <c r="B98" s="25">
        <v>0.40226580753802693</v>
      </c>
      <c r="C98" s="25">
        <v>2.1377563372089858E-3</v>
      </c>
      <c r="D98" s="25">
        <v>3.4786248066460225E-2</v>
      </c>
      <c r="E98" s="25">
        <v>0.43918981194169621</v>
      </c>
      <c r="F98" s="25">
        <v>1.9743128659154355E-3</v>
      </c>
      <c r="G98" s="25">
        <v>0.29927991827475325</v>
      </c>
      <c r="H98" s="25">
        <v>4.0539949815305371E-2</v>
      </c>
      <c r="I98" s="25">
        <v>3.6938926739931246E-3</v>
      </c>
      <c r="J98" s="25">
        <v>0.78467788557166329</v>
      </c>
      <c r="K98" s="77">
        <v>2017</v>
      </c>
      <c r="L98" s="25">
        <v>6.640246524017325E-2</v>
      </c>
      <c r="M98" s="25">
        <v>5.3597520715274976E-4</v>
      </c>
      <c r="N98" s="25">
        <v>6.6938440447325998E-2</v>
      </c>
      <c r="O98" s="25">
        <v>0.12351937507362418</v>
      </c>
      <c r="P98" s="25">
        <v>2.1068232119222798E-2</v>
      </c>
      <c r="Q98" s="25">
        <v>1.2123959320658009E-3</v>
      </c>
      <c r="R98" s="25">
        <v>2.2280628051288599E-2</v>
      </c>
      <c r="S98" s="25">
        <v>8.1230176334614256E-4</v>
      </c>
      <c r="T98" s="25">
        <v>1.7713690927518E-3</v>
      </c>
      <c r="U98" s="25">
        <v>0.21532211442833674</v>
      </c>
      <c r="V98" s="25">
        <v>1</v>
      </c>
    </row>
    <row r="99" spans="1:22" x14ac:dyDescent="0.2">
      <c r="A99" s="71" t="s">
        <v>18</v>
      </c>
    </row>
    <row r="100" spans="1:22" x14ac:dyDescent="0.2">
      <c r="A100" s="71" t="s">
        <v>19</v>
      </c>
    </row>
    <row r="101" spans="1:22" x14ac:dyDescent="0.2">
      <c r="A101" s="71" t="s">
        <v>20</v>
      </c>
    </row>
    <row r="102" spans="1:22" x14ac:dyDescent="0.2">
      <c r="A102" s="71" t="s">
        <v>21</v>
      </c>
    </row>
    <row r="103" spans="1:22" x14ac:dyDescent="0.2">
      <c r="A103" s="71" t="s">
        <v>73</v>
      </c>
    </row>
    <row r="104" spans="1:22" x14ac:dyDescent="0.2">
      <c r="A104" s="71" t="s">
        <v>42</v>
      </c>
    </row>
    <row r="105" spans="1:22" x14ac:dyDescent="0.2">
      <c r="A105" s="71" t="s">
        <v>43</v>
      </c>
    </row>
    <row r="106" spans="1:22" x14ac:dyDescent="0.2">
      <c r="A106" s="71" t="s">
        <v>44</v>
      </c>
    </row>
    <row r="107" spans="1:22" x14ac:dyDescent="0.2">
      <c r="A107" s="71" t="s">
        <v>22</v>
      </c>
    </row>
  </sheetData>
  <mergeCells count="23">
    <mergeCell ref="A4:J4"/>
    <mergeCell ref="K1:V1"/>
    <mergeCell ref="K2:V2"/>
    <mergeCell ref="K3:V3"/>
    <mergeCell ref="A1:J1"/>
    <mergeCell ref="A2:J2"/>
    <mergeCell ref="A3:J3"/>
    <mergeCell ref="K4:V4"/>
    <mergeCell ref="A5:A6"/>
    <mergeCell ref="B5:E5"/>
    <mergeCell ref="F5:F6"/>
    <mergeCell ref="G5:G6"/>
    <mergeCell ref="H5:H6"/>
    <mergeCell ref="I5:I6"/>
    <mergeCell ref="J5:J6"/>
    <mergeCell ref="K5:K6"/>
    <mergeCell ref="L5:N5"/>
    <mergeCell ref="O5:O6"/>
    <mergeCell ref="P5:R5"/>
    <mergeCell ref="S5:S6"/>
    <mergeCell ref="T5:T6"/>
    <mergeCell ref="U5:U6"/>
    <mergeCell ref="V5:V6"/>
  </mergeCells>
  <hyperlinks>
    <hyperlink ref="W6" location="TOC!A1" display="RETURN TO TABLE OF CONTENTS" xr:uid="{00000000-0004-0000-0B00-00000000000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N111"/>
  <sheetViews>
    <sheetView workbookViewId="0">
      <pane xSplit="1" ySplit="4" topLeftCell="B89" activePane="bottomRight" state="frozen"/>
      <selection activeCell="W6" sqref="W6"/>
      <selection pane="topRight" activeCell="W6" sqref="W6"/>
      <selection pane="bottomLeft" activeCell="W6" sqref="W6"/>
      <selection pane="bottomRight" activeCell="D119" sqref="D119"/>
    </sheetView>
  </sheetViews>
  <sheetFormatPr defaultRowHeight="12.75" x14ac:dyDescent="0.2"/>
  <cols>
    <col min="2" max="12" width="12.1406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2505</v>
      </c>
      <c r="B3" s="816"/>
      <c r="C3" s="816"/>
      <c r="D3" s="816"/>
      <c r="E3" s="816"/>
      <c r="F3" s="816"/>
      <c r="G3" s="816"/>
      <c r="H3" s="816"/>
      <c r="I3" s="816"/>
      <c r="J3" s="816"/>
      <c r="K3" s="816"/>
      <c r="L3" s="899"/>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1890</v>
      </c>
      <c r="B5" s="147" t="s">
        <v>13</v>
      </c>
      <c r="C5" s="147" t="s">
        <v>1205</v>
      </c>
      <c r="D5" s="149" t="s">
        <v>13</v>
      </c>
      <c r="E5" s="356" t="s">
        <v>13</v>
      </c>
      <c r="F5" s="185" t="s">
        <v>13</v>
      </c>
      <c r="G5" s="356" t="s">
        <v>13</v>
      </c>
      <c r="H5" s="185" t="s">
        <v>13</v>
      </c>
      <c r="I5" s="147" t="s">
        <v>1206</v>
      </c>
      <c r="J5" s="147" t="s">
        <v>13</v>
      </c>
      <c r="K5" s="187" t="s">
        <v>13</v>
      </c>
      <c r="L5" s="147" t="s">
        <v>1207</v>
      </c>
    </row>
    <row r="6" spans="1:14" ht="13.5" thickBot="1" x14ac:dyDescent="0.25">
      <c r="A6" s="190">
        <v>1902</v>
      </c>
      <c r="B6" s="147" t="s">
        <v>1208</v>
      </c>
      <c r="C6" s="147" t="s">
        <v>1209</v>
      </c>
      <c r="D6" s="149" t="s">
        <v>13</v>
      </c>
      <c r="E6" s="356" t="s">
        <v>1210</v>
      </c>
      <c r="F6" s="185" t="s">
        <v>13</v>
      </c>
      <c r="G6" s="356" t="s">
        <v>13</v>
      </c>
      <c r="H6" s="185" t="s">
        <v>13</v>
      </c>
      <c r="I6" s="147" t="s">
        <v>1211</v>
      </c>
      <c r="J6" s="147" t="s">
        <v>13</v>
      </c>
      <c r="K6" s="187" t="s">
        <v>13</v>
      </c>
      <c r="L6" s="147" t="s">
        <v>1212</v>
      </c>
    </row>
    <row r="7" spans="1:14" ht="13.5" thickBot="1" x14ac:dyDescent="0.25">
      <c r="A7" s="190">
        <v>1907</v>
      </c>
      <c r="B7" s="147" t="s">
        <v>1213</v>
      </c>
      <c r="C7" s="147" t="s">
        <v>1214</v>
      </c>
      <c r="D7" s="149" t="s">
        <v>13</v>
      </c>
      <c r="E7" s="356" t="s">
        <v>1215</v>
      </c>
      <c r="F7" s="185" t="s">
        <v>13</v>
      </c>
      <c r="G7" s="356" t="s">
        <v>13</v>
      </c>
      <c r="H7" s="185" t="s">
        <v>13</v>
      </c>
      <c r="I7" s="147" t="s">
        <v>1216</v>
      </c>
      <c r="J7" s="147" t="s">
        <v>13</v>
      </c>
      <c r="K7" s="187" t="s">
        <v>13</v>
      </c>
      <c r="L7" s="147" t="s">
        <v>1217</v>
      </c>
    </row>
    <row r="8" spans="1:14" ht="13.5" thickBot="1" x14ac:dyDescent="0.25">
      <c r="A8" s="190">
        <v>1912</v>
      </c>
      <c r="B8" s="147" t="s">
        <v>1218</v>
      </c>
      <c r="C8" s="147" t="s">
        <v>1219</v>
      </c>
      <c r="D8" s="149" t="s">
        <v>13</v>
      </c>
      <c r="E8" s="356" t="s">
        <v>1220</v>
      </c>
      <c r="F8" s="185" t="s">
        <v>13</v>
      </c>
      <c r="G8" s="356" t="s">
        <v>13</v>
      </c>
      <c r="H8" s="185" t="s">
        <v>13</v>
      </c>
      <c r="I8" s="147" t="s">
        <v>1221</v>
      </c>
      <c r="J8" s="147" t="s">
        <v>13</v>
      </c>
      <c r="K8" s="187" t="s">
        <v>13</v>
      </c>
      <c r="L8" s="147" t="s">
        <v>1222</v>
      </c>
    </row>
    <row r="9" spans="1:14" ht="13.5" thickBot="1" x14ac:dyDescent="0.25">
      <c r="A9" s="190">
        <v>1917</v>
      </c>
      <c r="B9" s="147" t="s">
        <v>1223</v>
      </c>
      <c r="C9" s="147" t="s">
        <v>1224</v>
      </c>
      <c r="D9" s="149" t="s">
        <v>13</v>
      </c>
      <c r="E9" s="356" t="s">
        <v>13</v>
      </c>
      <c r="F9" s="185" t="s">
        <v>13</v>
      </c>
      <c r="G9" s="356" t="s">
        <v>13</v>
      </c>
      <c r="H9" s="185" t="s">
        <v>13</v>
      </c>
      <c r="I9" s="147" t="s">
        <v>1225</v>
      </c>
      <c r="J9" s="147" t="s">
        <v>13</v>
      </c>
      <c r="K9" s="187" t="s">
        <v>13</v>
      </c>
      <c r="L9" s="147" t="s">
        <v>1226</v>
      </c>
    </row>
    <row r="10" spans="1:14" ht="13.5" thickBot="1" x14ac:dyDescent="0.25">
      <c r="A10" s="190">
        <v>1918</v>
      </c>
      <c r="B10" s="147" t="s">
        <v>13</v>
      </c>
      <c r="C10" s="147" t="s">
        <v>13</v>
      </c>
      <c r="D10" s="149" t="s">
        <v>13</v>
      </c>
      <c r="E10" s="356" t="s">
        <v>13</v>
      </c>
      <c r="F10" s="185" t="s">
        <v>13</v>
      </c>
      <c r="G10" s="356" t="s">
        <v>13</v>
      </c>
      <c r="H10" s="185" t="s">
        <v>13</v>
      </c>
      <c r="I10" s="148">
        <v>12876</v>
      </c>
      <c r="J10" s="147" t="s">
        <v>13</v>
      </c>
      <c r="K10" s="187" t="s">
        <v>13</v>
      </c>
      <c r="L10" s="147" t="s">
        <v>13</v>
      </c>
    </row>
    <row r="11" spans="1:14" ht="13.5" thickBot="1" x14ac:dyDescent="0.25">
      <c r="A11" s="190">
        <v>1919</v>
      </c>
      <c r="B11" s="147" t="s">
        <v>13</v>
      </c>
      <c r="C11" s="147" t="s">
        <v>13</v>
      </c>
      <c r="D11" s="149" t="s">
        <v>13</v>
      </c>
      <c r="E11" s="356" t="s">
        <v>13</v>
      </c>
      <c r="F11" s="185" t="s">
        <v>13</v>
      </c>
      <c r="G11" s="356" t="s">
        <v>13</v>
      </c>
      <c r="H11" s="185" t="s">
        <v>13</v>
      </c>
      <c r="I11" s="148">
        <v>13430</v>
      </c>
      <c r="J11" s="147" t="s">
        <v>13</v>
      </c>
      <c r="K11" s="187" t="s">
        <v>13</v>
      </c>
      <c r="L11" s="147" t="s">
        <v>13</v>
      </c>
    </row>
    <row r="12" spans="1:14" ht="13.5" thickBot="1" x14ac:dyDescent="0.25">
      <c r="A12" s="190">
        <v>1920</v>
      </c>
      <c r="B12" s="147" t="s">
        <v>13</v>
      </c>
      <c r="C12" s="147" t="s">
        <v>13</v>
      </c>
      <c r="D12" s="149" t="s">
        <v>13</v>
      </c>
      <c r="E12" s="356" t="s">
        <v>13</v>
      </c>
      <c r="F12" s="185" t="s">
        <v>13</v>
      </c>
      <c r="G12" s="356" t="s">
        <v>13</v>
      </c>
      <c r="H12" s="185" t="s">
        <v>13</v>
      </c>
      <c r="I12" s="148">
        <v>13770</v>
      </c>
      <c r="J12" s="147" t="s">
        <v>13</v>
      </c>
      <c r="K12" s="187" t="s">
        <v>13</v>
      </c>
      <c r="L12" s="147" t="s">
        <v>13</v>
      </c>
    </row>
    <row r="13" spans="1:14" ht="13.5" thickBot="1" x14ac:dyDescent="0.25">
      <c r="A13" s="190">
        <v>1921</v>
      </c>
      <c r="B13" s="147" t="s">
        <v>13</v>
      </c>
      <c r="C13" s="147" t="s">
        <v>13</v>
      </c>
      <c r="D13" s="149" t="s">
        <v>13</v>
      </c>
      <c r="E13" s="356" t="s">
        <v>13</v>
      </c>
      <c r="F13" s="185" t="s">
        <v>13</v>
      </c>
      <c r="G13" s="356" t="s">
        <v>13</v>
      </c>
      <c r="H13" s="185" t="s">
        <v>13</v>
      </c>
      <c r="I13" s="148">
        <v>12688</v>
      </c>
      <c r="J13" s="147" t="s">
        <v>13</v>
      </c>
      <c r="K13" s="187" t="s">
        <v>13</v>
      </c>
      <c r="L13" s="147" t="s">
        <v>13</v>
      </c>
    </row>
    <row r="14" spans="1:14" ht="13.5" thickBot="1" x14ac:dyDescent="0.25">
      <c r="A14" s="190">
        <v>1922</v>
      </c>
      <c r="B14" s="147" t="s">
        <v>1227</v>
      </c>
      <c r="C14" s="147" t="s">
        <v>1228</v>
      </c>
      <c r="D14" s="149" t="s">
        <v>13</v>
      </c>
      <c r="E14" s="356" t="s">
        <v>13</v>
      </c>
      <c r="F14" s="185" t="s">
        <v>13</v>
      </c>
      <c r="G14" s="356" t="s">
        <v>13</v>
      </c>
      <c r="H14" s="185" t="s">
        <v>13</v>
      </c>
      <c r="I14" s="148">
        <v>13413</v>
      </c>
      <c r="J14" s="147" t="s">
        <v>13</v>
      </c>
      <c r="K14" s="187" t="s">
        <v>13</v>
      </c>
      <c r="L14" s="147" t="s">
        <v>1229</v>
      </c>
    </row>
    <row r="15" spans="1:14" ht="13.5" thickBot="1" x14ac:dyDescent="0.25">
      <c r="A15" s="190">
        <v>1923</v>
      </c>
      <c r="B15" s="147" t="s">
        <v>13</v>
      </c>
      <c r="C15" s="147" t="s">
        <v>13</v>
      </c>
      <c r="D15" s="149" t="s">
        <v>13</v>
      </c>
      <c r="E15" s="356" t="s">
        <v>13</v>
      </c>
      <c r="F15" s="185" t="s">
        <v>13</v>
      </c>
      <c r="G15" s="356" t="s">
        <v>13</v>
      </c>
      <c r="H15" s="185" t="s">
        <v>13</v>
      </c>
      <c r="I15" s="148">
        <v>13593</v>
      </c>
      <c r="J15" s="147" t="s">
        <v>13</v>
      </c>
      <c r="K15" s="187" t="s">
        <v>13</v>
      </c>
      <c r="L15" s="147" t="s">
        <v>13</v>
      </c>
    </row>
    <row r="16" spans="1:14" ht="13.5" thickBot="1" x14ac:dyDescent="0.25">
      <c r="A16" s="190">
        <v>1924</v>
      </c>
      <c r="B16" s="147" t="s">
        <v>13</v>
      </c>
      <c r="C16" s="147" t="s">
        <v>13</v>
      </c>
      <c r="D16" s="149" t="s">
        <v>13</v>
      </c>
      <c r="E16" s="356" t="s">
        <v>13</v>
      </c>
      <c r="F16" s="185" t="s">
        <v>13</v>
      </c>
      <c r="G16" s="356" t="s">
        <v>13</v>
      </c>
      <c r="H16" s="185" t="s">
        <v>13</v>
      </c>
      <c r="I16" s="148">
        <v>13130</v>
      </c>
      <c r="J16" s="147" t="s">
        <v>13</v>
      </c>
      <c r="K16" s="187" t="s">
        <v>13</v>
      </c>
      <c r="L16" s="147" t="s">
        <v>13</v>
      </c>
    </row>
    <row r="17" spans="1:12" ht="13.5" thickBot="1" x14ac:dyDescent="0.25">
      <c r="A17" s="190">
        <v>1925</v>
      </c>
      <c r="B17" s="147" t="s">
        <v>13</v>
      </c>
      <c r="C17" s="147" t="s">
        <v>13</v>
      </c>
      <c r="D17" s="149" t="s">
        <v>13</v>
      </c>
      <c r="E17" s="356" t="s">
        <v>13</v>
      </c>
      <c r="F17" s="185" t="s">
        <v>13</v>
      </c>
      <c r="G17" s="356" t="s">
        <v>13</v>
      </c>
      <c r="H17" s="185" t="s">
        <v>13</v>
      </c>
      <c r="I17" s="148">
        <v>12924</v>
      </c>
      <c r="J17" s="147" t="s">
        <v>13</v>
      </c>
      <c r="K17" s="187" t="s">
        <v>13</v>
      </c>
      <c r="L17" s="147" t="s">
        <v>13</v>
      </c>
    </row>
    <row r="18" spans="1:12" ht="13.5" thickBot="1" x14ac:dyDescent="0.25">
      <c r="A18" s="190">
        <v>1926</v>
      </c>
      <c r="B18" s="147" t="s">
        <v>13</v>
      </c>
      <c r="C18" s="148">
        <v>62857</v>
      </c>
      <c r="D18" s="149" t="s">
        <v>13</v>
      </c>
      <c r="E18" s="356">
        <v>1821.9</v>
      </c>
      <c r="F18" s="185" t="s">
        <v>13</v>
      </c>
      <c r="G18" s="356" t="s">
        <v>13</v>
      </c>
      <c r="H18" s="185" t="s">
        <v>13</v>
      </c>
      <c r="I18" s="148">
        <v>12895</v>
      </c>
      <c r="J18" s="147" t="s">
        <v>13</v>
      </c>
      <c r="K18" s="187" t="s">
        <v>13</v>
      </c>
      <c r="L18" s="147" t="s">
        <v>13</v>
      </c>
    </row>
    <row r="19" spans="1:12" ht="13.5" thickBot="1" x14ac:dyDescent="0.25">
      <c r="A19" s="190">
        <v>1927</v>
      </c>
      <c r="B19" s="147" t="s">
        <v>1230</v>
      </c>
      <c r="C19" s="148">
        <v>61379</v>
      </c>
      <c r="D19" s="149" t="s">
        <v>13</v>
      </c>
      <c r="E19" s="356">
        <v>1753.6</v>
      </c>
      <c r="F19" s="185" t="s">
        <v>13</v>
      </c>
      <c r="G19" s="356" t="s">
        <v>13</v>
      </c>
      <c r="H19" s="185" t="s">
        <v>13</v>
      </c>
      <c r="I19" s="148">
        <v>12469</v>
      </c>
      <c r="J19" s="147" t="s">
        <v>13</v>
      </c>
      <c r="K19" s="187" t="s">
        <v>13</v>
      </c>
      <c r="L19" s="147" t="s">
        <v>1231</v>
      </c>
    </row>
    <row r="20" spans="1:12" ht="13.5" thickBot="1" x14ac:dyDescent="0.25">
      <c r="A20" s="190">
        <v>1928</v>
      </c>
      <c r="B20" s="147" t="s">
        <v>13</v>
      </c>
      <c r="C20" s="148">
        <v>58940</v>
      </c>
      <c r="D20" s="149" t="s">
        <v>13</v>
      </c>
      <c r="E20" s="356">
        <v>1679.1</v>
      </c>
      <c r="F20" s="185" t="s">
        <v>13</v>
      </c>
      <c r="G20" s="356" t="s">
        <v>13</v>
      </c>
      <c r="H20" s="185" t="s">
        <v>13</v>
      </c>
      <c r="I20" s="148">
        <v>12044</v>
      </c>
      <c r="J20" s="147" t="s">
        <v>13</v>
      </c>
      <c r="K20" s="187" t="s">
        <v>13</v>
      </c>
      <c r="L20" s="147" t="s">
        <v>13</v>
      </c>
    </row>
    <row r="21" spans="1:12" ht="13.5" thickBot="1" x14ac:dyDescent="0.25">
      <c r="A21" s="190">
        <v>1929</v>
      </c>
      <c r="B21" s="147" t="s">
        <v>13</v>
      </c>
      <c r="C21" s="148">
        <v>56980</v>
      </c>
      <c r="D21" s="149" t="s">
        <v>13</v>
      </c>
      <c r="E21" s="356">
        <v>1610.3</v>
      </c>
      <c r="F21" s="185" t="s">
        <v>13</v>
      </c>
      <c r="G21" s="356" t="s">
        <v>13</v>
      </c>
      <c r="H21" s="185" t="s">
        <v>13</v>
      </c>
      <c r="I21" s="148">
        <v>11804</v>
      </c>
      <c r="J21" s="147" t="s">
        <v>13</v>
      </c>
      <c r="K21" s="187" t="s">
        <v>13</v>
      </c>
      <c r="L21" s="147" t="s">
        <v>13</v>
      </c>
    </row>
    <row r="22" spans="1:12" ht="13.5" thickBot="1" x14ac:dyDescent="0.25">
      <c r="A22" s="190">
        <v>1930</v>
      </c>
      <c r="B22" s="147" t="s">
        <v>13</v>
      </c>
      <c r="C22" s="148">
        <v>55150</v>
      </c>
      <c r="D22" s="149" t="s">
        <v>13</v>
      </c>
      <c r="E22" s="356">
        <v>1540.4</v>
      </c>
      <c r="F22" s="185" t="s">
        <v>13</v>
      </c>
      <c r="G22" s="356" t="s">
        <v>13</v>
      </c>
      <c r="H22" s="185" t="s">
        <v>13</v>
      </c>
      <c r="I22" s="148">
        <v>10530</v>
      </c>
      <c r="J22" s="147" t="s">
        <v>13</v>
      </c>
      <c r="K22" s="187" t="s">
        <v>13</v>
      </c>
      <c r="L22" s="147" t="s">
        <v>13</v>
      </c>
    </row>
    <row r="23" spans="1:12" ht="13.5" thickBot="1" x14ac:dyDescent="0.25">
      <c r="A23" s="190">
        <v>1931</v>
      </c>
      <c r="B23" s="147" t="s">
        <v>13</v>
      </c>
      <c r="C23" s="148">
        <v>53120</v>
      </c>
      <c r="D23" s="149" t="s">
        <v>13</v>
      </c>
      <c r="E23" s="356">
        <v>1417.9</v>
      </c>
      <c r="F23" s="185" t="s">
        <v>13</v>
      </c>
      <c r="G23" s="356" t="s">
        <v>13</v>
      </c>
      <c r="H23" s="185" t="s">
        <v>13</v>
      </c>
      <c r="I23" s="148">
        <v>9191</v>
      </c>
      <c r="J23" s="147" t="s">
        <v>13</v>
      </c>
      <c r="K23" s="187" t="s">
        <v>13</v>
      </c>
      <c r="L23" s="147" t="s">
        <v>13</v>
      </c>
    </row>
    <row r="24" spans="1:12" ht="13.5" thickBot="1" x14ac:dyDescent="0.25">
      <c r="A24" s="190">
        <v>1932</v>
      </c>
      <c r="B24" s="147" t="s">
        <v>13</v>
      </c>
      <c r="C24" s="148">
        <v>49500</v>
      </c>
      <c r="D24" s="149" t="s">
        <v>13</v>
      </c>
      <c r="E24" s="356">
        <v>1266.7</v>
      </c>
      <c r="F24" s="185" t="s">
        <v>13</v>
      </c>
      <c r="G24" s="356" t="s">
        <v>13</v>
      </c>
      <c r="H24" s="185" t="s">
        <v>13</v>
      </c>
      <c r="I24" s="148">
        <v>7662</v>
      </c>
      <c r="J24" s="147" t="s">
        <v>13</v>
      </c>
      <c r="K24" s="187" t="s">
        <v>13</v>
      </c>
      <c r="L24" s="147" t="s">
        <v>13</v>
      </c>
    </row>
    <row r="25" spans="1:12" ht="13.5" thickBot="1" x14ac:dyDescent="0.25">
      <c r="A25" s="190">
        <v>1933</v>
      </c>
      <c r="B25" s="147" t="s">
        <v>13</v>
      </c>
      <c r="C25" s="148">
        <v>47700</v>
      </c>
      <c r="D25" s="149" t="s">
        <v>13</v>
      </c>
      <c r="E25" s="356">
        <v>1165.7</v>
      </c>
      <c r="F25" s="185" t="s">
        <v>13</v>
      </c>
      <c r="G25" s="356" t="s">
        <v>13</v>
      </c>
      <c r="H25" s="185" t="s">
        <v>13</v>
      </c>
      <c r="I25" s="148">
        <v>7086</v>
      </c>
      <c r="J25" s="147" t="s">
        <v>13</v>
      </c>
      <c r="K25" s="187" t="s">
        <v>13</v>
      </c>
      <c r="L25" s="147" t="s">
        <v>13</v>
      </c>
    </row>
    <row r="26" spans="1:12" ht="13.5" thickBot="1" x14ac:dyDescent="0.25">
      <c r="A26" s="190">
        <v>1934</v>
      </c>
      <c r="B26" s="147" t="s">
        <v>13</v>
      </c>
      <c r="C26" s="148">
        <v>43700</v>
      </c>
      <c r="D26" s="149" t="s">
        <v>13</v>
      </c>
      <c r="E26" s="356">
        <v>1147.7</v>
      </c>
      <c r="F26" s="185" t="s">
        <v>13</v>
      </c>
      <c r="G26" s="356" t="s">
        <v>13</v>
      </c>
      <c r="H26" s="185" t="s">
        <v>13</v>
      </c>
      <c r="I26" s="148">
        <v>7404</v>
      </c>
      <c r="J26" s="147" t="s">
        <v>13</v>
      </c>
      <c r="K26" s="187" t="s">
        <v>13</v>
      </c>
      <c r="L26" s="147" t="s">
        <v>13</v>
      </c>
    </row>
    <row r="27" spans="1:12" ht="13.5" thickBot="1" x14ac:dyDescent="0.25">
      <c r="A27" s="190">
        <v>1935</v>
      </c>
      <c r="B27" s="147" t="s">
        <v>13</v>
      </c>
      <c r="C27" s="148">
        <v>40050</v>
      </c>
      <c r="D27" s="149" t="s">
        <v>13</v>
      </c>
      <c r="E27" s="356">
        <v>1096.5999999999999</v>
      </c>
      <c r="F27" s="185" t="s">
        <v>13</v>
      </c>
      <c r="G27" s="356" t="s">
        <v>13</v>
      </c>
      <c r="H27" s="185" t="s">
        <v>13</v>
      </c>
      <c r="I27" s="148">
        <v>7286</v>
      </c>
      <c r="J27" s="147" t="s">
        <v>13</v>
      </c>
      <c r="K27" s="187" t="s">
        <v>13</v>
      </c>
      <c r="L27" s="147" t="s">
        <v>13</v>
      </c>
    </row>
    <row r="28" spans="1:12" ht="13.5" thickBot="1" x14ac:dyDescent="0.25">
      <c r="A28" s="190">
        <v>1936</v>
      </c>
      <c r="B28" s="147" t="s">
        <v>13</v>
      </c>
      <c r="C28" s="148">
        <v>37180</v>
      </c>
      <c r="D28" s="149" t="s">
        <v>13</v>
      </c>
      <c r="E28" s="356">
        <v>1080.9000000000001</v>
      </c>
      <c r="F28" s="185" t="s">
        <v>13</v>
      </c>
      <c r="G28" s="356" t="s">
        <v>13</v>
      </c>
      <c r="H28" s="185" t="s">
        <v>13</v>
      </c>
      <c r="I28" s="148">
        <v>7512</v>
      </c>
      <c r="J28" s="147" t="s">
        <v>13</v>
      </c>
      <c r="K28" s="187" t="s">
        <v>13</v>
      </c>
      <c r="L28" s="147" t="s">
        <v>13</v>
      </c>
    </row>
    <row r="29" spans="1:12" ht="13.5" thickBot="1" x14ac:dyDescent="0.25">
      <c r="A29" s="190">
        <v>1937</v>
      </c>
      <c r="B29" s="147" t="s">
        <v>13</v>
      </c>
      <c r="C29" s="148">
        <v>34180</v>
      </c>
      <c r="D29" s="149" t="s">
        <v>13</v>
      </c>
      <c r="E29" s="356">
        <v>1029.2</v>
      </c>
      <c r="F29" s="185" t="s">
        <v>13</v>
      </c>
      <c r="G29" s="356" t="s">
        <v>13</v>
      </c>
      <c r="H29" s="185" t="s">
        <v>13</v>
      </c>
      <c r="I29" s="148">
        <v>7174</v>
      </c>
      <c r="J29" s="147" t="s">
        <v>13</v>
      </c>
      <c r="K29" s="187" t="s">
        <v>13</v>
      </c>
      <c r="L29" s="147" t="s">
        <v>13</v>
      </c>
    </row>
    <row r="30" spans="1:12" ht="13.5" thickBot="1" x14ac:dyDescent="0.25">
      <c r="A30" s="190">
        <v>1938</v>
      </c>
      <c r="B30" s="147" t="s">
        <v>13</v>
      </c>
      <c r="C30" s="148">
        <v>31400</v>
      </c>
      <c r="D30" s="149" t="s">
        <v>13</v>
      </c>
      <c r="E30" s="356">
        <v>922.3</v>
      </c>
      <c r="F30" s="185" t="s">
        <v>13</v>
      </c>
      <c r="G30" s="356" t="s">
        <v>13</v>
      </c>
      <c r="H30" s="185" t="s">
        <v>13</v>
      </c>
      <c r="I30" s="148">
        <v>6552</v>
      </c>
      <c r="J30" s="147" t="s">
        <v>13</v>
      </c>
      <c r="K30" s="187" t="s">
        <v>13</v>
      </c>
      <c r="L30" s="147" t="s">
        <v>13</v>
      </c>
    </row>
    <row r="31" spans="1:12" ht="13.5" thickBot="1" x14ac:dyDescent="0.25">
      <c r="A31" s="190">
        <v>1939</v>
      </c>
      <c r="B31" s="147" t="s">
        <v>13</v>
      </c>
      <c r="C31" s="148">
        <v>29320</v>
      </c>
      <c r="D31" s="149" t="s">
        <v>13</v>
      </c>
      <c r="E31" s="356">
        <v>878.3</v>
      </c>
      <c r="F31" s="185" t="s">
        <v>13</v>
      </c>
      <c r="G31" s="356" t="s">
        <v>13</v>
      </c>
      <c r="H31" s="185" t="s">
        <v>13</v>
      </c>
      <c r="I31" s="148">
        <v>6178</v>
      </c>
      <c r="J31" s="147" t="s">
        <v>13</v>
      </c>
      <c r="K31" s="187" t="s">
        <v>13</v>
      </c>
      <c r="L31" s="147" t="s">
        <v>13</v>
      </c>
    </row>
    <row r="32" spans="1:12" ht="13.5" thickBot="1" x14ac:dyDescent="0.25">
      <c r="A32" s="190">
        <v>1940</v>
      </c>
      <c r="B32" s="147" t="s">
        <v>13</v>
      </c>
      <c r="C32" s="148">
        <v>26630</v>
      </c>
      <c r="D32" s="149" t="s">
        <v>13</v>
      </c>
      <c r="E32" s="356">
        <v>844.7</v>
      </c>
      <c r="F32" s="185" t="s">
        <v>13</v>
      </c>
      <c r="G32" s="356" t="s">
        <v>13</v>
      </c>
      <c r="H32" s="185" t="s">
        <v>13</v>
      </c>
      <c r="I32" s="148">
        <v>5951</v>
      </c>
      <c r="J32" s="147" t="s">
        <v>13</v>
      </c>
      <c r="K32" s="187" t="s">
        <v>13</v>
      </c>
      <c r="L32" s="147" t="s">
        <v>13</v>
      </c>
    </row>
    <row r="33" spans="1:12" ht="13.5" thickBot="1" x14ac:dyDescent="0.25">
      <c r="A33" s="190">
        <v>1941</v>
      </c>
      <c r="B33" s="147" t="s">
        <v>13</v>
      </c>
      <c r="C33" s="148">
        <v>27092</v>
      </c>
      <c r="D33" s="149" t="s">
        <v>13</v>
      </c>
      <c r="E33" s="356">
        <v>792.2</v>
      </c>
      <c r="F33" s="185" t="s">
        <v>13</v>
      </c>
      <c r="G33" s="356" t="s">
        <v>13</v>
      </c>
      <c r="H33" s="185" t="s">
        <v>13</v>
      </c>
      <c r="I33" s="148">
        <v>6085</v>
      </c>
      <c r="J33" s="147" t="s">
        <v>13</v>
      </c>
      <c r="K33" s="187" t="s">
        <v>13</v>
      </c>
      <c r="L33" s="147" t="s">
        <v>13</v>
      </c>
    </row>
    <row r="34" spans="1:12" ht="13.5" thickBot="1" x14ac:dyDescent="0.25">
      <c r="A34" s="190">
        <v>1942</v>
      </c>
      <c r="B34" s="147" t="s">
        <v>13</v>
      </c>
      <c r="C34" s="148">
        <v>27230</v>
      </c>
      <c r="D34" s="149" t="s">
        <v>13</v>
      </c>
      <c r="E34" s="356">
        <v>850.4</v>
      </c>
      <c r="F34" s="185" t="s">
        <v>13</v>
      </c>
      <c r="G34" s="356" t="s">
        <v>13</v>
      </c>
      <c r="H34" s="185" t="s">
        <v>13</v>
      </c>
      <c r="I34" s="148">
        <v>7290</v>
      </c>
      <c r="J34" s="147" t="s">
        <v>13</v>
      </c>
      <c r="K34" s="187" t="s">
        <v>13</v>
      </c>
      <c r="L34" s="147" t="s">
        <v>13</v>
      </c>
    </row>
    <row r="35" spans="1:12" ht="13.5" thickBot="1" x14ac:dyDescent="0.25">
      <c r="A35" s="190">
        <v>1943</v>
      </c>
      <c r="B35" s="147" t="s">
        <v>13</v>
      </c>
      <c r="C35" s="148">
        <v>27250</v>
      </c>
      <c r="D35" s="149" t="s">
        <v>13</v>
      </c>
      <c r="E35" s="356">
        <v>978</v>
      </c>
      <c r="F35" s="185" t="s">
        <v>13</v>
      </c>
      <c r="G35" s="356" t="s">
        <v>13</v>
      </c>
      <c r="H35" s="185" t="s">
        <v>13</v>
      </c>
      <c r="I35" s="148">
        <v>9150</v>
      </c>
      <c r="J35" s="147" t="s">
        <v>13</v>
      </c>
      <c r="K35" s="187" t="s">
        <v>13</v>
      </c>
      <c r="L35" s="147" t="s">
        <v>13</v>
      </c>
    </row>
    <row r="36" spans="1:12" ht="13.5" thickBot="1" x14ac:dyDescent="0.25">
      <c r="A36" s="190">
        <v>1944</v>
      </c>
      <c r="B36" s="147" t="s">
        <v>13</v>
      </c>
      <c r="C36" s="148">
        <v>27180</v>
      </c>
      <c r="D36" s="149" t="s">
        <v>13</v>
      </c>
      <c r="E36" s="356">
        <v>977.9</v>
      </c>
      <c r="F36" s="185" t="s">
        <v>13</v>
      </c>
      <c r="G36" s="356" t="s">
        <v>13</v>
      </c>
      <c r="H36" s="185" t="s">
        <v>13</v>
      </c>
      <c r="I36" s="148">
        <v>9516</v>
      </c>
      <c r="J36" s="147" t="s">
        <v>13</v>
      </c>
      <c r="K36" s="187" t="s">
        <v>13</v>
      </c>
      <c r="L36" s="147" t="s">
        <v>13</v>
      </c>
    </row>
    <row r="37" spans="1:12" ht="13.5" thickBot="1" x14ac:dyDescent="0.25">
      <c r="A37" s="190">
        <v>1945</v>
      </c>
      <c r="B37" s="147" t="s">
        <v>13</v>
      </c>
      <c r="C37" s="148">
        <v>26680</v>
      </c>
      <c r="D37" s="149" t="s">
        <v>13</v>
      </c>
      <c r="E37" s="356">
        <v>939.8</v>
      </c>
      <c r="F37" s="185" t="s">
        <v>13</v>
      </c>
      <c r="G37" s="356" t="s">
        <v>13</v>
      </c>
      <c r="H37" s="185" t="s">
        <v>13</v>
      </c>
      <c r="I37" s="148">
        <v>9426</v>
      </c>
      <c r="J37" s="147" t="s">
        <v>13</v>
      </c>
      <c r="K37" s="187" t="s">
        <v>13</v>
      </c>
      <c r="L37" s="147" t="s">
        <v>13</v>
      </c>
    </row>
    <row r="38" spans="1:12" ht="13.5" thickBot="1" x14ac:dyDescent="0.25">
      <c r="A38" s="190">
        <v>1946</v>
      </c>
      <c r="B38" s="147" t="s">
        <v>13</v>
      </c>
      <c r="C38" s="148">
        <v>24730</v>
      </c>
      <c r="D38" s="149" t="s">
        <v>13</v>
      </c>
      <c r="E38" s="356">
        <v>894.5</v>
      </c>
      <c r="F38" s="185" t="s">
        <v>13</v>
      </c>
      <c r="G38" s="356" t="s">
        <v>13</v>
      </c>
      <c r="H38" s="185" t="s">
        <v>13</v>
      </c>
      <c r="I38" s="148">
        <v>9027</v>
      </c>
      <c r="J38" s="147" t="s">
        <v>13</v>
      </c>
      <c r="K38" s="187" t="s">
        <v>13</v>
      </c>
      <c r="L38" s="147" t="s">
        <v>13</v>
      </c>
    </row>
    <row r="39" spans="1:12" ht="13.5" thickBot="1" x14ac:dyDescent="0.25">
      <c r="A39" s="190">
        <v>1947</v>
      </c>
      <c r="B39" s="147" t="s">
        <v>13</v>
      </c>
      <c r="C39" s="148">
        <v>21607</v>
      </c>
      <c r="D39" s="149" t="s">
        <v>13</v>
      </c>
      <c r="E39" s="356">
        <v>839.3</v>
      </c>
      <c r="F39" s="185" t="s">
        <v>13</v>
      </c>
      <c r="G39" s="356" t="s">
        <v>13</v>
      </c>
      <c r="H39" s="185" t="s">
        <v>13</v>
      </c>
      <c r="I39" s="148">
        <v>8096</v>
      </c>
      <c r="J39" s="147" t="s">
        <v>13</v>
      </c>
      <c r="K39" s="187" t="s">
        <v>13</v>
      </c>
      <c r="L39" s="147" t="s">
        <v>13</v>
      </c>
    </row>
    <row r="40" spans="1:12" ht="13.5" thickBot="1" x14ac:dyDescent="0.25">
      <c r="A40" s="190">
        <v>1948</v>
      </c>
      <c r="B40" s="147" t="s">
        <v>13</v>
      </c>
      <c r="C40" s="148">
        <v>17578</v>
      </c>
      <c r="D40" s="149" t="s">
        <v>13</v>
      </c>
      <c r="E40" s="356">
        <v>699.3</v>
      </c>
      <c r="F40" s="185" t="s">
        <v>13</v>
      </c>
      <c r="G40" s="356" t="s">
        <v>13</v>
      </c>
      <c r="H40" s="185" t="s">
        <v>13</v>
      </c>
      <c r="I40" s="148">
        <v>6506</v>
      </c>
      <c r="J40" s="147" t="s">
        <v>13</v>
      </c>
      <c r="K40" s="187" t="s">
        <v>13</v>
      </c>
      <c r="L40" s="147" t="s">
        <v>13</v>
      </c>
    </row>
    <row r="41" spans="1:12" ht="13.5" thickBot="1" x14ac:dyDescent="0.25">
      <c r="A41" s="190">
        <v>1949</v>
      </c>
      <c r="B41" s="147" t="s">
        <v>13</v>
      </c>
      <c r="C41" s="148">
        <v>15505</v>
      </c>
      <c r="D41" s="149" t="s">
        <v>13</v>
      </c>
      <c r="E41" s="356">
        <v>555.4</v>
      </c>
      <c r="F41" s="185" t="s">
        <v>13</v>
      </c>
      <c r="G41" s="356" t="s">
        <v>13</v>
      </c>
      <c r="H41" s="185" t="s">
        <v>13</v>
      </c>
      <c r="I41" s="148">
        <v>4839</v>
      </c>
      <c r="J41" s="147" t="s">
        <v>13</v>
      </c>
      <c r="K41" s="187" t="s">
        <v>13</v>
      </c>
      <c r="L41" s="147" t="s">
        <v>13</v>
      </c>
    </row>
    <row r="42" spans="1:12" ht="13.5" thickBot="1" x14ac:dyDescent="0.25">
      <c r="A42" s="190">
        <v>1950</v>
      </c>
      <c r="B42" s="147" t="s">
        <v>13</v>
      </c>
      <c r="C42" s="148">
        <v>13800</v>
      </c>
      <c r="D42" s="149" t="s">
        <v>13</v>
      </c>
      <c r="E42" s="356">
        <v>463.1</v>
      </c>
      <c r="F42" s="185" t="s">
        <v>13</v>
      </c>
      <c r="G42" s="356" t="s">
        <v>13</v>
      </c>
      <c r="H42" s="185" t="s">
        <v>13</v>
      </c>
      <c r="I42" s="148">
        <v>3904</v>
      </c>
      <c r="J42" s="147" t="s">
        <v>13</v>
      </c>
      <c r="K42" s="187" t="s">
        <v>13</v>
      </c>
      <c r="L42" s="147" t="s">
        <v>13</v>
      </c>
    </row>
    <row r="43" spans="1:12" ht="13.5" thickBot="1" x14ac:dyDescent="0.25">
      <c r="A43" s="190">
        <v>1951</v>
      </c>
      <c r="B43" s="147" t="s">
        <v>13</v>
      </c>
      <c r="C43" s="148">
        <v>10960</v>
      </c>
      <c r="D43" s="149" t="s">
        <v>13</v>
      </c>
      <c r="E43" s="356">
        <v>387.6</v>
      </c>
      <c r="F43" s="185" t="s">
        <v>13</v>
      </c>
      <c r="G43" s="356" t="s">
        <v>13</v>
      </c>
      <c r="H43" s="185" t="s">
        <v>13</v>
      </c>
      <c r="I43" s="148">
        <v>3101</v>
      </c>
      <c r="J43" s="147" t="s">
        <v>13</v>
      </c>
      <c r="K43" s="187" t="s">
        <v>13</v>
      </c>
      <c r="L43" s="147" t="s">
        <v>13</v>
      </c>
    </row>
    <row r="44" spans="1:12" ht="13.5" thickBot="1" x14ac:dyDescent="0.25">
      <c r="A44" s="190">
        <v>1952</v>
      </c>
      <c r="B44" s="147" t="s">
        <v>13</v>
      </c>
      <c r="C44" s="148">
        <v>9700</v>
      </c>
      <c r="D44" s="149" t="s">
        <v>13</v>
      </c>
      <c r="E44" s="356">
        <v>321.2</v>
      </c>
      <c r="F44" s="185" t="s">
        <v>13</v>
      </c>
      <c r="G44" s="356" t="s">
        <v>13</v>
      </c>
      <c r="H44" s="185" t="s">
        <v>13</v>
      </c>
      <c r="I44" s="148">
        <v>2477</v>
      </c>
      <c r="J44" s="147" t="s">
        <v>13</v>
      </c>
      <c r="K44" s="187" t="s">
        <v>13</v>
      </c>
      <c r="L44" s="147" t="s">
        <v>13</v>
      </c>
    </row>
    <row r="45" spans="1:12" ht="13.5" thickBot="1" x14ac:dyDescent="0.25">
      <c r="A45" s="190">
        <v>1953</v>
      </c>
      <c r="B45" s="147" t="s">
        <v>13</v>
      </c>
      <c r="C45" s="148">
        <v>7990</v>
      </c>
      <c r="D45" s="149" t="s">
        <v>13</v>
      </c>
      <c r="E45" s="356">
        <v>273.7</v>
      </c>
      <c r="F45" s="185" t="s">
        <v>13</v>
      </c>
      <c r="G45" s="356" t="s">
        <v>13</v>
      </c>
      <c r="H45" s="185" t="s">
        <v>13</v>
      </c>
      <c r="I45" s="148">
        <v>2036</v>
      </c>
      <c r="J45" s="147" t="s">
        <v>13</v>
      </c>
      <c r="K45" s="187" t="s">
        <v>13</v>
      </c>
      <c r="L45" s="147" t="s">
        <v>13</v>
      </c>
    </row>
    <row r="46" spans="1:12" ht="13.5" thickBot="1" x14ac:dyDescent="0.25">
      <c r="A46" s="190">
        <v>1954</v>
      </c>
      <c r="B46" s="147" t="s">
        <v>13</v>
      </c>
      <c r="C46" s="148">
        <v>6400</v>
      </c>
      <c r="D46" s="149" t="s">
        <v>13</v>
      </c>
      <c r="E46" s="356">
        <v>215.8</v>
      </c>
      <c r="F46" s="185" t="s">
        <v>13</v>
      </c>
      <c r="G46" s="356" t="s">
        <v>13</v>
      </c>
      <c r="H46" s="185" t="s">
        <v>13</v>
      </c>
      <c r="I46" s="148">
        <v>1489</v>
      </c>
      <c r="J46" s="147" t="s">
        <v>13</v>
      </c>
      <c r="K46" s="187" t="s">
        <v>13</v>
      </c>
      <c r="L46" s="147" t="s">
        <v>13</v>
      </c>
    </row>
    <row r="47" spans="1:12" ht="13.5" thickBot="1" x14ac:dyDescent="0.25">
      <c r="A47" s="190">
        <v>1955</v>
      </c>
      <c r="B47" s="147" t="s">
        <v>13</v>
      </c>
      <c r="C47" s="148">
        <v>5300</v>
      </c>
      <c r="D47" s="149" t="s">
        <v>13</v>
      </c>
      <c r="E47" s="356">
        <v>178.3</v>
      </c>
      <c r="F47" s="185" t="s">
        <v>13</v>
      </c>
      <c r="G47" s="356" t="s">
        <v>13</v>
      </c>
      <c r="H47" s="185" t="s">
        <v>13</v>
      </c>
      <c r="I47" s="148">
        <v>1207</v>
      </c>
      <c r="J47" s="147" t="s">
        <v>13</v>
      </c>
      <c r="K47" s="187" t="s">
        <v>13</v>
      </c>
      <c r="L47" s="147" t="s">
        <v>13</v>
      </c>
    </row>
    <row r="48" spans="1:12" ht="13.5" thickBot="1" x14ac:dyDescent="0.25">
      <c r="A48" s="190">
        <v>1956</v>
      </c>
      <c r="B48" s="147" t="s">
        <v>13</v>
      </c>
      <c r="C48" s="148">
        <v>3970</v>
      </c>
      <c r="D48" s="149" t="s">
        <v>13</v>
      </c>
      <c r="E48" s="356">
        <v>132.9</v>
      </c>
      <c r="F48" s="185" t="s">
        <v>13</v>
      </c>
      <c r="G48" s="356" t="s">
        <v>13</v>
      </c>
      <c r="H48" s="185" t="s">
        <v>13</v>
      </c>
      <c r="I48" s="147">
        <v>876</v>
      </c>
      <c r="J48" s="147" t="s">
        <v>13</v>
      </c>
      <c r="K48" s="187" t="s">
        <v>13</v>
      </c>
      <c r="L48" s="147" t="s">
        <v>13</v>
      </c>
    </row>
    <row r="49" spans="1:12" ht="13.5" thickBot="1" x14ac:dyDescent="0.25">
      <c r="A49" s="190">
        <v>1957</v>
      </c>
      <c r="B49" s="147" t="s">
        <v>13</v>
      </c>
      <c r="C49" s="148">
        <v>3601</v>
      </c>
      <c r="D49" s="149" t="s">
        <v>13</v>
      </c>
      <c r="E49" s="356">
        <v>106.6</v>
      </c>
      <c r="F49" s="185" t="s">
        <v>13</v>
      </c>
      <c r="G49" s="356" t="s">
        <v>13</v>
      </c>
      <c r="H49" s="185" t="s">
        <v>13</v>
      </c>
      <c r="I49" s="147">
        <v>679</v>
      </c>
      <c r="J49" s="147" t="s">
        <v>13</v>
      </c>
      <c r="K49" s="187" t="s">
        <v>13</v>
      </c>
      <c r="L49" s="147" t="s">
        <v>13</v>
      </c>
    </row>
    <row r="50" spans="1:12" ht="13.5" thickBot="1" x14ac:dyDescent="0.25">
      <c r="A50" s="190">
        <v>1958</v>
      </c>
      <c r="B50" s="147" t="s">
        <v>13</v>
      </c>
      <c r="C50" s="148">
        <v>3108</v>
      </c>
      <c r="D50" s="149" t="s">
        <v>13</v>
      </c>
      <c r="E50" s="356">
        <v>89.9</v>
      </c>
      <c r="F50" s="185" t="s">
        <v>13</v>
      </c>
      <c r="G50" s="356" t="s">
        <v>13</v>
      </c>
      <c r="H50" s="185" t="s">
        <v>13</v>
      </c>
      <c r="I50" s="147">
        <v>572</v>
      </c>
      <c r="J50" s="147" t="s">
        <v>13</v>
      </c>
      <c r="K50" s="187" t="s">
        <v>13</v>
      </c>
      <c r="L50" s="147" t="s">
        <v>13</v>
      </c>
    </row>
    <row r="51" spans="1:12" ht="13.5" thickBot="1" x14ac:dyDescent="0.25">
      <c r="A51" s="190">
        <v>1959</v>
      </c>
      <c r="B51" s="147" t="s">
        <v>13</v>
      </c>
      <c r="C51" s="148">
        <v>2983</v>
      </c>
      <c r="D51" s="149" t="s">
        <v>13</v>
      </c>
      <c r="E51" s="356">
        <v>81.3</v>
      </c>
      <c r="F51" s="185" t="s">
        <v>13</v>
      </c>
      <c r="G51" s="356" t="s">
        <v>13</v>
      </c>
      <c r="H51" s="185" t="s">
        <v>13</v>
      </c>
      <c r="I51" s="147">
        <v>521</v>
      </c>
      <c r="J51" s="147" t="s">
        <v>13</v>
      </c>
      <c r="K51" s="187" t="s">
        <v>13</v>
      </c>
      <c r="L51" s="147" t="s">
        <v>13</v>
      </c>
    </row>
    <row r="52" spans="1:12" ht="13.5" thickBot="1" x14ac:dyDescent="0.25">
      <c r="A52" s="190">
        <v>1960</v>
      </c>
      <c r="B52" s="147" t="s">
        <v>13</v>
      </c>
      <c r="C52" s="148">
        <v>2856</v>
      </c>
      <c r="D52" s="149" t="s">
        <v>13</v>
      </c>
      <c r="E52" s="356">
        <v>74.8</v>
      </c>
      <c r="F52" s="185" t="s">
        <v>13</v>
      </c>
      <c r="G52" s="356" t="s">
        <v>13</v>
      </c>
      <c r="H52" s="185" t="s">
        <v>13</v>
      </c>
      <c r="I52" s="147">
        <v>463</v>
      </c>
      <c r="J52" s="147" t="s">
        <v>13</v>
      </c>
      <c r="K52" s="187" t="s">
        <v>13</v>
      </c>
      <c r="L52" s="147" t="s">
        <v>13</v>
      </c>
    </row>
    <row r="53" spans="1:12" ht="13.5" thickBot="1" x14ac:dyDescent="0.25">
      <c r="A53" s="190">
        <v>1961</v>
      </c>
      <c r="B53" s="147" t="s">
        <v>13</v>
      </c>
      <c r="C53" s="148">
        <v>2341</v>
      </c>
      <c r="D53" s="149" t="s">
        <v>13</v>
      </c>
      <c r="E53" s="356">
        <v>69.400000000000006</v>
      </c>
      <c r="F53" s="185" t="s">
        <v>13</v>
      </c>
      <c r="G53" s="356" t="s">
        <v>13</v>
      </c>
      <c r="H53" s="185" t="s">
        <v>13</v>
      </c>
      <c r="I53" s="147">
        <v>434</v>
      </c>
      <c r="J53" s="147" t="s">
        <v>13</v>
      </c>
      <c r="K53" s="187" t="s">
        <v>13</v>
      </c>
      <c r="L53" s="147" t="s">
        <v>13</v>
      </c>
    </row>
    <row r="54" spans="1:12" ht="13.5" thickBot="1" x14ac:dyDescent="0.25">
      <c r="A54" s="190">
        <v>1962</v>
      </c>
      <c r="B54" s="147" t="s">
        <v>13</v>
      </c>
      <c r="C54" s="148">
        <v>2219</v>
      </c>
      <c r="D54" s="149" t="s">
        <v>13</v>
      </c>
      <c r="E54" s="356">
        <v>61.5</v>
      </c>
      <c r="F54" s="185" t="s">
        <v>13</v>
      </c>
      <c r="G54" s="356" t="s">
        <v>13</v>
      </c>
      <c r="H54" s="185" t="s">
        <v>13</v>
      </c>
      <c r="I54" s="147">
        <v>393</v>
      </c>
      <c r="J54" s="147" t="s">
        <v>13</v>
      </c>
      <c r="K54" s="187" t="s">
        <v>13</v>
      </c>
      <c r="L54" s="147" t="s">
        <v>13</v>
      </c>
    </row>
    <row r="55" spans="1:12" ht="13.5" thickBot="1" x14ac:dyDescent="0.25">
      <c r="A55" s="190">
        <v>1963</v>
      </c>
      <c r="B55" s="147" t="s">
        <v>13</v>
      </c>
      <c r="C55" s="148">
        <v>1756</v>
      </c>
      <c r="D55" s="149" t="s">
        <v>13</v>
      </c>
      <c r="E55" s="356">
        <v>48.9</v>
      </c>
      <c r="F55" s="185" t="s">
        <v>13</v>
      </c>
      <c r="G55" s="356" t="s">
        <v>13</v>
      </c>
      <c r="H55" s="185" t="s">
        <v>13</v>
      </c>
      <c r="I55" s="147">
        <v>329</v>
      </c>
      <c r="J55" s="147" t="s">
        <v>13</v>
      </c>
      <c r="K55" s="187" t="s">
        <v>13</v>
      </c>
      <c r="L55" s="147" t="s">
        <v>13</v>
      </c>
    </row>
    <row r="56" spans="1:12" ht="13.5" thickBot="1" x14ac:dyDescent="0.25">
      <c r="A56" s="190">
        <v>1964</v>
      </c>
      <c r="B56" s="147" t="s">
        <v>13</v>
      </c>
      <c r="C56" s="148">
        <v>1553</v>
      </c>
      <c r="D56" s="149" t="s">
        <v>13</v>
      </c>
      <c r="E56" s="356">
        <v>42.9</v>
      </c>
      <c r="F56" s="185" t="s">
        <v>13</v>
      </c>
      <c r="G56" s="356" t="s">
        <v>13</v>
      </c>
      <c r="H56" s="185" t="s">
        <v>13</v>
      </c>
      <c r="I56" s="147">
        <v>289</v>
      </c>
      <c r="J56" s="147" t="s">
        <v>13</v>
      </c>
      <c r="K56" s="187" t="s">
        <v>13</v>
      </c>
      <c r="L56" s="147" t="s">
        <v>13</v>
      </c>
    </row>
    <row r="57" spans="1:12" ht="13.5" thickBot="1" x14ac:dyDescent="0.25">
      <c r="A57" s="190">
        <v>1965</v>
      </c>
      <c r="B57" s="147" t="s">
        <v>13</v>
      </c>
      <c r="C57" s="148">
        <v>1549</v>
      </c>
      <c r="D57" s="149" t="s">
        <v>13</v>
      </c>
      <c r="E57" s="356">
        <v>41.6</v>
      </c>
      <c r="F57" s="185" t="s">
        <v>13</v>
      </c>
      <c r="G57" s="356" t="s">
        <v>13</v>
      </c>
      <c r="H57" s="185" t="s">
        <v>13</v>
      </c>
      <c r="I57" s="147">
        <v>276</v>
      </c>
      <c r="J57" s="147" t="s">
        <v>13</v>
      </c>
      <c r="K57" s="187" t="s">
        <v>13</v>
      </c>
      <c r="L57" s="147" t="s">
        <v>13</v>
      </c>
    </row>
    <row r="58" spans="1:12" ht="13.5" thickBot="1" x14ac:dyDescent="0.25">
      <c r="A58" s="190">
        <v>1966</v>
      </c>
      <c r="B58" s="147" t="s">
        <v>13</v>
      </c>
      <c r="C58" s="148">
        <v>1407</v>
      </c>
      <c r="D58" s="149" t="s">
        <v>13</v>
      </c>
      <c r="E58" s="356">
        <v>42.9</v>
      </c>
      <c r="F58" s="185" t="s">
        <v>13</v>
      </c>
      <c r="G58" s="356" t="s">
        <v>13</v>
      </c>
      <c r="H58" s="185" t="s">
        <v>13</v>
      </c>
      <c r="I58" s="147">
        <v>282</v>
      </c>
      <c r="J58" s="147" t="s">
        <v>13</v>
      </c>
      <c r="K58" s="187" t="s">
        <v>13</v>
      </c>
      <c r="L58" s="147" t="s">
        <v>13</v>
      </c>
    </row>
    <row r="59" spans="1:12" ht="13.5" thickBot="1" x14ac:dyDescent="0.25">
      <c r="A59" s="190">
        <v>1967</v>
      </c>
      <c r="B59" s="147" t="s">
        <v>13</v>
      </c>
      <c r="C59" s="148">
        <v>1388</v>
      </c>
      <c r="D59" s="149" t="s">
        <v>13</v>
      </c>
      <c r="E59" s="356">
        <v>37.799999999999997</v>
      </c>
      <c r="F59" s="185" t="s">
        <v>13</v>
      </c>
      <c r="G59" s="356" t="s">
        <v>13</v>
      </c>
      <c r="H59" s="185" t="s">
        <v>13</v>
      </c>
      <c r="I59" s="147">
        <v>263</v>
      </c>
      <c r="J59" s="147" t="s">
        <v>13</v>
      </c>
      <c r="K59" s="187" t="s">
        <v>13</v>
      </c>
      <c r="L59" s="147" t="s">
        <v>13</v>
      </c>
    </row>
    <row r="60" spans="1:12" ht="13.5" thickBot="1" x14ac:dyDescent="0.25">
      <c r="A60" s="190">
        <v>1968</v>
      </c>
      <c r="B60" s="147" t="s">
        <v>13</v>
      </c>
      <c r="C60" s="148">
        <v>1355</v>
      </c>
      <c r="D60" s="149" t="s">
        <v>13</v>
      </c>
      <c r="E60" s="356">
        <v>37.5</v>
      </c>
      <c r="F60" s="185" t="s">
        <v>13</v>
      </c>
      <c r="G60" s="356" t="s">
        <v>13</v>
      </c>
      <c r="H60" s="185" t="s">
        <v>13</v>
      </c>
      <c r="I60" s="147">
        <v>253</v>
      </c>
      <c r="J60" s="147" t="s">
        <v>13</v>
      </c>
      <c r="K60" s="187" t="s">
        <v>13</v>
      </c>
      <c r="L60" s="147" t="s">
        <v>13</v>
      </c>
    </row>
    <row r="61" spans="1:12" ht="13.5" thickBot="1" x14ac:dyDescent="0.25">
      <c r="A61" s="190">
        <v>1969</v>
      </c>
      <c r="B61" s="147" t="s">
        <v>13</v>
      </c>
      <c r="C61" s="148">
        <v>1322</v>
      </c>
      <c r="D61" s="149" t="s">
        <v>13</v>
      </c>
      <c r="E61" s="356">
        <v>36</v>
      </c>
      <c r="F61" s="185" t="s">
        <v>13</v>
      </c>
      <c r="G61" s="356" t="s">
        <v>13</v>
      </c>
      <c r="H61" s="185" t="s">
        <v>13</v>
      </c>
      <c r="I61" s="147">
        <v>249</v>
      </c>
      <c r="J61" s="147" t="s">
        <v>13</v>
      </c>
      <c r="K61" s="187" t="s">
        <v>13</v>
      </c>
      <c r="L61" s="147" t="s">
        <v>13</v>
      </c>
    </row>
    <row r="62" spans="1:12" ht="13.5" thickBot="1" x14ac:dyDescent="0.25">
      <c r="A62" s="190">
        <v>1970</v>
      </c>
      <c r="B62" s="147" t="s">
        <v>13</v>
      </c>
      <c r="C62" s="148">
        <v>1262</v>
      </c>
      <c r="D62" s="149" t="s">
        <v>13</v>
      </c>
      <c r="E62" s="356">
        <v>33.700000000000003</v>
      </c>
      <c r="F62" s="185" t="s">
        <v>13</v>
      </c>
      <c r="G62" s="356" t="s">
        <v>13</v>
      </c>
      <c r="H62" s="185" t="s">
        <v>13</v>
      </c>
      <c r="I62" s="147">
        <v>235</v>
      </c>
      <c r="J62" s="147" t="s">
        <v>13</v>
      </c>
      <c r="K62" s="187" t="s">
        <v>13</v>
      </c>
      <c r="L62" s="147" t="s">
        <v>13</v>
      </c>
    </row>
    <row r="63" spans="1:12" ht="13.5" thickBot="1" x14ac:dyDescent="0.25">
      <c r="A63" s="190">
        <v>1971</v>
      </c>
      <c r="B63" s="147" t="s">
        <v>13</v>
      </c>
      <c r="C63" s="148">
        <v>1225</v>
      </c>
      <c r="D63" s="149" t="s">
        <v>13</v>
      </c>
      <c r="E63" s="356">
        <v>32.700000000000003</v>
      </c>
      <c r="F63" s="185" t="s">
        <v>13</v>
      </c>
      <c r="G63" s="356" t="s">
        <v>13</v>
      </c>
      <c r="H63" s="185" t="s">
        <v>13</v>
      </c>
      <c r="I63" s="147">
        <v>222</v>
      </c>
      <c r="J63" s="147" t="s">
        <v>13</v>
      </c>
      <c r="K63" s="187" t="s">
        <v>13</v>
      </c>
      <c r="L63" s="147" t="s">
        <v>13</v>
      </c>
    </row>
    <row r="64" spans="1:12" ht="13.5" thickBot="1" x14ac:dyDescent="0.25">
      <c r="A64" s="190">
        <v>1972</v>
      </c>
      <c r="B64" s="147" t="s">
        <v>13</v>
      </c>
      <c r="C64" s="148">
        <v>1176</v>
      </c>
      <c r="D64" s="149" t="s">
        <v>13</v>
      </c>
      <c r="E64" s="356">
        <v>31.6</v>
      </c>
      <c r="F64" s="185" t="s">
        <v>13</v>
      </c>
      <c r="G64" s="356" t="s">
        <v>13</v>
      </c>
      <c r="H64" s="185" t="s">
        <v>13</v>
      </c>
      <c r="I64" s="147">
        <v>211</v>
      </c>
      <c r="J64" s="147" t="s">
        <v>13</v>
      </c>
      <c r="K64" s="187" t="s">
        <v>13</v>
      </c>
      <c r="L64" s="147" t="s">
        <v>13</v>
      </c>
    </row>
    <row r="65" spans="1:12" ht="13.5" thickBot="1" x14ac:dyDescent="0.25">
      <c r="A65" s="190">
        <v>1973</v>
      </c>
      <c r="B65" s="147" t="s">
        <v>13</v>
      </c>
      <c r="C65" s="148">
        <v>1123</v>
      </c>
      <c r="D65" s="149" t="s">
        <v>13</v>
      </c>
      <c r="E65" s="356">
        <v>31.2</v>
      </c>
      <c r="F65" s="185" t="s">
        <v>13</v>
      </c>
      <c r="G65" s="356" t="s">
        <v>13</v>
      </c>
      <c r="H65" s="185" t="s">
        <v>13</v>
      </c>
      <c r="I65" s="147">
        <v>207</v>
      </c>
      <c r="J65" s="147" t="s">
        <v>13</v>
      </c>
      <c r="K65" s="187" t="s">
        <v>13</v>
      </c>
      <c r="L65" s="147" t="s">
        <v>13</v>
      </c>
    </row>
    <row r="66" spans="1:12" ht="13.5" thickBot="1" x14ac:dyDescent="0.25">
      <c r="A66" s="190">
        <v>1974</v>
      </c>
      <c r="B66" s="147" t="s">
        <v>13</v>
      </c>
      <c r="C66" s="148">
        <v>1068</v>
      </c>
      <c r="D66" s="149" t="s">
        <v>13</v>
      </c>
      <c r="E66" s="356">
        <v>26.9</v>
      </c>
      <c r="F66" s="185" t="s">
        <v>13</v>
      </c>
      <c r="G66" s="356" t="s">
        <v>13</v>
      </c>
      <c r="H66" s="185" t="s">
        <v>13</v>
      </c>
      <c r="I66" s="147">
        <v>150</v>
      </c>
      <c r="J66" s="147" t="s">
        <v>13</v>
      </c>
      <c r="K66" s="187" t="s">
        <v>13</v>
      </c>
      <c r="L66" s="147" t="s">
        <v>13</v>
      </c>
    </row>
    <row r="67" spans="1:12" ht="13.5" thickBot="1" x14ac:dyDescent="0.25">
      <c r="A67" s="190">
        <v>1975</v>
      </c>
      <c r="B67" s="147" t="s">
        <v>13</v>
      </c>
      <c r="C67" s="148">
        <v>1061</v>
      </c>
      <c r="D67" s="149" t="s">
        <v>13</v>
      </c>
      <c r="E67" s="356">
        <v>23.8</v>
      </c>
      <c r="F67" s="185" t="s">
        <v>13</v>
      </c>
      <c r="G67" s="356" t="s">
        <v>13</v>
      </c>
      <c r="H67" s="185" t="s">
        <v>13</v>
      </c>
      <c r="I67" s="147">
        <v>124</v>
      </c>
      <c r="J67" s="147" t="s">
        <v>13</v>
      </c>
      <c r="K67" s="187" t="s">
        <v>13</v>
      </c>
      <c r="L67" s="147" t="s">
        <v>13</v>
      </c>
    </row>
    <row r="68" spans="1:12" ht="13.5" thickBot="1" x14ac:dyDescent="0.25">
      <c r="A68" s="190">
        <v>1976</v>
      </c>
      <c r="B68" s="147" t="s">
        <v>13</v>
      </c>
      <c r="C68" s="147">
        <v>963</v>
      </c>
      <c r="D68" s="149" t="s">
        <v>13</v>
      </c>
      <c r="E68" s="356">
        <v>21.1</v>
      </c>
      <c r="F68" s="185" t="s">
        <v>13</v>
      </c>
      <c r="G68" s="356" t="s">
        <v>13</v>
      </c>
      <c r="H68" s="185" t="s">
        <v>13</v>
      </c>
      <c r="I68" s="147">
        <v>112</v>
      </c>
      <c r="J68" s="147" t="s">
        <v>13</v>
      </c>
      <c r="K68" s="187" t="s">
        <v>13</v>
      </c>
      <c r="L68" s="147" t="s">
        <v>13</v>
      </c>
    </row>
    <row r="69" spans="1:12" ht="13.5" thickBot="1" x14ac:dyDescent="0.25">
      <c r="A69" s="190">
        <v>1977</v>
      </c>
      <c r="B69" s="147" t="s">
        <v>13</v>
      </c>
      <c r="C69" s="147">
        <v>992</v>
      </c>
      <c r="D69" s="149" t="s">
        <v>13</v>
      </c>
      <c r="E69" s="356">
        <v>20.399999999999999</v>
      </c>
      <c r="F69" s="185" t="s">
        <v>13</v>
      </c>
      <c r="G69" s="356" t="s">
        <v>13</v>
      </c>
      <c r="H69" s="185" t="s">
        <v>13</v>
      </c>
      <c r="I69" s="147">
        <v>103</v>
      </c>
      <c r="J69" s="147">
        <v>389</v>
      </c>
      <c r="K69" s="172">
        <v>3.8</v>
      </c>
      <c r="L69" s="147" t="s">
        <v>13</v>
      </c>
    </row>
    <row r="70" spans="1:12" ht="13.5" thickBot="1" x14ac:dyDescent="0.25">
      <c r="A70" s="190">
        <v>1978</v>
      </c>
      <c r="B70" s="147" t="s">
        <v>13</v>
      </c>
      <c r="C70" s="147">
        <v>944</v>
      </c>
      <c r="D70" s="149" t="s">
        <v>13</v>
      </c>
      <c r="E70" s="356">
        <v>19.5</v>
      </c>
      <c r="F70" s="185" t="s">
        <v>13</v>
      </c>
      <c r="G70" s="356" t="s">
        <v>13</v>
      </c>
      <c r="H70" s="185" t="s">
        <v>13</v>
      </c>
      <c r="I70" s="147">
        <v>104</v>
      </c>
      <c r="J70" s="147">
        <v>392</v>
      </c>
      <c r="K70" s="172">
        <v>3.8</v>
      </c>
      <c r="L70" s="147" t="s">
        <v>13</v>
      </c>
    </row>
    <row r="71" spans="1:12" ht="13.5" thickBot="1" x14ac:dyDescent="0.25">
      <c r="A71" s="190">
        <v>1979</v>
      </c>
      <c r="B71" s="147">
        <v>9</v>
      </c>
      <c r="C71" s="147">
        <v>959</v>
      </c>
      <c r="D71" s="149" t="s">
        <v>13</v>
      </c>
      <c r="E71" s="356">
        <v>19.100000000000001</v>
      </c>
      <c r="F71" s="185" t="s">
        <v>13</v>
      </c>
      <c r="G71" s="356" t="s">
        <v>13</v>
      </c>
      <c r="H71" s="185" t="s">
        <v>13</v>
      </c>
      <c r="I71" s="147">
        <v>107</v>
      </c>
      <c r="J71" s="147">
        <v>407</v>
      </c>
      <c r="K71" s="172">
        <v>3.8</v>
      </c>
      <c r="L71" s="147" t="s">
        <v>13</v>
      </c>
    </row>
    <row r="72" spans="1:12" ht="13.5" thickBot="1" x14ac:dyDescent="0.25">
      <c r="A72" s="190">
        <v>1980</v>
      </c>
      <c r="B72" s="147">
        <v>9</v>
      </c>
      <c r="C72" s="148">
        <v>1013</v>
      </c>
      <c r="D72" s="149" t="s">
        <v>13</v>
      </c>
      <c r="E72" s="356">
        <v>17.5</v>
      </c>
      <c r="F72" s="185" t="s">
        <v>13</v>
      </c>
      <c r="G72" s="356" t="s">
        <v>13</v>
      </c>
      <c r="H72" s="185" t="s">
        <v>13</v>
      </c>
      <c r="I72" s="147">
        <v>133</v>
      </c>
      <c r="J72" s="147">
        <v>381</v>
      </c>
      <c r="K72" s="172">
        <v>2.9</v>
      </c>
      <c r="L72" s="147" t="s">
        <v>13</v>
      </c>
    </row>
    <row r="73" spans="1:12" ht="13.5" thickBot="1" x14ac:dyDescent="0.25">
      <c r="A73" s="190">
        <v>1981</v>
      </c>
      <c r="B73" s="147">
        <v>10</v>
      </c>
      <c r="C73" s="148">
        <v>1075</v>
      </c>
      <c r="D73" s="149" t="s">
        <v>13</v>
      </c>
      <c r="E73" s="356">
        <v>16.5</v>
      </c>
      <c r="F73" s="185" t="s">
        <v>13</v>
      </c>
      <c r="G73" s="356" t="s">
        <v>13</v>
      </c>
      <c r="H73" s="185" t="s">
        <v>13</v>
      </c>
      <c r="I73" s="147">
        <v>123</v>
      </c>
      <c r="J73" s="147">
        <v>346</v>
      </c>
      <c r="K73" s="172">
        <v>2.8</v>
      </c>
      <c r="L73" s="147" t="s">
        <v>13</v>
      </c>
    </row>
    <row r="74" spans="1:12" ht="13.5" thickBot="1" x14ac:dyDescent="0.25">
      <c r="A74" s="190">
        <v>1982</v>
      </c>
      <c r="B74" s="147">
        <v>11</v>
      </c>
      <c r="C74" s="148">
        <v>1016</v>
      </c>
      <c r="D74" s="149" t="s">
        <v>13</v>
      </c>
      <c r="E74" s="356">
        <v>16.100000000000001</v>
      </c>
      <c r="F74" s="185" t="s">
        <v>13</v>
      </c>
      <c r="G74" s="356" t="s">
        <v>13</v>
      </c>
      <c r="H74" s="185" t="s">
        <v>13</v>
      </c>
      <c r="I74" s="147">
        <v>136</v>
      </c>
      <c r="J74" s="147">
        <v>379</v>
      </c>
      <c r="K74" s="172">
        <v>2.8</v>
      </c>
      <c r="L74" s="147" t="s">
        <v>13</v>
      </c>
    </row>
    <row r="75" spans="1:12" ht="13.5" thickBot="1" x14ac:dyDescent="0.25">
      <c r="A75" s="190">
        <v>1983</v>
      </c>
      <c r="B75" s="147">
        <v>11</v>
      </c>
      <c r="C75" s="148">
        <v>1013</v>
      </c>
      <c r="D75" s="149" t="s">
        <v>13</v>
      </c>
      <c r="E75" s="356">
        <v>16</v>
      </c>
      <c r="F75" s="185" t="s">
        <v>13</v>
      </c>
      <c r="G75" s="356" t="s">
        <v>13</v>
      </c>
      <c r="H75" s="185" t="s">
        <v>13</v>
      </c>
      <c r="I75" s="147">
        <v>137</v>
      </c>
      <c r="J75" s="147">
        <v>391</v>
      </c>
      <c r="K75" s="172">
        <v>2.9</v>
      </c>
      <c r="L75" s="147" t="s">
        <v>13</v>
      </c>
    </row>
    <row r="76" spans="1:12" ht="13.5" thickBot="1" x14ac:dyDescent="0.25">
      <c r="A76" s="190">
        <v>1984</v>
      </c>
      <c r="B76" s="147">
        <v>12</v>
      </c>
      <c r="C76" s="147">
        <v>733</v>
      </c>
      <c r="D76" s="149" t="s">
        <v>13</v>
      </c>
      <c r="E76" s="356">
        <v>16.8</v>
      </c>
      <c r="F76" s="185" t="s">
        <v>13</v>
      </c>
      <c r="G76" s="356" t="s">
        <v>13</v>
      </c>
      <c r="H76" s="185" t="s">
        <v>13</v>
      </c>
      <c r="I76" s="147">
        <v>135</v>
      </c>
      <c r="J76" s="147">
        <v>416</v>
      </c>
      <c r="K76" s="172">
        <v>3.1</v>
      </c>
      <c r="L76" s="148">
        <v>3242</v>
      </c>
    </row>
    <row r="77" spans="1:12" ht="13.5" thickBot="1" x14ac:dyDescent="0.25">
      <c r="A77" s="190">
        <v>1985</v>
      </c>
      <c r="B77" s="147">
        <v>12</v>
      </c>
      <c r="C77" s="147">
        <v>717</v>
      </c>
      <c r="D77" s="149" t="s">
        <v>13</v>
      </c>
      <c r="E77" s="356">
        <v>16.5</v>
      </c>
      <c r="F77" s="185" t="s">
        <v>13</v>
      </c>
      <c r="G77" s="356" t="s">
        <v>13</v>
      </c>
      <c r="H77" s="185" t="s">
        <v>13</v>
      </c>
      <c r="I77" s="147">
        <v>132</v>
      </c>
      <c r="J77" s="147">
        <v>350</v>
      </c>
      <c r="K77" s="172">
        <v>2.7</v>
      </c>
      <c r="L77" s="148">
        <v>2980</v>
      </c>
    </row>
    <row r="78" spans="1:12" ht="13.5" thickBot="1" x14ac:dyDescent="0.25">
      <c r="A78" s="190">
        <v>1986</v>
      </c>
      <c r="B78" s="147">
        <v>12</v>
      </c>
      <c r="C78" s="147">
        <v>697</v>
      </c>
      <c r="D78" s="149" t="s">
        <v>13</v>
      </c>
      <c r="E78" s="356">
        <v>17</v>
      </c>
      <c r="F78" s="185" t="s">
        <v>13</v>
      </c>
      <c r="G78" s="356">
        <v>1.5</v>
      </c>
      <c r="H78" s="185" t="s">
        <v>13</v>
      </c>
      <c r="I78" s="147">
        <v>130</v>
      </c>
      <c r="J78" s="147">
        <v>361</v>
      </c>
      <c r="K78" s="172">
        <v>2.8</v>
      </c>
      <c r="L78" s="148">
        <v>3511</v>
      </c>
    </row>
    <row r="79" spans="1:12" ht="13.5" thickBot="1" x14ac:dyDescent="0.25">
      <c r="A79" s="190">
        <v>1987</v>
      </c>
      <c r="B79" s="147">
        <v>14</v>
      </c>
      <c r="C79" s="147">
        <v>766</v>
      </c>
      <c r="D79" s="149" t="s">
        <v>13</v>
      </c>
      <c r="E79" s="356">
        <v>18.399999999999999</v>
      </c>
      <c r="F79" s="185" t="s">
        <v>13</v>
      </c>
      <c r="G79" s="356">
        <v>1.6</v>
      </c>
      <c r="H79" s="185" t="s">
        <v>13</v>
      </c>
      <c r="I79" s="147">
        <v>133</v>
      </c>
      <c r="J79" s="147">
        <v>405</v>
      </c>
      <c r="K79" s="172">
        <v>3</v>
      </c>
      <c r="L79" s="148">
        <v>3806</v>
      </c>
    </row>
    <row r="80" spans="1:12" ht="13.5" thickBot="1" x14ac:dyDescent="0.25">
      <c r="A80" s="190">
        <v>1988</v>
      </c>
      <c r="B80" s="147">
        <v>15</v>
      </c>
      <c r="C80" s="147">
        <v>831</v>
      </c>
      <c r="D80" s="149" t="s">
        <v>13</v>
      </c>
      <c r="E80" s="356">
        <v>20.8</v>
      </c>
      <c r="F80" s="185" t="s">
        <v>13</v>
      </c>
      <c r="G80" s="356">
        <v>1.8</v>
      </c>
      <c r="H80" s="185" t="s">
        <v>13</v>
      </c>
      <c r="I80" s="147">
        <v>154</v>
      </c>
      <c r="J80" s="147">
        <v>477</v>
      </c>
      <c r="K80" s="172">
        <v>3.1</v>
      </c>
      <c r="L80" s="148">
        <v>3922</v>
      </c>
    </row>
    <row r="81" spans="1:12" ht="13.5" thickBot="1" x14ac:dyDescent="0.25">
      <c r="A81" s="190">
        <v>1989</v>
      </c>
      <c r="B81" s="147">
        <v>17</v>
      </c>
      <c r="C81" s="147">
        <v>755</v>
      </c>
      <c r="D81" s="149" t="s">
        <v>13</v>
      </c>
      <c r="E81" s="356">
        <v>21.3</v>
      </c>
      <c r="F81" s="185" t="s">
        <v>13</v>
      </c>
      <c r="G81" s="356">
        <v>1.9</v>
      </c>
      <c r="H81" s="185" t="s">
        <v>13</v>
      </c>
      <c r="I81" s="147">
        <v>162</v>
      </c>
      <c r="J81" s="147">
        <v>509</v>
      </c>
      <c r="K81" s="172">
        <v>3.1</v>
      </c>
      <c r="L81" s="148">
        <v>3952</v>
      </c>
    </row>
    <row r="82" spans="1:12" ht="13.5" thickBot="1" x14ac:dyDescent="0.25">
      <c r="A82" s="190">
        <v>1990</v>
      </c>
      <c r="B82" s="147">
        <v>17</v>
      </c>
      <c r="C82" s="147">
        <v>910</v>
      </c>
      <c r="D82" s="149" t="s">
        <v>13</v>
      </c>
      <c r="E82" s="39">
        <v>24.2</v>
      </c>
      <c r="F82" s="185" t="s">
        <v>13</v>
      </c>
      <c r="G82" s="39">
        <v>2</v>
      </c>
      <c r="H82" s="185" t="s">
        <v>13</v>
      </c>
      <c r="I82" s="147">
        <v>175</v>
      </c>
      <c r="J82" s="147">
        <v>571</v>
      </c>
      <c r="K82" s="172">
        <v>3.3</v>
      </c>
      <c r="L82" s="148">
        <v>4066</v>
      </c>
    </row>
    <row r="83" spans="1:12" ht="13.5" thickBot="1" x14ac:dyDescent="0.25">
      <c r="A83" s="190">
        <v>1991</v>
      </c>
      <c r="B83" s="147">
        <v>18</v>
      </c>
      <c r="C83" s="148">
        <v>1092</v>
      </c>
      <c r="D83" s="149" t="s">
        <v>13</v>
      </c>
      <c r="E83" s="39">
        <v>27.6</v>
      </c>
      <c r="F83" s="185" t="s">
        <v>13</v>
      </c>
      <c r="G83" s="39">
        <v>2.2000000000000002</v>
      </c>
      <c r="H83" s="185" t="s">
        <v>13</v>
      </c>
      <c r="I83" s="147">
        <v>184</v>
      </c>
      <c r="J83" s="147">
        <v>662</v>
      </c>
      <c r="K83" s="172">
        <v>3.6</v>
      </c>
      <c r="L83" s="148">
        <v>4175</v>
      </c>
    </row>
    <row r="84" spans="1:12" ht="13.5" thickBot="1" x14ac:dyDescent="0.25">
      <c r="A84" s="190">
        <v>1992</v>
      </c>
      <c r="B84" s="147">
        <v>19</v>
      </c>
      <c r="C84" s="148">
        <v>1055</v>
      </c>
      <c r="D84" s="149" t="s">
        <v>13</v>
      </c>
      <c r="E84" s="39">
        <v>28.6</v>
      </c>
      <c r="F84" s="185" t="s">
        <v>13</v>
      </c>
      <c r="G84" s="39">
        <v>2.2000000000000002</v>
      </c>
      <c r="H84" s="185" t="s">
        <v>13</v>
      </c>
      <c r="I84" s="147">
        <v>188</v>
      </c>
      <c r="J84" s="147">
        <v>701</v>
      </c>
      <c r="K84" s="172">
        <v>3.7</v>
      </c>
      <c r="L84" s="148">
        <v>3849</v>
      </c>
    </row>
    <row r="85" spans="1:12" ht="13.5" thickBot="1" x14ac:dyDescent="0.25">
      <c r="A85" s="190">
        <v>1993</v>
      </c>
      <c r="B85" s="147">
        <v>20</v>
      </c>
      <c r="C85" s="148">
        <v>1001</v>
      </c>
      <c r="D85" s="149" t="s">
        <v>13</v>
      </c>
      <c r="E85" s="39">
        <v>27.7</v>
      </c>
      <c r="F85" s="185" t="s">
        <v>13</v>
      </c>
      <c r="G85" s="39">
        <v>2.1</v>
      </c>
      <c r="H85" s="185" t="s">
        <v>13</v>
      </c>
      <c r="I85" s="147">
        <v>188</v>
      </c>
      <c r="J85" s="147">
        <v>705</v>
      </c>
      <c r="K85" s="172">
        <v>3.8</v>
      </c>
      <c r="L85" s="148">
        <v>3920</v>
      </c>
    </row>
    <row r="86" spans="1:12" ht="13.5" thickBot="1" x14ac:dyDescent="0.25">
      <c r="A86" s="190">
        <v>1994</v>
      </c>
      <c r="B86" s="147">
        <v>22</v>
      </c>
      <c r="C86" s="148">
        <v>1051</v>
      </c>
      <c r="D86" s="149" t="s">
        <v>13</v>
      </c>
      <c r="E86" s="39">
        <v>34</v>
      </c>
      <c r="F86" s="185" t="s">
        <v>13</v>
      </c>
      <c r="G86" s="39">
        <v>2.5</v>
      </c>
      <c r="H86" s="185" t="s">
        <v>13</v>
      </c>
      <c r="I86" s="147">
        <v>284</v>
      </c>
      <c r="J86" s="147">
        <v>833</v>
      </c>
      <c r="K86" s="172">
        <v>2.9</v>
      </c>
      <c r="L86" s="148">
        <v>5140</v>
      </c>
    </row>
    <row r="87" spans="1:12" ht="13.5" thickBot="1" x14ac:dyDescent="0.25">
      <c r="A87" s="190">
        <v>1995</v>
      </c>
      <c r="B87" s="147">
        <v>22</v>
      </c>
      <c r="C87" s="148">
        <v>1048</v>
      </c>
      <c r="D87" s="149" t="s">
        <v>13</v>
      </c>
      <c r="E87" s="39">
        <v>34.6</v>
      </c>
      <c r="F87" s="41">
        <v>34</v>
      </c>
      <c r="G87" s="39">
        <v>2.5</v>
      </c>
      <c r="H87" s="41">
        <v>2.4</v>
      </c>
      <c r="I87" s="147">
        <v>251</v>
      </c>
      <c r="J87" s="147">
        <v>860</v>
      </c>
      <c r="K87" s="172">
        <v>3.4</v>
      </c>
      <c r="L87" s="148">
        <v>4935</v>
      </c>
    </row>
    <row r="88" spans="1:12" ht="13.5" thickBot="1" x14ac:dyDescent="0.25">
      <c r="A88" s="190">
        <v>1996</v>
      </c>
      <c r="B88" s="147">
        <v>22</v>
      </c>
      <c r="C88" s="148">
        <v>1114</v>
      </c>
      <c r="D88" s="149" t="s">
        <v>13</v>
      </c>
      <c r="E88" s="39">
        <v>37.6</v>
      </c>
      <c r="F88" s="41">
        <v>36.700000000000003</v>
      </c>
      <c r="G88" s="39">
        <v>2.7</v>
      </c>
      <c r="H88" s="41">
        <v>2.6</v>
      </c>
      <c r="I88" s="147">
        <v>261</v>
      </c>
      <c r="J88" s="147">
        <v>957</v>
      </c>
      <c r="K88" s="172">
        <v>3.7</v>
      </c>
      <c r="L88" s="148">
        <v>5728</v>
      </c>
    </row>
    <row r="89" spans="1:12" ht="13.5" thickBot="1" x14ac:dyDescent="0.25">
      <c r="A89" s="190">
        <v>1997</v>
      </c>
      <c r="B89" s="147">
        <v>22</v>
      </c>
      <c r="C89" s="148">
        <v>1078</v>
      </c>
      <c r="D89" s="149" t="s">
        <v>13</v>
      </c>
      <c r="E89" s="39">
        <v>41.2</v>
      </c>
      <c r="F89" s="41">
        <v>40.4</v>
      </c>
      <c r="G89" s="39">
        <v>2.8</v>
      </c>
      <c r="H89" s="41">
        <v>2.6</v>
      </c>
      <c r="I89" s="147">
        <v>262</v>
      </c>
      <c r="J89" s="148">
        <v>1035</v>
      </c>
      <c r="K89" s="172">
        <v>4</v>
      </c>
      <c r="L89" s="148">
        <v>5940</v>
      </c>
    </row>
    <row r="90" spans="1:12" ht="13.5" thickBot="1" x14ac:dyDescent="0.25">
      <c r="A90" s="190">
        <v>1998</v>
      </c>
      <c r="B90" s="147">
        <v>22</v>
      </c>
      <c r="C90" s="148">
        <v>1076</v>
      </c>
      <c r="D90" s="149" t="s">
        <v>13</v>
      </c>
      <c r="E90" s="39">
        <v>43.8</v>
      </c>
      <c r="F90" s="41">
        <v>42.5</v>
      </c>
      <c r="G90" s="39">
        <v>2.9</v>
      </c>
      <c r="H90" s="41">
        <v>2.7</v>
      </c>
      <c r="I90" s="147">
        <v>276</v>
      </c>
      <c r="J90" s="148">
        <v>1128</v>
      </c>
      <c r="K90" s="172">
        <v>4.0999999999999996</v>
      </c>
      <c r="L90" s="148">
        <v>6024</v>
      </c>
    </row>
    <row r="91" spans="1:12" ht="13.5" thickBot="1" x14ac:dyDescent="0.25">
      <c r="A91" s="190">
        <v>1999</v>
      </c>
      <c r="B91" s="147">
        <v>24</v>
      </c>
      <c r="C91" s="148">
        <v>1180</v>
      </c>
      <c r="D91" s="149" t="s">
        <v>13</v>
      </c>
      <c r="E91" s="39">
        <v>48.7</v>
      </c>
      <c r="F91" s="41">
        <v>47.8</v>
      </c>
      <c r="G91" s="39">
        <v>3.2</v>
      </c>
      <c r="H91" s="41">
        <v>3.1</v>
      </c>
      <c r="I91" s="147">
        <v>292</v>
      </c>
      <c r="J91" s="148">
        <v>1206</v>
      </c>
      <c r="K91" s="172">
        <v>4.0999999999999996</v>
      </c>
      <c r="L91" s="148">
        <v>6058</v>
      </c>
    </row>
    <row r="92" spans="1:12" ht="13.5" thickBot="1" x14ac:dyDescent="0.25">
      <c r="A92" s="190">
        <v>2000</v>
      </c>
      <c r="B92" s="147">
        <v>25</v>
      </c>
      <c r="C92" s="148">
        <v>1327</v>
      </c>
      <c r="D92" s="149" t="s">
        <v>13</v>
      </c>
      <c r="E92" s="39">
        <v>52.8</v>
      </c>
      <c r="F92" s="41">
        <v>52.1</v>
      </c>
      <c r="G92" s="39">
        <v>3.5</v>
      </c>
      <c r="H92" s="41">
        <v>3.4</v>
      </c>
      <c r="I92" s="148">
        <v>320</v>
      </c>
      <c r="J92" s="148">
        <v>1356</v>
      </c>
      <c r="K92" s="172">
        <v>4.2</v>
      </c>
      <c r="L92" s="148">
        <v>6572</v>
      </c>
    </row>
    <row r="93" spans="1:12" ht="13.5" thickBot="1" x14ac:dyDescent="0.25">
      <c r="A93" s="190">
        <v>2001</v>
      </c>
      <c r="B93" s="147">
        <v>26</v>
      </c>
      <c r="C93" s="148">
        <v>1371</v>
      </c>
      <c r="D93" s="149" t="s">
        <v>13</v>
      </c>
      <c r="E93" s="39">
        <v>54.3</v>
      </c>
      <c r="F93" s="41">
        <v>53.5</v>
      </c>
      <c r="G93" s="39">
        <v>3.6</v>
      </c>
      <c r="H93" s="41">
        <v>3.5</v>
      </c>
      <c r="I93" s="148">
        <v>336</v>
      </c>
      <c r="J93" s="148">
        <v>1437</v>
      </c>
      <c r="K93" s="172">
        <v>4.3</v>
      </c>
      <c r="L93" s="148">
        <v>7021</v>
      </c>
    </row>
    <row r="94" spans="1:12" ht="13.5" thickBot="1" x14ac:dyDescent="0.25">
      <c r="A94" s="190">
        <v>2002</v>
      </c>
      <c r="B94" s="147">
        <v>27</v>
      </c>
      <c r="C94" s="148">
        <v>1448</v>
      </c>
      <c r="D94" s="149" t="s">
        <v>13</v>
      </c>
      <c r="E94" s="39">
        <v>61</v>
      </c>
      <c r="F94" s="41">
        <v>60</v>
      </c>
      <c r="G94" s="39">
        <v>4.0999999999999996</v>
      </c>
      <c r="H94" s="41">
        <v>3.9</v>
      </c>
      <c r="I94" s="148">
        <v>337</v>
      </c>
      <c r="J94" s="148">
        <v>1432</v>
      </c>
      <c r="K94" s="172">
        <v>4.2</v>
      </c>
      <c r="L94" s="148">
        <v>7598</v>
      </c>
    </row>
    <row r="95" spans="1:12" ht="13.5" thickBot="1" x14ac:dyDescent="0.25">
      <c r="A95" s="190">
        <v>2003</v>
      </c>
      <c r="B95" s="147">
        <v>27</v>
      </c>
      <c r="C95" s="148">
        <v>1482</v>
      </c>
      <c r="D95" s="280">
        <v>1119</v>
      </c>
      <c r="E95" s="39">
        <v>64.3</v>
      </c>
      <c r="F95" s="41">
        <v>63.5</v>
      </c>
      <c r="G95" s="39">
        <v>4.2</v>
      </c>
      <c r="H95" s="41">
        <v>4</v>
      </c>
      <c r="I95" s="148">
        <v>338</v>
      </c>
      <c r="J95" s="148">
        <v>1476</v>
      </c>
      <c r="K95" s="172">
        <v>4.4000000000000004</v>
      </c>
      <c r="L95" s="148">
        <v>7619</v>
      </c>
    </row>
    <row r="96" spans="1:12" ht="13.5" thickBot="1" x14ac:dyDescent="0.25">
      <c r="A96" s="190">
        <v>2004</v>
      </c>
      <c r="B96" s="147">
        <v>29</v>
      </c>
      <c r="C96" s="148">
        <v>1622</v>
      </c>
      <c r="D96" s="280">
        <v>1254</v>
      </c>
      <c r="E96" s="39">
        <v>67.400000000000006</v>
      </c>
      <c r="F96" s="41">
        <v>66.599999999999994</v>
      </c>
      <c r="G96" s="39">
        <v>4.4000000000000004</v>
      </c>
      <c r="H96" s="41">
        <v>4.3</v>
      </c>
      <c r="I96" s="148">
        <v>350</v>
      </c>
      <c r="J96" s="148">
        <v>1576</v>
      </c>
      <c r="K96" s="172">
        <v>4.5</v>
      </c>
      <c r="L96" s="148">
        <v>8184</v>
      </c>
    </row>
    <row r="97" spans="1:12" ht="13.5" thickBot="1" x14ac:dyDescent="0.25">
      <c r="A97" s="190">
        <v>2005</v>
      </c>
      <c r="B97" s="147">
        <v>29</v>
      </c>
      <c r="C97" s="148">
        <v>1645</v>
      </c>
      <c r="D97" s="280">
        <v>1205</v>
      </c>
      <c r="E97" s="356">
        <v>69.2</v>
      </c>
      <c r="F97" s="41">
        <v>68</v>
      </c>
      <c r="G97" s="356">
        <v>4.7</v>
      </c>
      <c r="H97" s="41">
        <v>4.5999999999999996</v>
      </c>
      <c r="I97" s="148">
        <v>381</v>
      </c>
      <c r="J97" s="148">
        <v>1700</v>
      </c>
      <c r="K97" s="172">
        <v>4.5</v>
      </c>
      <c r="L97" s="148">
        <v>8181</v>
      </c>
    </row>
    <row r="98" spans="1:12" ht="13.5" thickBot="1" x14ac:dyDescent="0.25">
      <c r="A98" s="190">
        <v>2006</v>
      </c>
      <c r="B98" s="147">
        <v>33</v>
      </c>
      <c r="C98" s="148">
        <v>1801</v>
      </c>
      <c r="D98" s="280">
        <v>1269</v>
      </c>
      <c r="E98" s="356">
        <v>74.3</v>
      </c>
      <c r="F98" s="41">
        <v>73</v>
      </c>
      <c r="G98" s="356">
        <v>5.0999999999999996</v>
      </c>
      <c r="H98" s="41">
        <v>5</v>
      </c>
      <c r="I98" s="148">
        <v>407</v>
      </c>
      <c r="J98" s="148">
        <v>1866</v>
      </c>
      <c r="K98" s="172">
        <v>4.5999999999999996</v>
      </c>
      <c r="L98" s="148">
        <v>8448</v>
      </c>
    </row>
    <row r="99" spans="1:12" ht="13.5" thickBot="1" x14ac:dyDescent="0.25">
      <c r="A99" s="190">
        <v>2007</v>
      </c>
      <c r="B99" s="147">
        <v>33</v>
      </c>
      <c r="C99" s="148">
        <v>1810</v>
      </c>
      <c r="D99" s="280">
        <v>1378</v>
      </c>
      <c r="E99" s="356">
        <v>83.9</v>
      </c>
      <c r="F99" s="41">
        <v>82.7</v>
      </c>
      <c r="G99" s="356">
        <v>5.6</v>
      </c>
      <c r="H99" s="41">
        <v>5.5</v>
      </c>
      <c r="I99" s="148">
        <v>419</v>
      </c>
      <c r="J99" s="148">
        <v>1932</v>
      </c>
      <c r="K99" s="172">
        <v>4.5999999999999996</v>
      </c>
      <c r="L99" s="148">
        <v>9930</v>
      </c>
    </row>
    <row r="100" spans="1:12" ht="13.5" thickBot="1" x14ac:dyDescent="0.25">
      <c r="A100" s="190">
        <v>2008</v>
      </c>
      <c r="B100" s="147">
        <v>33</v>
      </c>
      <c r="C100" s="148">
        <v>1969</v>
      </c>
      <c r="D100" s="280">
        <v>1433</v>
      </c>
      <c r="E100" s="356">
        <v>88.5</v>
      </c>
      <c r="F100" s="41">
        <v>87.3</v>
      </c>
      <c r="G100" s="356">
        <v>5.9</v>
      </c>
      <c r="H100" s="41">
        <v>5.8</v>
      </c>
      <c r="I100" s="148">
        <v>454</v>
      </c>
      <c r="J100" s="148">
        <v>2093</v>
      </c>
      <c r="K100" s="172">
        <v>4.5999999999999996</v>
      </c>
      <c r="L100" s="148">
        <v>9939</v>
      </c>
    </row>
    <row r="101" spans="1:12" ht="13.5" thickBot="1" x14ac:dyDescent="0.25">
      <c r="A101" s="190">
        <v>2009</v>
      </c>
      <c r="B101" s="147">
        <v>35</v>
      </c>
      <c r="C101" s="148">
        <v>2068</v>
      </c>
      <c r="D101" s="280">
        <v>1465</v>
      </c>
      <c r="E101" s="356">
        <v>90.7</v>
      </c>
      <c r="F101" s="41">
        <v>89.3</v>
      </c>
      <c r="G101" s="356">
        <v>6.1</v>
      </c>
      <c r="H101" s="41">
        <v>5.9</v>
      </c>
      <c r="I101" s="148">
        <v>465</v>
      </c>
      <c r="J101" s="148">
        <v>2199</v>
      </c>
      <c r="K101" s="172">
        <v>4.7</v>
      </c>
      <c r="L101" s="148">
        <v>10558</v>
      </c>
    </row>
    <row r="102" spans="1:12" ht="13.5" thickBot="1" x14ac:dyDescent="0.25">
      <c r="A102" s="190">
        <v>2010</v>
      </c>
      <c r="B102" s="147">
        <v>35</v>
      </c>
      <c r="C102" s="148">
        <v>2104</v>
      </c>
      <c r="D102" s="280">
        <v>1494</v>
      </c>
      <c r="E102" s="356">
        <v>93.6</v>
      </c>
      <c r="F102" s="41">
        <v>92</v>
      </c>
      <c r="G102" s="356">
        <v>6.3</v>
      </c>
      <c r="H102" s="41">
        <v>6.2</v>
      </c>
      <c r="I102" s="148">
        <v>457</v>
      </c>
      <c r="J102" s="148">
        <v>2173</v>
      </c>
      <c r="K102" s="172">
        <v>4.8</v>
      </c>
      <c r="L102" s="148">
        <v>10372</v>
      </c>
    </row>
    <row r="103" spans="1:12" ht="13.5" thickBot="1" x14ac:dyDescent="0.25">
      <c r="A103" s="190">
        <v>2011</v>
      </c>
      <c r="B103" s="147">
        <v>34</v>
      </c>
      <c r="C103" s="148">
        <v>2257</v>
      </c>
      <c r="D103" s="280">
        <v>1512</v>
      </c>
      <c r="E103" s="356">
        <v>94.4</v>
      </c>
      <c r="F103" s="41">
        <v>92.5</v>
      </c>
      <c r="G103" s="356">
        <v>6.4</v>
      </c>
      <c r="H103" s="41">
        <v>6.2</v>
      </c>
      <c r="I103" s="148">
        <v>479</v>
      </c>
      <c r="J103" s="148">
        <v>2360</v>
      </c>
      <c r="K103" s="172">
        <v>4.9000000000000004</v>
      </c>
      <c r="L103" s="148">
        <v>10383</v>
      </c>
    </row>
    <row r="104" spans="1:12" ht="13.5" thickBot="1" x14ac:dyDescent="0.25">
      <c r="A104" s="190">
        <v>2012</v>
      </c>
      <c r="B104" s="147">
        <v>35</v>
      </c>
      <c r="C104" s="148">
        <v>2310</v>
      </c>
      <c r="D104" s="280">
        <v>1580</v>
      </c>
      <c r="E104" s="356">
        <v>98.6</v>
      </c>
      <c r="F104" s="41">
        <v>96.7</v>
      </c>
      <c r="G104" s="356">
        <v>6.7</v>
      </c>
      <c r="H104" s="41">
        <v>6.5</v>
      </c>
      <c r="I104" s="148">
        <v>498</v>
      </c>
      <c r="J104" s="148">
        <v>2418</v>
      </c>
      <c r="K104" s="172">
        <v>4.9000000000000004</v>
      </c>
      <c r="L104" s="147">
        <v>10.978</v>
      </c>
    </row>
    <row r="105" spans="1:12" ht="13.5" thickBot="1" x14ac:dyDescent="0.25">
      <c r="A105" s="190">
        <v>2013</v>
      </c>
      <c r="B105" s="147">
        <v>35</v>
      </c>
      <c r="C105" s="148">
        <v>2387</v>
      </c>
      <c r="D105" s="280">
        <v>1661</v>
      </c>
      <c r="E105" s="356">
        <v>106.6</v>
      </c>
      <c r="F105" s="41">
        <v>104</v>
      </c>
      <c r="G105" s="356">
        <v>7.3</v>
      </c>
      <c r="H105" s="41">
        <v>7.1</v>
      </c>
      <c r="I105" s="148">
        <v>510</v>
      </c>
      <c r="J105" s="148">
        <v>2482</v>
      </c>
      <c r="K105" s="172">
        <v>4.9000000000000004</v>
      </c>
      <c r="L105" s="148">
        <v>11367</v>
      </c>
    </row>
    <row r="106" spans="1:12" ht="13.5" thickBot="1" x14ac:dyDescent="0.25">
      <c r="A106" s="190">
        <v>2014</v>
      </c>
      <c r="B106" s="147">
        <v>34</v>
      </c>
      <c r="C106" s="148">
        <v>2394</v>
      </c>
      <c r="D106" s="280">
        <v>1708</v>
      </c>
      <c r="E106" s="356">
        <v>110.8</v>
      </c>
      <c r="F106" s="41">
        <v>108.5</v>
      </c>
      <c r="G106" s="356">
        <v>7.5</v>
      </c>
      <c r="H106" s="41">
        <v>7.3</v>
      </c>
      <c r="I106" s="148">
        <v>531</v>
      </c>
      <c r="J106" s="148">
        <v>2583</v>
      </c>
      <c r="K106" s="172">
        <v>4.9000000000000004</v>
      </c>
      <c r="L106" s="148">
        <v>12891</v>
      </c>
    </row>
    <row r="107" spans="1:12" ht="13.5" thickBot="1" x14ac:dyDescent="0.25">
      <c r="A107" s="589">
        <v>2015</v>
      </c>
      <c r="B107" s="147">
        <v>35</v>
      </c>
      <c r="C107" s="148">
        <v>2423</v>
      </c>
      <c r="D107" s="280">
        <v>1742</v>
      </c>
      <c r="E107" s="356">
        <v>113.59827600000001</v>
      </c>
      <c r="F107" s="41">
        <v>111.34817600000001</v>
      </c>
      <c r="G107" s="356">
        <v>7.7694229999999997</v>
      </c>
      <c r="H107" s="41">
        <v>7.5085930000000003</v>
      </c>
      <c r="I107" s="148">
        <v>528.66800000000001</v>
      </c>
      <c r="J107" s="148">
        <v>2532.27</v>
      </c>
      <c r="K107" s="172">
        <v>4.7899059523179011</v>
      </c>
      <c r="L107" s="148">
        <v>12391.9</v>
      </c>
    </row>
    <row r="108" spans="1:12" ht="13.5" thickBot="1" x14ac:dyDescent="0.25">
      <c r="A108" s="651">
        <v>2016</v>
      </c>
      <c r="B108" s="147">
        <v>39</v>
      </c>
      <c r="C108" s="148">
        <v>2498</v>
      </c>
      <c r="D108" s="280">
        <v>1835</v>
      </c>
      <c r="E108" s="356">
        <v>120.333</v>
      </c>
      <c r="F108" s="41">
        <v>117.76600000000001</v>
      </c>
      <c r="G108" s="356">
        <v>8.2789999999999999</v>
      </c>
      <c r="H108" s="41">
        <v>8.0000099999999996</v>
      </c>
      <c r="I108" s="148">
        <v>549.55799999999999</v>
      </c>
      <c r="J108" s="148">
        <v>2667.1970000000001</v>
      </c>
      <c r="K108" s="172">
        <v>4.853349418987623</v>
      </c>
      <c r="L108" s="148">
        <v>13321</v>
      </c>
    </row>
    <row r="109" spans="1:12" ht="13.5" thickBot="1" x14ac:dyDescent="0.25">
      <c r="A109" s="651">
        <v>2017</v>
      </c>
      <c r="B109" s="147">
        <v>42</v>
      </c>
      <c r="C109" s="148">
        <v>2502</v>
      </c>
      <c r="D109" s="280">
        <v>1892</v>
      </c>
      <c r="E109" s="356">
        <v>126.914</v>
      </c>
      <c r="F109" s="41">
        <v>124.021</v>
      </c>
      <c r="G109" s="356">
        <v>8.7769999999999992</v>
      </c>
      <c r="H109" s="41">
        <v>8.4619999999999997</v>
      </c>
      <c r="I109" s="148">
        <v>554.66800000000001</v>
      </c>
      <c r="J109" s="148">
        <v>2690.3229999999999</v>
      </c>
      <c r="K109" s="172">
        <v>4.8499999999999996</v>
      </c>
      <c r="L109" s="148">
        <v>13470</v>
      </c>
    </row>
    <row r="110" spans="1:12" x14ac:dyDescent="0.2">
      <c r="A110" s="461" t="s">
        <v>1232</v>
      </c>
    </row>
    <row r="111" spans="1:12" x14ac:dyDescent="0.2">
      <c r="A111" s="461" t="s">
        <v>22</v>
      </c>
    </row>
  </sheetData>
  <mergeCells count="3">
    <mergeCell ref="A1:L1"/>
    <mergeCell ref="A2:L2"/>
    <mergeCell ref="A3:L3"/>
  </mergeCells>
  <hyperlinks>
    <hyperlink ref="N4" location="TOC!A1" display="RETURN TO TABLE OF CONTENTS" xr:uid="{00000000-0004-0000-7700-000000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N44"/>
  <sheetViews>
    <sheetView workbookViewId="0">
      <pane xSplit="1" ySplit="4" topLeftCell="B23" activePane="bottomRight" state="frozen"/>
      <selection activeCell="W6" sqref="W6"/>
      <selection pane="topRight" activeCell="W6" sqref="W6"/>
      <selection pane="bottomLeft" activeCell="W6" sqref="W6"/>
      <selection pane="bottomRight" sqref="A1:L1"/>
    </sheetView>
  </sheetViews>
  <sheetFormatPr defaultRowHeight="12.75" x14ac:dyDescent="0.2"/>
  <cols>
    <col min="2" max="12" width="10.1406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1233</v>
      </c>
      <c r="B3" s="816"/>
      <c r="C3" s="816"/>
      <c r="D3" s="816"/>
      <c r="E3" s="816"/>
      <c r="F3" s="816"/>
      <c r="G3" s="816"/>
      <c r="H3" s="816"/>
      <c r="I3" s="816"/>
      <c r="J3" s="816"/>
      <c r="K3" s="816"/>
      <c r="L3" s="899"/>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500" t="s">
        <v>1027</v>
      </c>
      <c r="L4" s="144" t="s">
        <v>1028</v>
      </c>
      <c r="N4" s="551" t="s">
        <v>2837</v>
      </c>
    </row>
    <row r="5" spans="1:14" ht="13.5" thickBot="1" x14ac:dyDescent="0.25">
      <c r="A5" s="190">
        <v>1979</v>
      </c>
      <c r="B5" s="147">
        <v>16</v>
      </c>
      <c r="C5" s="147" t="s">
        <v>13</v>
      </c>
      <c r="D5" s="149" t="s">
        <v>13</v>
      </c>
      <c r="E5" s="492" t="s">
        <v>13</v>
      </c>
      <c r="F5" s="187" t="s">
        <v>13</v>
      </c>
      <c r="G5" s="492" t="s">
        <v>13</v>
      </c>
      <c r="H5" s="187" t="s">
        <v>13</v>
      </c>
      <c r="I5" s="147" t="s">
        <v>13</v>
      </c>
      <c r="J5" s="147" t="s">
        <v>13</v>
      </c>
      <c r="K5" s="187" t="s">
        <v>13</v>
      </c>
      <c r="L5" s="147" t="s">
        <v>13</v>
      </c>
    </row>
    <row r="6" spans="1:14" ht="13.5" thickBot="1" x14ac:dyDescent="0.25">
      <c r="A6" s="190">
        <v>1980</v>
      </c>
      <c r="B6" s="147">
        <v>16</v>
      </c>
      <c r="C6" s="147" t="s">
        <v>13</v>
      </c>
      <c r="D6" s="149" t="s">
        <v>13</v>
      </c>
      <c r="E6" s="492" t="s">
        <v>13</v>
      </c>
      <c r="F6" s="187" t="s">
        <v>13</v>
      </c>
      <c r="G6" s="492" t="s">
        <v>13</v>
      </c>
      <c r="H6" s="187" t="s">
        <v>13</v>
      </c>
      <c r="I6" s="147" t="s">
        <v>13</v>
      </c>
      <c r="J6" s="147" t="s">
        <v>13</v>
      </c>
      <c r="K6" s="187" t="s">
        <v>13</v>
      </c>
      <c r="L6" s="147" t="s">
        <v>13</v>
      </c>
    </row>
    <row r="7" spans="1:14" ht="13.5" thickBot="1" x14ac:dyDescent="0.25">
      <c r="A7" s="190">
        <v>1981</v>
      </c>
      <c r="B7" s="147">
        <v>11</v>
      </c>
      <c r="C7" s="147" t="s">
        <v>13</v>
      </c>
      <c r="D7" s="149" t="s">
        <v>13</v>
      </c>
      <c r="E7" s="492" t="s">
        <v>13</v>
      </c>
      <c r="F7" s="187" t="s">
        <v>13</v>
      </c>
      <c r="G7" s="492" t="s">
        <v>13</v>
      </c>
      <c r="H7" s="187" t="s">
        <v>13</v>
      </c>
      <c r="I7" s="147" t="s">
        <v>13</v>
      </c>
      <c r="J7" s="147" t="s">
        <v>13</v>
      </c>
      <c r="K7" s="187" t="s">
        <v>13</v>
      </c>
      <c r="L7" s="147" t="s">
        <v>13</v>
      </c>
    </row>
    <row r="8" spans="1:14" ht="13.5" thickBot="1" x14ac:dyDescent="0.25">
      <c r="A8" s="190">
        <v>1982</v>
      </c>
      <c r="B8" s="147">
        <v>11</v>
      </c>
      <c r="C8" s="147" t="s">
        <v>13</v>
      </c>
      <c r="D8" s="149" t="s">
        <v>13</v>
      </c>
      <c r="E8" s="492" t="s">
        <v>13</v>
      </c>
      <c r="F8" s="187" t="s">
        <v>13</v>
      </c>
      <c r="G8" s="492" t="s">
        <v>13</v>
      </c>
      <c r="H8" s="187" t="s">
        <v>13</v>
      </c>
      <c r="I8" s="147" t="s">
        <v>13</v>
      </c>
      <c r="J8" s="147" t="s">
        <v>13</v>
      </c>
      <c r="K8" s="187" t="s">
        <v>13</v>
      </c>
      <c r="L8" s="147" t="s">
        <v>13</v>
      </c>
    </row>
    <row r="9" spans="1:14" ht="13.5" thickBot="1" x14ac:dyDescent="0.25">
      <c r="A9" s="190">
        <v>1983</v>
      </c>
      <c r="B9" s="147">
        <v>13</v>
      </c>
      <c r="C9" s="147" t="s">
        <v>13</v>
      </c>
      <c r="D9" s="149" t="s">
        <v>13</v>
      </c>
      <c r="E9" s="492" t="s">
        <v>13</v>
      </c>
      <c r="F9" s="187" t="s">
        <v>13</v>
      </c>
      <c r="G9" s="492" t="s">
        <v>13</v>
      </c>
      <c r="H9" s="187" t="s">
        <v>13</v>
      </c>
      <c r="I9" s="147" t="s">
        <v>13</v>
      </c>
      <c r="J9" s="147" t="s">
        <v>13</v>
      </c>
      <c r="K9" s="187" t="s">
        <v>13</v>
      </c>
      <c r="L9" s="147" t="s">
        <v>13</v>
      </c>
    </row>
    <row r="10" spans="1:14" ht="13.5" thickBot="1" x14ac:dyDescent="0.25">
      <c r="A10" s="190">
        <v>1984</v>
      </c>
      <c r="B10" s="147">
        <v>16</v>
      </c>
      <c r="C10" s="147" t="s">
        <v>13</v>
      </c>
      <c r="D10" s="149" t="s">
        <v>13</v>
      </c>
      <c r="E10" s="492" t="s">
        <v>13</v>
      </c>
      <c r="F10" s="187" t="s">
        <v>13</v>
      </c>
      <c r="G10" s="492" t="s">
        <v>13</v>
      </c>
      <c r="H10" s="187" t="s">
        <v>13</v>
      </c>
      <c r="I10" s="147" t="s">
        <v>13</v>
      </c>
      <c r="J10" s="147" t="s">
        <v>13</v>
      </c>
      <c r="K10" s="187" t="s">
        <v>13</v>
      </c>
      <c r="L10" s="147" t="s">
        <v>13</v>
      </c>
    </row>
    <row r="11" spans="1:14" ht="13.5" thickBot="1" x14ac:dyDescent="0.25">
      <c r="A11" s="190">
        <v>1985</v>
      </c>
      <c r="B11" s="147">
        <v>17</v>
      </c>
      <c r="C11" s="147" t="s">
        <v>13</v>
      </c>
      <c r="D11" s="149" t="s">
        <v>13</v>
      </c>
      <c r="E11" s="492" t="s">
        <v>13</v>
      </c>
      <c r="F11" s="187" t="s">
        <v>13</v>
      </c>
      <c r="G11" s="492" t="s">
        <v>13</v>
      </c>
      <c r="H11" s="187" t="s">
        <v>13</v>
      </c>
      <c r="I11" s="147" t="s">
        <v>13</v>
      </c>
      <c r="J11" s="147" t="s">
        <v>13</v>
      </c>
      <c r="K11" s="187" t="s">
        <v>13</v>
      </c>
      <c r="L11" s="147" t="s">
        <v>13</v>
      </c>
    </row>
    <row r="12" spans="1:14" ht="13.5" thickBot="1" x14ac:dyDescent="0.25">
      <c r="A12" s="190">
        <v>1986</v>
      </c>
      <c r="B12" s="147">
        <v>25</v>
      </c>
      <c r="C12" s="147" t="s">
        <v>13</v>
      </c>
      <c r="D12" s="149" t="s">
        <v>13</v>
      </c>
      <c r="E12" s="492" t="s">
        <v>13</v>
      </c>
      <c r="F12" s="187" t="s">
        <v>13</v>
      </c>
      <c r="G12" s="492" t="s">
        <v>13</v>
      </c>
      <c r="H12" s="187" t="s">
        <v>13</v>
      </c>
      <c r="I12" s="147" t="s">
        <v>13</v>
      </c>
      <c r="J12" s="147" t="s">
        <v>13</v>
      </c>
      <c r="K12" s="187" t="s">
        <v>13</v>
      </c>
      <c r="L12" s="147" t="s">
        <v>13</v>
      </c>
    </row>
    <row r="13" spans="1:14" ht="13.5" thickBot="1" x14ac:dyDescent="0.25">
      <c r="A13" s="190">
        <v>1987</v>
      </c>
      <c r="B13" s="147">
        <v>25</v>
      </c>
      <c r="C13" s="147" t="s">
        <v>13</v>
      </c>
      <c r="D13" s="149" t="s">
        <v>13</v>
      </c>
      <c r="E13" s="492" t="s">
        <v>13</v>
      </c>
      <c r="F13" s="187" t="s">
        <v>13</v>
      </c>
      <c r="G13" s="492" t="s">
        <v>13</v>
      </c>
      <c r="H13" s="187" t="s">
        <v>13</v>
      </c>
      <c r="I13" s="147" t="s">
        <v>13</v>
      </c>
      <c r="J13" s="147" t="s">
        <v>13</v>
      </c>
      <c r="K13" s="187" t="s">
        <v>13</v>
      </c>
      <c r="L13" s="147" t="s">
        <v>13</v>
      </c>
    </row>
    <row r="14" spans="1:14" ht="13.5" thickBot="1" x14ac:dyDescent="0.25">
      <c r="A14" s="190">
        <v>1988</v>
      </c>
      <c r="B14" s="147">
        <v>23</v>
      </c>
      <c r="C14" s="147" t="s">
        <v>13</v>
      </c>
      <c r="D14" s="149" t="s">
        <v>13</v>
      </c>
      <c r="E14" s="492" t="s">
        <v>13</v>
      </c>
      <c r="F14" s="187" t="s">
        <v>13</v>
      </c>
      <c r="G14" s="492" t="s">
        <v>13</v>
      </c>
      <c r="H14" s="187" t="s">
        <v>13</v>
      </c>
      <c r="I14" s="147" t="s">
        <v>13</v>
      </c>
      <c r="J14" s="147" t="s">
        <v>13</v>
      </c>
      <c r="K14" s="187" t="s">
        <v>13</v>
      </c>
      <c r="L14" s="147" t="s">
        <v>13</v>
      </c>
    </row>
    <row r="15" spans="1:14" ht="13.5" thickBot="1" x14ac:dyDescent="0.25">
      <c r="A15" s="190">
        <v>1989</v>
      </c>
      <c r="B15" s="147">
        <v>26</v>
      </c>
      <c r="C15" s="147" t="s">
        <v>13</v>
      </c>
      <c r="D15" s="149" t="s">
        <v>13</v>
      </c>
      <c r="E15" s="492" t="s">
        <v>13</v>
      </c>
      <c r="F15" s="187" t="s">
        <v>13</v>
      </c>
      <c r="G15" s="492" t="s">
        <v>13</v>
      </c>
      <c r="H15" s="187" t="s">
        <v>13</v>
      </c>
      <c r="I15" s="147" t="s">
        <v>13</v>
      </c>
      <c r="J15" s="147" t="s">
        <v>13</v>
      </c>
      <c r="K15" s="187" t="s">
        <v>13</v>
      </c>
      <c r="L15" s="147" t="s">
        <v>13</v>
      </c>
    </row>
    <row r="16" spans="1:14" ht="13.5" thickBot="1" x14ac:dyDescent="0.25">
      <c r="A16" s="190">
        <v>1990</v>
      </c>
      <c r="B16" s="147">
        <v>27</v>
      </c>
      <c r="C16" s="147" t="s">
        <v>13</v>
      </c>
      <c r="D16" s="149" t="s">
        <v>13</v>
      </c>
      <c r="E16" s="492" t="s">
        <v>13</v>
      </c>
      <c r="F16" s="187" t="s">
        <v>13</v>
      </c>
      <c r="G16" s="492" t="s">
        <v>13</v>
      </c>
      <c r="H16" s="187" t="s">
        <v>13</v>
      </c>
      <c r="I16" s="147" t="s">
        <v>13</v>
      </c>
      <c r="J16" s="147" t="s">
        <v>13</v>
      </c>
      <c r="K16" s="187" t="s">
        <v>13</v>
      </c>
      <c r="L16" s="147" t="s">
        <v>13</v>
      </c>
    </row>
    <row r="17" spans="1:12" ht="13.5" thickBot="1" x14ac:dyDescent="0.25">
      <c r="A17" s="190">
        <v>1991</v>
      </c>
      <c r="B17" s="147">
        <v>27</v>
      </c>
      <c r="C17" s="147" t="s">
        <v>13</v>
      </c>
      <c r="D17" s="149" t="s">
        <v>13</v>
      </c>
      <c r="E17" s="492" t="s">
        <v>13</v>
      </c>
      <c r="F17" s="187" t="s">
        <v>13</v>
      </c>
      <c r="G17" s="492" t="s">
        <v>13</v>
      </c>
      <c r="H17" s="187" t="s">
        <v>13</v>
      </c>
      <c r="I17" s="147" t="s">
        <v>13</v>
      </c>
      <c r="J17" s="147" t="s">
        <v>13</v>
      </c>
      <c r="K17" s="187" t="s">
        <v>13</v>
      </c>
      <c r="L17" s="147" t="s">
        <v>13</v>
      </c>
    </row>
    <row r="18" spans="1:12" ht="13.5" thickBot="1" x14ac:dyDescent="0.25">
      <c r="A18" s="190">
        <v>1992</v>
      </c>
      <c r="B18" s="147">
        <v>27</v>
      </c>
      <c r="C18" s="147" t="s">
        <v>13</v>
      </c>
      <c r="D18" s="149" t="s">
        <v>13</v>
      </c>
      <c r="E18" s="492" t="s">
        <v>13</v>
      </c>
      <c r="F18" s="187" t="s">
        <v>13</v>
      </c>
      <c r="G18" s="492" t="s">
        <v>13</v>
      </c>
      <c r="H18" s="187" t="s">
        <v>13</v>
      </c>
      <c r="I18" s="147" t="s">
        <v>13</v>
      </c>
      <c r="J18" s="147" t="s">
        <v>13</v>
      </c>
      <c r="K18" s="187" t="s">
        <v>13</v>
      </c>
      <c r="L18" s="147" t="s">
        <v>13</v>
      </c>
    </row>
    <row r="19" spans="1:12" ht="13.5" thickBot="1" x14ac:dyDescent="0.25">
      <c r="A19" s="190">
        <v>1993</v>
      </c>
      <c r="B19" s="147">
        <v>27</v>
      </c>
      <c r="C19" s="147" t="s">
        <v>13</v>
      </c>
      <c r="D19" s="149" t="s">
        <v>13</v>
      </c>
      <c r="E19" s="492" t="s">
        <v>13</v>
      </c>
      <c r="F19" s="187" t="s">
        <v>13</v>
      </c>
      <c r="G19" s="492" t="s">
        <v>13</v>
      </c>
      <c r="H19" s="187" t="s">
        <v>13</v>
      </c>
      <c r="I19" s="147" t="s">
        <v>13</v>
      </c>
      <c r="J19" s="147" t="s">
        <v>13</v>
      </c>
      <c r="K19" s="187" t="s">
        <v>13</v>
      </c>
      <c r="L19" s="147" t="s">
        <v>13</v>
      </c>
    </row>
    <row r="20" spans="1:12" ht="13.5" thickBot="1" x14ac:dyDescent="0.25">
      <c r="A20" s="190">
        <v>1994</v>
      </c>
      <c r="B20" s="147">
        <v>25</v>
      </c>
      <c r="C20" s="147" t="s">
        <v>13</v>
      </c>
      <c r="D20" s="149" t="s">
        <v>13</v>
      </c>
      <c r="E20" s="492" t="s">
        <v>13</v>
      </c>
      <c r="F20" s="187" t="s">
        <v>13</v>
      </c>
      <c r="G20" s="492" t="s">
        <v>13</v>
      </c>
      <c r="H20" s="187" t="s">
        <v>13</v>
      </c>
      <c r="I20" s="147" t="s">
        <v>13</v>
      </c>
      <c r="J20" s="147" t="s">
        <v>13</v>
      </c>
      <c r="K20" s="187" t="s">
        <v>13</v>
      </c>
      <c r="L20" s="147" t="s">
        <v>13</v>
      </c>
    </row>
    <row r="21" spans="1:12" ht="13.5" thickBot="1" x14ac:dyDescent="0.25">
      <c r="A21" s="190">
        <v>1995</v>
      </c>
      <c r="B21" s="147">
        <v>25</v>
      </c>
      <c r="C21" s="147">
        <v>112</v>
      </c>
      <c r="D21" s="149" t="s">
        <v>13</v>
      </c>
      <c r="E21" s="492">
        <v>2.5</v>
      </c>
      <c r="F21" s="172">
        <v>2.5</v>
      </c>
      <c r="G21" s="492">
        <v>0.4</v>
      </c>
      <c r="H21" s="172">
        <v>0.4</v>
      </c>
      <c r="I21" s="148">
        <v>47</v>
      </c>
      <c r="J21" s="148">
        <v>260</v>
      </c>
      <c r="K21" s="172">
        <v>5.5</v>
      </c>
      <c r="L21" s="148">
        <v>2829</v>
      </c>
    </row>
    <row r="22" spans="1:12" ht="13.5" thickBot="1" x14ac:dyDescent="0.25">
      <c r="A22" s="190">
        <v>1996</v>
      </c>
      <c r="B22" s="147">
        <v>25</v>
      </c>
      <c r="C22" s="147">
        <v>109</v>
      </c>
      <c r="D22" s="149" t="s">
        <v>13</v>
      </c>
      <c r="E22" s="492">
        <v>2.6</v>
      </c>
      <c r="F22" s="172">
        <v>2.6</v>
      </c>
      <c r="G22" s="492">
        <v>0.4</v>
      </c>
      <c r="H22" s="172">
        <v>0.4</v>
      </c>
      <c r="I22" s="148">
        <v>48</v>
      </c>
      <c r="J22" s="148">
        <v>256</v>
      </c>
      <c r="K22" s="172">
        <v>5.8</v>
      </c>
      <c r="L22" s="148">
        <v>2932</v>
      </c>
    </row>
    <row r="23" spans="1:12" ht="13.5" thickBot="1" x14ac:dyDescent="0.25">
      <c r="A23" s="190">
        <v>1997</v>
      </c>
      <c r="B23" s="147">
        <v>25</v>
      </c>
      <c r="C23" s="147">
        <v>118</v>
      </c>
      <c r="D23" s="149" t="s">
        <v>13</v>
      </c>
      <c r="E23" s="492">
        <v>2.2999999999999998</v>
      </c>
      <c r="F23" s="172">
        <v>2.2999999999999998</v>
      </c>
      <c r="G23" s="492">
        <v>0.3</v>
      </c>
      <c r="H23" s="172">
        <v>0.3</v>
      </c>
      <c r="I23" s="148">
        <v>54</v>
      </c>
      <c r="J23" s="148">
        <v>349</v>
      </c>
      <c r="K23" s="172">
        <v>6.5</v>
      </c>
      <c r="L23" s="148">
        <v>3586</v>
      </c>
    </row>
    <row r="24" spans="1:12" ht="13.5" thickBot="1" x14ac:dyDescent="0.25">
      <c r="A24" s="190">
        <v>1998</v>
      </c>
      <c r="B24" s="147">
        <v>25</v>
      </c>
      <c r="C24" s="147">
        <v>124</v>
      </c>
      <c r="D24" s="149" t="s">
        <v>13</v>
      </c>
      <c r="E24" s="492">
        <v>2.4</v>
      </c>
      <c r="F24" s="172">
        <v>2.4</v>
      </c>
      <c r="G24" s="492">
        <v>0.3</v>
      </c>
      <c r="H24" s="172">
        <v>0.3</v>
      </c>
      <c r="I24" s="148">
        <v>52</v>
      </c>
      <c r="J24" s="148">
        <v>345</v>
      </c>
      <c r="K24" s="172">
        <v>6.6</v>
      </c>
      <c r="L24" s="148">
        <v>3632</v>
      </c>
    </row>
    <row r="25" spans="1:12" ht="13.5" thickBot="1" x14ac:dyDescent="0.25">
      <c r="A25" s="190">
        <v>1999</v>
      </c>
      <c r="B25" s="147">
        <v>30</v>
      </c>
      <c r="C25" s="147">
        <v>112</v>
      </c>
      <c r="D25" s="149" t="s">
        <v>13</v>
      </c>
      <c r="E25" s="492">
        <v>2.8</v>
      </c>
      <c r="F25" s="172">
        <v>2.8</v>
      </c>
      <c r="G25" s="492">
        <v>0.3</v>
      </c>
      <c r="H25" s="172">
        <v>0.3</v>
      </c>
      <c r="I25" s="148">
        <v>53</v>
      </c>
      <c r="J25" s="148">
        <v>310</v>
      </c>
      <c r="K25" s="172">
        <v>5.8</v>
      </c>
      <c r="L25" s="148">
        <v>4125</v>
      </c>
    </row>
    <row r="26" spans="1:12" ht="13.5" thickBot="1" x14ac:dyDescent="0.25">
      <c r="A26" s="190">
        <v>2000</v>
      </c>
      <c r="B26" s="147">
        <v>33</v>
      </c>
      <c r="C26" s="147">
        <v>119</v>
      </c>
      <c r="D26" s="149" t="s">
        <v>13</v>
      </c>
      <c r="E26" s="492">
        <v>3</v>
      </c>
      <c r="F26" s="172">
        <v>3</v>
      </c>
      <c r="G26" s="492">
        <v>0.4</v>
      </c>
      <c r="H26" s="172">
        <v>0.4</v>
      </c>
      <c r="I26" s="148">
        <v>53</v>
      </c>
      <c r="J26" s="148">
        <v>330</v>
      </c>
      <c r="K26" s="172">
        <v>6.2</v>
      </c>
      <c r="L26" s="147" t="s">
        <v>13</v>
      </c>
    </row>
    <row r="27" spans="1:12" ht="13.5" thickBot="1" x14ac:dyDescent="0.25">
      <c r="A27" s="190">
        <v>2001</v>
      </c>
      <c r="B27" s="147">
        <v>42</v>
      </c>
      <c r="C27" s="147">
        <v>125</v>
      </c>
      <c r="D27" s="149" t="s">
        <v>13</v>
      </c>
      <c r="E27" s="492">
        <v>2.9</v>
      </c>
      <c r="F27" s="172">
        <v>2.9</v>
      </c>
      <c r="G27" s="492">
        <v>0.4</v>
      </c>
      <c r="H27" s="172">
        <v>0.4</v>
      </c>
      <c r="I27" s="148">
        <v>54</v>
      </c>
      <c r="J27" s="148">
        <v>325</v>
      </c>
      <c r="K27" s="172">
        <v>6</v>
      </c>
      <c r="L27" s="148">
        <v>4820</v>
      </c>
    </row>
    <row r="28" spans="1:12" ht="13.5" thickBot="1" x14ac:dyDescent="0.25">
      <c r="A28" s="190">
        <v>2002</v>
      </c>
      <c r="B28" s="147">
        <v>42</v>
      </c>
      <c r="C28" s="147">
        <v>125</v>
      </c>
      <c r="D28" s="149" t="s">
        <v>13</v>
      </c>
      <c r="E28" s="492">
        <v>3.3</v>
      </c>
      <c r="F28" s="172">
        <v>3.3</v>
      </c>
      <c r="G28" s="492">
        <v>0.4</v>
      </c>
      <c r="H28" s="172">
        <v>0.4</v>
      </c>
      <c r="I28" s="148">
        <v>57</v>
      </c>
      <c r="J28" s="148">
        <v>333</v>
      </c>
      <c r="K28" s="172">
        <v>5.8</v>
      </c>
      <c r="L28" s="148">
        <v>5441</v>
      </c>
    </row>
    <row r="29" spans="1:12" ht="13.5" thickBot="1" x14ac:dyDescent="0.25">
      <c r="A29" s="190">
        <v>2003</v>
      </c>
      <c r="B29" s="147">
        <v>46</v>
      </c>
      <c r="C29" s="147">
        <v>131</v>
      </c>
      <c r="D29" s="226">
        <v>113</v>
      </c>
      <c r="E29" s="492">
        <v>3.6</v>
      </c>
      <c r="F29" s="172">
        <v>3.5</v>
      </c>
      <c r="G29" s="492">
        <v>0.4</v>
      </c>
      <c r="H29" s="172">
        <v>0.4</v>
      </c>
      <c r="I29" s="148">
        <v>66</v>
      </c>
      <c r="J29" s="148">
        <v>394</v>
      </c>
      <c r="K29" s="172">
        <v>6</v>
      </c>
      <c r="L29" s="148">
        <v>5536</v>
      </c>
    </row>
    <row r="30" spans="1:12" ht="13.5" thickBot="1" x14ac:dyDescent="0.25">
      <c r="A30" s="190">
        <v>2004</v>
      </c>
      <c r="B30" s="147">
        <v>47</v>
      </c>
      <c r="C30" s="147">
        <v>160</v>
      </c>
      <c r="D30" s="226">
        <v>146</v>
      </c>
      <c r="E30" s="492">
        <v>4</v>
      </c>
      <c r="F30" s="172">
        <v>4</v>
      </c>
      <c r="G30" s="492">
        <v>0.5</v>
      </c>
      <c r="H30" s="172">
        <v>0.5</v>
      </c>
      <c r="I30" s="148">
        <v>65</v>
      </c>
      <c r="J30" s="148">
        <v>393</v>
      </c>
      <c r="K30" s="172">
        <v>6</v>
      </c>
      <c r="L30" s="148">
        <v>5970</v>
      </c>
    </row>
    <row r="31" spans="1:12" ht="13.5" thickBot="1" x14ac:dyDescent="0.25">
      <c r="A31" s="190">
        <v>2005</v>
      </c>
      <c r="B31" s="147">
        <v>47</v>
      </c>
      <c r="C31" s="147">
        <v>171</v>
      </c>
      <c r="D31" s="226">
        <v>144</v>
      </c>
      <c r="E31" s="492">
        <v>3.6</v>
      </c>
      <c r="F31" s="172">
        <v>3.6</v>
      </c>
      <c r="G31" s="492">
        <v>0.4</v>
      </c>
      <c r="H31" s="172">
        <v>0.4</v>
      </c>
      <c r="I31" s="148">
        <v>66</v>
      </c>
      <c r="J31" s="148">
        <v>394</v>
      </c>
      <c r="K31" s="172">
        <v>6</v>
      </c>
      <c r="L31" s="148">
        <v>5871</v>
      </c>
    </row>
    <row r="32" spans="1:12" ht="13.5" thickBot="1" x14ac:dyDescent="0.25">
      <c r="A32" s="190">
        <v>2006</v>
      </c>
      <c r="B32" s="147">
        <v>47</v>
      </c>
      <c r="C32" s="147">
        <v>161</v>
      </c>
      <c r="D32" s="226">
        <v>139</v>
      </c>
      <c r="E32" s="492">
        <v>3.7</v>
      </c>
      <c r="F32" s="172">
        <v>3.6</v>
      </c>
      <c r="G32" s="492">
        <v>0.4</v>
      </c>
      <c r="H32" s="172">
        <v>0.4</v>
      </c>
      <c r="I32" s="148">
        <v>63</v>
      </c>
      <c r="J32" s="148">
        <v>400</v>
      </c>
      <c r="K32" s="172">
        <v>6.3</v>
      </c>
      <c r="L32" s="148">
        <v>4539</v>
      </c>
    </row>
    <row r="33" spans="1:12" ht="13.5" thickBot="1" x14ac:dyDescent="0.25">
      <c r="A33" s="190">
        <v>2007</v>
      </c>
      <c r="B33" s="147">
        <v>39</v>
      </c>
      <c r="C33" s="147">
        <v>162</v>
      </c>
      <c r="D33" s="226">
        <v>128</v>
      </c>
      <c r="E33" s="492">
        <v>4.2</v>
      </c>
      <c r="F33" s="172">
        <v>4.2</v>
      </c>
      <c r="G33" s="492">
        <v>0.4</v>
      </c>
      <c r="H33" s="172">
        <v>0.4</v>
      </c>
      <c r="I33" s="148">
        <v>76</v>
      </c>
      <c r="J33" s="148">
        <v>427</v>
      </c>
      <c r="K33" s="172">
        <v>5.6</v>
      </c>
      <c r="L33" s="148">
        <v>4194</v>
      </c>
    </row>
    <row r="34" spans="1:12" ht="13.5" thickBot="1" x14ac:dyDescent="0.25">
      <c r="A34" s="190">
        <v>2008</v>
      </c>
      <c r="B34" s="147">
        <v>32</v>
      </c>
      <c r="C34" s="147">
        <v>145</v>
      </c>
      <c r="D34" s="226">
        <v>145</v>
      </c>
      <c r="E34" s="492">
        <v>4.3</v>
      </c>
      <c r="F34" s="172">
        <v>4.0999999999999996</v>
      </c>
      <c r="G34" s="492">
        <v>0.4</v>
      </c>
      <c r="H34" s="172">
        <v>0.4</v>
      </c>
      <c r="I34" s="148">
        <v>75</v>
      </c>
      <c r="J34" s="148">
        <v>474</v>
      </c>
      <c r="K34" s="172">
        <v>6.3</v>
      </c>
      <c r="L34" s="148">
        <v>4165</v>
      </c>
    </row>
    <row r="35" spans="1:12" ht="13.5" thickBot="1" x14ac:dyDescent="0.25">
      <c r="A35" s="190">
        <v>2009</v>
      </c>
      <c r="B35" s="147">
        <v>32</v>
      </c>
      <c r="C35" s="147">
        <v>194</v>
      </c>
      <c r="D35" s="226">
        <v>144</v>
      </c>
      <c r="E35" s="492">
        <v>4.4000000000000004</v>
      </c>
      <c r="F35" s="172">
        <v>4.0999999999999996</v>
      </c>
      <c r="G35" s="492">
        <v>0.4</v>
      </c>
      <c r="H35" s="172">
        <v>0.4</v>
      </c>
      <c r="I35" s="148">
        <v>97</v>
      </c>
      <c r="J35" s="148">
        <v>584</v>
      </c>
      <c r="K35" s="172">
        <v>6</v>
      </c>
      <c r="L35" s="148">
        <v>4596</v>
      </c>
    </row>
    <row r="36" spans="1:12" ht="13.5" thickBot="1" x14ac:dyDescent="0.25">
      <c r="A36" s="190">
        <v>2010</v>
      </c>
      <c r="B36" s="147">
        <v>32</v>
      </c>
      <c r="C36" s="147">
        <v>196</v>
      </c>
      <c r="D36" s="226">
        <v>134</v>
      </c>
      <c r="E36" s="492">
        <v>4.5999999999999996</v>
      </c>
      <c r="F36" s="172">
        <v>4.5</v>
      </c>
      <c r="G36" s="492">
        <v>0.5</v>
      </c>
      <c r="H36" s="172">
        <v>0.5</v>
      </c>
      <c r="I36" s="148">
        <v>90</v>
      </c>
      <c r="J36" s="148">
        <v>568</v>
      </c>
      <c r="K36" s="172">
        <v>6.3</v>
      </c>
      <c r="L36" s="148">
        <v>4273</v>
      </c>
    </row>
    <row r="37" spans="1:12" ht="13.5" thickBot="1" x14ac:dyDescent="0.25">
      <c r="A37" s="190">
        <v>2011</v>
      </c>
      <c r="B37" s="147">
        <v>38</v>
      </c>
      <c r="C37" s="147">
        <v>184</v>
      </c>
      <c r="D37" s="226">
        <v>148</v>
      </c>
      <c r="E37" s="492">
        <v>4.3</v>
      </c>
      <c r="F37" s="172">
        <v>4.2</v>
      </c>
      <c r="G37" s="492">
        <v>0.4</v>
      </c>
      <c r="H37" s="172">
        <v>0.4</v>
      </c>
      <c r="I37" s="148">
        <v>80</v>
      </c>
      <c r="J37" s="148">
        <v>416</v>
      </c>
      <c r="K37" s="172">
        <v>5.2</v>
      </c>
      <c r="L37" s="148">
        <v>4186</v>
      </c>
    </row>
    <row r="38" spans="1:12" ht="13.5" thickBot="1" x14ac:dyDescent="0.25">
      <c r="A38" s="190">
        <v>2012</v>
      </c>
      <c r="B38" s="147">
        <v>43</v>
      </c>
      <c r="C38" s="147">
        <v>186</v>
      </c>
      <c r="D38" s="226">
        <v>135</v>
      </c>
      <c r="E38" s="492">
        <v>4</v>
      </c>
      <c r="F38" s="172">
        <v>4</v>
      </c>
      <c r="G38" s="492">
        <v>0.5</v>
      </c>
      <c r="H38" s="172">
        <v>0.5</v>
      </c>
      <c r="I38" s="148">
        <v>79</v>
      </c>
      <c r="J38" s="148">
        <v>431</v>
      </c>
      <c r="K38" s="172">
        <v>5.5</v>
      </c>
      <c r="L38" s="148">
        <v>4191</v>
      </c>
    </row>
    <row r="39" spans="1:12" ht="13.5" thickBot="1" x14ac:dyDescent="0.25">
      <c r="A39" s="190">
        <v>2013</v>
      </c>
      <c r="B39" s="147">
        <v>41</v>
      </c>
      <c r="C39" s="147">
        <v>189</v>
      </c>
      <c r="D39" s="226">
        <v>138</v>
      </c>
      <c r="E39" s="492">
        <v>4</v>
      </c>
      <c r="F39" s="172">
        <v>3.8</v>
      </c>
      <c r="G39" s="492">
        <v>0.5</v>
      </c>
      <c r="H39" s="172">
        <v>0.5</v>
      </c>
      <c r="I39" s="148">
        <v>78</v>
      </c>
      <c r="J39" s="148">
        <v>460</v>
      </c>
      <c r="K39" s="172">
        <v>5.9</v>
      </c>
      <c r="L39" s="148">
        <v>4209</v>
      </c>
    </row>
    <row r="40" spans="1:12" ht="13.5" thickBot="1" x14ac:dyDescent="0.25">
      <c r="A40" s="190">
        <v>2014</v>
      </c>
      <c r="B40" s="147">
        <v>41</v>
      </c>
      <c r="C40" s="147">
        <v>202</v>
      </c>
      <c r="D40" s="226">
        <v>165</v>
      </c>
      <c r="E40" s="492">
        <v>4.0999999999999996</v>
      </c>
      <c r="F40" s="172">
        <v>4</v>
      </c>
      <c r="G40" s="492">
        <v>0.5</v>
      </c>
      <c r="H40" s="172">
        <v>0.5</v>
      </c>
      <c r="I40" s="148">
        <v>79</v>
      </c>
      <c r="J40" s="148">
        <v>505</v>
      </c>
      <c r="K40" s="172">
        <v>6.4</v>
      </c>
      <c r="L40" s="148">
        <v>4757</v>
      </c>
    </row>
    <row r="41" spans="1:12" ht="13.5" thickBot="1" x14ac:dyDescent="0.25">
      <c r="A41" s="589">
        <v>2015</v>
      </c>
      <c r="B41" s="147">
        <v>41</v>
      </c>
      <c r="C41" s="147">
        <v>201</v>
      </c>
      <c r="D41" s="226">
        <v>168</v>
      </c>
      <c r="E41" s="492">
        <v>4.4320313819641486</v>
      </c>
      <c r="F41" s="172">
        <v>4.3224118767721045</v>
      </c>
      <c r="G41" s="492">
        <v>0.52525855341291738</v>
      </c>
      <c r="H41" s="172">
        <v>0.50554939474665739</v>
      </c>
      <c r="I41" s="148">
        <v>83.700999999999993</v>
      </c>
      <c r="J41" s="148">
        <v>522.625</v>
      </c>
      <c r="K41" s="172">
        <v>6.2439516851650527</v>
      </c>
      <c r="L41" s="148">
        <v>4785.6000000000004</v>
      </c>
    </row>
    <row r="42" spans="1:12" ht="13.5" thickBot="1" x14ac:dyDescent="0.25">
      <c r="A42" s="651">
        <v>2016</v>
      </c>
      <c r="B42" s="147">
        <v>42</v>
      </c>
      <c r="C42" s="147">
        <v>187</v>
      </c>
      <c r="D42" s="226">
        <v>176</v>
      </c>
      <c r="E42" s="492">
        <v>4.383</v>
      </c>
      <c r="F42" s="172">
        <v>4.4089999999999998</v>
      </c>
      <c r="G42" s="492">
        <v>0.52170000000000005</v>
      </c>
      <c r="H42" s="172">
        <v>0.50554939474665739</v>
      </c>
      <c r="I42" s="148">
        <v>83.903999999999996</v>
      </c>
      <c r="J42" s="148">
        <v>509.87599999999998</v>
      </c>
      <c r="K42" s="172">
        <v>6.076897406559878</v>
      </c>
      <c r="L42" s="148">
        <v>4825</v>
      </c>
    </row>
    <row r="43" spans="1:12" ht="13.5" thickBot="1" x14ac:dyDescent="0.25">
      <c r="A43" s="651">
        <v>2017</v>
      </c>
      <c r="B43" s="147">
        <v>47</v>
      </c>
      <c r="C43" s="147">
        <v>214</v>
      </c>
      <c r="D43" s="226">
        <v>187</v>
      </c>
      <c r="E43" s="492">
        <v>4.6269999999999998</v>
      </c>
      <c r="F43" s="172">
        <v>4.4809999999999999</v>
      </c>
      <c r="G43" s="492">
        <v>0.57299999999999995</v>
      </c>
      <c r="H43" s="172">
        <v>0.55005000000000004</v>
      </c>
      <c r="I43" s="148">
        <v>85.138999999999996</v>
      </c>
      <c r="J43" s="148">
        <v>509.774</v>
      </c>
      <c r="K43" s="172">
        <v>5.9880000000000004</v>
      </c>
      <c r="L43" s="148">
        <v>5585</v>
      </c>
    </row>
    <row r="44" spans="1:12" x14ac:dyDescent="0.2">
      <c r="A44" s="461" t="s">
        <v>22</v>
      </c>
    </row>
  </sheetData>
  <mergeCells count="3">
    <mergeCell ref="A1:L1"/>
    <mergeCell ref="A2:L2"/>
    <mergeCell ref="A3:L3"/>
  </mergeCells>
  <hyperlinks>
    <hyperlink ref="N4" location="TOC!A1" display="RETURN TO TABLE OF CONTENTS" xr:uid="{00000000-0004-0000-7800-000000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N45"/>
  <sheetViews>
    <sheetView workbookViewId="0">
      <pane xSplit="1" ySplit="4" topLeftCell="B26" activePane="bottomRight" state="frozen"/>
      <selection activeCell="W6" sqref="W6"/>
      <selection pane="topRight" activeCell="W6" sqref="W6"/>
      <selection pane="bottomLeft" activeCell="W6" sqref="W6"/>
      <selection pane="bottomRight" activeCell="F47" sqref="F47"/>
    </sheetView>
  </sheetViews>
  <sheetFormatPr defaultRowHeight="12.75" x14ac:dyDescent="0.2"/>
  <cols>
    <col min="2" max="12" width="10.42578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3.5" thickBot="1" x14ac:dyDescent="0.25">
      <c r="A3" s="815" t="s">
        <v>2506</v>
      </c>
      <c r="B3" s="816"/>
      <c r="C3" s="816"/>
      <c r="D3" s="816"/>
      <c r="E3" s="816"/>
      <c r="F3" s="816"/>
      <c r="G3" s="816"/>
      <c r="H3" s="816"/>
      <c r="I3" s="816"/>
      <c r="J3" s="816"/>
      <c r="K3" s="816"/>
      <c r="L3" s="817"/>
    </row>
    <row r="4" spans="1:14" ht="57" thickBot="1" x14ac:dyDescent="0.25">
      <c r="A4" s="190" t="s">
        <v>3</v>
      </c>
      <c r="B4" s="144" t="s">
        <v>1128</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t="s">
        <v>1085</v>
      </c>
      <c r="B5" s="147" t="s">
        <v>13</v>
      </c>
      <c r="C5" s="147" t="s">
        <v>13</v>
      </c>
      <c r="D5" s="149" t="s">
        <v>13</v>
      </c>
      <c r="E5" s="498">
        <v>15.4</v>
      </c>
      <c r="F5" s="187" t="s">
        <v>13</v>
      </c>
      <c r="G5" s="494" t="s">
        <v>13</v>
      </c>
      <c r="H5" s="494" t="s">
        <v>13</v>
      </c>
      <c r="I5" s="289">
        <v>67</v>
      </c>
      <c r="J5" s="13">
        <v>390</v>
      </c>
      <c r="K5" s="172">
        <v>5.8</v>
      </c>
      <c r="L5" s="147" t="s">
        <v>13</v>
      </c>
    </row>
    <row r="6" spans="1:14" ht="13.5" thickBot="1" x14ac:dyDescent="0.25">
      <c r="A6" s="190" t="s">
        <v>1086</v>
      </c>
      <c r="B6" s="147" t="s">
        <v>13</v>
      </c>
      <c r="C6" s="147" t="s">
        <v>13</v>
      </c>
      <c r="D6" s="149" t="s">
        <v>13</v>
      </c>
      <c r="E6" s="498">
        <v>15.4</v>
      </c>
      <c r="F6" s="187" t="s">
        <v>13</v>
      </c>
      <c r="G6" s="494" t="s">
        <v>13</v>
      </c>
      <c r="H6" s="494" t="s">
        <v>13</v>
      </c>
      <c r="I6" s="289">
        <v>67</v>
      </c>
      <c r="J6" s="13">
        <v>390</v>
      </c>
      <c r="K6" s="172">
        <v>5.8</v>
      </c>
      <c r="L6" s="147" t="s">
        <v>13</v>
      </c>
    </row>
    <row r="7" spans="1:14" ht="13.5" thickBot="1" x14ac:dyDescent="0.25">
      <c r="A7" s="190" t="s">
        <v>1087</v>
      </c>
      <c r="B7" s="147" t="s">
        <v>13</v>
      </c>
      <c r="C7" s="147" t="s">
        <v>13</v>
      </c>
      <c r="D7" s="149" t="s">
        <v>13</v>
      </c>
      <c r="E7" s="498">
        <v>15.4</v>
      </c>
      <c r="F7" s="187" t="s">
        <v>13</v>
      </c>
      <c r="G7" s="494" t="s">
        <v>13</v>
      </c>
      <c r="H7" s="494" t="s">
        <v>13</v>
      </c>
      <c r="I7" s="289">
        <v>67</v>
      </c>
      <c r="J7" s="13">
        <v>387</v>
      </c>
      <c r="K7" s="172">
        <v>5.8</v>
      </c>
      <c r="L7" s="147" t="s">
        <v>13</v>
      </c>
    </row>
    <row r="8" spans="1:14" ht="13.5" thickBot="1" x14ac:dyDescent="0.25">
      <c r="A8" s="190" t="s">
        <v>1088</v>
      </c>
      <c r="B8" s="147" t="s">
        <v>13</v>
      </c>
      <c r="C8" s="147" t="s">
        <v>13</v>
      </c>
      <c r="D8" s="149" t="s">
        <v>13</v>
      </c>
      <c r="E8" s="498">
        <v>12.6</v>
      </c>
      <c r="F8" s="187" t="s">
        <v>13</v>
      </c>
      <c r="G8" s="494" t="s">
        <v>13</v>
      </c>
      <c r="H8" s="494" t="s">
        <v>13</v>
      </c>
      <c r="I8" s="289">
        <v>55</v>
      </c>
      <c r="J8" s="13">
        <v>392</v>
      </c>
      <c r="K8" s="172">
        <v>7.1</v>
      </c>
      <c r="L8" s="147" t="s">
        <v>13</v>
      </c>
    </row>
    <row r="9" spans="1:14" ht="13.5" thickBot="1" x14ac:dyDescent="0.25">
      <c r="A9" s="190" t="s">
        <v>108</v>
      </c>
      <c r="B9" s="147" t="s">
        <v>13</v>
      </c>
      <c r="C9" s="13">
        <v>888</v>
      </c>
      <c r="D9" s="149" t="s">
        <v>13</v>
      </c>
      <c r="E9" s="498">
        <v>13</v>
      </c>
      <c r="F9" s="187" t="s">
        <v>13</v>
      </c>
      <c r="G9" s="494" t="s">
        <v>13</v>
      </c>
      <c r="H9" s="494" t="s">
        <v>13</v>
      </c>
      <c r="I9" s="289">
        <v>61</v>
      </c>
      <c r="J9" s="13">
        <v>382</v>
      </c>
      <c r="K9" s="172">
        <v>6.3</v>
      </c>
      <c r="L9" s="15">
        <v>3100</v>
      </c>
    </row>
    <row r="10" spans="1:14" ht="13.5" thickBot="1" x14ac:dyDescent="0.25">
      <c r="A10" s="190" t="s">
        <v>1089</v>
      </c>
      <c r="B10" s="147" t="s">
        <v>13</v>
      </c>
      <c r="C10" s="13">
        <v>867</v>
      </c>
      <c r="D10" s="149" t="s">
        <v>13</v>
      </c>
      <c r="E10" s="498">
        <v>14.9</v>
      </c>
      <c r="F10" s="187" t="s">
        <v>13</v>
      </c>
      <c r="G10" s="494" t="s">
        <v>13</v>
      </c>
      <c r="H10" s="494" t="s">
        <v>13</v>
      </c>
      <c r="I10" s="289">
        <v>63</v>
      </c>
      <c r="J10" s="13">
        <v>439</v>
      </c>
      <c r="K10" s="172">
        <v>7</v>
      </c>
      <c r="L10" s="15">
        <v>3217</v>
      </c>
    </row>
    <row r="11" spans="1:14" ht="13.5" thickBot="1" x14ac:dyDescent="0.25">
      <c r="A11" s="190" t="s">
        <v>1090</v>
      </c>
      <c r="B11" s="147" t="s">
        <v>13</v>
      </c>
      <c r="C11" s="13">
        <v>942</v>
      </c>
      <c r="D11" s="149" t="s">
        <v>13</v>
      </c>
      <c r="E11" s="498">
        <v>12.9</v>
      </c>
      <c r="F11" s="187" t="s">
        <v>13</v>
      </c>
      <c r="G11" s="498">
        <v>0.8</v>
      </c>
      <c r="H11" s="187" t="s">
        <v>13</v>
      </c>
      <c r="I11" s="289">
        <v>53</v>
      </c>
      <c r="J11" s="13">
        <v>369</v>
      </c>
      <c r="K11" s="172">
        <v>7</v>
      </c>
      <c r="L11" s="15">
        <v>3512</v>
      </c>
    </row>
    <row r="12" spans="1:14" ht="13.5" thickBot="1" x14ac:dyDescent="0.25">
      <c r="A12" s="190" t="s">
        <v>1091</v>
      </c>
      <c r="B12" s="147" t="s">
        <v>13</v>
      </c>
      <c r="C12" s="13">
        <v>875</v>
      </c>
      <c r="D12" s="149" t="s">
        <v>13</v>
      </c>
      <c r="E12" s="498">
        <v>13.3</v>
      </c>
      <c r="F12" s="187" t="s">
        <v>13</v>
      </c>
      <c r="G12" s="498">
        <v>1.1000000000000001</v>
      </c>
      <c r="H12" s="187" t="s">
        <v>13</v>
      </c>
      <c r="I12" s="289">
        <v>70</v>
      </c>
      <c r="J12" s="13">
        <v>360</v>
      </c>
      <c r="K12" s="172">
        <v>5.0999999999999996</v>
      </c>
      <c r="L12" s="15">
        <v>3340</v>
      </c>
    </row>
    <row r="13" spans="1:14" ht="13.5" thickBot="1" x14ac:dyDescent="0.25">
      <c r="A13" s="190" t="s">
        <v>1092</v>
      </c>
      <c r="B13" s="147" t="s">
        <v>13</v>
      </c>
      <c r="C13" s="15">
        <v>1096</v>
      </c>
      <c r="D13" s="149" t="s">
        <v>13</v>
      </c>
      <c r="E13" s="498">
        <v>16</v>
      </c>
      <c r="F13" s="187" t="s">
        <v>13</v>
      </c>
      <c r="G13" s="498">
        <v>1.2</v>
      </c>
      <c r="H13" s="187" t="s">
        <v>13</v>
      </c>
      <c r="I13" s="289">
        <v>80</v>
      </c>
      <c r="J13" s="13">
        <v>434</v>
      </c>
      <c r="K13" s="172">
        <v>5.4</v>
      </c>
      <c r="L13" s="15">
        <v>3323</v>
      </c>
    </row>
    <row r="14" spans="1:14" ht="13.5" thickBot="1" x14ac:dyDescent="0.25">
      <c r="A14" s="190" t="s">
        <v>1093</v>
      </c>
      <c r="B14" s="147" t="s">
        <v>13</v>
      </c>
      <c r="C14" s="15">
        <v>1060</v>
      </c>
      <c r="D14" s="149" t="s">
        <v>13</v>
      </c>
      <c r="E14" s="498">
        <v>15.7</v>
      </c>
      <c r="F14" s="187" t="s">
        <v>13</v>
      </c>
      <c r="G14" s="498">
        <v>1</v>
      </c>
      <c r="H14" s="187" t="s">
        <v>13</v>
      </c>
      <c r="I14" s="289">
        <v>77</v>
      </c>
      <c r="J14" s="13">
        <v>458</v>
      </c>
      <c r="K14" s="172">
        <v>5.9</v>
      </c>
      <c r="L14" s="15">
        <v>3604</v>
      </c>
    </row>
    <row r="15" spans="1:14" ht="13.5" thickBot="1" x14ac:dyDescent="0.25">
      <c r="A15" s="190" t="s">
        <v>1094</v>
      </c>
      <c r="B15" s="147" t="s">
        <v>13</v>
      </c>
      <c r="C15" s="280">
        <v>1176</v>
      </c>
      <c r="D15" s="226" t="s">
        <v>13</v>
      </c>
      <c r="E15" s="172">
        <v>18.3</v>
      </c>
      <c r="F15" s="172" t="s">
        <v>13</v>
      </c>
      <c r="G15" s="172">
        <v>1.4</v>
      </c>
      <c r="H15" s="172" t="s">
        <v>13</v>
      </c>
      <c r="I15" s="289">
        <v>79</v>
      </c>
      <c r="J15" s="226">
        <v>410</v>
      </c>
      <c r="K15" s="172">
        <v>5.2</v>
      </c>
      <c r="L15" s="15">
        <v>3711</v>
      </c>
    </row>
    <row r="16" spans="1:14" ht="13.5" thickBot="1" x14ac:dyDescent="0.25">
      <c r="A16" s="190" t="s">
        <v>1095</v>
      </c>
      <c r="B16" s="147" t="s">
        <v>13</v>
      </c>
      <c r="C16" s="280">
        <v>1568</v>
      </c>
      <c r="D16" s="226" t="s">
        <v>13</v>
      </c>
      <c r="E16" s="172">
        <v>21.5</v>
      </c>
      <c r="F16" s="172" t="s">
        <v>13</v>
      </c>
      <c r="G16" s="172">
        <v>1.4</v>
      </c>
      <c r="H16" s="172" t="s">
        <v>13</v>
      </c>
      <c r="I16" s="289">
        <v>81</v>
      </c>
      <c r="J16" s="226">
        <v>430</v>
      </c>
      <c r="K16" s="172">
        <v>5.3</v>
      </c>
      <c r="L16" s="15">
        <v>3599</v>
      </c>
    </row>
    <row r="17" spans="1:12" ht="13.5" thickBot="1" x14ac:dyDescent="0.25">
      <c r="A17" s="190" t="s">
        <v>1096</v>
      </c>
      <c r="B17" s="147" t="s">
        <v>13</v>
      </c>
      <c r="C17" s="280">
        <v>1821</v>
      </c>
      <c r="D17" s="226" t="s">
        <v>13</v>
      </c>
      <c r="E17" s="172">
        <v>26.4</v>
      </c>
      <c r="F17" s="172" t="s">
        <v>13</v>
      </c>
      <c r="G17" s="172">
        <v>1.6</v>
      </c>
      <c r="H17" s="172" t="s">
        <v>13</v>
      </c>
      <c r="I17" s="289">
        <v>77</v>
      </c>
      <c r="J17" s="226">
        <v>453</v>
      </c>
      <c r="K17" s="172">
        <v>5.9</v>
      </c>
      <c r="L17" s="15">
        <v>3668</v>
      </c>
    </row>
    <row r="18" spans="1:12" ht="13.5" thickBot="1" x14ac:dyDescent="0.25">
      <c r="A18" s="190" t="s">
        <v>1097</v>
      </c>
      <c r="B18" s="147" t="s">
        <v>13</v>
      </c>
      <c r="C18" s="280">
        <v>2268</v>
      </c>
      <c r="D18" s="226" t="s">
        <v>13</v>
      </c>
      <c r="E18" s="172">
        <v>32.200000000000003</v>
      </c>
      <c r="F18" s="172" t="s">
        <v>13</v>
      </c>
      <c r="G18" s="172">
        <v>1.8</v>
      </c>
      <c r="H18" s="172" t="s">
        <v>13</v>
      </c>
      <c r="I18" s="289">
        <v>78</v>
      </c>
      <c r="J18" s="226">
        <v>511</v>
      </c>
      <c r="K18" s="172">
        <v>6.6</v>
      </c>
      <c r="L18" s="15">
        <v>3400</v>
      </c>
    </row>
    <row r="19" spans="1:12" ht="13.5" thickBot="1" x14ac:dyDescent="0.25">
      <c r="A19" s="190" t="s">
        <v>1098</v>
      </c>
      <c r="B19" s="147" t="s">
        <v>13</v>
      </c>
      <c r="C19" s="280">
        <v>2462</v>
      </c>
      <c r="D19" s="226" t="s">
        <v>13</v>
      </c>
      <c r="E19" s="172">
        <v>31.5</v>
      </c>
      <c r="F19" s="172" t="s">
        <v>13</v>
      </c>
      <c r="G19" s="172">
        <v>1.5</v>
      </c>
      <c r="H19" s="172" t="s">
        <v>13</v>
      </c>
      <c r="I19" s="289">
        <v>80</v>
      </c>
      <c r="J19" s="226">
        <v>492</v>
      </c>
      <c r="K19" s="172">
        <v>6.2</v>
      </c>
      <c r="L19" s="15">
        <v>3618</v>
      </c>
    </row>
    <row r="20" spans="1:12" ht="13.5" thickBot="1" x14ac:dyDescent="0.25">
      <c r="A20" s="190">
        <v>1995</v>
      </c>
      <c r="B20" s="13">
        <v>14</v>
      </c>
      <c r="C20" s="226">
        <v>168</v>
      </c>
      <c r="D20" s="149" t="s">
        <v>13</v>
      </c>
      <c r="E20" s="172">
        <v>2</v>
      </c>
      <c r="F20" s="172">
        <v>1.9</v>
      </c>
      <c r="G20" s="172">
        <v>0.2</v>
      </c>
      <c r="H20" s="172">
        <v>0.3</v>
      </c>
      <c r="I20" s="289">
        <v>26</v>
      </c>
      <c r="J20" s="226">
        <v>24</v>
      </c>
      <c r="K20" s="172">
        <v>0.9</v>
      </c>
      <c r="L20" s="226">
        <v>914</v>
      </c>
    </row>
    <row r="21" spans="1:12" ht="13.5" thickBot="1" x14ac:dyDescent="0.25">
      <c r="A21" s="190">
        <v>1996</v>
      </c>
      <c r="B21" s="13">
        <v>15</v>
      </c>
      <c r="C21" s="226">
        <v>175</v>
      </c>
      <c r="D21" s="149" t="s">
        <v>13</v>
      </c>
      <c r="E21" s="172">
        <v>2.2999999999999998</v>
      </c>
      <c r="F21" s="172">
        <v>2.2000000000000002</v>
      </c>
      <c r="G21" s="172">
        <v>0.3</v>
      </c>
      <c r="H21" s="172">
        <v>0.3</v>
      </c>
      <c r="I21" s="289">
        <v>24</v>
      </c>
      <c r="J21" s="226">
        <v>22</v>
      </c>
      <c r="K21" s="172">
        <v>0.9</v>
      </c>
      <c r="L21" s="226">
        <v>909</v>
      </c>
    </row>
    <row r="22" spans="1:12" ht="13.5" thickBot="1" x14ac:dyDescent="0.25">
      <c r="A22" s="190">
        <v>1997</v>
      </c>
      <c r="B22" s="13">
        <v>12</v>
      </c>
      <c r="C22" s="226">
        <v>174</v>
      </c>
      <c r="D22" s="149" t="s">
        <v>13</v>
      </c>
      <c r="E22" s="172">
        <v>2.9</v>
      </c>
      <c r="F22" s="172">
        <v>2.9</v>
      </c>
      <c r="G22" s="172">
        <v>0.4</v>
      </c>
      <c r="H22" s="172">
        <v>0.4</v>
      </c>
      <c r="I22" s="289">
        <v>28</v>
      </c>
      <c r="J22" s="226">
        <v>29</v>
      </c>
      <c r="K22" s="172">
        <v>1</v>
      </c>
      <c r="L22" s="226">
        <v>741</v>
      </c>
    </row>
    <row r="23" spans="1:12" ht="13.5" thickBot="1" x14ac:dyDescent="0.25">
      <c r="A23" s="190">
        <v>1998</v>
      </c>
      <c r="B23" s="13">
        <v>14</v>
      </c>
      <c r="C23" s="226">
        <v>178</v>
      </c>
      <c r="D23" s="149" t="s">
        <v>13</v>
      </c>
      <c r="E23" s="172">
        <v>2.9</v>
      </c>
      <c r="F23" s="172">
        <v>2.8</v>
      </c>
      <c r="G23" s="172">
        <v>0.4</v>
      </c>
      <c r="H23" s="172">
        <v>0.4</v>
      </c>
      <c r="I23" s="289">
        <v>27</v>
      </c>
      <c r="J23" s="226">
        <v>22</v>
      </c>
      <c r="K23" s="172">
        <v>0.8</v>
      </c>
      <c r="L23" s="226">
        <v>993</v>
      </c>
    </row>
    <row r="24" spans="1:12" ht="13.5" thickBot="1" x14ac:dyDescent="0.25">
      <c r="A24" s="190">
        <v>1999</v>
      </c>
      <c r="B24" s="13">
        <v>14</v>
      </c>
      <c r="C24" s="226">
        <v>180</v>
      </c>
      <c r="D24" s="149" t="s">
        <v>13</v>
      </c>
      <c r="E24" s="172">
        <v>2.8</v>
      </c>
      <c r="F24" s="172">
        <v>2.8</v>
      </c>
      <c r="G24" s="172">
        <v>0.4</v>
      </c>
      <c r="H24" s="172">
        <v>0.4</v>
      </c>
      <c r="I24" s="289">
        <v>25</v>
      </c>
      <c r="J24" s="226">
        <v>24</v>
      </c>
      <c r="K24" s="172">
        <v>1</v>
      </c>
      <c r="L24" s="226">
        <v>845</v>
      </c>
    </row>
    <row r="25" spans="1:12" ht="13.5" thickBot="1" x14ac:dyDescent="0.25">
      <c r="A25" s="190">
        <v>2000</v>
      </c>
      <c r="B25" s="13">
        <v>16</v>
      </c>
      <c r="C25" s="226">
        <v>212</v>
      </c>
      <c r="D25" s="149" t="s">
        <v>13</v>
      </c>
      <c r="E25" s="172">
        <v>3.4</v>
      </c>
      <c r="F25" s="172">
        <v>3.3</v>
      </c>
      <c r="G25" s="172">
        <v>0.4</v>
      </c>
      <c r="H25" s="172">
        <v>0.4</v>
      </c>
      <c r="I25" s="289">
        <v>27</v>
      </c>
      <c r="J25" s="226">
        <v>27</v>
      </c>
      <c r="K25" s="172">
        <v>1</v>
      </c>
      <c r="L25" s="226">
        <v>986</v>
      </c>
    </row>
    <row r="26" spans="1:12" ht="13.5" thickBot="1" x14ac:dyDescent="0.25">
      <c r="A26" s="190">
        <v>2001</v>
      </c>
      <c r="B26" s="13">
        <v>17</v>
      </c>
      <c r="C26" s="226">
        <v>214</v>
      </c>
      <c r="D26" s="149" t="s">
        <v>13</v>
      </c>
      <c r="E26" s="172">
        <v>3.6</v>
      </c>
      <c r="F26" s="172">
        <v>3.5</v>
      </c>
      <c r="G26" s="172">
        <v>0.5</v>
      </c>
      <c r="H26" s="172">
        <v>0.4</v>
      </c>
      <c r="I26" s="289">
        <v>28</v>
      </c>
      <c r="J26" s="226">
        <v>28</v>
      </c>
      <c r="K26" s="172">
        <v>1</v>
      </c>
      <c r="L26" s="226">
        <v>988</v>
      </c>
    </row>
    <row r="27" spans="1:12" ht="13.5" thickBot="1" x14ac:dyDescent="0.25">
      <c r="A27" s="190">
        <v>2002</v>
      </c>
      <c r="B27" s="13">
        <v>14</v>
      </c>
      <c r="C27" s="226">
        <v>215</v>
      </c>
      <c r="D27" s="149" t="s">
        <v>13</v>
      </c>
      <c r="E27" s="172">
        <v>3.4</v>
      </c>
      <c r="F27" s="172">
        <v>3.4</v>
      </c>
      <c r="G27" s="172">
        <v>0.5</v>
      </c>
      <c r="H27" s="172">
        <v>0.5</v>
      </c>
      <c r="I27" s="289">
        <v>27</v>
      </c>
      <c r="J27" s="226">
        <v>27</v>
      </c>
      <c r="K27" s="172">
        <v>1</v>
      </c>
      <c r="L27" s="280">
        <v>1075</v>
      </c>
    </row>
    <row r="28" spans="1:12" ht="13.5" thickBot="1" x14ac:dyDescent="0.25">
      <c r="A28" s="190">
        <v>2003</v>
      </c>
      <c r="B28" s="13">
        <v>16</v>
      </c>
      <c r="C28" s="226">
        <v>187</v>
      </c>
      <c r="D28" s="226">
        <v>187</v>
      </c>
      <c r="E28" s="172">
        <v>3.1</v>
      </c>
      <c r="F28" s="172">
        <v>3.1</v>
      </c>
      <c r="G28" s="172">
        <v>0.4</v>
      </c>
      <c r="H28" s="172">
        <v>0.4</v>
      </c>
      <c r="I28" s="289">
        <v>25</v>
      </c>
      <c r="J28" s="226">
        <v>27</v>
      </c>
      <c r="K28" s="172">
        <v>1.1000000000000001</v>
      </c>
      <c r="L28" s="280">
        <v>1102</v>
      </c>
    </row>
    <row r="29" spans="1:12" ht="13.5" thickBot="1" x14ac:dyDescent="0.25">
      <c r="A29" s="190">
        <v>2004</v>
      </c>
      <c r="B29" s="13">
        <v>16</v>
      </c>
      <c r="C29" s="226">
        <v>331</v>
      </c>
      <c r="D29" s="226">
        <v>254</v>
      </c>
      <c r="E29" s="172">
        <v>3.3</v>
      </c>
      <c r="F29" s="172">
        <v>3.2</v>
      </c>
      <c r="G29" s="172">
        <v>0.5</v>
      </c>
      <c r="H29" s="172">
        <v>0.5</v>
      </c>
      <c r="I29" s="289">
        <v>31</v>
      </c>
      <c r="J29" s="226">
        <v>32</v>
      </c>
      <c r="K29" s="172">
        <v>1</v>
      </c>
      <c r="L29" s="280">
        <v>1344</v>
      </c>
    </row>
    <row r="30" spans="1:12" ht="13.5" thickBot="1" x14ac:dyDescent="0.25">
      <c r="A30" s="190">
        <v>2005</v>
      </c>
      <c r="B30" s="13">
        <v>18</v>
      </c>
      <c r="C30" s="13">
        <v>337</v>
      </c>
      <c r="D30" s="226">
        <v>261</v>
      </c>
      <c r="E30" s="498">
        <v>3.6</v>
      </c>
      <c r="F30" s="172">
        <v>3.5</v>
      </c>
      <c r="G30" s="498">
        <v>0.5</v>
      </c>
      <c r="H30" s="172">
        <v>0.5</v>
      </c>
      <c r="I30" s="290">
        <v>32</v>
      </c>
      <c r="J30" s="13">
        <v>32</v>
      </c>
      <c r="K30" s="172">
        <v>1</v>
      </c>
      <c r="L30" s="280">
        <v>1224</v>
      </c>
    </row>
    <row r="31" spans="1:12" ht="13.5" thickBot="1" x14ac:dyDescent="0.25">
      <c r="A31" s="190">
        <v>2006</v>
      </c>
      <c r="B31" s="13">
        <v>18</v>
      </c>
      <c r="C31" s="13">
        <v>345</v>
      </c>
      <c r="D31" s="226">
        <v>275</v>
      </c>
      <c r="E31" s="498">
        <v>3.8</v>
      </c>
      <c r="F31" s="172">
        <v>3.7</v>
      </c>
      <c r="G31" s="498">
        <v>0.5</v>
      </c>
      <c r="H31" s="172">
        <v>0.5</v>
      </c>
      <c r="I31" s="290">
        <v>38</v>
      </c>
      <c r="J31" s="13">
        <v>31</v>
      </c>
      <c r="K31" s="172">
        <v>0.8</v>
      </c>
      <c r="L31" s="280">
        <v>1211</v>
      </c>
    </row>
    <row r="32" spans="1:12" ht="13.5" thickBot="1" x14ac:dyDescent="0.25">
      <c r="A32" s="190">
        <v>2007</v>
      </c>
      <c r="B32" s="13">
        <v>16</v>
      </c>
      <c r="C32" s="13">
        <v>331</v>
      </c>
      <c r="D32" s="226">
        <v>253</v>
      </c>
      <c r="E32" s="498">
        <v>9.5</v>
      </c>
      <c r="F32" s="172">
        <v>9.5</v>
      </c>
      <c r="G32" s="498">
        <v>1</v>
      </c>
      <c r="H32" s="172">
        <v>1</v>
      </c>
      <c r="I32" s="290">
        <v>59</v>
      </c>
      <c r="J32" s="13">
        <v>54</v>
      </c>
      <c r="K32" s="172">
        <v>0.9</v>
      </c>
      <c r="L32" s="280">
        <v>2293</v>
      </c>
    </row>
    <row r="33" spans="1:12" ht="13.5" thickBot="1" x14ac:dyDescent="0.25">
      <c r="A33" s="190">
        <v>2008</v>
      </c>
      <c r="B33" s="13">
        <v>16</v>
      </c>
      <c r="C33" s="13">
        <v>335</v>
      </c>
      <c r="D33" s="226">
        <v>246</v>
      </c>
      <c r="E33" s="498">
        <v>10.199999999999999</v>
      </c>
      <c r="F33" s="172">
        <v>10.199999999999999</v>
      </c>
      <c r="G33" s="498">
        <v>1.3</v>
      </c>
      <c r="H33" s="172">
        <v>1.3</v>
      </c>
      <c r="I33" s="290">
        <v>43</v>
      </c>
      <c r="J33" s="13">
        <v>43</v>
      </c>
      <c r="K33" s="172">
        <v>1</v>
      </c>
      <c r="L33" s="280">
        <v>2123</v>
      </c>
    </row>
    <row r="34" spans="1:12" ht="13.5" thickBot="1" x14ac:dyDescent="0.25">
      <c r="A34" s="190">
        <v>2009</v>
      </c>
      <c r="B34" s="13">
        <v>16</v>
      </c>
      <c r="C34" s="13">
        <v>276</v>
      </c>
      <c r="D34" s="226">
        <v>217</v>
      </c>
      <c r="E34" s="498">
        <v>8</v>
      </c>
      <c r="F34" s="172">
        <v>7.9</v>
      </c>
      <c r="G34" s="498">
        <v>1</v>
      </c>
      <c r="H34" s="172">
        <v>1</v>
      </c>
      <c r="I34" s="290">
        <v>43</v>
      </c>
      <c r="J34" s="13">
        <v>44</v>
      </c>
      <c r="K34" s="172">
        <v>1</v>
      </c>
      <c r="L34" s="280">
        <v>1944</v>
      </c>
    </row>
    <row r="35" spans="1:12" ht="13.5" thickBot="1" x14ac:dyDescent="0.25">
      <c r="A35" s="190">
        <v>2010</v>
      </c>
      <c r="B35" s="13">
        <v>15</v>
      </c>
      <c r="C35" s="280">
        <v>259</v>
      </c>
      <c r="D35" s="280">
        <v>200</v>
      </c>
      <c r="E35" s="498">
        <v>7.4</v>
      </c>
      <c r="F35" s="172">
        <v>7.3</v>
      </c>
      <c r="G35" s="498">
        <v>0.8</v>
      </c>
      <c r="H35" s="172">
        <v>0.8</v>
      </c>
      <c r="I35" s="280">
        <v>38</v>
      </c>
      <c r="J35" s="280">
        <v>47</v>
      </c>
      <c r="K35" s="172">
        <v>1.2</v>
      </c>
      <c r="L35" s="280">
        <v>1862</v>
      </c>
    </row>
    <row r="36" spans="1:12" ht="13.5" thickBot="1" x14ac:dyDescent="0.25">
      <c r="A36" s="190">
        <v>2011</v>
      </c>
      <c r="B36" s="13">
        <v>16</v>
      </c>
      <c r="C36" s="280">
        <v>282</v>
      </c>
      <c r="D36" s="280">
        <v>185</v>
      </c>
      <c r="E36" s="498">
        <v>5</v>
      </c>
      <c r="F36" s="172">
        <v>5</v>
      </c>
      <c r="G36" s="498">
        <v>0.6</v>
      </c>
      <c r="H36" s="172">
        <v>0.6</v>
      </c>
      <c r="I36" s="280">
        <v>44</v>
      </c>
      <c r="J36" s="280">
        <v>47</v>
      </c>
      <c r="K36" s="172">
        <v>1.1000000000000001</v>
      </c>
      <c r="L36" s="280">
        <v>1623</v>
      </c>
    </row>
    <row r="37" spans="1:12" ht="13.5" thickBot="1" x14ac:dyDescent="0.25">
      <c r="A37" s="190">
        <v>2012</v>
      </c>
      <c r="B37" s="13">
        <v>16</v>
      </c>
      <c r="C37" s="280">
        <v>381</v>
      </c>
      <c r="D37" s="280">
        <v>266</v>
      </c>
      <c r="E37" s="498">
        <v>8</v>
      </c>
      <c r="F37" s="172">
        <v>8</v>
      </c>
      <c r="G37" s="498">
        <v>0.9</v>
      </c>
      <c r="H37" s="172">
        <v>0.9</v>
      </c>
      <c r="I37" s="280">
        <v>40</v>
      </c>
      <c r="J37" s="280">
        <v>46</v>
      </c>
      <c r="K37" s="172">
        <v>1.2</v>
      </c>
      <c r="L37" s="280">
        <v>1370</v>
      </c>
    </row>
    <row r="38" spans="1:12" ht="13.5" thickBot="1" x14ac:dyDescent="0.25">
      <c r="A38" s="190">
        <v>2013</v>
      </c>
      <c r="B38" s="13">
        <v>16</v>
      </c>
      <c r="C38" s="280">
        <v>382</v>
      </c>
      <c r="D38" s="280">
        <v>268</v>
      </c>
      <c r="E38" s="498">
        <v>10.6</v>
      </c>
      <c r="F38" s="172">
        <v>10.5</v>
      </c>
      <c r="G38" s="498">
        <v>1.2</v>
      </c>
      <c r="H38" s="172">
        <v>1.2</v>
      </c>
      <c r="I38" s="280">
        <v>44</v>
      </c>
      <c r="J38" s="280">
        <v>48</v>
      </c>
      <c r="K38" s="172">
        <v>1.1000000000000001</v>
      </c>
      <c r="L38" s="280">
        <v>1328</v>
      </c>
    </row>
    <row r="39" spans="1:12" ht="13.5" thickBot="1" x14ac:dyDescent="0.25">
      <c r="A39" s="190">
        <v>2014</v>
      </c>
      <c r="B39" s="13">
        <v>16</v>
      </c>
      <c r="C39" s="280">
        <v>422</v>
      </c>
      <c r="D39" s="280">
        <v>325</v>
      </c>
      <c r="E39" s="498">
        <v>10.6</v>
      </c>
      <c r="F39" s="172">
        <v>10.4</v>
      </c>
      <c r="G39" s="498">
        <v>1.2</v>
      </c>
      <c r="H39" s="172">
        <v>0.9</v>
      </c>
      <c r="I39" s="280">
        <v>47</v>
      </c>
      <c r="J39" s="280">
        <v>57</v>
      </c>
      <c r="K39" s="172">
        <v>1.2</v>
      </c>
      <c r="L39" s="280">
        <v>1593</v>
      </c>
    </row>
    <row r="40" spans="1:12" ht="13.5" thickBot="1" x14ac:dyDescent="0.25">
      <c r="A40" s="589">
        <v>2015</v>
      </c>
      <c r="B40" s="13">
        <v>17</v>
      </c>
      <c r="C40" s="280">
        <v>473</v>
      </c>
      <c r="D40" s="280">
        <v>360</v>
      </c>
      <c r="E40" s="498">
        <v>10.042981101290557</v>
      </c>
      <c r="F40" s="172">
        <v>9.9441030224067486</v>
      </c>
      <c r="G40" s="498">
        <v>1.1436595660675606</v>
      </c>
      <c r="H40" s="172">
        <v>1.1257742123140277</v>
      </c>
      <c r="I40" s="280">
        <v>48.777999999999999</v>
      </c>
      <c r="J40" s="280">
        <v>60.225999999999999</v>
      </c>
      <c r="K40" s="172">
        <v>1.2346959694944442</v>
      </c>
      <c r="L40" s="280">
        <v>1747.1</v>
      </c>
    </row>
    <row r="41" spans="1:12" ht="13.5" thickBot="1" x14ac:dyDescent="0.25">
      <c r="A41" s="651">
        <v>2016</v>
      </c>
      <c r="B41" s="13">
        <v>17</v>
      </c>
      <c r="C41" s="280">
        <v>418</v>
      </c>
      <c r="D41" s="280">
        <v>320</v>
      </c>
      <c r="E41" s="498">
        <v>10.164999999999999</v>
      </c>
      <c r="F41" s="172">
        <v>10.085000000000001</v>
      </c>
      <c r="G41" s="498">
        <v>1.087</v>
      </c>
      <c r="H41" s="172">
        <v>1.0760000000000001</v>
      </c>
      <c r="I41" s="280">
        <v>49.191000000000003</v>
      </c>
      <c r="J41" s="280">
        <v>61.412999999999997</v>
      </c>
      <c r="K41" s="172">
        <v>1.2484600841617368</v>
      </c>
      <c r="L41" s="280">
        <v>1802</v>
      </c>
    </row>
    <row r="42" spans="1:12" ht="13.5" thickBot="1" x14ac:dyDescent="0.25">
      <c r="A42" s="651">
        <v>2017</v>
      </c>
      <c r="B42" s="13">
        <v>17</v>
      </c>
      <c r="C42" s="280">
        <v>414</v>
      </c>
      <c r="D42" s="280">
        <v>311</v>
      </c>
      <c r="E42" s="498">
        <v>10.09</v>
      </c>
      <c r="F42" s="172">
        <v>10.002000000000001</v>
      </c>
      <c r="G42" s="498">
        <v>1.095</v>
      </c>
      <c r="H42" s="172">
        <v>1.085</v>
      </c>
      <c r="I42" s="280">
        <v>48.091000000000001</v>
      </c>
      <c r="J42" s="280">
        <v>61.412999999999997</v>
      </c>
      <c r="K42" s="172">
        <v>1.2769999999999999</v>
      </c>
      <c r="L42" s="280">
        <v>1943</v>
      </c>
    </row>
    <row r="43" spans="1:12" x14ac:dyDescent="0.2">
      <c r="A43" s="461" t="s">
        <v>1234</v>
      </c>
    </row>
    <row r="44" spans="1:12" x14ac:dyDescent="0.2">
      <c r="A44" s="461" t="s">
        <v>22</v>
      </c>
    </row>
    <row r="45" spans="1:12" ht="15.75" x14ac:dyDescent="0.2">
      <c r="A45" s="286"/>
    </row>
  </sheetData>
  <mergeCells count="3">
    <mergeCell ref="A1:L1"/>
    <mergeCell ref="A2:L2"/>
    <mergeCell ref="A3:L3"/>
  </mergeCells>
  <hyperlinks>
    <hyperlink ref="N4" location="TOC!A1" display="RETURN TO TABLE OF CONTENTS" xr:uid="{00000000-0004-0000-79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N113"/>
  <sheetViews>
    <sheetView workbookViewId="0">
      <pane xSplit="1" ySplit="4" topLeftCell="B86" activePane="bottomRight" state="frozen"/>
      <selection activeCell="W6" sqref="W6"/>
      <selection pane="topRight" activeCell="W6" sqref="W6"/>
      <selection pane="bottomLeft" activeCell="W6" sqref="W6"/>
      <selection pane="bottomRight" activeCell="E118" sqref="E118"/>
    </sheetView>
  </sheetViews>
  <sheetFormatPr defaultRowHeight="12.75" x14ac:dyDescent="0.2"/>
  <cols>
    <col min="2" max="12" width="10.710937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20.25" customHeight="1" thickBot="1" x14ac:dyDescent="0.25">
      <c r="A3" s="815" t="s">
        <v>2507</v>
      </c>
      <c r="B3" s="816"/>
      <c r="C3" s="816"/>
      <c r="D3" s="816"/>
      <c r="E3" s="816"/>
      <c r="F3" s="816"/>
      <c r="G3" s="816"/>
      <c r="H3" s="816"/>
      <c r="I3" s="816"/>
      <c r="J3" s="816"/>
      <c r="K3" s="816"/>
      <c r="L3" s="817"/>
    </row>
    <row r="4" spans="1:14" ht="57" thickBot="1" x14ac:dyDescent="0.25">
      <c r="A4" s="190" t="s">
        <v>3</v>
      </c>
      <c r="B4" s="144" t="s">
        <v>1235</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1890</v>
      </c>
      <c r="B5" s="147" t="s">
        <v>13</v>
      </c>
      <c r="C5" s="276" t="s">
        <v>1168</v>
      </c>
      <c r="D5" s="276" t="s">
        <v>13</v>
      </c>
      <c r="E5" s="411" t="s">
        <v>13</v>
      </c>
      <c r="F5" s="411" t="s">
        <v>13</v>
      </c>
      <c r="G5" s="411" t="s">
        <v>13</v>
      </c>
      <c r="H5" s="411" t="s">
        <v>13</v>
      </c>
      <c r="I5" s="276" t="s">
        <v>1169</v>
      </c>
      <c r="J5" s="276" t="s">
        <v>13</v>
      </c>
      <c r="K5" s="494" t="s">
        <v>13</v>
      </c>
      <c r="L5" s="147" t="s">
        <v>1170</v>
      </c>
    </row>
    <row r="6" spans="1:14" ht="13.5" thickBot="1" x14ac:dyDescent="0.25">
      <c r="A6" s="190">
        <v>1902</v>
      </c>
      <c r="B6" s="147" t="s">
        <v>1172</v>
      </c>
      <c r="C6" s="276" t="s">
        <v>1173</v>
      </c>
      <c r="D6" s="276" t="s">
        <v>13</v>
      </c>
      <c r="E6" s="411" t="s">
        <v>1174</v>
      </c>
      <c r="F6" s="411" t="s">
        <v>13</v>
      </c>
      <c r="G6" s="411" t="s">
        <v>13</v>
      </c>
      <c r="H6" s="411" t="s">
        <v>13</v>
      </c>
      <c r="I6" s="276" t="s">
        <v>1175</v>
      </c>
      <c r="J6" s="276" t="s">
        <v>13</v>
      </c>
      <c r="K6" s="494" t="s">
        <v>13</v>
      </c>
      <c r="L6" s="147" t="s">
        <v>1176</v>
      </c>
    </row>
    <row r="7" spans="1:14" ht="13.5" thickBot="1" x14ac:dyDescent="0.25">
      <c r="A7" s="190">
        <v>1907</v>
      </c>
      <c r="B7" s="147" t="s">
        <v>1178</v>
      </c>
      <c r="C7" s="276" t="s">
        <v>1179</v>
      </c>
      <c r="D7" s="276" t="s">
        <v>13</v>
      </c>
      <c r="E7" s="411" t="s">
        <v>1180</v>
      </c>
      <c r="F7" s="411" t="s">
        <v>13</v>
      </c>
      <c r="G7" s="411" t="s">
        <v>13</v>
      </c>
      <c r="H7" s="411" t="s">
        <v>13</v>
      </c>
      <c r="I7" s="276" t="s">
        <v>1181</v>
      </c>
      <c r="J7" s="276" t="s">
        <v>13</v>
      </c>
      <c r="K7" s="494" t="s">
        <v>13</v>
      </c>
      <c r="L7" s="147" t="s">
        <v>1182</v>
      </c>
    </row>
    <row r="8" spans="1:14" ht="13.5" thickBot="1" x14ac:dyDescent="0.25">
      <c r="A8" s="190">
        <v>1912</v>
      </c>
      <c r="B8" s="147" t="s">
        <v>1184</v>
      </c>
      <c r="C8" s="276" t="s">
        <v>1185</v>
      </c>
      <c r="D8" s="276" t="s">
        <v>13</v>
      </c>
      <c r="E8" s="411" t="s">
        <v>1186</v>
      </c>
      <c r="F8" s="411" t="s">
        <v>13</v>
      </c>
      <c r="G8" s="411" t="s">
        <v>13</v>
      </c>
      <c r="H8" s="411" t="s">
        <v>13</v>
      </c>
      <c r="I8" s="276" t="s">
        <v>1187</v>
      </c>
      <c r="J8" s="276" t="s">
        <v>13</v>
      </c>
      <c r="K8" s="494" t="s">
        <v>13</v>
      </c>
      <c r="L8" s="147" t="s">
        <v>1188</v>
      </c>
    </row>
    <row r="9" spans="1:14" ht="13.5" thickBot="1" x14ac:dyDescent="0.25">
      <c r="A9" s="190">
        <v>1917</v>
      </c>
      <c r="B9" s="147" t="s">
        <v>1190</v>
      </c>
      <c r="C9" s="276" t="s">
        <v>1191</v>
      </c>
      <c r="D9" s="276" t="s">
        <v>13</v>
      </c>
      <c r="E9" s="411" t="s">
        <v>13</v>
      </c>
      <c r="F9" s="411" t="s">
        <v>13</v>
      </c>
      <c r="G9" s="411" t="s">
        <v>13</v>
      </c>
      <c r="H9" s="411" t="s">
        <v>13</v>
      </c>
      <c r="I9" s="276" t="s">
        <v>1192</v>
      </c>
      <c r="J9" s="276" t="s">
        <v>13</v>
      </c>
      <c r="K9" s="494" t="s">
        <v>13</v>
      </c>
      <c r="L9" s="147" t="s">
        <v>1193</v>
      </c>
    </row>
    <row r="10" spans="1:14" ht="13.5" thickBot="1" x14ac:dyDescent="0.25">
      <c r="A10" s="190">
        <v>1918</v>
      </c>
      <c r="B10" s="147" t="s">
        <v>13</v>
      </c>
      <c r="C10" s="276" t="s">
        <v>13</v>
      </c>
      <c r="D10" s="276" t="s">
        <v>13</v>
      </c>
      <c r="E10" s="411" t="s">
        <v>13</v>
      </c>
      <c r="F10" s="411" t="s">
        <v>13</v>
      </c>
      <c r="G10" s="411" t="s">
        <v>13</v>
      </c>
      <c r="H10" s="411" t="s">
        <v>13</v>
      </c>
      <c r="I10" s="287">
        <v>14261</v>
      </c>
      <c r="J10" s="276" t="s">
        <v>13</v>
      </c>
      <c r="K10" s="494" t="s">
        <v>13</v>
      </c>
      <c r="L10" s="147" t="s">
        <v>13</v>
      </c>
    </row>
    <row r="11" spans="1:14" ht="13.5" thickBot="1" x14ac:dyDescent="0.25">
      <c r="A11" s="190">
        <v>1919</v>
      </c>
      <c r="B11" s="147" t="s">
        <v>13</v>
      </c>
      <c r="C11" s="276" t="s">
        <v>13</v>
      </c>
      <c r="D11" s="276" t="s">
        <v>13</v>
      </c>
      <c r="E11" s="411" t="s">
        <v>13</v>
      </c>
      <c r="F11" s="411" t="s">
        <v>13</v>
      </c>
      <c r="G11" s="411" t="s">
        <v>13</v>
      </c>
      <c r="H11" s="411" t="s">
        <v>13</v>
      </c>
      <c r="I11" s="287">
        <v>14935</v>
      </c>
      <c r="J11" s="276" t="s">
        <v>13</v>
      </c>
      <c r="K11" s="494" t="s">
        <v>13</v>
      </c>
      <c r="L11" s="147" t="s">
        <v>13</v>
      </c>
    </row>
    <row r="12" spans="1:14" ht="13.5" thickBot="1" x14ac:dyDescent="0.25">
      <c r="A12" s="190">
        <v>1920</v>
      </c>
      <c r="B12" s="147" t="s">
        <v>13</v>
      </c>
      <c r="C12" s="276" t="s">
        <v>13</v>
      </c>
      <c r="D12" s="276" t="s">
        <v>13</v>
      </c>
      <c r="E12" s="411" t="s">
        <v>13</v>
      </c>
      <c r="F12" s="411" t="s">
        <v>13</v>
      </c>
      <c r="G12" s="411" t="s">
        <v>13</v>
      </c>
      <c r="H12" s="411" t="s">
        <v>13</v>
      </c>
      <c r="I12" s="287">
        <v>15562</v>
      </c>
      <c r="J12" s="276" t="s">
        <v>13</v>
      </c>
      <c r="K12" s="494" t="s">
        <v>13</v>
      </c>
      <c r="L12" s="147" t="s">
        <v>13</v>
      </c>
    </row>
    <row r="13" spans="1:14" ht="13.5" thickBot="1" x14ac:dyDescent="0.25">
      <c r="A13" s="190">
        <v>1921</v>
      </c>
      <c r="B13" s="147" t="s">
        <v>13</v>
      </c>
      <c r="C13" s="276" t="s">
        <v>13</v>
      </c>
      <c r="D13" s="276" t="s">
        <v>13</v>
      </c>
      <c r="E13" s="411" t="s">
        <v>13</v>
      </c>
      <c r="F13" s="411" t="s">
        <v>13</v>
      </c>
      <c r="G13" s="411" t="s">
        <v>13</v>
      </c>
      <c r="H13" s="411" t="s">
        <v>13</v>
      </c>
      <c r="I13" s="287">
        <v>14597</v>
      </c>
      <c r="J13" s="276" t="s">
        <v>13</v>
      </c>
      <c r="K13" s="494" t="s">
        <v>13</v>
      </c>
      <c r="L13" s="147" t="s">
        <v>13</v>
      </c>
    </row>
    <row r="14" spans="1:14" ht="13.5" thickBot="1" x14ac:dyDescent="0.25">
      <c r="A14" s="190">
        <v>1922</v>
      </c>
      <c r="B14" s="147" t="s">
        <v>13</v>
      </c>
      <c r="C14" s="276" t="s">
        <v>13</v>
      </c>
      <c r="D14" s="276" t="s">
        <v>13</v>
      </c>
      <c r="E14" s="411" t="s">
        <v>13</v>
      </c>
      <c r="F14" s="411" t="s">
        <v>13</v>
      </c>
      <c r="G14" s="411" t="s">
        <v>13</v>
      </c>
      <c r="H14" s="411" t="s">
        <v>13</v>
      </c>
      <c r="I14" s="287">
        <v>15355</v>
      </c>
      <c r="J14" s="276" t="s">
        <v>13</v>
      </c>
      <c r="K14" s="494" t="s">
        <v>13</v>
      </c>
      <c r="L14" s="147" t="s">
        <v>13</v>
      </c>
    </row>
    <row r="15" spans="1:14" ht="13.5" thickBot="1" x14ac:dyDescent="0.25">
      <c r="A15" s="190">
        <v>1923</v>
      </c>
      <c r="B15" s="147" t="s">
        <v>13</v>
      </c>
      <c r="C15" s="276" t="s">
        <v>13</v>
      </c>
      <c r="D15" s="276" t="s">
        <v>13</v>
      </c>
      <c r="E15" s="411" t="s">
        <v>13</v>
      </c>
      <c r="F15" s="411" t="s">
        <v>13</v>
      </c>
      <c r="G15" s="411" t="s">
        <v>13</v>
      </c>
      <c r="H15" s="411" t="s">
        <v>13</v>
      </c>
      <c r="I15" s="287">
        <v>15674</v>
      </c>
      <c r="J15" s="276" t="s">
        <v>13</v>
      </c>
      <c r="K15" s="494" t="s">
        <v>13</v>
      </c>
      <c r="L15" s="147" t="s">
        <v>13</v>
      </c>
    </row>
    <row r="16" spans="1:14" ht="13.5" thickBot="1" x14ac:dyDescent="0.25">
      <c r="A16" s="190">
        <v>1924</v>
      </c>
      <c r="B16" s="147" t="s">
        <v>13</v>
      </c>
      <c r="C16" s="276" t="s">
        <v>13</v>
      </c>
      <c r="D16" s="276" t="s">
        <v>13</v>
      </c>
      <c r="E16" s="411" t="s">
        <v>13</v>
      </c>
      <c r="F16" s="411" t="s">
        <v>13</v>
      </c>
      <c r="G16" s="411" t="s">
        <v>13</v>
      </c>
      <c r="H16" s="411" t="s">
        <v>13</v>
      </c>
      <c r="I16" s="287">
        <v>15337</v>
      </c>
      <c r="J16" s="276" t="s">
        <v>13</v>
      </c>
      <c r="K16" s="494" t="s">
        <v>13</v>
      </c>
      <c r="L16" s="147" t="s">
        <v>13</v>
      </c>
    </row>
    <row r="17" spans="1:12" ht="13.5" thickBot="1" x14ac:dyDescent="0.25">
      <c r="A17" s="190">
        <v>1925</v>
      </c>
      <c r="B17" s="147" t="s">
        <v>13</v>
      </c>
      <c r="C17" s="276" t="s">
        <v>13</v>
      </c>
      <c r="D17" s="276" t="s">
        <v>13</v>
      </c>
      <c r="E17" s="411" t="s">
        <v>13</v>
      </c>
      <c r="F17" s="411" t="s">
        <v>13</v>
      </c>
      <c r="G17" s="411" t="s">
        <v>13</v>
      </c>
      <c r="H17" s="411" t="s">
        <v>13</v>
      </c>
      <c r="I17" s="287">
        <v>15188</v>
      </c>
      <c r="J17" s="276" t="s">
        <v>13</v>
      </c>
      <c r="K17" s="494" t="s">
        <v>13</v>
      </c>
      <c r="L17" s="147" t="s">
        <v>13</v>
      </c>
    </row>
    <row r="18" spans="1:12" ht="13.5" thickBot="1" x14ac:dyDescent="0.25">
      <c r="A18" s="190">
        <v>1926</v>
      </c>
      <c r="B18" s="147" t="s">
        <v>13</v>
      </c>
      <c r="C18" s="15">
        <v>71766</v>
      </c>
      <c r="D18" s="149" t="s">
        <v>13</v>
      </c>
      <c r="E18" s="39">
        <v>2220</v>
      </c>
      <c r="F18" s="185" t="s">
        <v>13</v>
      </c>
      <c r="G18" s="411" t="s">
        <v>13</v>
      </c>
      <c r="H18" s="411" t="s">
        <v>13</v>
      </c>
      <c r="I18" s="287">
        <v>15245</v>
      </c>
      <c r="J18" s="276" t="s">
        <v>13</v>
      </c>
      <c r="K18" s="494" t="s">
        <v>13</v>
      </c>
      <c r="L18" s="147" t="s">
        <v>13</v>
      </c>
    </row>
    <row r="19" spans="1:12" ht="13.5" thickBot="1" x14ac:dyDescent="0.25">
      <c r="A19" s="190">
        <v>1927</v>
      </c>
      <c r="B19" s="147" t="s">
        <v>13</v>
      </c>
      <c r="C19" s="15">
        <v>70336</v>
      </c>
      <c r="D19" s="149" t="s">
        <v>13</v>
      </c>
      <c r="E19" s="39">
        <v>2163.8000000000002</v>
      </c>
      <c r="F19" s="185" t="s">
        <v>13</v>
      </c>
      <c r="G19" s="411" t="s">
        <v>13</v>
      </c>
      <c r="H19" s="411" t="s">
        <v>13</v>
      </c>
      <c r="I19" s="287">
        <v>14920</v>
      </c>
      <c r="J19" s="276" t="s">
        <v>13</v>
      </c>
      <c r="K19" s="494" t="s">
        <v>13</v>
      </c>
      <c r="L19" s="147" t="s">
        <v>13</v>
      </c>
    </row>
    <row r="20" spans="1:12" ht="13.5" thickBot="1" x14ac:dyDescent="0.25">
      <c r="A20" s="190">
        <v>1928</v>
      </c>
      <c r="B20" s="147" t="s">
        <v>13</v>
      </c>
      <c r="C20" s="15">
        <v>68551</v>
      </c>
      <c r="D20" s="149" t="s">
        <v>13</v>
      </c>
      <c r="E20" s="39">
        <v>2113.4</v>
      </c>
      <c r="F20" s="185" t="s">
        <v>13</v>
      </c>
      <c r="G20" s="411" t="s">
        <v>13</v>
      </c>
      <c r="H20" s="411" t="s">
        <v>13</v>
      </c>
      <c r="I20" s="287">
        <v>14536</v>
      </c>
      <c r="J20" s="276" t="s">
        <v>13</v>
      </c>
      <c r="K20" s="494" t="s">
        <v>13</v>
      </c>
      <c r="L20" s="147" t="s">
        <v>13</v>
      </c>
    </row>
    <row r="21" spans="1:12" ht="13.5" thickBot="1" x14ac:dyDescent="0.25">
      <c r="A21" s="190">
        <v>1929</v>
      </c>
      <c r="B21" s="147" t="s">
        <v>13</v>
      </c>
      <c r="C21" s="15">
        <v>66963</v>
      </c>
      <c r="D21" s="149" t="s">
        <v>13</v>
      </c>
      <c r="E21" s="39">
        <v>2060.6</v>
      </c>
      <c r="F21" s="185" t="s">
        <v>13</v>
      </c>
      <c r="G21" s="411" t="s">
        <v>13</v>
      </c>
      <c r="H21" s="411" t="s">
        <v>13</v>
      </c>
      <c r="I21" s="287">
        <v>14375</v>
      </c>
      <c r="J21" s="276" t="s">
        <v>13</v>
      </c>
      <c r="K21" s="494" t="s">
        <v>13</v>
      </c>
      <c r="L21" s="147" t="s">
        <v>13</v>
      </c>
    </row>
    <row r="22" spans="1:12" ht="13.5" thickBot="1" x14ac:dyDescent="0.25">
      <c r="A22" s="190">
        <v>1930</v>
      </c>
      <c r="B22" s="147" t="s">
        <v>13</v>
      </c>
      <c r="C22" s="15">
        <v>64790</v>
      </c>
      <c r="D22" s="149" t="s">
        <v>13</v>
      </c>
      <c r="E22" s="39">
        <v>1995.2</v>
      </c>
      <c r="F22" s="185" t="s">
        <v>13</v>
      </c>
      <c r="G22" s="411" t="s">
        <v>13</v>
      </c>
      <c r="H22" s="411" t="s">
        <v>13</v>
      </c>
      <c r="I22" s="287">
        <v>13089</v>
      </c>
      <c r="J22" s="276" t="s">
        <v>13</v>
      </c>
      <c r="K22" s="494" t="s">
        <v>13</v>
      </c>
      <c r="L22" s="147" t="s">
        <v>13</v>
      </c>
    </row>
    <row r="23" spans="1:12" ht="13.5" thickBot="1" x14ac:dyDescent="0.25">
      <c r="A23" s="190">
        <v>1931</v>
      </c>
      <c r="B23" s="147" t="s">
        <v>13</v>
      </c>
      <c r="C23" s="15">
        <v>62758</v>
      </c>
      <c r="D23" s="149" t="s">
        <v>13</v>
      </c>
      <c r="E23" s="39">
        <v>1858.6</v>
      </c>
      <c r="F23" s="185" t="s">
        <v>13</v>
      </c>
      <c r="G23" s="411" t="s">
        <v>13</v>
      </c>
      <c r="H23" s="411" t="s">
        <v>13</v>
      </c>
      <c r="I23" s="287">
        <v>11599</v>
      </c>
      <c r="J23" s="276" t="s">
        <v>13</v>
      </c>
      <c r="K23" s="494" t="s">
        <v>13</v>
      </c>
      <c r="L23" s="147" t="s">
        <v>13</v>
      </c>
    </row>
    <row r="24" spans="1:12" ht="13.5" thickBot="1" x14ac:dyDescent="0.25">
      <c r="A24" s="190">
        <v>1932</v>
      </c>
      <c r="B24" s="147" t="s">
        <v>13</v>
      </c>
      <c r="C24" s="15">
        <v>59934</v>
      </c>
      <c r="D24" s="149" t="s">
        <v>13</v>
      </c>
      <c r="E24" s="39">
        <v>1690.2</v>
      </c>
      <c r="F24" s="185" t="s">
        <v>13</v>
      </c>
      <c r="G24" s="411" t="s">
        <v>13</v>
      </c>
      <c r="H24" s="411" t="s">
        <v>13</v>
      </c>
      <c r="I24" s="287">
        <v>9866</v>
      </c>
      <c r="J24" s="276" t="s">
        <v>13</v>
      </c>
      <c r="K24" s="494" t="s">
        <v>13</v>
      </c>
      <c r="L24" s="147" t="s">
        <v>13</v>
      </c>
    </row>
    <row r="25" spans="1:12" ht="13.5" thickBot="1" x14ac:dyDescent="0.25">
      <c r="A25" s="190">
        <v>1933</v>
      </c>
      <c r="B25" s="147" t="s">
        <v>13</v>
      </c>
      <c r="C25" s="15">
        <v>58124</v>
      </c>
      <c r="D25" s="149" t="s">
        <v>13</v>
      </c>
      <c r="E25" s="39">
        <v>1593.4</v>
      </c>
      <c r="F25" s="185" t="s">
        <v>13</v>
      </c>
      <c r="G25" s="411" t="s">
        <v>13</v>
      </c>
      <c r="H25" s="411" t="s">
        <v>13</v>
      </c>
      <c r="I25" s="287">
        <v>9219</v>
      </c>
      <c r="J25" s="276" t="s">
        <v>13</v>
      </c>
      <c r="K25" s="494" t="s">
        <v>13</v>
      </c>
      <c r="L25" s="147" t="s">
        <v>13</v>
      </c>
    </row>
    <row r="26" spans="1:12" ht="13.5" thickBot="1" x14ac:dyDescent="0.25">
      <c r="A26" s="190">
        <v>1934</v>
      </c>
      <c r="B26" s="147" t="s">
        <v>13</v>
      </c>
      <c r="C26" s="15">
        <v>54118</v>
      </c>
      <c r="D26" s="149" t="s">
        <v>13</v>
      </c>
      <c r="E26" s="39">
        <v>1586.3</v>
      </c>
      <c r="F26" s="185" t="s">
        <v>13</v>
      </c>
      <c r="G26" s="411" t="s">
        <v>13</v>
      </c>
      <c r="H26" s="411" t="s">
        <v>13</v>
      </c>
      <c r="I26" s="287">
        <v>9610</v>
      </c>
      <c r="J26" s="276" t="s">
        <v>13</v>
      </c>
      <c r="K26" s="494" t="s">
        <v>13</v>
      </c>
      <c r="L26" s="147" t="s">
        <v>13</v>
      </c>
    </row>
    <row r="27" spans="1:12" ht="13.5" thickBot="1" x14ac:dyDescent="0.25">
      <c r="A27" s="190">
        <v>1935</v>
      </c>
      <c r="B27" s="147" t="s">
        <v>13</v>
      </c>
      <c r="C27" s="15">
        <v>50466</v>
      </c>
      <c r="D27" s="149" t="s">
        <v>13</v>
      </c>
      <c r="E27" s="39">
        <v>1544</v>
      </c>
      <c r="F27" s="185" t="s">
        <v>13</v>
      </c>
      <c r="G27" s="411" t="s">
        <v>13</v>
      </c>
      <c r="H27" s="411" t="s">
        <v>13</v>
      </c>
      <c r="I27" s="287">
        <v>9522</v>
      </c>
      <c r="J27" s="276" t="s">
        <v>13</v>
      </c>
      <c r="K27" s="494" t="s">
        <v>13</v>
      </c>
      <c r="L27" s="147" t="s">
        <v>13</v>
      </c>
    </row>
    <row r="28" spans="1:12" ht="13.5" thickBot="1" x14ac:dyDescent="0.25">
      <c r="A28" s="190">
        <v>1936</v>
      </c>
      <c r="B28" s="147" t="s">
        <v>13</v>
      </c>
      <c r="C28" s="15">
        <v>48103</v>
      </c>
      <c r="D28" s="149" t="s">
        <v>13</v>
      </c>
      <c r="E28" s="39">
        <v>1542.5</v>
      </c>
      <c r="F28" s="185" t="s">
        <v>13</v>
      </c>
      <c r="G28" s="411" t="s">
        <v>13</v>
      </c>
      <c r="H28" s="411" t="s">
        <v>13</v>
      </c>
      <c r="I28" s="287">
        <v>9835</v>
      </c>
      <c r="J28" s="276" t="s">
        <v>13</v>
      </c>
      <c r="K28" s="494" t="s">
        <v>13</v>
      </c>
      <c r="L28" s="147" t="s">
        <v>13</v>
      </c>
    </row>
    <row r="29" spans="1:12" ht="13.5" thickBot="1" x14ac:dyDescent="0.25">
      <c r="A29" s="190">
        <v>1937</v>
      </c>
      <c r="B29" s="147" t="s">
        <v>13</v>
      </c>
      <c r="C29" s="15">
        <v>45212</v>
      </c>
      <c r="D29" s="149" t="s">
        <v>13</v>
      </c>
      <c r="E29" s="39">
        <v>1498.3</v>
      </c>
      <c r="F29" s="185" t="s">
        <v>13</v>
      </c>
      <c r="G29" s="411" t="s">
        <v>13</v>
      </c>
      <c r="H29" s="411" t="s">
        <v>13</v>
      </c>
      <c r="I29" s="287">
        <v>9481</v>
      </c>
      <c r="J29" s="276" t="s">
        <v>13</v>
      </c>
      <c r="K29" s="494" t="s">
        <v>13</v>
      </c>
      <c r="L29" s="147" t="s">
        <v>13</v>
      </c>
    </row>
    <row r="30" spans="1:12" ht="13.5" thickBot="1" x14ac:dyDescent="0.25">
      <c r="A30" s="190">
        <v>1938</v>
      </c>
      <c r="B30" s="147" t="s">
        <v>13</v>
      </c>
      <c r="C30" s="15">
        <v>42605</v>
      </c>
      <c r="D30" s="149" t="s">
        <v>13</v>
      </c>
      <c r="E30" s="39">
        <v>1379.7</v>
      </c>
      <c r="F30" s="185" t="s">
        <v>13</v>
      </c>
      <c r="G30" s="411" t="s">
        <v>13</v>
      </c>
      <c r="H30" s="411" t="s">
        <v>13</v>
      </c>
      <c r="I30" s="287">
        <v>8788</v>
      </c>
      <c r="J30" s="276" t="s">
        <v>13</v>
      </c>
      <c r="K30" s="494" t="s">
        <v>13</v>
      </c>
      <c r="L30" s="147" t="s">
        <v>13</v>
      </c>
    </row>
    <row r="31" spans="1:12" ht="13.5" thickBot="1" x14ac:dyDescent="0.25">
      <c r="A31" s="190">
        <v>1939</v>
      </c>
      <c r="B31" s="147" t="s">
        <v>13</v>
      </c>
      <c r="C31" s="15">
        <v>40372</v>
      </c>
      <c r="D31" s="149" t="s">
        <v>13</v>
      </c>
      <c r="E31" s="39">
        <v>1347.7</v>
      </c>
      <c r="F31" s="185" t="s">
        <v>13</v>
      </c>
      <c r="G31" s="411" t="s">
        <v>13</v>
      </c>
      <c r="H31" s="411" t="s">
        <v>13</v>
      </c>
      <c r="I31" s="287">
        <v>8546</v>
      </c>
      <c r="J31" s="276" t="s">
        <v>13</v>
      </c>
      <c r="K31" s="494" t="s">
        <v>13</v>
      </c>
      <c r="L31" s="147" t="s">
        <v>13</v>
      </c>
    </row>
    <row r="32" spans="1:12" ht="13.5" thickBot="1" x14ac:dyDescent="0.25">
      <c r="A32" s="190">
        <v>1940</v>
      </c>
      <c r="B32" s="147" t="s">
        <v>13</v>
      </c>
      <c r="C32" s="15">
        <v>37662</v>
      </c>
      <c r="D32" s="149" t="s">
        <v>13</v>
      </c>
      <c r="E32" s="39">
        <v>1315.5</v>
      </c>
      <c r="F32" s="185" t="s">
        <v>13</v>
      </c>
      <c r="G32" s="411" t="s">
        <v>13</v>
      </c>
      <c r="H32" s="411" t="s">
        <v>13</v>
      </c>
      <c r="I32" s="287">
        <v>8333</v>
      </c>
      <c r="J32" s="276" t="s">
        <v>13</v>
      </c>
      <c r="K32" s="494" t="s">
        <v>13</v>
      </c>
      <c r="L32" s="147" t="s">
        <v>13</v>
      </c>
    </row>
    <row r="33" spans="1:12" ht="13.5" thickBot="1" x14ac:dyDescent="0.25">
      <c r="A33" s="190">
        <v>1941</v>
      </c>
      <c r="B33" s="147" t="s">
        <v>13</v>
      </c>
      <c r="C33" s="15">
        <v>37670</v>
      </c>
      <c r="D33" s="149" t="s">
        <v>13</v>
      </c>
      <c r="E33" s="39">
        <v>1265</v>
      </c>
      <c r="F33" s="185" t="s">
        <v>13</v>
      </c>
      <c r="G33" s="411" t="s">
        <v>13</v>
      </c>
      <c r="H33" s="411" t="s">
        <v>13</v>
      </c>
      <c r="I33" s="287">
        <v>8506</v>
      </c>
      <c r="J33" s="276" t="s">
        <v>13</v>
      </c>
      <c r="K33" s="494" t="s">
        <v>13</v>
      </c>
      <c r="L33" s="147" t="s">
        <v>13</v>
      </c>
    </row>
    <row r="34" spans="1:12" ht="13.5" thickBot="1" x14ac:dyDescent="0.25">
      <c r="A34" s="190">
        <v>1942</v>
      </c>
      <c r="B34" s="147" t="s">
        <v>13</v>
      </c>
      <c r="C34" s="15">
        <v>37508</v>
      </c>
      <c r="D34" s="149" t="s">
        <v>13</v>
      </c>
      <c r="E34" s="39">
        <v>1320</v>
      </c>
      <c r="F34" s="185" t="s">
        <v>13</v>
      </c>
      <c r="G34" s="411" t="s">
        <v>13</v>
      </c>
      <c r="H34" s="411" t="s">
        <v>13</v>
      </c>
      <c r="I34" s="287">
        <v>9856</v>
      </c>
      <c r="J34" s="276" t="s">
        <v>13</v>
      </c>
      <c r="K34" s="494" t="s">
        <v>13</v>
      </c>
      <c r="L34" s="147" t="s">
        <v>13</v>
      </c>
    </row>
    <row r="35" spans="1:12" ht="13.5" thickBot="1" x14ac:dyDescent="0.25">
      <c r="A35" s="190">
        <v>1943</v>
      </c>
      <c r="B35" s="147" t="s">
        <v>13</v>
      </c>
      <c r="C35" s="15">
        <v>37505</v>
      </c>
      <c r="D35" s="149" t="s">
        <v>13</v>
      </c>
      <c r="E35" s="39">
        <v>1439.7</v>
      </c>
      <c r="F35" s="185" t="s">
        <v>13</v>
      </c>
      <c r="G35" s="411" t="s">
        <v>13</v>
      </c>
      <c r="H35" s="411" t="s">
        <v>13</v>
      </c>
      <c r="I35" s="287">
        <v>11806</v>
      </c>
      <c r="J35" s="276" t="s">
        <v>13</v>
      </c>
      <c r="K35" s="494" t="s">
        <v>13</v>
      </c>
      <c r="L35" s="147" t="s">
        <v>13</v>
      </c>
    </row>
    <row r="36" spans="1:12" ht="13.5" thickBot="1" x14ac:dyDescent="0.25">
      <c r="A36" s="190">
        <v>1944</v>
      </c>
      <c r="B36" s="147" t="s">
        <v>13</v>
      </c>
      <c r="C36" s="15">
        <v>37399</v>
      </c>
      <c r="D36" s="149" t="s">
        <v>13</v>
      </c>
      <c r="E36" s="39">
        <v>1438.9</v>
      </c>
      <c r="F36" s="185" t="s">
        <v>13</v>
      </c>
      <c r="G36" s="411" t="s">
        <v>13</v>
      </c>
      <c r="H36" s="411" t="s">
        <v>13</v>
      </c>
      <c r="I36" s="287">
        <v>12137</v>
      </c>
      <c r="J36" s="276" t="s">
        <v>13</v>
      </c>
      <c r="K36" s="494" t="s">
        <v>13</v>
      </c>
      <c r="L36" s="147" t="s">
        <v>13</v>
      </c>
    </row>
    <row r="37" spans="1:12" ht="13.5" thickBot="1" x14ac:dyDescent="0.25">
      <c r="A37" s="190">
        <v>1945</v>
      </c>
      <c r="B37" s="147" t="s">
        <v>13</v>
      </c>
      <c r="C37" s="15">
        <v>36897</v>
      </c>
      <c r="D37" s="149" t="s">
        <v>13</v>
      </c>
      <c r="E37" s="39">
        <v>1398.2</v>
      </c>
      <c r="F37" s="185" t="s">
        <v>13</v>
      </c>
      <c r="G37" s="411" t="s">
        <v>13</v>
      </c>
      <c r="H37" s="411" t="s">
        <v>13</v>
      </c>
      <c r="I37" s="287">
        <v>12124</v>
      </c>
      <c r="J37" s="276" t="s">
        <v>13</v>
      </c>
      <c r="K37" s="494" t="s">
        <v>13</v>
      </c>
      <c r="L37" s="147" t="s">
        <v>13</v>
      </c>
    </row>
    <row r="38" spans="1:12" ht="13.5" thickBot="1" x14ac:dyDescent="0.25">
      <c r="A38" s="190">
        <v>1946</v>
      </c>
      <c r="B38" s="147" t="s">
        <v>13</v>
      </c>
      <c r="C38" s="15">
        <v>34159</v>
      </c>
      <c r="D38" s="149" t="s">
        <v>13</v>
      </c>
      <c r="E38" s="39">
        <v>1353.4</v>
      </c>
      <c r="F38" s="185" t="s">
        <v>13</v>
      </c>
      <c r="G38" s="411" t="s">
        <v>13</v>
      </c>
      <c r="H38" s="411" t="s">
        <v>13</v>
      </c>
      <c r="I38" s="287">
        <v>11862</v>
      </c>
      <c r="J38" s="276" t="s">
        <v>13</v>
      </c>
      <c r="K38" s="494" t="s">
        <v>13</v>
      </c>
      <c r="L38" s="147" t="s">
        <v>13</v>
      </c>
    </row>
    <row r="39" spans="1:12" ht="13.5" thickBot="1" x14ac:dyDescent="0.25">
      <c r="A39" s="190">
        <v>1947</v>
      </c>
      <c r="B39" s="147" t="s">
        <v>13</v>
      </c>
      <c r="C39" s="15">
        <v>30977</v>
      </c>
      <c r="D39" s="149" t="s">
        <v>13</v>
      </c>
      <c r="E39" s="39">
        <v>1301.5999999999999</v>
      </c>
      <c r="F39" s="185" t="s">
        <v>13</v>
      </c>
      <c r="G39" s="411" t="s">
        <v>13</v>
      </c>
      <c r="H39" s="411" t="s">
        <v>13</v>
      </c>
      <c r="I39" s="287">
        <v>10852</v>
      </c>
      <c r="J39" s="276" t="s">
        <v>13</v>
      </c>
      <c r="K39" s="494" t="s">
        <v>13</v>
      </c>
      <c r="L39" s="147" t="s">
        <v>13</v>
      </c>
    </row>
    <row r="40" spans="1:12" ht="13.5" thickBot="1" x14ac:dyDescent="0.25">
      <c r="A40" s="190">
        <v>1948</v>
      </c>
      <c r="B40" s="147" t="s">
        <v>13</v>
      </c>
      <c r="C40" s="15">
        <v>27034</v>
      </c>
      <c r="D40" s="149" t="s">
        <v>13</v>
      </c>
      <c r="E40" s="39">
        <v>1157.4000000000001</v>
      </c>
      <c r="F40" s="185" t="s">
        <v>13</v>
      </c>
      <c r="G40" s="411" t="s">
        <v>13</v>
      </c>
      <c r="H40" s="411" t="s">
        <v>13</v>
      </c>
      <c r="I40" s="287">
        <v>9112</v>
      </c>
      <c r="J40" s="276" t="s">
        <v>13</v>
      </c>
      <c r="K40" s="494" t="s">
        <v>13</v>
      </c>
      <c r="L40" s="147" t="s">
        <v>13</v>
      </c>
    </row>
    <row r="41" spans="1:12" ht="13.5" thickBot="1" x14ac:dyDescent="0.25">
      <c r="A41" s="190">
        <v>1949</v>
      </c>
      <c r="B41" s="147" t="s">
        <v>13</v>
      </c>
      <c r="C41" s="15">
        <v>25374</v>
      </c>
      <c r="D41" s="149" t="s">
        <v>13</v>
      </c>
      <c r="E41" s="39">
        <v>1015.4</v>
      </c>
      <c r="F41" s="185" t="s">
        <v>13</v>
      </c>
      <c r="G41" s="411" t="s">
        <v>13</v>
      </c>
      <c r="H41" s="411" t="s">
        <v>13</v>
      </c>
      <c r="I41" s="287">
        <v>7185</v>
      </c>
      <c r="J41" s="276" t="s">
        <v>13</v>
      </c>
      <c r="K41" s="494" t="s">
        <v>13</v>
      </c>
      <c r="L41" s="147" t="s">
        <v>13</v>
      </c>
    </row>
    <row r="42" spans="1:12" ht="13.5" thickBot="1" x14ac:dyDescent="0.25">
      <c r="A42" s="190">
        <v>1950</v>
      </c>
      <c r="B42" s="147" t="s">
        <v>13</v>
      </c>
      <c r="C42" s="15">
        <v>23543</v>
      </c>
      <c r="D42" s="149" t="s">
        <v>13</v>
      </c>
      <c r="E42" s="39">
        <v>906.5</v>
      </c>
      <c r="F42" s="185" t="s">
        <v>13</v>
      </c>
      <c r="G42" s="411" t="s">
        <v>13</v>
      </c>
      <c r="H42" s="411" t="s">
        <v>13</v>
      </c>
      <c r="I42" s="287">
        <v>6168</v>
      </c>
      <c r="J42" s="276" t="s">
        <v>13</v>
      </c>
      <c r="K42" s="494" t="s">
        <v>13</v>
      </c>
      <c r="L42" s="147" t="s">
        <v>13</v>
      </c>
    </row>
    <row r="43" spans="1:12" ht="13.5" thickBot="1" x14ac:dyDescent="0.25">
      <c r="A43" s="190">
        <v>1951</v>
      </c>
      <c r="B43" s="147" t="s">
        <v>13</v>
      </c>
      <c r="C43" s="15">
        <v>20604</v>
      </c>
      <c r="D43" s="149" t="s">
        <v>13</v>
      </c>
      <c r="E43" s="39">
        <v>811.6</v>
      </c>
      <c r="F43" s="185" t="s">
        <v>13</v>
      </c>
      <c r="G43" s="411" t="s">
        <v>13</v>
      </c>
      <c r="H43" s="411" t="s">
        <v>13</v>
      </c>
      <c r="I43" s="287">
        <v>5290</v>
      </c>
      <c r="J43" s="276" t="s">
        <v>13</v>
      </c>
      <c r="K43" s="494" t="s">
        <v>13</v>
      </c>
      <c r="L43" s="147" t="s">
        <v>13</v>
      </c>
    </row>
    <row r="44" spans="1:12" ht="13.5" thickBot="1" x14ac:dyDescent="0.25">
      <c r="A44" s="190">
        <v>1952</v>
      </c>
      <c r="B44" s="147" t="s">
        <v>13</v>
      </c>
      <c r="C44" s="15">
        <v>19176</v>
      </c>
      <c r="D44" s="149" t="s">
        <v>13</v>
      </c>
      <c r="E44" s="39">
        <v>721.6</v>
      </c>
      <c r="F44" s="185" t="s">
        <v>13</v>
      </c>
      <c r="G44" s="411" t="s">
        <v>13</v>
      </c>
      <c r="H44" s="411" t="s">
        <v>13</v>
      </c>
      <c r="I44" s="287">
        <v>4601</v>
      </c>
      <c r="J44" s="276" t="s">
        <v>13</v>
      </c>
      <c r="K44" s="494" t="s">
        <v>13</v>
      </c>
      <c r="L44" s="147" t="s">
        <v>13</v>
      </c>
    </row>
    <row r="45" spans="1:12" ht="13.5" thickBot="1" x14ac:dyDescent="0.25">
      <c r="A45" s="190">
        <v>1953</v>
      </c>
      <c r="B45" s="147" t="s">
        <v>13</v>
      </c>
      <c r="C45" s="15">
        <v>17234</v>
      </c>
      <c r="D45" s="149" t="s">
        <v>13</v>
      </c>
      <c r="E45" s="39">
        <v>664.8</v>
      </c>
      <c r="F45" s="185" t="s">
        <v>13</v>
      </c>
      <c r="G45" s="411" t="s">
        <v>13</v>
      </c>
      <c r="H45" s="411" t="s">
        <v>13</v>
      </c>
      <c r="I45" s="287">
        <v>4076</v>
      </c>
      <c r="J45" s="276" t="s">
        <v>13</v>
      </c>
      <c r="K45" s="494" t="s">
        <v>13</v>
      </c>
      <c r="L45" s="147" t="s">
        <v>13</v>
      </c>
    </row>
    <row r="46" spans="1:12" ht="13.5" thickBot="1" x14ac:dyDescent="0.25">
      <c r="A46" s="190">
        <v>1954</v>
      </c>
      <c r="B46" s="147" t="s">
        <v>13</v>
      </c>
      <c r="C46" s="15">
        <v>15600</v>
      </c>
      <c r="D46" s="149" t="s">
        <v>13</v>
      </c>
      <c r="E46" s="39">
        <v>591.4</v>
      </c>
      <c r="F46" s="185" t="s">
        <v>13</v>
      </c>
      <c r="G46" s="411" t="s">
        <v>13</v>
      </c>
      <c r="H46" s="411" t="s">
        <v>13</v>
      </c>
      <c r="I46" s="287">
        <v>3401</v>
      </c>
      <c r="J46" s="276" t="s">
        <v>13</v>
      </c>
      <c r="K46" s="494" t="s">
        <v>13</v>
      </c>
      <c r="L46" s="147" t="s">
        <v>13</v>
      </c>
    </row>
    <row r="47" spans="1:12" ht="13.5" thickBot="1" x14ac:dyDescent="0.25">
      <c r="A47" s="190">
        <v>1955</v>
      </c>
      <c r="B47" s="147" t="s">
        <v>13</v>
      </c>
      <c r="C47" s="15">
        <v>14532</v>
      </c>
      <c r="D47" s="149" t="s">
        <v>13</v>
      </c>
      <c r="E47" s="39">
        <v>561.1</v>
      </c>
      <c r="F47" s="185" t="s">
        <v>13</v>
      </c>
      <c r="G47" s="411" t="s">
        <v>13</v>
      </c>
      <c r="H47" s="411" t="s">
        <v>13</v>
      </c>
      <c r="I47" s="287">
        <v>3077</v>
      </c>
      <c r="J47" s="276" t="s">
        <v>13</v>
      </c>
      <c r="K47" s="494" t="s">
        <v>13</v>
      </c>
      <c r="L47" s="147" t="s">
        <v>13</v>
      </c>
    </row>
    <row r="48" spans="1:12" ht="13.5" thickBot="1" x14ac:dyDescent="0.25">
      <c r="A48" s="190">
        <v>1956</v>
      </c>
      <c r="B48" s="147" t="s">
        <v>13</v>
      </c>
      <c r="C48" s="15">
        <v>13225</v>
      </c>
      <c r="D48" s="149" t="s">
        <v>13</v>
      </c>
      <c r="E48" s="39">
        <v>520</v>
      </c>
      <c r="F48" s="185" t="s">
        <v>13</v>
      </c>
      <c r="G48" s="411" t="s">
        <v>13</v>
      </c>
      <c r="H48" s="411" t="s">
        <v>13</v>
      </c>
      <c r="I48" s="287">
        <v>2756</v>
      </c>
      <c r="J48" s="276" t="s">
        <v>13</v>
      </c>
      <c r="K48" s="494" t="s">
        <v>13</v>
      </c>
      <c r="L48" s="147" t="s">
        <v>13</v>
      </c>
    </row>
    <row r="49" spans="1:12" ht="13.5" thickBot="1" x14ac:dyDescent="0.25">
      <c r="A49" s="190">
        <v>1957</v>
      </c>
      <c r="B49" s="147" t="s">
        <v>13</v>
      </c>
      <c r="C49" s="15">
        <v>12759</v>
      </c>
      <c r="D49" s="149" t="s">
        <v>13</v>
      </c>
      <c r="E49" s="39">
        <v>494.6</v>
      </c>
      <c r="F49" s="185" t="s">
        <v>13</v>
      </c>
      <c r="G49" s="411" t="s">
        <v>13</v>
      </c>
      <c r="H49" s="411" t="s">
        <v>13</v>
      </c>
      <c r="I49" s="287">
        <v>2522</v>
      </c>
      <c r="J49" s="276" t="s">
        <v>13</v>
      </c>
      <c r="K49" s="494" t="s">
        <v>13</v>
      </c>
      <c r="L49" s="147" t="s">
        <v>13</v>
      </c>
    </row>
    <row r="50" spans="1:12" ht="13.5" thickBot="1" x14ac:dyDescent="0.25">
      <c r="A50" s="190">
        <v>1958</v>
      </c>
      <c r="B50" s="147" t="s">
        <v>13</v>
      </c>
      <c r="C50" s="15">
        <v>12201</v>
      </c>
      <c r="D50" s="149" t="s">
        <v>13</v>
      </c>
      <c r="E50" s="39">
        <v>476.4</v>
      </c>
      <c r="F50" s="185" t="s">
        <v>13</v>
      </c>
      <c r="G50" s="411" t="s">
        <v>13</v>
      </c>
      <c r="H50" s="411" t="s">
        <v>13</v>
      </c>
      <c r="I50" s="287">
        <v>2387</v>
      </c>
      <c r="J50" s="276" t="s">
        <v>13</v>
      </c>
      <c r="K50" s="494" t="s">
        <v>13</v>
      </c>
      <c r="L50" s="147" t="s">
        <v>13</v>
      </c>
    </row>
    <row r="51" spans="1:12" ht="13.5" thickBot="1" x14ac:dyDescent="0.25">
      <c r="A51" s="190">
        <v>1959</v>
      </c>
      <c r="B51" s="147" t="s">
        <v>13</v>
      </c>
      <c r="C51" s="15">
        <v>11983</v>
      </c>
      <c r="D51" s="149" t="s">
        <v>13</v>
      </c>
      <c r="E51" s="39">
        <v>470</v>
      </c>
      <c r="F51" s="185" t="s">
        <v>13</v>
      </c>
      <c r="G51" s="411" t="s">
        <v>13</v>
      </c>
      <c r="H51" s="411" t="s">
        <v>13</v>
      </c>
      <c r="I51" s="287">
        <v>2349</v>
      </c>
      <c r="J51" s="276" t="s">
        <v>13</v>
      </c>
      <c r="K51" s="494" t="s">
        <v>13</v>
      </c>
      <c r="L51" s="147" t="s">
        <v>13</v>
      </c>
    </row>
    <row r="52" spans="1:12" ht="13.5" thickBot="1" x14ac:dyDescent="0.25">
      <c r="A52" s="190">
        <v>1960</v>
      </c>
      <c r="B52" s="147" t="s">
        <v>13</v>
      </c>
      <c r="C52" s="15">
        <v>11866</v>
      </c>
      <c r="D52" s="149" t="s">
        <v>13</v>
      </c>
      <c r="E52" s="39">
        <v>465.7</v>
      </c>
      <c r="F52" s="185" t="s">
        <v>13</v>
      </c>
      <c r="G52" s="411" t="s">
        <v>13</v>
      </c>
      <c r="H52" s="411" t="s">
        <v>13</v>
      </c>
      <c r="I52" s="287">
        <v>2313</v>
      </c>
      <c r="J52" s="276" t="s">
        <v>13</v>
      </c>
      <c r="K52" s="494" t="s">
        <v>13</v>
      </c>
      <c r="L52" s="147" t="s">
        <v>13</v>
      </c>
    </row>
    <row r="53" spans="1:12" ht="13.5" thickBot="1" x14ac:dyDescent="0.25">
      <c r="A53" s="190">
        <v>1961</v>
      </c>
      <c r="B53" s="147" t="s">
        <v>13</v>
      </c>
      <c r="C53" s="15">
        <v>11419</v>
      </c>
      <c r="D53" s="149" t="s">
        <v>13</v>
      </c>
      <c r="E53" s="39">
        <v>454.5</v>
      </c>
      <c r="F53" s="185" t="s">
        <v>13</v>
      </c>
      <c r="G53" s="411" t="s">
        <v>13</v>
      </c>
      <c r="H53" s="411" t="s">
        <v>13</v>
      </c>
      <c r="I53" s="287">
        <v>2289</v>
      </c>
      <c r="J53" s="276" t="s">
        <v>13</v>
      </c>
      <c r="K53" s="494" t="s">
        <v>13</v>
      </c>
      <c r="L53" s="147" t="s">
        <v>13</v>
      </c>
    </row>
    <row r="54" spans="1:12" ht="13.5" thickBot="1" x14ac:dyDescent="0.25">
      <c r="A54" s="190">
        <v>1962</v>
      </c>
      <c r="B54" s="147" t="s">
        <v>13</v>
      </c>
      <c r="C54" s="15">
        <v>11084</v>
      </c>
      <c r="D54" s="149" t="s">
        <v>13</v>
      </c>
      <c r="E54" s="39">
        <v>448.2</v>
      </c>
      <c r="F54" s="185" t="s">
        <v>13</v>
      </c>
      <c r="G54" s="411" t="s">
        <v>13</v>
      </c>
      <c r="H54" s="411" t="s">
        <v>13</v>
      </c>
      <c r="I54" s="287">
        <v>2283</v>
      </c>
      <c r="J54" s="276" t="s">
        <v>13</v>
      </c>
      <c r="K54" s="494" t="s">
        <v>13</v>
      </c>
      <c r="L54" s="147" t="s">
        <v>13</v>
      </c>
    </row>
    <row r="55" spans="1:12" ht="13.5" thickBot="1" x14ac:dyDescent="0.25">
      <c r="A55" s="190">
        <v>1963</v>
      </c>
      <c r="B55" s="147" t="s">
        <v>13</v>
      </c>
      <c r="C55" s="15">
        <v>10634</v>
      </c>
      <c r="D55" s="149" t="s">
        <v>13</v>
      </c>
      <c r="E55" s="39">
        <v>436.2</v>
      </c>
      <c r="F55" s="185" t="s">
        <v>13</v>
      </c>
      <c r="G55" s="411" t="s">
        <v>13</v>
      </c>
      <c r="H55" s="411" t="s">
        <v>13</v>
      </c>
      <c r="I55" s="287">
        <v>2165</v>
      </c>
      <c r="J55" s="276" t="s">
        <v>13</v>
      </c>
      <c r="K55" s="494" t="s">
        <v>13</v>
      </c>
      <c r="L55" s="147" t="s">
        <v>13</v>
      </c>
    </row>
    <row r="56" spans="1:12" ht="13.5" thickBot="1" x14ac:dyDescent="0.25">
      <c r="A56" s="190">
        <v>1964</v>
      </c>
      <c r="B56" s="147" t="s">
        <v>13</v>
      </c>
      <c r="C56" s="15">
        <v>10614</v>
      </c>
      <c r="D56" s="149" t="s">
        <v>13</v>
      </c>
      <c r="E56" s="39">
        <v>438.7</v>
      </c>
      <c r="F56" s="185" t="s">
        <v>13</v>
      </c>
      <c r="G56" s="411" t="s">
        <v>13</v>
      </c>
      <c r="H56" s="411" t="s">
        <v>13</v>
      </c>
      <c r="I56" s="287">
        <v>2166</v>
      </c>
      <c r="J56" s="276" t="s">
        <v>13</v>
      </c>
      <c r="K56" s="494" t="s">
        <v>13</v>
      </c>
      <c r="L56" s="147" t="s">
        <v>13</v>
      </c>
    </row>
    <row r="57" spans="1:12" ht="13.5" thickBot="1" x14ac:dyDescent="0.25">
      <c r="A57" s="190">
        <v>1965</v>
      </c>
      <c r="B57" s="147" t="s">
        <v>13</v>
      </c>
      <c r="C57" s="15">
        <v>10664</v>
      </c>
      <c r="D57" s="149" t="s">
        <v>13</v>
      </c>
      <c r="E57" s="39">
        <v>436.9</v>
      </c>
      <c r="F57" s="185" t="s">
        <v>13</v>
      </c>
      <c r="G57" s="411" t="s">
        <v>13</v>
      </c>
      <c r="H57" s="411" t="s">
        <v>13</v>
      </c>
      <c r="I57" s="287">
        <v>2134</v>
      </c>
      <c r="J57" s="276" t="s">
        <v>13</v>
      </c>
      <c r="K57" s="494" t="s">
        <v>13</v>
      </c>
      <c r="L57" s="147" t="s">
        <v>13</v>
      </c>
    </row>
    <row r="58" spans="1:12" ht="13.5" thickBot="1" x14ac:dyDescent="0.25">
      <c r="A58" s="190">
        <v>1966</v>
      </c>
      <c r="B58" s="147" t="s">
        <v>13</v>
      </c>
      <c r="C58" s="15">
        <v>10680</v>
      </c>
      <c r="D58" s="149" t="s">
        <v>13</v>
      </c>
      <c r="E58" s="39">
        <v>421.8</v>
      </c>
      <c r="F58" s="185" t="s">
        <v>13</v>
      </c>
      <c r="G58" s="411" t="s">
        <v>13</v>
      </c>
      <c r="H58" s="411" t="s">
        <v>13</v>
      </c>
      <c r="I58" s="287">
        <v>2035</v>
      </c>
      <c r="J58" s="276" t="s">
        <v>13</v>
      </c>
      <c r="K58" s="494" t="s">
        <v>13</v>
      </c>
      <c r="L58" s="147" t="s">
        <v>13</v>
      </c>
    </row>
    <row r="59" spans="1:12" ht="13.5" thickBot="1" x14ac:dyDescent="0.25">
      <c r="A59" s="190">
        <v>1967</v>
      </c>
      <c r="B59" s="147" t="s">
        <v>13</v>
      </c>
      <c r="C59" s="15">
        <v>10645</v>
      </c>
      <c r="D59" s="149" t="s">
        <v>13</v>
      </c>
      <c r="E59" s="39">
        <v>434.3</v>
      </c>
      <c r="F59" s="185" t="s">
        <v>13</v>
      </c>
      <c r="G59" s="411" t="s">
        <v>13</v>
      </c>
      <c r="H59" s="411" t="s">
        <v>13</v>
      </c>
      <c r="I59" s="287">
        <v>2201</v>
      </c>
      <c r="J59" s="276" t="s">
        <v>13</v>
      </c>
      <c r="K59" s="494" t="s">
        <v>13</v>
      </c>
      <c r="L59" s="147" t="s">
        <v>13</v>
      </c>
    </row>
    <row r="60" spans="1:12" ht="13.5" thickBot="1" x14ac:dyDescent="0.25">
      <c r="A60" s="190">
        <v>1968</v>
      </c>
      <c r="B60" s="147" t="s">
        <v>13</v>
      </c>
      <c r="C60" s="15">
        <v>10745</v>
      </c>
      <c r="D60" s="149" t="s">
        <v>13</v>
      </c>
      <c r="E60" s="39">
        <v>444.3</v>
      </c>
      <c r="F60" s="185" t="s">
        <v>13</v>
      </c>
      <c r="G60" s="411" t="s">
        <v>13</v>
      </c>
      <c r="H60" s="411" t="s">
        <v>13</v>
      </c>
      <c r="I60" s="287">
        <v>2181</v>
      </c>
      <c r="J60" s="276" t="s">
        <v>13</v>
      </c>
      <c r="K60" s="494" t="s">
        <v>13</v>
      </c>
      <c r="L60" s="147" t="s">
        <v>13</v>
      </c>
    </row>
    <row r="61" spans="1:12" ht="13.5" thickBot="1" x14ac:dyDescent="0.25">
      <c r="A61" s="190">
        <v>1969</v>
      </c>
      <c r="B61" s="147" t="s">
        <v>13</v>
      </c>
      <c r="C61" s="15">
        <v>10665</v>
      </c>
      <c r="D61" s="149" t="s">
        <v>13</v>
      </c>
      <c r="E61" s="39">
        <v>452.6</v>
      </c>
      <c r="F61" s="185" t="s">
        <v>13</v>
      </c>
      <c r="G61" s="411" t="s">
        <v>13</v>
      </c>
      <c r="H61" s="411" t="s">
        <v>13</v>
      </c>
      <c r="I61" s="287">
        <v>2229</v>
      </c>
      <c r="J61" s="276" t="s">
        <v>13</v>
      </c>
      <c r="K61" s="494" t="s">
        <v>13</v>
      </c>
      <c r="L61" s="147" t="s">
        <v>13</v>
      </c>
    </row>
    <row r="62" spans="1:12" ht="13.5" thickBot="1" x14ac:dyDescent="0.25">
      <c r="A62" s="190">
        <v>1970</v>
      </c>
      <c r="B62" s="147" t="s">
        <v>13</v>
      </c>
      <c r="C62" s="15">
        <v>10600</v>
      </c>
      <c r="D62" s="149" t="s">
        <v>13</v>
      </c>
      <c r="E62" s="39">
        <v>440.8</v>
      </c>
      <c r="F62" s="185" t="s">
        <v>13</v>
      </c>
      <c r="G62" s="411" t="s">
        <v>13</v>
      </c>
      <c r="H62" s="411" t="s">
        <v>13</v>
      </c>
      <c r="I62" s="287">
        <v>2116</v>
      </c>
      <c r="J62" s="276" t="s">
        <v>13</v>
      </c>
      <c r="K62" s="494" t="s">
        <v>13</v>
      </c>
      <c r="L62" s="147" t="s">
        <v>13</v>
      </c>
    </row>
    <row r="63" spans="1:12" ht="13.5" thickBot="1" x14ac:dyDescent="0.25">
      <c r="A63" s="190">
        <v>1971</v>
      </c>
      <c r="B63" s="147" t="s">
        <v>13</v>
      </c>
      <c r="C63" s="15">
        <v>10550</v>
      </c>
      <c r="D63" s="149" t="s">
        <v>13</v>
      </c>
      <c r="E63" s="39">
        <v>440.1</v>
      </c>
      <c r="F63" s="185" t="s">
        <v>13</v>
      </c>
      <c r="G63" s="411" t="s">
        <v>13</v>
      </c>
      <c r="H63" s="411" t="s">
        <v>13</v>
      </c>
      <c r="I63" s="287">
        <v>2000</v>
      </c>
      <c r="J63" s="276" t="s">
        <v>13</v>
      </c>
      <c r="K63" s="494" t="s">
        <v>13</v>
      </c>
      <c r="L63" s="147" t="s">
        <v>13</v>
      </c>
    </row>
    <row r="64" spans="1:12" ht="13.5" thickBot="1" x14ac:dyDescent="0.25">
      <c r="A64" s="190">
        <v>1972</v>
      </c>
      <c r="B64" s="147" t="s">
        <v>13</v>
      </c>
      <c r="C64" s="15">
        <v>10599</v>
      </c>
      <c r="D64" s="149" t="s">
        <v>13</v>
      </c>
      <c r="E64" s="39">
        <v>417.8</v>
      </c>
      <c r="F64" s="185" t="s">
        <v>13</v>
      </c>
      <c r="G64" s="411" t="s">
        <v>13</v>
      </c>
      <c r="H64" s="411" t="s">
        <v>13</v>
      </c>
      <c r="I64" s="287">
        <v>1942</v>
      </c>
      <c r="J64" s="276" t="s">
        <v>13</v>
      </c>
      <c r="K64" s="494" t="s">
        <v>13</v>
      </c>
      <c r="L64" s="147" t="s">
        <v>13</v>
      </c>
    </row>
    <row r="65" spans="1:12" ht="13.5" thickBot="1" x14ac:dyDescent="0.25">
      <c r="A65" s="190">
        <v>1973</v>
      </c>
      <c r="B65" s="147" t="s">
        <v>13</v>
      </c>
      <c r="C65" s="15">
        <v>10510</v>
      </c>
      <c r="D65" s="149" t="s">
        <v>13</v>
      </c>
      <c r="E65" s="39">
        <v>438.5</v>
      </c>
      <c r="F65" s="185" t="s">
        <v>13</v>
      </c>
      <c r="G65" s="411" t="s">
        <v>13</v>
      </c>
      <c r="H65" s="411" t="s">
        <v>13</v>
      </c>
      <c r="I65" s="287">
        <v>1921</v>
      </c>
      <c r="J65" s="276" t="s">
        <v>13</v>
      </c>
      <c r="K65" s="494" t="s">
        <v>13</v>
      </c>
      <c r="L65" s="147" t="s">
        <v>13</v>
      </c>
    </row>
    <row r="66" spans="1:12" ht="13.5" thickBot="1" x14ac:dyDescent="0.25">
      <c r="A66" s="190">
        <v>1974</v>
      </c>
      <c r="B66" s="147" t="s">
        <v>13</v>
      </c>
      <c r="C66" s="15">
        <v>10471</v>
      </c>
      <c r="D66" s="149" t="s">
        <v>13</v>
      </c>
      <c r="E66" s="39">
        <v>458.8</v>
      </c>
      <c r="F66" s="185" t="s">
        <v>13</v>
      </c>
      <c r="G66" s="411" t="s">
        <v>13</v>
      </c>
      <c r="H66" s="411" t="s">
        <v>13</v>
      </c>
      <c r="I66" s="287">
        <v>2115</v>
      </c>
      <c r="J66" s="276" t="s">
        <v>13</v>
      </c>
      <c r="K66" s="494" t="s">
        <v>13</v>
      </c>
      <c r="L66" s="147" t="s">
        <v>13</v>
      </c>
    </row>
    <row r="67" spans="1:12" ht="13.5" thickBot="1" x14ac:dyDescent="0.25">
      <c r="A67" s="190">
        <v>1975</v>
      </c>
      <c r="B67" s="147" t="s">
        <v>13</v>
      </c>
      <c r="C67" s="15">
        <v>10669</v>
      </c>
      <c r="D67" s="149" t="s">
        <v>13</v>
      </c>
      <c r="E67" s="39">
        <v>634.9</v>
      </c>
      <c r="F67" s="185" t="s">
        <v>13</v>
      </c>
      <c r="G67" s="411" t="s">
        <v>13</v>
      </c>
      <c r="H67" s="411" t="s">
        <v>13</v>
      </c>
      <c r="I67" s="287">
        <v>2051</v>
      </c>
      <c r="J67" s="276" t="s">
        <v>13</v>
      </c>
      <c r="K67" s="494" t="s">
        <v>13</v>
      </c>
      <c r="L67" s="147" t="s">
        <v>13</v>
      </c>
    </row>
    <row r="68" spans="1:12" ht="13.5" thickBot="1" x14ac:dyDescent="0.25">
      <c r="A68" s="190">
        <v>1976</v>
      </c>
      <c r="B68" s="147" t="s">
        <v>13</v>
      </c>
      <c r="C68" s="15">
        <v>15115</v>
      </c>
      <c r="D68" s="149" t="s">
        <v>13</v>
      </c>
      <c r="E68" s="39">
        <v>616.5</v>
      </c>
      <c r="F68" s="185" t="s">
        <v>13</v>
      </c>
      <c r="G68" s="411" t="s">
        <v>13</v>
      </c>
      <c r="H68" s="411" t="s">
        <v>13</v>
      </c>
      <c r="I68" s="287">
        <v>2004</v>
      </c>
      <c r="J68" s="276" t="s">
        <v>13</v>
      </c>
      <c r="K68" s="494" t="s">
        <v>13</v>
      </c>
      <c r="L68" s="147" t="s">
        <v>13</v>
      </c>
    </row>
    <row r="69" spans="1:12" ht="13.5" thickBot="1" x14ac:dyDescent="0.25">
      <c r="A69" s="190">
        <v>1977</v>
      </c>
      <c r="B69" s="147" t="s">
        <v>13</v>
      </c>
      <c r="C69" s="15">
        <v>14971</v>
      </c>
      <c r="D69" s="149" t="s">
        <v>13</v>
      </c>
      <c r="E69" s="39">
        <v>572.1</v>
      </c>
      <c r="F69" s="185" t="s">
        <v>13</v>
      </c>
      <c r="G69" s="411" t="s">
        <v>13</v>
      </c>
      <c r="H69" s="411" t="s">
        <v>13</v>
      </c>
      <c r="I69" s="287">
        <v>2517</v>
      </c>
      <c r="J69" s="15">
        <v>10071</v>
      </c>
      <c r="K69" s="172">
        <v>4</v>
      </c>
      <c r="L69" s="147" t="s">
        <v>13</v>
      </c>
    </row>
    <row r="70" spans="1:12" ht="13.5" thickBot="1" x14ac:dyDescent="0.25">
      <c r="A70" s="190">
        <v>1978</v>
      </c>
      <c r="B70" s="147" t="s">
        <v>13</v>
      </c>
      <c r="C70" s="15">
        <v>14993</v>
      </c>
      <c r="D70" s="149" t="s">
        <v>13</v>
      </c>
      <c r="E70" s="39">
        <v>572.4</v>
      </c>
      <c r="F70" s="185" t="s">
        <v>13</v>
      </c>
      <c r="G70" s="411" t="s">
        <v>13</v>
      </c>
      <c r="H70" s="411" t="s">
        <v>13</v>
      </c>
      <c r="I70" s="287">
        <v>2656</v>
      </c>
      <c r="J70" s="15">
        <v>10722</v>
      </c>
      <c r="K70" s="172">
        <v>4</v>
      </c>
      <c r="L70" s="147" t="s">
        <v>13</v>
      </c>
    </row>
    <row r="71" spans="1:12" ht="13.5" thickBot="1" x14ac:dyDescent="0.25">
      <c r="A71" s="190">
        <v>1979</v>
      </c>
      <c r="B71" s="13">
        <v>54</v>
      </c>
      <c r="C71" s="15">
        <v>14831</v>
      </c>
      <c r="D71" s="149" t="s">
        <v>13</v>
      </c>
      <c r="E71" s="39">
        <v>591</v>
      </c>
      <c r="F71" s="185" t="s">
        <v>13</v>
      </c>
      <c r="G71" s="411" t="s">
        <v>13</v>
      </c>
      <c r="H71" s="411" t="s">
        <v>13</v>
      </c>
      <c r="I71" s="287">
        <v>2767</v>
      </c>
      <c r="J71" s="15">
        <v>11167</v>
      </c>
      <c r="K71" s="172">
        <v>4</v>
      </c>
      <c r="L71" s="147" t="s">
        <v>13</v>
      </c>
    </row>
    <row r="72" spans="1:12" ht="13.5" thickBot="1" x14ac:dyDescent="0.25">
      <c r="A72" s="190">
        <v>1980</v>
      </c>
      <c r="B72" s="13">
        <v>54</v>
      </c>
      <c r="C72" s="15">
        <v>15154</v>
      </c>
      <c r="D72" s="149" t="s">
        <v>13</v>
      </c>
      <c r="E72" s="39">
        <v>596.6</v>
      </c>
      <c r="F72" s="185" t="s">
        <v>13</v>
      </c>
      <c r="G72" s="411" t="s">
        <v>13</v>
      </c>
      <c r="H72" s="411" t="s">
        <v>13</v>
      </c>
      <c r="I72" s="287">
        <v>2588</v>
      </c>
      <c r="J72" s="15">
        <v>17845</v>
      </c>
      <c r="K72" s="172">
        <v>6.9</v>
      </c>
      <c r="L72" s="147" t="s">
        <v>13</v>
      </c>
    </row>
    <row r="73" spans="1:12" ht="13.5" thickBot="1" x14ac:dyDescent="0.25">
      <c r="A73" s="190">
        <v>1981</v>
      </c>
      <c r="B73" s="13">
        <v>50</v>
      </c>
      <c r="C73" s="15">
        <v>15289</v>
      </c>
      <c r="D73" s="149" t="s">
        <v>13</v>
      </c>
      <c r="E73" s="39">
        <v>628</v>
      </c>
      <c r="F73" s="185" t="s">
        <v>13</v>
      </c>
      <c r="G73" s="411" t="s">
        <v>13</v>
      </c>
      <c r="H73" s="411" t="s">
        <v>13</v>
      </c>
      <c r="I73" s="287">
        <v>2552</v>
      </c>
      <c r="J73" s="15">
        <v>17216</v>
      </c>
      <c r="K73" s="172">
        <v>6.7</v>
      </c>
      <c r="L73" s="147" t="s">
        <v>13</v>
      </c>
    </row>
    <row r="74" spans="1:12" ht="13.5" thickBot="1" x14ac:dyDescent="0.25">
      <c r="A74" s="190">
        <v>1982</v>
      </c>
      <c r="B74" s="13">
        <v>51</v>
      </c>
      <c r="C74" s="15">
        <v>15328</v>
      </c>
      <c r="D74" s="149" t="s">
        <v>13</v>
      </c>
      <c r="E74" s="39">
        <v>635.6</v>
      </c>
      <c r="F74" s="185" t="s">
        <v>13</v>
      </c>
      <c r="G74" s="411" t="s">
        <v>13</v>
      </c>
      <c r="H74" s="411" t="s">
        <v>13</v>
      </c>
      <c r="I74" s="287">
        <v>2577</v>
      </c>
      <c r="J74" s="15">
        <v>16842</v>
      </c>
      <c r="K74" s="172">
        <v>6.5</v>
      </c>
      <c r="L74" s="147" t="s">
        <v>13</v>
      </c>
    </row>
    <row r="75" spans="1:12" ht="13.5" thickBot="1" x14ac:dyDescent="0.25">
      <c r="A75" s="190">
        <v>1983</v>
      </c>
      <c r="B75" s="13">
        <v>53</v>
      </c>
      <c r="C75" s="15">
        <v>15327</v>
      </c>
      <c r="D75" s="149" t="s">
        <v>13</v>
      </c>
      <c r="E75" s="39">
        <v>613.1</v>
      </c>
      <c r="F75" s="185" t="s">
        <v>13</v>
      </c>
      <c r="G75" s="411" t="s">
        <v>13</v>
      </c>
      <c r="H75" s="411" t="s">
        <v>13</v>
      </c>
      <c r="I75" s="287">
        <v>2621</v>
      </c>
      <c r="J75" s="15">
        <v>17230</v>
      </c>
      <c r="K75" s="172">
        <v>6.6</v>
      </c>
      <c r="L75" s="147" t="s">
        <v>13</v>
      </c>
    </row>
    <row r="76" spans="1:12" ht="13.5" thickBot="1" x14ac:dyDescent="0.25">
      <c r="A76" s="190">
        <v>1984</v>
      </c>
      <c r="B76" s="13">
        <v>53</v>
      </c>
      <c r="C76" s="15">
        <v>14779</v>
      </c>
      <c r="D76" s="149" t="s">
        <v>13</v>
      </c>
      <c r="E76" s="39">
        <v>633.5</v>
      </c>
      <c r="F76" s="185" t="s">
        <v>13</v>
      </c>
      <c r="G76" s="411" t="s">
        <v>13</v>
      </c>
      <c r="H76" s="411" t="s">
        <v>13</v>
      </c>
      <c r="I76" s="287">
        <v>2694</v>
      </c>
      <c r="J76" s="15">
        <v>17116</v>
      </c>
      <c r="K76" s="172">
        <v>6.4</v>
      </c>
      <c r="L76" s="15">
        <v>75273</v>
      </c>
    </row>
    <row r="77" spans="1:12" ht="13.5" thickBot="1" x14ac:dyDescent="0.25">
      <c r="A77" s="190">
        <v>1985</v>
      </c>
      <c r="B77" s="13">
        <v>54</v>
      </c>
      <c r="C77" s="15">
        <v>14945</v>
      </c>
      <c r="D77" s="149" t="s">
        <v>13</v>
      </c>
      <c r="E77" s="39">
        <v>664.9</v>
      </c>
      <c r="F77" s="185" t="s">
        <v>13</v>
      </c>
      <c r="G77" s="411" t="s">
        <v>13</v>
      </c>
      <c r="H77" s="411" t="s">
        <v>13</v>
      </c>
      <c r="I77" s="287">
        <v>2760</v>
      </c>
      <c r="J77" s="15">
        <v>17750</v>
      </c>
      <c r="K77" s="172">
        <v>6.4</v>
      </c>
      <c r="L77" s="15">
        <v>78796</v>
      </c>
    </row>
    <row r="78" spans="1:12" ht="13.5" thickBot="1" x14ac:dyDescent="0.25">
      <c r="A78" s="190">
        <v>1986</v>
      </c>
      <c r="B78" s="13">
        <v>61</v>
      </c>
      <c r="C78" s="15">
        <v>16465</v>
      </c>
      <c r="D78" s="149" t="s">
        <v>13</v>
      </c>
      <c r="E78" s="39">
        <v>694.3</v>
      </c>
      <c r="F78" s="185" t="s">
        <v>13</v>
      </c>
      <c r="G78" s="39">
        <v>33.700000000000003</v>
      </c>
      <c r="H78" s="185" t="s">
        <v>13</v>
      </c>
      <c r="I78" s="287">
        <v>2822</v>
      </c>
      <c r="J78" s="15">
        <v>18102</v>
      </c>
      <c r="K78" s="172">
        <v>6.4</v>
      </c>
      <c r="L78" s="15">
        <v>80465</v>
      </c>
    </row>
    <row r="79" spans="1:12" ht="13.5" thickBot="1" x14ac:dyDescent="0.25">
      <c r="A79" s="190">
        <v>1987</v>
      </c>
      <c r="B79" s="13">
        <v>63</v>
      </c>
      <c r="C79" s="15">
        <v>16495</v>
      </c>
      <c r="D79" s="149" t="s">
        <v>13</v>
      </c>
      <c r="E79" s="39">
        <v>710.8</v>
      </c>
      <c r="F79" s="185" t="s">
        <v>13</v>
      </c>
      <c r="G79" s="39">
        <v>34.5</v>
      </c>
      <c r="H79" s="185" t="s">
        <v>13</v>
      </c>
      <c r="I79" s="287">
        <v>2916</v>
      </c>
      <c r="J79" s="15">
        <v>18781</v>
      </c>
      <c r="K79" s="172">
        <v>6.4</v>
      </c>
      <c r="L79" s="15">
        <v>81749</v>
      </c>
    </row>
    <row r="80" spans="1:12" ht="13.5" thickBot="1" x14ac:dyDescent="0.25">
      <c r="A80" s="190">
        <v>1988</v>
      </c>
      <c r="B80" s="13">
        <v>62</v>
      </c>
      <c r="C80" s="15">
        <v>17115</v>
      </c>
      <c r="D80" s="149" t="s">
        <v>13</v>
      </c>
      <c r="E80" s="39">
        <v>756.4</v>
      </c>
      <c r="F80" s="185" t="s">
        <v>13</v>
      </c>
      <c r="G80" s="39">
        <v>36.799999999999997</v>
      </c>
      <c r="H80" s="185" t="s">
        <v>13</v>
      </c>
      <c r="I80" s="287">
        <v>2867</v>
      </c>
      <c r="J80" s="15">
        <v>19175</v>
      </c>
      <c r="K80" s="172">
        <v>6.7</v>
      </c>
      <c r="L80" s="15">
        <v>76645</v>
      </c>
    </row>
    <row r="81" spans="1:12" ht="13.5" thickBot="1" x14ac:dyDescent="0.25">
      <c r="A81" s="190">
        <v>1989</v>
      </c>
      <c r="B81" s="13">
        <v>68</v>
      </c>
      <c r="C81" s="15">
        <v>16793</v>
      </c>
      <c r="D81" s="149" t="s">
        <v>13</v>
      </c>
      <c r="E81" s="39">
        <v>778.7</v>
      </c>
      <c r="F81" s="185" t="s">
        <v>13</v>
      </c>
      <c r="G81" s="39">
        <v>37.700000000000003</v>
      </c>
      <c r="H81" s="185" t="s">
        <v>13</v>
      </c>
      <c r="I81" s="287">
        <v>3111</v>
      </c>
      <c r="J81" s="15">
        <v>20208</v>
      </c>
      <c r="K81" s="172">
        <v>6.5</v>
      </c>
      <c r="L81" s="15">
        <v>76461</v>
      </c>
    </row>
    <row r="82" spans="1:12" ht="13.5" thickBot="1" x14ac:dyDescent="0.25">
      <c r="A82" s="190">
        <v>1990</v>
      </c>
      <c r="B82" s="13">
        <v>70</v>
      </c>
      <c r="C82" s="280">
        <v>17635</v>
      </c>
      <c r="D82" s="226" t="s">
        <v>13</v>
      </c>
      <c r="E82" s="41">
        <v>791.9</v>
      </c>
      <c r="F82" s="41" t="s">
        <v>13</v>
      </c>
      <c r="G82" s="41">
        <v>38.299999999999997</v>
      </c>
      <c r="H82" s="41" t="s">
        <v>13</v>
      </c>
      <c r="I82" s="287">
        <v>2928</v>
      </c>
      <c r="J82" s="280">
        <v>19538</v>
      </c>
      <c r="K82" s="172">
        <v>6.7</v>
      </c>
      <c r="L82" s="15">
        <v>75322</v>
      </c>
    </row>
    <row r="83" spans="1:12" ht="13.5" thickBot="1" x14ac:dyDescent="0.25">
      <c r="A83" s="190">
        <v>1991</v>
      </c>
      <c r="B83" s="13">
        <v>72</v>
      </c>
      <c r="C83" s="280">
        <v>18264</v>
      </c>
      <c r="D83" s="226" t="s">
        <v>13</v>
      </c>
      <c r="E83" s="41">
        <v>791.2</v>
      </c>
      <c r="F83" s="41" t="s">
        <v>13</v>
      </c>
      <c r="G83" s="41">
        <v>34.6</v>
      </c>
      <c r="H83" s="41" t="s">
        <v>13</v>
      </c>
      <c r="I83" s="287">
        <v>2755</v>
      </c>
      <c r="J83" s="280">
        <v>18964</v>
      </c>
      <c r="K83" s="172">
        <v>6.9</v>
      </c>
      <c r="L83" s="15">
        <v>76280</v>
      </c>
    </row>
    <row r="84" spans="1:12" ht="13.5" thickBot="1" x14ac:dyDescent="0.25">
      <c r="A84" s="190">
        <v>1992</v>
      </c>
      <c r="B84" s="13">
        <v>73</v>
      </c>
      <c r="C84" s="280">
        <v>18431</v>
      </c>
      <c r="D84" s="226" t="s">
        <v>13</v>
      </c>
      <c r="E84" s="41">
        <v>799.2</v>
      </c>
      <c r="F84" s="41" t="s">
        <v>13</v>
      </c>
      <c r="G84" s="41">
        <v>35.9</v>
      </c>
      <c r="H84" s="41" t="s">
        <v>13</v>
      </c>
      <c r="I84" s="287">
        <v>2786</v>
      </c>
      <c r="J84" s="280">
        <v>19211</v>
      </c>
      <c r="K84" s="172">
        <v>6.9</v>
      </c>
      <c r="L84" s="15">
        <v>76161</v>
      </c>
    </row>
    <row r="85" spans="1:12" ht="13.5" thickBot="1" x14ac:dyDescent="0.25">
      <c r="A85" s="190">
        <v>1993</v>
      </c>
      <c r="B85" s="13">
        <v>77</v>
      </c>
      <c r="C85" s="280">
        <v>18533</v>
      </c>
      <c r="D85" s="226" t="s">
        <v>13</v>
      </c>
      <c r="E85" s="41">
        <v>805.9</v>
      </c>
      <c r="F85" s="41" t="s">
        <v>13</v>
      </c>
      <c r="G85" s="41">
        <v>37.700000000000003</v>
      </c>
      <c r="H85" s="41" t="s">
        <v>13</v>
      </c>
      <c r="I85" s="287">
        <v>2634</v>
      </c>
      <c r="J85" s="280">
        <v>18387</v>
      </c>
      <c r="K85" s="172">
        <v>7</v>
      </c>
      <c r="L85" s="15">
        <v>80387</v>
      </c>
    </row>
    <row r="86" spans="1:12" ht="13.5" thickBot="1" x14ac:dyDescent="0.25">
      <c r="A86" s="190">
        <v>1994</v>
      </c>
      <c r="B86" s="13">
        <v>77</v>
      </c>
      <c r="C86" s="280">
        <v>18921</v>
      </c>
      <c r="D86" s="226" t="s">
        <v>13</v>
      </c>
      <c r="E86" s="41">
        <v>828.1</v>
      </c>
      <c r="F86" s="41" t="s">
        <v>13</v>
      </c>
      <c r="G86" s="41">
        <v>38.200000000000003</v>
      </c>
      <c r="H86" s="41" t="s">
        <v>13</v>
      </c>
      <c r="I86" s="287">
        <v>2872</v>
      </c>
      <c r="J86" s="280">
        <v>19989</v>
      </c>
      <c r="K86" s="172">
        <v>7</v>
      </c>
      <c r="L86" s="15">
        <v>82416</v>
      </c>
    </row>
    <row r="87" spans="1:12" ht="13.5" thickBot="1" x14ac:dyDescent="0.25">
      <c r="A87" s="190">
        <v>1995</v>
      </c>
      <c r="B87" s="13">
        <v>91</v>
      </c>
      <c r="C87" s="280">
        <v>16656</v>
      </c>
      <c r="D87" s="149" t="s">
        <v>13</v>
      </c>
      <c r="E87" s="41">
        <v>814</v>
      </c>
      <c r="F87" s="41">
        <v>778</v>
      </c>
      <c r="G87" s="41">
        <v>37.799999999999997</v>
      </c>
      <c r="H87" s="41">
        <v>34.799999999999997</v>
      </c>
      <c r="I87" s="287">
        <v>2701</v>
      </c>
      <c r="J87" s="280">
        <v>19947</v>
      </c>
      <c r="K87" s="172">
        <v>7.4</v>
      </c>
      <c r="L87" s="280">
        <v>76510</v>
      </c>
    </row>
    <row r="88" spans="1:12" ht="13.5" thickBot="1" x14ac:dyDescent="0.25">
      <c r="A88" s="190">
        <v>1996</v>
      </c>
      <c r="B88" s="13">
        <v>93</v>
      </c>
      <c r="C88" s="280">
        <v>16881</v>
      </c>
      <c r="D88" s="149" t="s">
        <v>13</v>
      </c>
      <c r="E88" s="41">
        <v>827.5</v>
      </c>
      <c r="F88" s="41">
        <v>790.8</v>
      </c>
      <c r="G88" s="41">
        <v>38.700000000000003</v>
      </c>
      <c r="H88" s="41">
        <v>35.5</v>
      </c>
      <c r="I88" s="287">
        <v>2842</v>
      </c>
      <c r="J88" s="280">
        <v>21140</v>
      </c>
      <c r="K88" s="172">
        <v>7.4</v>
      </c>
      <c r="L88" s="280">
        <v>77864</v>
      </c>
    </row>
    <row r="89" spans="1:12" ht="13.5" thickBot="1" x14ac:dyDescent="0.25">
      <c r="A89" s="190">
        <v>1997</v>
      </c>
      <c r="B89" s="13">
        <v>90</v>
      </c>
      <c r="C89" s="280">
        <v>17024</v>
      </c>
      <c r="D89" s="149" t="s">
        <v>13</v>
      </c>
      <c r="E89" s="41">
        <v>854.8</v>
      </c>
      <c r="F89" s="41">
        <v>814.8</v>
      </c>
      <c r="G89" s="41">
        <v>39.799999999999997</v>
      </c>
      <c r="H89" s="41">
        <v>36.200000000000003</v>
      </c>
      <c r="I89" s="287">
        <v>3131</v>
      </c>
      <c r="J89" s="280">
        <v>21507</v>
      </c>
      <c r="K89" s="172">
        <v>6.9</v>
      </c>
      <c r="L89" s="280">
        <v>77652</v>
      </c>
    </row>
    <row r="90" spans="1:12" ht="13.5" thickBot="1" x14ac:dyDescent="0.25">
      <c r="A90" s="190">
        <v>1998</v>
      </c>
      <c r="B90" s="13">
        <v>96</v>
      </c>
      <c r="C90" s="280">
        <v>17210</v>
      </c>
      <c r="D90" s="149" t="s">
        <v>13</v>
      </c>
      <c r="E90" s="41">
        <v>874.3</v>
      </c>
      <c r="F90" s="41">
        <v>838.9</v>
      </c>
      <c r="G90" s="41">
        <v>40.799999999999997</v>
      </c>
      <c r="H90" s="41">
        <v>37.799999999999997</v>
      </c>
      <c r="I90" s="287">
        <v>3129</v>
      </c>
      <c r="J90" s="280">
        <v>22483</v>
      </c>
      <c r="K90" s="172">
        <v>7.2</v>
      </c>
      <c r="L90" s="280">
        <v>78396</v>
      </c>
    </row>
    <row r="91" spans="1:12" ht="13.5" thickBot="1" x14ac:dyDescent="0.25">
      <c r="A91" s="190">
        <v>1999</v>
      </c>
      <c r="B91" s="13">
        <v>100</v>
      </c>
      <c r="C91" s="280">
        <v>17384</v>
      </c>
      <c r="D91" s="149" t="s">
        <v>13</v>
      </c>
      <c r="E91" s="41">
        <v>897.9</v>
      </c>
      <c r="F91" s="41">
        <v>858.1</v>
      </c>
      <c r="G91" s="41">
        <v>42.3</v>
      </c>
      <c r="H91" s="41">
        <v>38.6</v>
      </c>
      <c r="I91" s="287">
        <v>3287</v>
      </c>
      <c r="J91" s="280">
        <v>23208</v>
      </c>
      <c r="K91" s="172">
        <v>7.1</v>
      </c>
      <c r="L91" s="280">
        <v>80134</v>
      </c>
    </row>
    <row r="92" spans="1:12" ht="13.5" thickBot="1" x14ac:dyDescent="0.25">
      <c r="A92" s="190">
        <v>2000</v>
      </c>
      <c r="B92" s="13">
        <v>107</v>
      </c>
      <c r="C92" s="280">
        <v>17467</v>
      </c>
      <c r="D92" s="149" t="s">
        <v>13</v>
      </c>
      <c r="E92" s="41">
        <v>925.3</v>
      </c>
      <c r="F92" s="41">
        <v>884.5</v>
      </c>
      <c r="G92" s="41">
        <v>44.6</v>
      </c>
      <c r="H92" s="41">
        <v>41.2</v>
      </c>
      <c r="I92" s="287">
        <v>3445</v>
      </c>
      <c r="J92" s="280">
        <v>24959</v>
      </c>
      <c r="K92" s="172">
        <v>7.2</v>
      </c>
      <c r="L92" s="280">
        <v>82271</v>
      </c>
    </row>
    <row r="93" spans="1:12" ht="13.5" thickBot="1" x14ac:dyDescent="0.25">
      <c r="A93" s="190">
        <v>2001</v>
      </c>
      <c r="B93" s="13">
        <v>120</v>
      </c>
      <c r="C93" s="280">
        <v>18000</v>
      </c>
      <c r="D93" s="149" t="s">
        <v>13</v>
      </c>
      <c r="E93" s="41">
        <v>946.2</v>
      </c>
      <c r="F93" s="41">
        <v>904.2</v>
      </c>
      <c r="G93" s="41">
        <v>44.9</v>
      </c>
      <c r="H93" s="41">
        <v>41.2</v>
      </c>
      <c r="I93" s="287">
        <v>3565</v>
      </c>
      <c r="J93" s="280">
        <v>25516</v>
      </c>
      <c r="K93" s="172">
        <v>7.2</v>
      </c>
      <c r="L93" s="280">
        <v>84456</v>
      </c>
    </row>
    <row r="94" spans="1:12" ht="13.5" thickBot="1" x14ac:dyDescent="0.25">
      <c r="A94" s="190">
        <v>2002</v>
      </c>
      <c r="B94" s="13">
        <v>117</v>
      </c>
      <c r="C94" s="280">
        <v>18359</v>
      </c>
      <c r="D94" s="149" t="s">
        <v>13</v>
      </c>
      <c r="E94" s="41">
        <v>972.3</v>
      </c>
      <c r="F94" s="41">
        <v>929.5</v>
      </c>
      <c r="G94" s="41">
        <v>45.8</v>
      </c>
      <c r="H94" s="41">
        <v>42.8</v>
      </c>
      <c r="I94" s="287">
        <v>3523</v>
      </c>
      <c r="J94" s="280">
        <v>24959</v>
      </c>
      <c r="K94" s="172">
        <v>7.1</v>
      </c>
      <c r="L94" s="280">
        <v>86864</v>
      </c>
    </row>
    <row r="95" spans="1:12" ht="13.5" thickBot="1" x14ac:dyDescent="0.25">
      <c r="A95" s="190">
        <v>2003</v>
      </c>
      <c r="B95" s="13">
        <v>124</v>
      </c>
      <c r="C95" s="280">
        <v>18495</v>
      </c>
      <c r="D95" s="280">
        <v>14950</v>
      </c>
      <c r="E95" s="41">
        <v>986.9</v>
      </c>
      <c r="F95" s="41">
        <v>944.1</v>
      </c>
      <c r="G95" s="41">
        <v>45.8</v>
      </c>
      <c r="H95" s="41">
        <v>42.8</v>
      </c>
      <c r="I95" s="287">
        <v>3506</v>
      </c>
      <c r="J95" s="280">
        <v>25062</v>
      </c>
      <c r="K95" s="172">
        <v>7.1</v>
      </c>
      <c r="L95" s="280">
        <v>87295</v>
      </c>
    </row>
    <row r="96" spans="1:12" ht="13.5" thickBot="1" x14ac:dyDescent="0.25">
      <c r="A96" s="190">
        <v>2004</v>
      </c>
      <c r="B96" s="13">
        <v>127</v>
      </c>
      <c r="C96" s="280">
        <v>19199</v>
      </c>
      <c r="D96" s="280">
        <v>15632</v>
      </c>
      <c r="E96" s="41">
        <v>1011.9</v>
      </c>
      <c r="F96" s="41">
        <v>967.3</v>
      </c>
      <c r="G96" s="41">
        <v>47.4</v>
      </c>
      <c r="H96" s="41">
        <v>44.5</v>
      </c>
      <c r="I96" s="287">
        <v>3608</v>
      </c>
      <c r="J96" s="280">
        <v>26074</v>
      </c>
      <c r="K96" s="172">
        <v>7.2</v>
      </c>
      <c r="L96" s="280">
        <v>87897</v>
      </c>
    </row>
    <row r="97" spans="1:12" ht="13.5" thickBot="1" x14ac:dyDescent="0.25">
      <c r="A97" s="190">
        <v>2005</v>
      </c>
      <c r="B97" s="13">
        <v>131</v>
      </c>
      <c r="C97" s="15">
        <v>19655</v>
      </c>
      <c r="D97" s="280">
        <v>15922</v>
      </c>
      <c r="E97" s="39">
        <v>1026</v>
      </c>
      <c r="F97" s="41">
        <v>981</v>
      </c>
      <c r="G97" s="39">
        <v>48.4</v>
      </c>
      <c r="H97" s="41">
        <v>45.7</v>
      </c>
      <c r="I97" s="288">
        <v>3710</v>
      </c>
      <c r="J97" s="15">
        <v>26019</v>
      </c>
      <c r="K97" s="172">
        <v>7</v>
      </c>
      <c r="L97" s="280">
        <v>88269</v>
      </c>
    </row>
    <row r="98" spans="1:12" ht="13.5" thickBot="1" x14ac:dyDescent="0.25">
      <c r="A98" s="190">
        <v>2006</v>
      </c>
      <c r="B98" s="13">
        <v>135</v>
      </c>
      <c r="C98" s="15">
        <v>19762</v>
      </c>
      <c r="D98" s="280">
        <v>16062</v>
      </c>
      <c r="E98" s="39">
        <v>1048.7</v>
      </c>
      <c r="F98" s="41">
        <v>1001.2</v>
      </c>
      <c r="G98" s="39">
        <v>49.7</v>
      </c>
      <c r="H98" s="41">
        <v>46.7</v>
      </c>
      <c r="I98" s="288">
        <v>3876</v>
      </c>
      <c r="J98" s="15">
        <v>27379</v>
      </c>
      <c r="K98" s="172">
        <v>7.1</v>
      </c>
      <c r="L98" s="280">
        <v>87835</v>
      </c>
    </row>
    <row r="99" spans="1:12" ht="13.5" thickBot="1" x14ac:dyDescent="0.25">
      <c r="A99" s="190">
        <v>2007</v>
      </c>
      <c r="B99" s="13">
        <v>125</v>
      </c>
      <c r="C99" s="15">
        <v>19916</v>
      </c>
      <c r="D99" s="280">
        <v>16294</v>
      </c>
      <c r="E99" s="39">
        <v>1080.5999999999999</v>
      </c>
      <c r="F99" s="41">
        <v>1032.3</v>
      </c>
      <c r="G99" s="39">
        <v>51.4</v>
      </c>
      <c r="H99" s="41">
        <v>48.2</v>
      </c>
      <c r="I99" s="288">
        <v>4473</v>
      </c>
      <c r="J99" s="15">
        <v>29704</v>
      </c>
      <c r="K99" s="172">
        <v>6.6</v>
      </c>
      <c r="L99" s="280">
        <v>100449</v>
      </c>
    </row>
    <row r="100" spans="1:12" ht="13.5" thickBot="1" x14ac:dyDescent="0.25">
      <c r="A100" s="190">
        <v>2008</v>
      </c>
      <c r="B100" s="13">
        <v>119</v>
      </c>
      <c r="C100" s="15">
        <v>20467</v>
      </c>
      <c r="D100" s="280">
        <v>16657</v>
      </c>
      <c r="E100" s="39">
        <v>1116</v>
      </c>
      <c r="F100" s="41">
        <v>1067.2</v>
      </c>
      <c r="G100" s="39">
        <v>53</v>
      </c>
      <c r="H100" s="41">
        <v>49.8</v>
      </c>
      <c r="I100" s="288">
        <v>4591</v>
      </c>
      <c r="J100" s="15">
        <v>30507</v>
      </c>
      <c r="K100" s="172">
        <v>6.6</v>
      </c>
      <c r="L100" s="280">
        <v>93353</v>
      </c>
    </row>
    <row r="101" spans="1:12" ht="13.5" thickBot="1" x14ac:dyDescent="0.25">
      <c r="A101" s="190">
        <v>2009</v>
      </c>
      <c r="B101" s="13">
        <v>125</v>
      </c>
      <c r="C101" s="15">
        <v>20940</v>
      </c>
      <c r="D101" s="280">
        <v>17187</v>
      </c>
      <c r="E101" s="39">
        <v>1131.2</v>
      </c>
      <c r="F101" s="41">
        <v>1086</v>
      </c>
      <c r="G101" s="39">
        <v>53.4</v>
      </c>
      <c r="H101" s="41">
        <v>50.3</v>
      </c>
      <c r="I101" s="288">
        <v>4563</v>
      </c>
      <c r="J101" s="15">
        <v>30864</v>
      </c>
      <c r="K101" s="172">
        <v>6.8</v>
      </c>
      <c r="L101" s="280">
        <v>95117</v>
      </c>
    </row>
    <row r="102" spans="1:12" ht="13.5" thickBot="1" x14ac:dyDescent="0.25">
      <c r="A102" s="190">
        <v>2010</v>
      </c>
      <c r="B102" s="13">
        <v>125</v>
      </c>
      <c r="C102" s="15">
        <v>20996</v>
      </c>
      <c r="D102" s="280">
        <v>17169</v>
      </c>
      <c r="E102" s="39">
        <v>1116.9000000000001</v>
      </c>
      <c r="F102" s="41">
        <v>1068.8</v>
      </c>
      <c r="G102" s="39">
        <v>52.5</v>
      </c>
      <c r="H102" s="41">
        <v>49.2</v>
      </c>
      <c r="I102" s="288">
        <v>4599</v>
      </c>
      <c r="J102" s="15">
        <v>30069</v>
      </c>
      <c r="K102" s="172">
        <v>6.5</v>
      </c>
      <c r="L102" s="280">
        <v>91325</v>
      </c>
    </row>
    <row r="103" spans="1:12" ht="13.5" thickBot="1" x14ac:dyDescent="0.25">
      <c r="A103" s="190">
        <v>2011</v>
      </c>
      <c r="B103" s="147">
        <v>134</v>
      </c>
      <c r="C103" s="15">
        <v>21302</v>
      </c>
      <c r="D103" s="280">
        <v>17161</v>
      </c>
      <c r="E103" s="39">
        <v>1105.8</v>
      </c>
      <c r="F103" s="41">
        <v>1057</v>
      </c>
      <c r="G103" s="39">
        <v>52.3</v>
      </c>
      <c r="H103" s="41">
        <v>48.8</v>
      </c>
      <c r="I103" s="288">
        <v>4722</v>
      </c>
      <c r="J103" s="15">
        <v>31575</v>
      </c>
      <c r="K103" s="172">
        <v>6.7</v>
      </c>
      <c r="L103" s="280">
        <v>93373</v>
      </c>
    </row>
    <row r="104" spans="1:12" ht="13.5" thickBot="1" x14ac:dyDescent="0.25">
      <c r="A104" s="190">
        <v>2012</v>
      </c>
      <c r="B104" s="147">
        <v>140</v>
      </c>
      <c r="C104" s="15">
        <v>20449</v>
      </c>
      <c r="D104" s="280">
        <v>17384</v>
      </c>
      <c r="E104" s="39">
        <v>1115.9000000000001</v>
      </c>
      <c r="F104" s="41">
        <v>1068.7</v>
      </c>
      <c r="G104" s="39">
        <v>53.1</v>
      </c>
      <c r="H104" s="41">
        <v>49.6</v>
      </c>
      <c r="I104" s="288">
        <v>4837</v>
      </c>
      <c r="J104" s="15">
        <v>31666</v>
      </c>
      <c r="K104" s="172">
        <v>6.5</v>
      </c>
      <c r="L104" s="280">
        <v>94658</v>
      </c>
    </row>
    <row r="105" spans="1:12" ht="13.5" thickBot="1" x14ac:dyDescent="0.25">
      <c r="A105" s="190">
        <v>2013</v>
      </c>
      <c r="B105" s="147">
        <v>138</v>
      </c>
      <c r="C105" s="15">
        <v>20707</v>
      </c>
      <c r="D105" s="280">
        <v>17492</v>
      </c>
      <c r="E105" s="39">
        <v>1156.9000000000001</v>
      </c>
      <c r="F105" s="41">
        <v>1106.7</v>
      </c>
      <c r="G105" s="39">
        <v>55.5</v>
      </c>
      <c r="H105" s="41">
        <v>51.8</v>
      </c>
      <c r="I105" s="288">
        <v>4936</v>
      </c>
      <c r="J105" s="15">
        <v>32940</v>
      </c>
      <c r="K105" s="172">
        <v>6.7</v>
      </c>
      <c r="L105" s="280">
        <v>96945</v>
      </c>
    </row>
    <row r="106" spans="1:12" ht="13.5" thickBot="1" x14ac:dyDescent="0.25">
      <c r="A106" s="190">
        <v>2014</v>
      </c>
      <c r="B106" s="147">
        <v>138</v>
      </c>
      <c r="C106" s="15">
        <v>20956</v>
      </c>
      <c r="D106" s="280">
        <v>17836</v>
      </c>
      <c r="E106" s="39">
        <v>1175.5</v>
      </c>
      <c r="F106" s="41">
        <v>1125.5999999999999</v>
      </c>
      <c r="G106" s="39">
        <v>56.1</v>
      </c>
      <c r="H106" s="41">
        <v>52.2</v>
      </c>
      <c r="I106" s="287">
        <v>5082</v>
      </c>
      <c r="J106" s="15">
        <v>33294</v>
      </c>
      <c r="K106" s="172">
        <v>6.6</v>
      </c>
      <c r="L106" s="280">
        <v>101746</v>
      </c>
    </row>
    <row r="107" spans="1:12" ht="13.5" thickBot="1" x14ac:dyDescent="0.25">
      <c r="A107" s="589">
        <v>2015</v>
      </c>
      <c r="B107" s="147">
        <v>141</v>
      </c>
      <c r="C107" s="15">
        <v>21106</v>
      </c>
      <c r="D107" s="280">
        <v>18110.585146330639</v>
      </c>
      <c r="E107" s="39">
        <v>1200.473460750042</v>
      </c>
      <c r="F107" s="41">
        <v>1150.6861421673034</v>
      </c>
      <c r="G107" s="39">
        <v>57.263189887082859</v>
      </c>
      <c r="H107" s="41">
        <v>53.555712580404943</v>
      </c>
      <c r="I107" s="287">
        <v>5023.9979999999996</v>
      </c>
      <c r="J107" s="15">
        <v>33305.51</v>
      </c>
      <c r="K107" s="172">
        <v>6.6292840880908006</v>
      </c>
      <c r="L107" s="280">
        <v>101828.9</v>
      </c>
    </row>
    <row r="108" spans="1:12" ht="13.5" thickBot="1" x14ac:dyDescent="0.25">
      <c r="A108" s="651">
        <v>2016</v>
      </c>
      <c r="B108" s="147">
        <v>146</v>
      </c>
      <c r="C108" s="15">
        <v>21284</v>
      </c>
      <c r="D108" s="280">
        <v>18217</v>
      </c>
      <c r="E108" s="39">
        <v>1210.4349999999999</v>
      </c>
      <c r="F108" s="41">
        <v>1159.6890000000001</v>
      </c>
      <c r="G108" s="39">
        <v>58.177999999999997</v>
      </c>
      <c r="H108" s="41">
        <v>54.466999999999999</v>
      </c>
      <c r="I108" s="287">
        <v>5042.049</v>
      </c>
      <c r="J108" s="15">
        <v>33582.800999999999</v>
      </c>
      <c r="K108" s="172">
        <v>6.6605463374116356</v>
      </c>
      <c r="L108" s="280">
        <v>103605</v>
      </c>
    </row>
    <row r="109" spans="1:12" ht="13.5" thickBot="1" x14ac:dyDescent="0.25">
      <c r="A109" s="651">
        <v>2017</v>
      </c>
      <c r="B109" s="147">
        <v>152</v>
      </c>
      <c r="C109" s="15">
        <v>21180</v>
      </c>
      <c r="D109" s="280">
        <v>18301</v>
      </c>
      <c r="E109" s="39">
        <v>1226.509</v>
      </c>
      <c r="F109" s="41">
        <v>1175.768</v>
      </c>
      <c r="G109" s="39">
        <v>59.167999999999999</v>
      </c>
      <c r="H109" s="41">
        <v>55.377000000000002</v>
      </c>
      <c r="I109" s="287">
        <v>5013.759</v>
      </c>
      <c r="J109" s="15">
        <v>33320.784</v>
      </c>
      <c r="K109" s="172">
        <v>6.6459999999999999</v>
      </c>
      <c r="L109" s="280">
        <v>100508</v>
      </c>
    </row>
    <row r="110" spans="1:12" x14ac:dyDescent="0.2">
      <c r="A110" s="461" t="s">
        <v>22</v>
      </c>
    </row>
    <row r="111" spans="1:12" x14ac:dyDescent="0.2">
      <c r="A111" s="461" t="s">
        <v>1236</v>
      </c>
    </row>
    <row r="112" spans="1:12" x14ac:dyDescent="0.2">
      <c r="A112" s="461" t="s">
        <v>1204</v>
      </c>
    </row>
    <row r="113" spans="1:1" x14ac:dyDescent="0.2">
      <c r="A113" s="135"/>
    </row>
  </sheetData>
  <mergeCells count="3">
    <mergeCell ref="A1:L1"/>
    <mergeCell ref="A2:L2"/>
    <mergeCell ref="A3:L3"/>
  </mergeCells>
  <hyperlinks>
    <hyperlink ref="N4" location="TOC!A1" display="RETURN TO TABLE OF CONTENTS" xr:uid="{00000000-0004-0000-7A00-000000000000}"/>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N113"/>
  <sheetViews>
    <sheetView workbookViewId="0">
      <pane xSplit="1" ySplit="4" topLeftCell="B86" activePane="bottomRight" state="frozen"/>
      <selection activeCell="W6" sqref="W6"/>
      <selection pane="topRight" activeCell="W6" sqref="W6"/>
      <selection pane="bottomLeft" activeCell="W6" sqref="W6"/>
      <selection pane="bottomRight" activeCell="B109" sqref="B109"/>
    </sheetView>
  </sheetViews>
  <sheetFormatPr defaultRowHeight="12.75" x14ac:dyDescent="0.2"/>
  <cols>
    <col min="2" max="12" width="10.42578125" customWidth="1"/>
  </cols>
  <sheetData>
    <row r="1" spans="1:14" ht="12.75" customHeight="1" x14ac:dyDescent="0.2">
      <c r="A1" s="827" t="s">
        <v>2495</v>
      </c>
      <c r="B1" s="827"/>
      <c r="C1" s="827"/>
      <c r="D1" s="827"/>
      <c r="E1" s="827"/>
      <c r="F1" s="827"/>
      <c r="G1" s="827"/>
      <c r="H1" s="827"/>
      <c r="I1" s="827"/>
      <c r="J1" s="827"/>
      <c r="K1" s="827"/>
      <c r="L1" s="827"/>
    </row>
    <row r="2" spans="1:14" ht="13.5" customHeight="1" thickBot="1" x14ac:dyDescent="0.25">
      <c r="A2" s="826" t="s">
        <v>116</v>
      </c>
      <c r="B2" s="826"/>
      <c r="C2" s="826"/>
      <c r="D2" s="826"/>
      <c r="E2" s="826"/>
      <c r="F2" s="826"/>
      <c r="G2" s="826"/>
      <c r="H2" s="826"/>
      <c r="I2" s="826"/>
      <c r="J2" s="826"/>
      <c r="K2" s="826"/>
      <c r="L2" s="826"/>
    </row>
    <row r="3" spans="1:14" ht="19.5" customHeight="1" thickBot="1" x14ac:dyDescent="0.25">
      <c r="A3" s="815" t="s">
        <v>2508</v>
      </c>
      <c r="B3" s="816"/>
      <c r="C3" s="816"/>
      <c r="D3" s="816"/>
      <c r="E3" s="816"/>
      <c r="F3" s="816"/>
      <c r="G3" s="816"/>
      <c r="H3" s="816"/>
      <c r="I3" s="816"/>
      <c r="J3" s="816"/>
      <c r="K3" s="816"/>
      <c r="L3" s="817"/>
    </row>
    <row r="4" spans="1:14" ht="57" thickBot="1" x14ac:dyDescent="0.25">
      <c r="A4" s="190" t="s">
        <v>3</v>
      </c>
      <c r="B4" s="144" t="s">
        <v>1235</v>
      </c>
      <c r="C4" s="144" t="s">
        <v>1021</v>
      </c>
      <c r="D4" s="144" t="s">
        <v>1022</v>
      </c>
      <c r="E4" s="144" t="s">
        <v>1023</v>
      </c>
      <c r="F4" s="144" t="s">
        <v>1024</v>
      </c>
      <c r="G4" s="144" t="s">
        <v>1025</v>
      </c>
      <c r="H4" s="144" t="s">
        <v>1026</v>
      </c>
      <c r="I4" s="144" t="s">
        <v>256</v>
      </c>
      <c r="J4" s="144" t="s">
        <v>257</v>
      </c>
      <c r="K4" s="144" t="s">
        <v>1027</v>
      </c>
      <c r="L4" s="144" t="s">
        <v>1028</v>
      </c>
      <c r="N4" s="551" t="s">
        <v>2837</v>
      </c>
    </row>
    <row r="5" spans="1:14" ht="13.5" thickBot="1" x14ac:dyDescent="0.25">
      <c r="A5" s="190">
        <v>1890</v>
      </c>
      <c r="B5" s="147" t="s">
        <v>13</v>
      </c>
      <c r="C5" s="276" t="s">
        <v>1168</v>
      </c>
      <c r="D5" s="276" t="s">
        <v>13</v>
      </c>
      <c r="E5" s="411" t="s">
        <v>13</v>
      </c>
      <c r="F5" s="411" t="s">
        <v>13</v>
      </c>
      <c r="G5" s="411" t="s">
        <v>13</v>
      </c>
      <c r="H5" s="411" t="s">
        <v>13</v>
      </c>
      <c r="I5" s="276" t="s">
        <v>1169</v>
      </c>
      <c r="J5" s="276" t="s">
        <v>13</v>
      </c>
      <c r="K5" s="494" t="s">
        <v>13</v>
      </c>
      <c r="L5" s="147" t="s">
        <v>1170</v>
      </c>
    </row>
    <row r="6" spans="1:14" ht="13.5" thickBot="1" x14ac:dyDescent="0.25">
      <c r="A6" s="190">
        <v>1902</v>
      </c>
      <c r="B6" s="147" t="s">
        <v>1172</v>
      </c>
      <c r="C6" s="276" t="s">
        <v>1173</v>
      </c>
      <c r="D6" s="276" t="s">
        <v>13</v>
      </c>
      <c r="E6" s="411" t="s">
        <v>1174</v>
      </c>
      <c r="F6" s="411" t="s">
        <v>13</v>
      </c>
      <c r="G6" s="411" t="s">
        <v>13</v>
      </c>
      <c r="H6" s="411" t="s">
        <v>13</v>
      </c>
      <c r="I6" s="276" t="s">
        <v>1175</v>
      </c>
      <c r="J6" s="276" t="s">
        <v>13</v>
      </c>
      <c r="K6" s="494" t="s">
        <v>13</v>
      </c>
      <c r="L6" s="147" t="s">
        <v>1176</v>
      </c>
    </row>
    <row r="7" spans="1:14" ht="13.5" thickBot="1" x14ac:dyDescent="0.25">
      <c r="A7" s="190">
        <v>1907</v>
      </c>
      <c r="B7" s="147" t="s">
        <v>1178</v>
      </c>
      <c r="C7" s="276" t="s">
        <v>1179</v>
      </c>
      <c r="D7" s="276" t="s">
        <v>13</v>
      </c>
      <c r="E7" s="411" t="s">
        <v>1180</v>
      </c>
      <c r="F7" s="411" t="s">
        <v>13</v>
      </c>
      <c r="G7" s="411" t="s">
        <v>13</v>
      </c>
      <c r="H7" s="411" t="s">
        <v>13</v>
      </c>
      <c r="I7" s="276" t="s">
        <v>1181</v>
      </c>
      <c r="J7" s="276" t="s">
        <v>13</v>
      </c>
      <c r="K7" s="494" t="s">
        <v>13</v>
      </c>
      <c r="L7" s="147" t="s">
        <v>1182</v>
      </c>
    </row>
    <row r="8" spans="1:14" ht="13.5" thickBot="1" x14ac:dyDescent="0.25">
      <c r="A8" s="190">
        <v>1912</v>
      </c>
      <c r="B8" s="147" t="s">
        <v>1184</v>
      </c>
      <c r="C8" s="276" t="s">
        <v>1185</v>
      </c>
      <c r="D8" s="276" t="s">
        <v>13</v>
      </c>
      <c r="E8" s="411" t="s">
        <v>1186</v>
      </c>
      <c r="F8" s="411" t="s">
        <v>13</v>
      </c>
      <c r="G8" s="411" t="s">
        <v>13</v>
      </c>
      <c r="H8" s="411" t="s">
        <v>13</v>
      </c>
      <c r="I8" s="276" t="s">
        <v>1187</v>
      </c>
      <c r="J8" s="276" t="s">
        <v>13</v>
      </c>
      <c r="K8" s="494" t="s">
        <v>13</v>
      </c>
      <c r="L8" s="147" t="s">
        <v>1188</v>
      </c>
    </row>
    <row r="9" spans="1:14" ht="13.5" thickBot="1" x14ac:dyDescent="0.25">
      <c r="A9" s="190">
        <v>1917</v>
      </c>
      <c r="B9" s="147" t="s">
        <v>1190</v>
      </c>
      <c r="C9" s="276" t="s">
        <v>1191</v>
      </c>
      <c r="D9" s="276" t="s">
        <v>13</v>
      </c>
      <c r="E9" s="411" t="s">
        <v>13</v>
      </c>
      <c r="F9" s="411" t="s">
        <v>13</v>
      </c>
      <c r="G9" s="411" t="s">
        <v>13</v>
      </c>
      <c r="H9" s="411" t="s">
        <v>13</v>
      </c>
      <c r="I9" s="276" t="s">
        <v>1192</v>
      </c>
      <c r="J9" s="276" t="s">
        <v>13</v>
      </c>
      <c r="K9" s="494" t="s">
        <v>13</v>
      </c>
      <c r="L9" s="147" t="s">
        <v>1193</v>
      </c>
    </row>
    <row r="10" spans="1:14" ht="13.5" thickBot="1" x14ac:dyDescent="0.25">
      <c r="A10" s="190">
        <v>1918</v>
      </c>
      <c r="B10" s="147" t="s">
        <v>13</v>
      </c>
      <c r="C10" s="276" t="s">
        <v>13</v>
      </c>
      <c r="D10" s="276" t="s">
        <v>13</v>
      </c>
      <c r="E10" s="411" t="s">
        <v>13</v>
      </c>
      <c r="F10" s="411" t="s">
        <v>13</v>
      </c>
      <c r="G10" s="411" t="s">
        <v>13</v>
      </c>
      <c r="H10" s="411" t="s">
        <v>13</v>
      </c>
      <c r="I10" s="302">
        <v>14261</v>
      </c>
      <c r="J10" s="276" t="s">
        <v>13</v>
      </c>
      <c r="K10" s="494" t="s">
        <v>13</v>
      </c>
      <c r="L10" s="147" t="s">
        <v>13</v>
      </c>
    </row>
    <row r="11" spans="1:14" ht="13.5" thickBot="1" x14ac:dyDescent="0.25">
      <c r="A11" s="190">
        <v>1919</v>
      </c>
      <c r="B11" s="147" t="s">
        <v>13</v>
      </c>
      <c r="C11" s="276" t="s">
        <v>13</v>
      </c>
      <c r="D11" s="276" t="s">
        <v>13</v>
      </c>
      <c r="E11" s="411" t="s">
        <v>13</v>
      </c>
      <c r="F11" s="411" t="s">
        <v>13</v>
      </c>
      <c r="G11" s="411" t="s">
        <v>13</v>
      </c>
      <c r="H11" s="411" t="s">
        <v>13</v>
      </c>
      <c r="I11" s="302">
        <v>14935</v>
      </c>
      <c r="J11" s="276" t="s">
        <v>13</v>
      </c>
      <c r="K11" s="494" t="s">
        <v>13</v>
      </c>
      <c r="L11" s="147" t="s">
        <v>13</v>
      </c>
    </row>
    <row r="12" spans="1:14" ht="13.5" thickBot="1" x14ac:dyDescent="0.25">
      <c r="A12" s="190">
        <v>1920</v>
      </c>
      <c r="B12" s="147" t="s">
        <v>13</v>
      </c>
      <c r="C12" s="276" t="s">
        <v>13</v>
      </c>
      <c r="D12" s="276" t="s">
        <v>13</v>
      </c>
      <c r="E12" s="411" t="s">
        <v>13</v>
      </c>
      <c r="F12" s="411" t="s">
        <v>13</v>
      </c>
      <c r="G12" s="411" t="s">
        <v>13</v>
      </c>
      <c r="H12" s="411" t="s">
        <v>13</v>
      </c>
      <c r="I12" s="302">
        <v>15562</v>
      </c>
      <c r="J12" s="276" t="s">
        <v>13</v>
      </c>
      <c r="K12" s="494" t="s">
        <v>13</v>
      </c>
      <c r="L12" s="147" t="s">
        <v>13</v>
      </c>
    </row>
    <row r="13" spans="1:14" ht="13.5" thickBot="1" x14ac:dyDescent="0.25">
      <c r="A13" s="190">
        <v>1921</v>
      </c>
      <c r="B13" s="147" t="s">
        <v>13</v>
      </c>
      <c r="C13" s="276" t="s">
        <v>13</v>
      </c>
      <c r="D13" s="276" t="s">
        <v>13</v>
      </c>
      <c r="E13" s="411" t="s">
        <v>13</v>
      </c>
      <c r="F13" s="411" t="s">
        <v>13</v>
      </c>
      <c r="G13" s="411" t="s">
        <v>13</v>
      </c>
      <c r="H13" s="411" t="s">
        <v>13</v>
      </c>
      <c r="I13" s="302">
        <v>14597</v>
      </c>
      <c r="J13" s="276" t="s">
        <v>13</v>
      </c>
      <c r="K13" s="494" t="s">
        <v>13</v>
      </c>
      <c r="L13" s="147" t="s">
        <v>13</v>
      </c>
    </row>
    <row r="14" spans="1:14" ht="13.5" thickBot="1" x14ac:dyDescent="0.25">
      <c r="A14" s="190">
        <v>1922</v>
      </c>
      <c r="B14" s="147" t="s">
        <v>13</v>
      </c>
      <c r="C14" s="276" t="s">
        <v>13</v>
      </c>
      <c r="D14" s="276" t="s">
        <v>13</v>
      </c>
      <c r="E14" s="411" t="s">
        <v>13</v>
      </c>
      <c r="F14" s="411" t="s">
        <v>13</v>
      </c>
      <c r="G14" s="411" t="s">
        <v>13</v>
      </c>
      <c r="H14" s="411" t="s">
        <v>13</v>
      </c>
      <c r="I14" s="302">
        <v>15759</v>
      </c>
      <c r="J14" s="276" t="s">
        <v>13</v>
      </c>
      <c r="K14" s="494" t="s">
        <v>13</v>
      </c>
      <c r="L14" s="147" t="s">
        <v>13</v>
      </c>
    </row>
    <row r="15" spans="1:14" ht="13.5" thickBot="1" x14ac:dyDescent="0.25">
      <c r="A15" s="190">
        <v>1923</v>
      </c>
      <c r="B15" s="147" t="s">
        <v>13</v>
      </c>
      <c r="C15" s="276" t="s">
        <v>13</v>
      </c>
      <c r="D15" s="276" t="s">
        <v>13</v>
      </c>
      <c r="E15" s="411" t="s">
        <v>13</v>
      </c>
      <c r="F15" s="411" t="s">
        <v>13</v>
      </c>
      <c r="G15" s="411" t="s">
        <v>13</v>
      </c>
      <c r="H15" s="411" t="s">
        <v>13</v>
      </c>
      <c r="I15" s="302">
        <v>16335</v>
      </c>
      <c r="J15" s="276" t="s">
        <v>13</v>
      </c>
      <c r="K15" s="494" t="s">
        <v>13</v>
      </c>
      <c r="L15" s="147" t="s">
        <v>13</v>
      </c>
    </row>
    <row r="16" spans="1:14" ht="13.5" thickBot="1" x14ac:dyDescent="0.25">
      <c r="A16" s="190">
        <v>1924</v>
      </c>
      <c r="B16" s="147" t="s">
        <v>13</v>
      </c>
      <c r="C16" s="276" t="s">
        <v>13</v>
      </c>
      <c r="D16" s="276" t="s">
        <v>13</v>
      </c>
      <c r="E16" s="411" t="s">
        <v>13</v>
      </c>
      <c r="F16" s="411" t="s">
        <v>13</v>
      </c>
      <c r="G16" s="411" t="s">
        <v>13</v>
      </c>
      <c r="H16" s="411" t="s">
        <v>13</v>
      </c>
      <c r="I16" s="302">
        <v>16326</v>
      </c>
      <c r="J16" s="276" t="s">
        <v>13</v>
      </c>
      <c r="K16" s="494" t="s">
        <v>13</v>
      </c>
      <c r="L16" s="147" t="s">
        <v>13</v>
      </c>
    </row>
    <row r="17" spans="1:12" ht="13.5" thickBot="1" x14ac:dyDescent="0.25">
      <c r="A17" s="190">
        <v>1925</v>
      </c>
      <c r="B17" s="147" t="s">
        <v>13</v>
      </c>
      <c r="C17" s="276" t="s">
        <v>13</v>
      </c>
      <c r="D17" s="276" t="s">
        <v>13</v>
      </c>
      <c r="E17" s="411" t="s">
        <v>13</v>
      </c>
      <c r="F17" s="411" t="s">
        <v>13</v>
      </c>
      <c r="G17" s="411" t="s">
        <v>13</v>
      </c>
      <c r="H17" s="411" t="s">
        <v>13</v>
      </c>
      <c r="I17" s="302">
        <v>16672</v>
      </c>
      <c r="J17" s="276" t="s">
        <v>13</v>
      </c>
      <c r="K17" s="494" t="s">
        <v>13</v>
      </c>
      <c r="L17" s="147" t="s">
        <v>13</v>
      </c>
    </row>
    <row r="18" spans="1:12" ht="13.5" thickBot="1" x14ac:dyDescent="0.25">
      <c r="A18" s="190">
        <v>1926</v>
      </c>
      <c r="B18" s="147" t="s">
        <v>13</v>
      </c>
      <c r="C18" s="15">
        <v>86166</v>
      </c>
      <c r="D18" s="149" t="s">
        <v>13</v>
      </c>
      <c r="E18" s="39">
        <v>2669.7</v>
      </c>
      <c r="F18" s="185" t="s">
        <v>13</v>
      </c>
      <c r="G18" s="411" t="s">
        <v>13</v>
      </c>
      <c r="H18" s="411" t="s">
        <v>13</v>
      </c>
      <c r="I18" s="302">
        <v>17254</v>
      </c>
      <c r="J18" s="276" t="s">
        <v>13</v>
      </c>
      <c r="K18" s="494" t="s">
        <v>13</v>
      </c>
      <c r="L18" s="147" t="s">
        <v>13</v>
      </c>
    </row>
    <row r="19" spans="1:12" ht="13.5" thickBot="1" x14ac:dyDescent="0.25">
      <c r="A19" s="190">
        <v>1927</v>
      </c>
      <c r="B19" s="147" t="s">
        <v>13</v>
      </c>
      <c r="C19" s="15">
        <v>88336</v>
      </c>
      <c r="D19" s="149" t="s">
        <v>13</v>
      </c>
      <c r="E19" s="39">
        <v>2753</v>
      </c>
      <c r="F19" s="185" t="s">
        <v>13</v>
      </c>
      <c r="G19" s="411" t="s">
        <v>13</v>
      </c>
      <c r="H19" s="411" t="s">
        <v>13</v>
      </c>
      <c r="I19" s="302">
        <v>17221</v>
      </c>
      <c r="J19" s="276" t="s">
        <v>13</v>
      </c>
      <c r="K19" s="494" t="s">
        <v>13</v>
      </c>
      <c r="L19" s="147" t="s">
        <v>13</v>
      </c>
    </row>
    <row r="20" spans="1:12" ht="13.5" thickBot="1" x14ac:dyDescent="0.25">
      <c r="A20" s="190">
        <v>1928</v>
      </c>
      <c r="B20" s="147" t="s">
        <v>13</v>
      </c>
      <c r="C20" s="15">
        <v>88292</v>
      </c>
      <c r="D20" s="149" t="s">
        <v>13</v>
      </c>
      <c r="E20" s="39">
        <v>2748</v>
      </c>
      <c r="F20" s="185" t="s">
        <v>13</v>
      </c>
      <c r="G20" s="411" t="s">
        <v>13</v>
      </c>
      <c r="H20" s="411" t="s">
        <v>13</v>
      </c>
      <c r="I20" s="302">
        <v>17009</v>
      </c>
      <c r="J20" s="276" t="s">
        <v>13</v>
      </c>
      <c r="K20" s="494" t="s">
        <v>13</v>
      </c>
      <c r="L20" s="147" t="s">
        <v>13</v>
      </c>
    </row>
    <row r="21" spans="1:12" ht="13.5" thickBot="1" x14ac:dyDescent="0.25">
      <c r="A21" s="190">
        <v>1929</v>
      </c>
      <c r="B21" s="147" t="s">
        <v>13</v>
      </c>
      <c r="C21" s="15">
        <v>88120</v>
      </c>
      <c r="D21" s="149" t="s">
        <v>13</v>
      </c>
      <c r="E21" s="39">
        <v>2762.4</v>
      </c>
      <c r="F21" s="185" t="s">
        <v>13</v>
      </c>
      <c r="G21" s="411" t="s">
        <v>13</v>
      </c>
      <c r="H21" s="411" t="s">
        <v>13</v>
      </c>
      <c r="I21" s="302">
        <v>17003</v>
      </c>
      <c r="J21" s="276" t="s">
        <v>13</v>
      </c>
      <c r="K21" s="494" t="s">
        <v>13</v>
      </c>
      <c r="L21" s="147" t="s">
        <v>13</v>
      </c>
    </row>
    <row r="22" spans="1:12" ht="13.5" thickBot="1" x14ac:dyDescent="0.25">
      <c r="A22" s="190">
        <v>1930</v>
      </c>
      <c r="B22" s="147" t="s">
        <v>13</v>
      </c>
      <c r="C22" s="15">
        <v>86263</v>
      </c>
      <c r="D22" s="149" t="s">
        <v>13</v>
      </c>
      <c r="E22" s="39">
        <v>2707</v>
      </c>
      <c r="F22" s="185" t="s">
        <v>13</v>
      </c>
      <c r="G22" s="411" t="s">
        <v>13</v>
      </c>
      <c r="H22" s="411" t="s">
        <v>13</v>
      </c>
      <c r="I22" s="302">
        <v>15586</v>
      </c>
      <c r="J22" s="276" t="s">
        <v>13</v>
      </c>
      <c r="K22" s="494" t="s">
        <v>13</v>
      </c>
      <c r="L22" s="147" t="s">
        <v>13</v>
      </c>
    </row>
    <row r="23" spans="1:12" ht="13.5" thickBot="1" x14ac:dyDescent="0.25">
      <c r="A23" s="190">
        <v>1931</v>
      </c>
      <c r="B23" s="147" t="s">
        <v>13</v>
      </c>
      <c r="C23" s="15">
        <v>83683</v>
      </c>
      <c r="D23" s="149" t="s">
        <v>13</v>
      </c>
      <c r="E23" s="39">
        <v>2549</v>
      </c>
      <c r="F23" s="185" t="s">
        <v>13</v>
      </c>
      <c r="G23" s="411" t="s">
        <v>13</v>
      </c>
      <c r="H23" s="411" t="s">
        <v>13</v>
      </c>
      <c r="I23" s="302">
        <v>13942</v>
      </c>
      <c r="J23" s="276" t="s">
        <v>13</v>
      </c>
      <c r="K23" s="494" t="s">
        <v>13</v>
      </c>
      <c r="L23" s="147" t="s">
        <v>13</v>
      </c>
    </row>
    <row r="24" spans="1:12" ht="13.5" thickBot="1" x14ac:dyDescent="0.25">
      <c r="A24" s="190">
        <v>1932</v>
      </c>
      <c r="B24" s="147" t="s">
        <v>13</v>
      </c>
      <c r="C24" s="15">
        <v>80403</v>
      </c>
      <c r="D24" s="149" t="s">
        <v>13</v>
      </c>
      <c r="E24" s="39">
        <v>2363</v>
      </c>
      <c r="F24" s="185" t="s">
        <v>13</v>
      </c>
      <c r="G24" s="411" t="s">
        <v>13</v>
      </c>
      <c r="H24" s="411" t="s">
        <v>13</v>
      </c>
      <c r="I24" s="302">
        <v>12041</v>
      </c>
      <c r="J24" s="276" t="s">
        <v>13</v>
      </c>
      <c r="K24" s="494" t="s">
        <v>13</v>
      </c>
      <c r="L24" s="147" t="s">
        <v>13</v>
      </c>
    </row>
    <row r="25" spans="1:12" ht="13.5" thickBot="1" x14ac:dyDescent="0.25">
      <c r="A25" s="190">
        <v>1933</v>
      </c>
      <c r="B25" s="147" t="s">
        <v>13</v>
      </c>
      <c r="C25" s="15">
        <v>78634</v>
      </c>
      <c r="D25" s="149" t="s">
        <v>13</v>
      </c>
      <c r="E25" s="39">
        <v>2259</v>
      </c>
      <c r="F25" s="185" t="s">
        <v>13</v>
      </c>
      <c r="G25" s="411" t="s">
        <v>13</v>
      </c>
      <c r="H25" s="411" t="s">
        <v>13</v>
      </c>
      <c r="I25" s="302">
        <v>11341</v>
      </c>
      <c r="J25" s="276" t="s">
        <v>13</v>
      </c>
      <c r="K25" s="494" t="s">
        <v>13</v>
      </c>
      <c r="L25" s="147" t="s">
        <v>13</v>
      </c>
    </row>
    <row r="26" spans="1:12" ht="13.5" thickBot="1" x14ac:dyDescent="0.25">
      <c r="A26" s="190">
        <v>1934</v>
      </c>
      <c r="B26" s="147" t="s">
        <v>13</v>
      </c>
      <c r="C26" s="15">
        <v>76759</v>
      </c>
      <c r="D26" s="149" t="s">
        <v>13</v>
      </c>
      <c r="E26" s="39">
        <v>2312</v>
      </c>
      <c r="F26" s="185" t="s">
        <v>13</v>
      </c>
      <c r="G26" s="411" t="s">
        <v>13</v>
      </c>
      <c r="H26" s="411" t="s">
        <v>13</v>
      </c>
      <c r="I26" s="302">
        <v>12054</v>
      </c>
      <c r="J26" s="276" t="s">
        <v>13</v>
      </c>
      <c r="K26" s="494" t="s">
        <v>13</v>
      </c>
      <c r="L26" s="147" t="s">
        <v>13</v>
      </c>
    </row>
    <row r="27" spans="1:12" ht="13.5" thickBot="1" x14ac:dyDescent="0.25">
      <c r="A27" s="190">
        <v>1935</v>
      </c>
      <c r="B27" s="147" t="s">
        <v>13</v>
      </c>
      <c r="C27" s="15">
        <v>74844</v>
      </c>
      <c r="D27" s="149" t="s">
        <v>13</v>
      </c>
      <c r="E27" s="39">
        <v>2327</v>
      </c>
      <c r="F27" s="185" t="s">
        <v>13</v>
      </c>
      <c r="G27" s="411" t="s">
        <v>13</v>
      </c>
      <c r="H27" s="411" t="s">
        <v>13</v>
      </c>
      <c r="I27" s="302">
        <v>12243</v>
      </c>
      <c r="J27" s="276" t="s">
        <v>13</v>
      </c>
      <c r="K27" s="494" t="s">
        <v>13</v>
      </c>
      <c r="L27" s="147" t="s">
        <v>13</v>
      </c>
    </row>
    <row r="28" spans="1:12" ht="13.5" thickBot="1" x14ac:dyDescent="0.25">
      <c r="A28" s="190">
        <v>1936</v>
      </c>
      <c r="B28" s="147" t="s">
        <v>13</v>
      </c>
      <c r="C28" s="15">
        <v>76039</v>
      </c>
      <c r="D28" s="149" t="s">
        <v>13</v>
      </c>
      <c r="E28" s="39">
        <v>2433</v>
      </c>
      <c r="F28" s="185" t="s">
        <v>13</v>
      </c>
      <c r="G28" s="411" t="s">
        <v>13</v>
      </c>
      <c r="H28" s="411" t="s">
        <v>13</v>
      </c>
      <c r="I28" s="302">
        <v>13166</v>
      </c>
      <c r="J28" s="276" t="s">
        <v>13</v>
      </c>
      <c r="K28" s="494" t="s">
        <v>13</v>
      </c>
      <c r="L28" s="147" t="s">
        <v>13</v>
      </c>
    </row>
    <row r="29" spans="1:12" ht="13.5" thickBot="1" x14ac:dyDescent="0.25">
      <c r="A29" s="190">
        <v>1937</v>
      </c>
      <c r="B29" s="147" t="s">
        <v>13</v>
      </c>
      <c r="C29" s="15">
        <v>74367</v>
      </c>
      <c r="D29" s="149" t="s">
        <v>13</v>
      </c>
      <c r="E29" s="39">
        <v>2505</v>
      </c>
      <c r="F29" s="185" t="s">
        <v>13</v>
      </c>
      <c r="G29" s="411" t="s">
        <v>13</v>
      </c>
      <c r="H29" s="411" t="s">
        <v>13</v>
      </c>
      <c r="I29" s="302">
        <v>13270</v>
      </c>
      <c r="J29" s="276" t="s">
        <v>13</v>
      </c>
      <c r="K29" s="494" t="s">
        <v>13</v>
      </c>
      <c r="L29" s="147" t="s">
        <v>13</v>
      </c>
    </row>
    <row r="30" spans="1:12" ht="13.5" thickBot="1" x14ac:dyDescent="0.25">
      <c r="A30" s="190">
        <v>1938</v>
      </c>
      <c r="B30" s="147" t="s">
        <v>13</v>
      </c>
      <c r="C30" s="15">
        <v>73137</v>
      </c>
      <c r="D30" s="149" t="s">
        <v>13</v>
      </c>
      <c r="E30" s="39">
        <v>2434</v>
      </c>
      <c r="F30" s="185" t="s">
        <v>13</v>
      </c>
      <c r="G30" s="411" t="s">
        <v>13</v>
      </c>
      <c r="H30" s="411" t="s">
        <v>13</v>
      </c>
      <c r="I30" s="302">
        <v>12671</v>
      </c>
      <c r="J30" s="276" t="s">
        <v>13</v>
      </c>
      <c r="K30" s="494" t="s">
        <v>13</v>
      </c>
      <c r="L30" s="147" t="s">
        <v>13</v>
      </c>
    </row>
    <row r="31" spans="1:12" ht="13.5" thickBot="1" x14ac:dyDescent="0.25">
      <c r="A31" s="190">
        <v>1939</v>
      </c>
      <c r="B31" s="147" t="s">
        <v>13</v>
      </c>
      <c r="C31" s="15">
        <v>75156</v>
      </c>
      <c r="D31" s="149" t="s">
        <v>13</v>
      </c>
      <c r="E31" s="39">
        <v>2470</v>
      </c>
      <c r="F31" s="185" t="s">
        <v>13</v>
      </c>
      <c r="G31" s="411" t="s">
        <v>13</v>
      </c>
      <c r="H31" s="411" t="s">
        <v>13</v>
      </c>
      <c r="I31" s="302">
        <v>12864</v>
      </c>
      <c r="J31" s="276" t="s">
        <v>13</v>
      </c>
      <c r="K31" s="494" t="s">
        <v>13</v>
      </c>
      <c r="L31" s="147" t="s">
        <v>13</v>
      </c>
    </row>
    <row r="32" spans="1:12" ht="13.5" thickBot="1" x14ac:dyDescent="0.25">
      <c r="A32" s="190">
        <v>1940</v>
      </c>
      <c r="B32" s="147" t="s">
        <v>13</v>
      </c>
      <c r="C32" s="15">
        <v>75464</v>
      </c>
      <c r="D32" s="149" t="s">
        <v>13</v>
      </c>
      <c r="E32" s="39">
        <v>2596</v>
      </c>
      <c r="F32" s="185" t="s">
        <v>13</v>
      </c>
      <c r="G32" s="411" t="s">
        <v>13</v>
      </c>
      <c r="H32" s="411" t="s">
        <v>13</v>
      </c>
      <c r="I32" s="302">
        <v>13130</v>
      </c>
      <c r="J32" s="276" t="s">
        <v>13</v>
      </c>
      <c r="K32" s="494" t="s">
        <v>13</v>
      </c>
      <c r="L32" s="147" t="s">
        <v>13</v>
      </c>
    </row>
    <row r="33" spans="1:12" ht="13.5" thickBot="1" x14ac:dyDescent="0.25">
      <c r="A33" s="190">
        <v>1941</v>
      </c>
      <c r="B33" s="147" t="s">
        <v>13</v>
      </c>
      <c r="C33" s="15">
        <v>79999</v>
      </c>
      <c r="D33" s="149" t="s">
        <v>13</v>
      </c>
      <c r="E33" s="39">
        <v>2676.4</v>
      </c>
      <c r="F33" s="185" t="s">
        <v>13</v>
      </c>
      <c r="G33" s="411" t="s">
        <v>13</v>
      </c>
      <c r="H33" s="411" t="s">
        <v>13</v>
      </c>
      <c r="I33" s="302">
        <v>14123</v>
      </c>
      <c r="J33" s="276" t="s">
        <v>13</v>
      </c>
      <c r="K33" s="494" t="s">
        <v>13</v>
      </c>
      <c r="L33" s="147" t="s">
        <v>13</v>
      </c>
    </row>
    <row r="34" spans="1:12" ht="13.5" thickBot="1" x14ac:dyDescent="0.25">
      <c r="A34" s="190">
        <v>1942</v>
      </c>
      <c r="B34" s="147" t="s">
        <v>13</v>
      </c>
      <c r="C34" s="15">
        <v>86893</v>
      </c>
      <c r="D34" s="149" t="s">
        <v>13</v>
      </c>
      <c r="E34" s="39">
        <v>3047.7</v>
      </c>
      <c r="F34" s="185" t="s">
        <v>13</v>
      </c>
      <c r="G34" s="411" t="s">
        <v>13</v>
      </c>
      <c r="H34" s="411" t="s">
        <v>13</v>
      </c>
      <c r="I34" s="302">
        <v>18038</v>
      </c>
      <c r="J34" s="276" t="s">
        <v>13</v>
      </c>
      <c r="K34" s="494" t="s">
        <v>13</v>
      </c>
      <c r="L34" s="147" t="s">
        <v>13</v>
      </c>
    </row>
    <row r="35" spans="1:12" ht="13.5" thickBot="1" x14ac:dyDescent="0.25">
      <c r="A35" s="190">
        <v>1943</v>
      </c>
      <c r="B35" s="147" t="s">
        <v>13</v>
      </c>
      <c r="C35" s="15">
        <v>88106</v>
      </c>
      <c r="D35" s="149" t="s">
        <v>13</v>
      </c>
      <c r="E35" s="39">
        <v>3262.4</v>
      </c>
      <c r="F35" s="185" t="s">
        <v>13</v>
      </c>
      <c r="G35" s="411" t="s">
        <v>13</v>
      </c>
      <c r="H35" s="411" t="s">
        <v>13</v>
      </c>
      <c r="I35" s="302">
        <v>22096</v>
      </c>
      <c r="J35" s="276" t="s">
        <v>13</v>
      </c>
      <c r="K35" s="494" t="s">
        <v>13</v>
      </c>
      <c r="L35" s="147" t="s">
        <v>13</v>
      </c>
    </row>
    <row r="36" spans="1:12" ht="13.5" thickBot="1" x14ac:dyDescent="0.25">
      <c r="A36" s="190">
        <v>1944</v>
      </c>
      <c r="B36" s="147" t="s">
        <v>13</v>
      </c>
      <c r="C36" s="15">
        <v>89360</v>
      </c>
      <c r="D36" s="149" t="s">
        <v>13</v>
      </c>
      <c r="E36" s="39">
        <v>3284.5</v>
      </c>
      <c r="F36" s="185" t="s">
        <v>13</v>
      </c>
      <c r="G36" s="411" t="s">
        <v>13</v>
      </c>
      <c r="H36" s="411" t="s">
        <v>13</v>
      </c>
      <c r="I36" s="302">
        <v>23142</v>
      </c>
      <c r="J36" s="276" t="s">
        <v>13</v>
      </c>
      <c r="K36" s="494" t="s">
        <v>13</v>
      </c>
      <c r="L36" s="147" t="s">
        <v>13</v>
      </c>
    </row>
    <row r="37" spans="1:12" ht="13.5" thickBot="1" x14ac:dyDescent="0.25">
      <c r="A37" s="190">
        <v>1945</v>
      </c>
      <c r="B37" s="147" t="s">
        <v>13</v>
      </c>
      <c r="C37" s="15">
        <v>90278</v>
      </c>
      <c r="D37" s="149" t="s">
        <v>13</v>
      </c>
      <c r="E37" s="39">
        <v>3253.8</v>
      </c>
      <c r="F37" s="185" t="s">
        <v>13</v>
      </c>
      <c r="G37" s="411" t="s">
        <v>13</v>
      </c>
      <c r="H37" s="411" t="s">
        <v>13</v>
      </c>
      <c r="I37" s="302">
        <v>23368</v>
      </c>
      <c r="J37" s="276" t="s">
        <v>13</v>
      </c>
      <c r="K37" s="494" t="s">
        <v>13</v>
      </c>
      <c r="L37" s="147" t="s">
        <v>13</v>
      </c>
    </row>
    <row r="38" spans="1:12" ht="13.5" thickBot="1" x14ac:dyDescent="0.25">
      <c r="A38" s="190">
        <v>1946</v>
      </c>
      <c r="B38" s="147" t="s">
        <v>13</v>
      </c>
      <c r="C38" s="15">
        <v>90525</v>
      </c>
      <c r="D38" s="149" t="s">
        <v>13</v>
      </c>
      <c r="E38" s="39">
        <v>3304.3</v>
      </c>
      <c r="F38" s="185" t="s">
        <v>13</v>
      </c>
      <c r="G38" s="411" t="s">
        <v>13</v>
      </c>
      <c r="H38" s="411" t="s">
        <v>13</v>
      </c>
      <c r="I38" s="302">
        <v>23463</v>
      </c>
      <c r="J38" s="276" t="s">
        <v>13</v>
      </c>
      <c r="K38" s="494" t="s">
        <v>13</v>
      </c>
      <c r="L38" s="147" t="s">
        <v>13</v>
      </c>
    </row>
    <row r="39" spans="1:12" ht="13.5" thickBot="1" x14ac:dyDescent="0.25">
      <c r="A39" s="190">
        <v>1947</v>
      </c>
      <c r="B39" s="147" t="s">
        <v>13</v>
      </c>
      <c r="C39" s="15">
        <v>92601</v>
      </c>
      <c r="D39" s="149" t="s">
        <v>13</v>
      </c>
      <c r="E39" s="39">
        <v>3342.4</v>
      </c>
      <c r="F39" s="185" t="s">
        <v>13</v>
      </c>
      <c r="G39" s="411" t="s">
        <v>13</v>
      </c>
      <c r="H39" s="411" t="s">
        <v>13</v>
      </c>
      <c r="I39" s="302">
        <v>22624</v>
      </c>
      <c r="J39" s="276" t="s">
        <v>13</v>
      </c>
      <c r="K39" s="494" t="s">
        <v>13</v>
      </c>
      <c r="L39" s="147" t="s">
        <v>13</v>
      </c>
    </row>
    <row r="40" spans="1:12" ht="13.5" thickBot="1" x14ac:dyDescent="0.25">
      <c r="A40" s="190">
        <v>1948</v>
      </c>
      <c r="B40" s="147" t="s">
        <v>13</v>
      </c>
      <c r="C40" s="15">
        <v>91271</v>
      </c>
      <c r="D40" s="149" t="s">
        <v>13</v>
      </c>
      <c r="E40" s="39">
        <v>3311.1</v>
      </c>
      <c r="F40" s="185" t="s">
        <v>13</v>
      </c>
      <c r="G40" s="411" t="s">
        <v>13</v>
      </c>
      <c r="H40" s="411" t="s">
        <v>13</v>
      </c>
      <c r="I40" s="302">
        <v>21429</v>
      </c>
      <c r="J40" s="276" t="s">
        <v>13</v>
      </c>
      <c r="K40" s="494" t="s">
        <v>13</v>
      </c>
      <c r="L40" s="147" t="s">
        <v>13</v>
      </c>
    </row>
    <row r="41" spans="1:12" ht="13.5" thickBot="1" x14ac:dyDescent="0.25">
      <c r="A41" s="190">
        <v>1949</v>
      </c>
      <c r="B41" s="147" t="s">
        <v>13</v>
      </c>
      <c r="C41" s="15">
        <v>88747</v>
      </c>
      <c r="D41" s="149" t="s">
        <v>13</v>
      </c>
      <c r="E41" s="39">
        <v>3183.6</v>
      </c>
      <c r="F41" s="185" t="s">
        <v>13</v>
      </c>
      <c r="G41" s="411" t="s">
        <v>13</v>
      </c>
      <c r="H41" s="411" t="s">
        <v>13</v>
      </c>
      <c r="I41" s="302">
        <v>19069</v>
      </c>
      <c r="J41" s="276" t="s">
        <v>13</v>
      </c>
      <c r="K41" s="494" t="s">
        <v>13</v>
      </c>
      <c r="L41" s="147" t="s">
        <v>13</v>
      </c>
    </row>
    <row r="42" spans="1:12" ht="13.5" thickBot="1" x14ac:dyDescent="0.25">
      <c r="A42" s="190">
        <v>1950</v>
      </c>
      <c r="B42" s="147" t="s">
        <v>13</v>
      </c>
      <c r="C42" s="15">
        <v>86867</v>
      </c>
      <c r="D42" s="149" t="s">
        <v>13</v>
      </c>
      <c r="E42" s="39">
        <v>3007.6</v>
      </c>
      <c r="F42" s="185" t="s">
        <v>13</v>
      </c>
      <c r="G42" s="411" t="s">
        <v>13</v>
      </c>
      <c r="H42" s="411" t="s">
        <v>13</v>
      </c>
      <c r="I42" s="302">
        <v>17301</v>
      </c>
      <c r="J42" s="276" t="s">
        <v>13</v>
      </c>
      <c r="K42" s="494" t="s">
        <v>13</v>
      </c>
      <c r="L42" s="147" t="s">
        <v>13</v>
      </c>
    </row>
    <row r="43" spans="1:12" ht="13.5" thickBot="1" x14ac:dyDescent="0.25">
      <c r="A43" s="190">
        <v>1951</v>
      </c>
      <c r="B43" s="147" t="s">
        <v>13</v>
      </c>
      <c r="C43" s="15">
        <v>85335</v>
      </c>
      <c r="D43" s="149" t="s">
        <v>13</v>
      </c>
      <c r="E43" s="39">
        <v>2913.4</v>
      </c>
      <c r="F43" s="185" t="s">
        <v>13</v>
      </c>
      <c r="G43" s="411" t="s">
        <v>13</v>
      </c>
      <c r="H43" s="411" t="s">
        <v>13</v>
      </c>
      <c r="I43" s="302">
        <v>16175</v>
      </c>
      <c r="J43" s="276" t="s">
        <v>13</v>
      </c>
      <c r="K43" s="494" t="s">
        <v>13</v>
      </c>
      <c r="L43" s="147" t="s">
        <v>13</v>
      </c>
    </row>
    <row r="44" spans="1:12" ht="13.5" thickBot="1" x14ac:dyDescent="0.25">
      <c r="A44" s="190">
        <v>1952</v>
      </c>
      <c r="B44" s="147" t="s">
        <v>13</v>
      </c>
      <c r="C44" s="15">
        <v>82336</v>
      </c>
      <c r="D44" s="149" t="s">
        <v>13</v>
      </c>
      <c r="E44" s="39">
        <v>2814.5</v>
      </c>
      <c r="F44" s="185" t="s">
        <v>13</v>
      </c>
      <c r="G44" s="411" t="s">
        <v>13</v>
      </c>
      <c r="H44" s="411" t="s">
        <v>13</v>
      </c>
      <c r="I44" s="302">
        <v>15168</v>
      </c>
      <c r="J44" s="276" t="s">
        <v>13</v>
      </c>
      <c r="K44" s="494" t="s">
        <v>13</v>
      </c>
      <c r="L44" s="147" t="s">
        <v>13</v>
      </c>
    </row>
    <row r="45" spans="1:12" ht="13.5" thickBot="1" x14ac:dyDescent="0.25">
      <c r="A45" s="190">
        <v>1953</v>
      </c>
      <c r="B45" s="147" t="s">
        <v>13</v>
      </c>
      <c r="C45" s="15">
        <v>78875</v>
      </c>
      <c r="D45" s="149" t="s">
        <v>13</v>
      </c>
      <c r="E45" s="39">
        <v>2695.5</v>
      </c>
      <c r="F45" s="185" t="s">
        <v>13</v>
      </c>
      <c r="G45" s="411" t="s">
        <v>13</v>
      </c>
      <c r="H45" s="411" t="s">
        <v>13</v>
      </c>
      <c r="I45" s="302">
        <v>13943</v>
      </c>
      <c r="J45" s="276" t="s">
        <v>13</v>
      </c>
      <c r="K45" s="494" t="s">
        <v>13</v>
      </c>
      <c r="L45" s="147" t="s">
        <v>13</v>
      </c>
    </row>
    <row r="46" spans="1:12" ht="13.5" thickBot="1" x14ac:dyDescent="0.25">
      <c r="A46" s="190">
        <v>1954</v>
      </c>
      <c r="B46" s="147" t="s">
        <v>13</v>
      </c>
      <c r="C46" s="15">
        <v>76198</v>
      </c>
      <c r="D46" s="149" t="s">
        <v>13</v>
      </c>
      <c r="E46" s="39">
        <v>2548.8000000000002</v>
      </c>
      <c r="F46" s="185" t="s">
        <v>13</v>
      </c>
      <c r="G46" s="411" t="s">
        <v>13</v>
      </c>
      <c r="H46" s="411" t="s">
        <v>13</v>
      </c>
      <c r="I46" s="302">
        <v>12431</v>
      </c>
      <c r="J46" s="276" t="s">
        <v>13</v>
      </c>
      <c r="K46" s="494" t="s">
        <v>13</v>
      </c>
      <c r="L46" s="147" t="s">
        <v>13</v>
      </c>
    </row>
    <row r="47" spans="1:12" ht="13.5" thickBot="1" x14ac:dyDescent="0.25">
      <c r="A47" s="190">
        <v>1955</v>
      </c>
      <c r="B47" s="147" t="s">
        <v>13</v>
      </c>
      <c r="C47" s="15">
        <v>73089</v>
      </c>
      <c r="D47" s="149" t="s">
        <v>13</v>
      </c>
      <c r="E47" s="39">
        <v>2447.5</v>
      </c>
      <c r="F47" s="185" t="s">
        <v>13</v>
      </c>
      <c r="G47" s="411" t="s">
        <v>13</v>
      </c>
      <c r="H47" s="411" t="s">
        <v>13</v>
      </c>
      <c r="I47" s="302">
        <v>11569</v>
      </c>
      <c r="J47" s="276" t="s">
        <v>13</v>
      </c>
      <c r="K47" s="494" t="s">
        <v>13</v>
      </c>
      <c r="L47" s="147" t="s">
        <v>13</v>
      </c>
    </row>
    <row r="48" spans="1:12" ht="13.5" thickBot="1" x14ac:dyDescent="0.25">
      <c r="A48" s="190">
        <v>1956</v>
      </c>
      <c r="B48" s="147" t="s">
        <v>13</v>
      </c>
      <c r="C48" s="15">
        <v>70373</v>
      </c>
      <c r="D48" s="149" t="s">
        <v>13</v>
      </c>
      <c r="E48" s="39">
        <v>2366.6</v>
      </c>
      <c r="F48" s="185" t="s">
        <v>13</v>
      </c>
      <c r="G48" s="411" t="s">
        <v>13</v>
      </c>
      <c r="H48" s="411" t="s">
        <v>13</v>
      </c>
      <c r="I48" s="302">
        <v>10981</v>
      </c>
      <c r="J48" s="276" t="s">
        <v>13</v>
      </c>
      <c r="K48" s="494" t="s">
        <v>13</v>
      </c>
      <c r="L48" s="147" t="s">
        <v>13</v>
      </c>
    </row>
    <row r="49" spans="1:12" ht="13.5" thickBot="1" x14ac:dyDescent="0.25">
      <c r="A49" s="190">
        <v>1957</v>
      </c>
      <c r="B49" s="147" t="s">
        <v>13</v>
      </c>
      <c r="C49" s="15">
        <v>68971</v>
      </c>
      <c r="D49" s="149" t="s">
        <v>13</v>
      </c>
      <c r="E49" s="39">
        <v>2289.5</v>
      </c>
      <c r="F49" s="185" t="s">
        <v>13</v>
      </c>
      <c r="G49" s="411" t="s">
        <v>13</v>
      </c>
      <c r="H49" s="411" t="s">
        <v>13</v>
      </c>
      <c r="I49" s="302">
        <v>10428</v>
      </c>
      <c r="J49" s="276" t="s">
        <v>13</v>
      </c>
      <c r="K49" s="494" t="s">
        <v>13</v>
      </c>
      <c r="L49" s="147" t="s">
        <v>13</v>
      </c>
    </row>
    <row r="50" spans="1:12" ht="13.5" thickBot="1" x14ac:dyDescent="0.25">
      <c r="A50" s="190">
        <v>1958</v>
      </c>
      <c r="B50" s="147" t="s">
        <v>13</v>
      </c>
      <c r="C50" s="15">
        <v>67149</v>
      </c>
      <c r="D50" s="149" t="s">
        <v>13</v>
      </c>
      <c r="E50" s="39">
        <v>2201</v>
      </c>
      <c r="F50" s="185" t="s">
        <v>13</v>
      </c>
      <c r="G50" s="411" t="s">
        <v>13</v>
      </c>
      <c r="H50" s="411" t="s">
        <v>13</v>
      </c>
      <c r="I50" s="302">
        <v>9770</v>
      </c>
      <c r="J50" s="276" t="s">
        <v>13</v>
      </c>
      <c r="K50" s="494" t="s">
        <v>13</v>
      </c>
      <c r="L50" s="147" t="s">
        <v>13</v>
      </c>
    </row>
    <row r="51" spans="1:12" ht="13.5" thickBot="1" x14ac:dyDescent="0.25">
      <c r="A51" s="190">
        <v>1959</v>
      </c>
      <c r="B51" s="147" t="s">
        <v>13</v>
      </c>
      <c r="C51" s="15">
        <v>65780</v>
      </c>
      <c r="D51" s="149" t="s">
        <v>13</v>
      </c>
      <c r="E51" s="39">
        <v>2158.9</v>
      </c>
      <c r="F51" s="185" t="s">
        <v>13</v>
      </c>
      <c r="G51" s="411" t="s">
        <v>13</v>
      </c>
      <c r="H51" s="411" t="s">
        <v>13</v>
      </c>
      <c r="I51" s="302">
        <v>9596</v>
      </c>
      <c r="J51" s="276" t="s">
        <v>13</v>
      </c>
      <c r="K51" s="494" t="s">
        <v>13</v>
      </c>
      <c r="L51" s="147" t="s">
        <v>13</v>
      </c>
    </row>
    <row r="52" spans="1:12" ht="13.5" thickBot="1" x14ac:dyDescent="0.25">
      <c r="A52" s="190">
        <v>1960</v>
      </c>
      <c r="B52" s="147" t="s">
        <v>13</v>
      </c>
      <c r="C52" s="15">
        <v>65292</v>
      </c>
      <c r="D52" s="149" t="s">
        <v>13</v>
      </c>
      <c r="E52" s="39">
        <v>2142.8000000000002</v>
      </c>
      <c r="F52" s="185" t="s">
        <v>13</v>
      </c>
      <c r="G52" s="411" t="s">
        <v>13</v>
      </c>
      <c r="H52" s="411" t="s">
        <v>13</v>
      </c>
      <c r="I52" s="302">
        <v>9395</v>
      </c>
      <c r="J52" s="276" t="s">
        <v>13</v>
      </c>
      <c r="K52" s="494" t="s">
        <v>13</v>
      </c>
      <c r="L52" s="147" t="s">
        <v>13</v>
      </c>
    </row>
    <row r="53" spans="1:12" ht="13.5" thickBot="1" x14ac:dyDescent="0.25">
      <c r="A53" s="190">
        <v>1961</v>
      </c>
      <c r="B53" s="147" t="s">
        <v>13</v>
      </c>
      <c r="C53" s="15">
        <v>64012</v>
      </c>
      <c r="D53" s="149" t="s">
        <v>13</v>
      </c>
      <c r="E53" s="39">
        <v>2077.1</v>
      </c>
      <c r="F53" s="185" t="s">
        <v>13</v>
      </c>
      <c r="G53" s="411" t="s">
        <v>13</v>
      </c>
      <c r="H53" s="411" t="s">
        <v>13</v>
      </c>
      <c r="I53" s="302">
        <v>8883</v>
      </c>
      <c r="J53" s="276" t="s">
        <v>13</v>
      </c>
      <c r="K53" s="494" t="s">
        <v>13</v>
      </c>
      <c r="L53" s="147" t="s">
        <v>13</v>
      </c>
    </row>
    <row r="54" spans="1:12" ht="13.5" thickBot="1" x14ac:dyDescent="0.25">
      <c r="A54" s="190">
        <v>1962</v>
      </c>
      <c r="B54" s="147" t="s">
        <v>13</v>
      </c>
      <c r="C54" s="15">
        <v>63045</v>
      </c>
      <c r="D54" s="149" t="s">
        <v>13</v>
      </c>
      <c r="E54" s="39">
        <v>2047.4</v>
      </c>
      <c r="F54" s="185" t="s">
        <v>13</v>
      </c>
      <c r="G54" s="411" t="s">
        <v>13</v>
      </c>
      <c r="H54" s="411" t="s">
        <v>13</v>
      </c>
      <c r="I54" s="302">
        <v>8695</v>
      </c>
      <c r="J54" s="276" t="s">
        <v>13</v>
      </c>
      <c r="K54" s="494" t="s">
        <v>13</v>
      </c>
      <c r="L54" s="147" t="s">
        <v>13</v>
      </c>
    </row>
    <row r="55" spans="1:12" ht="13.5" thickBot="1" x14ac:dyDescent="0.25">
      <c r="A55" s="190">
        <v>1963</v>
      </c>
      <c r="B55" s="147" t="s">
        <v>13</v>
      </c>
      <c r="C55" s="15">
        <v>62189</v>
      </c>
      <c r="D55" s="149" t="s">
        <v>13</v>
      </c>
      <c r="E55" s="39">
        <v>2021.7</v>
      </c>
      <c r="F55" s="185" t="s">
        <v>13</v>
      </c>
      <c r="G55" s="411" t="s">
        <v>13</v>
      </c>
      <c r="H55" s="411" t="s">
        <v>13</v>
      </c>
      <c r="I55" s="302">
        <v>8400</v>
      </c>
      <c r="J55" s="276" t="s">
        <v>13</v>
      </c>
      <c r="K55" s="494" t="s">
        <v>13</v>
      </c>
      <c r="L55" s="147" t="s">
        <v>13</v>
      </c>
    </row>
    <row r="56" spans="1:12" ht="13.5" thickBot="1" x14ac:dyDescent="0.25">
      <c r="A56" s="190">
        <v>1964</v>
      </c>
      <c r="B56" s="147" t="s">
        <v>13</v>
      </c>
      <c r="C56" s="15">
        <v>61679</v>
      </c>
      <c r="D56" s="149" t="s">
        <v>13</v>
      </c>
      <c r="E56" s="39">
        <v>2015.8</v>
      </c>
      <c r="F56" s="185" t="s">
        <v>13</v>
      </c>
      <c r="G56" s="411" t="s">
        <v>13</v>
      </c>
      <c r="H56" s="411" t="s">
        <v>13</v>
      </c>
      <c r="I56" s="302">
        <v>8328</v>
      </c>
      <c r="J56" s="276" t="s">
        <v>13</v>
      </c>
      <c r="K56" s="494" t="s">
        <v>13</v>
      </c>
      <c r="L56" s="147" t="s">
        <v>13</v>
      </c>
    </row>
    <row r="57" spans="1:12" ht="13.5" thickBot="1" x14ac:dyDescent="0.25">
      <c r="A57" s="190">
        <v>1965</v>
      </c>
      <c r="B57" s="147" t="s">
        <v>13</v>
      </c>
      <c r="C57" s="15">
        <v>61717</v>
      </c>
      <c r="D57" s="149" t="s">
        <v>13</v>
      </c>
      <c r="E57" s="39">
        <v>2008.2</v>
      </c>
      <c r="F57" s="185" t="s">
        <v>13</v>
      </c>
      <c r="G57" s="411" t="s">
        <v>13</v>
      </c>
      <c r="H57" s="411" t="s">
        <v>13</v>
      </c>
      <c r="I57" s="302">
        <v>8253</v>
      </c>
      <c r="J57" s="276" t="s">
        <v>13</v>
      </c>
      <c r="K57" s="494" t="s">
        <v>13</v>
      </c>
      <c r="L57" s="147" t="s">
        <v>13</v>
      </c>
    </row>
    <row r="58" spans="1:12" ht="13.5" thickBot="1" x14ac:dyDescent="0.25">
      <c r="A58" s="190">
        <v>1966</v>
      </c>
      <c r="B58" s="147" t="s">
        <v>13</v>
      </c>
      <c r="C58" s="15">
        <v>62136</v>
      </c>
      <c r="D58" s="149" t="s">
        <v>13</v>
      </c>
      <c r="E58" s="39">
        <v>1983.6</v>
      </c>
      <c r="F58" s="185" t="s">
        <v>13</v>
      </c>
      <c r="G58" s="411" t="s">
        <v>13</v>
      </c>
      <c r="H58" s="411" t="s">
        <v>13</v>
      </c>
      <c r="I58" s="302">
        <v>8083</v>
      </c>
      <c r="J58" s="276" t="s">
        <v>13</v>
      </c>
      <c r="K58" s="494" t="s">
        <v>13</v>
      </c>
      <c r="L58" s="147" t="s">
        <v>13</v>
      </c>
    </row>
    <row r="59" spans="1:12" ht="13.5" thickBot="1" x14ac:dyDescent="0.25">
      <c r="A59" s="190">
        <v>1967</v>
      </c>
      <c r="B59" s="147" t="s">
        <v>13</v>
      </c>
      <c r="C59" s="15">
        <v>62069</v>
      </c>
      <c r="D59" s="149" t="s">
        <v>13</v>
      </c>
      <c r="E59" s="39">
        <v>1996.8</v>
      </c>
      <c r="F59" s="185" t="s">
        <v>13</v>
      </c>
      <c r="G59" s="411" t="s">
        <v>13</v>
      </c>
      <c r="H59" s="411" t="s">
        <v>13</v>
      </c>
      <c r="I59" s="302">
        <v>8172</v>
      </c>
      <c r="J59" s="276" t="s">
        <v>13</v>
      </c>
      <c r="K59" s="494" t="s">
        <v>13</v>
      </c>
      <c r="L59" s="147" t="s">
        <v>13</v>
      </c>
    </row>
    <row r="60" spans="1:12" ht="13.5" thickBot="1" x14ac:dyDescent="0.25">
      <c r="A60" s="190">
        <v>1968</v>
      </c>
      <c r="B60" s="147" t="s">
        <v>13</v>
      </c>
      <c r="C60" s="15">
        <v>61930</v>
      </c>
      <c r="D60" s="149" t="s">
        <v>13</v>
      </c>
      <c r="E60" s="39">
        <v>1988.7</v>
      </c>
      <c r="F60" s="185" t="s">
        <v>13</v>
      </c>
      <c r="G60" s="411" t="s">
        <v>13</v>
      </c>
      <c r="H60" s="411" t="s">
        <v>13</v>
      </c>
      <c r="I60" s="302">
        <v>8019</v>
      </c>
      <c r="J60" s="276" t="s">
        <v>13</v>
      </c>
      <c r="K60" s="494" t="s">
        <v>13</v>
      </c>
      <c r="L60" s="147" t="s">
        <v>13</v>
      </c>
    </row>
    <row r="61" spans="1:12" ht="13.5" thickBot="1" x14ac:dyDescent="0.25">
      <c r="A61" s="190">
        <v>1969</v>
      </c>
      <c r="B61" s="147" t="s">
        <v>13</v>
      </c>
      <c r="C61" s="15">
        <v>61347</v>
      </c>
      <c r="D61" s="149" t="s">
        <v>13</v>
      </c>
      <c r="E61" s="39">
        <v>1966.7</v>
      </c>
      <c r="F61" s="185" t="s">
        <v>13</v>
      </c>
      <c r="G61" s="411" t="s">
        <v>13</v>
      </c>
      <c r="H61" s="411" t="s">
        <v>13</v>
      </c>
      <c r="I61" s="302">
        <v>7803</v>
      </c>
      <c r="J61" s="276" t="s">
        <v>13</v>
      </c>
      <c r="K61" s="494" t="s">
        <v>13</v>
      </c>
      <c r="L61" s="147" t="s">
        <v>13</v>
      </c>
    </row>
    <row r="62" spans="1:12" ht="13.5" thickBot="1" x14ac:dyDescent="0.25">
      <c r="A62" s="190">
        <v>1970</v>
      </c>
      <c r="B62" s="147" t="s">
        <v>13</v>
      </c>
      <c r="C62" s="15">
        <v>61350</v>
      </c>
      <c r="D62" s="149" t="s">
        <v>13</v>
      </c>
      <c r="E62" s="39">
        <v>1883.1</v>
      </c>
      <c r="F62" s="185" t="s">
        <v>13</v>
      </c>
      <c r="G62" s="411" t="s">
        <v>13</v>
      </c>
      <c r="H62" s="411" t="s">
        <v>13</v>
      </c>
      <c r="I62" s="302">
        <v>7332</v>
      </c>
      <c r="J62" s="276" t="s">
        <v>13</v>
      </c>
      <c r="K62" s="494" t="s">
        <v>13</v>
      </c>
      <c r="L62" s="147" t="s">
        <v>13</v>
      </c>
    </row>
    <row r="63" spans="1:12" ht="13.5" thickBot="1" x14ac:dyDescent="0.25">
      <c r="A63" s="190">
        <v>1971</v>
      </c>
      <c r="B63" s="147" t="s">
        <v>13</v>
      </c>
      <c r="C63" s="15">
        <v>60737</v>
      </c>
      <c r="D63" s="149" t="s">
        <v>13</v>
      </c>
      <c r="E63" s="39">
        <v>1846.4</v>
      </c>
      <c r="F63" s="185" t="s">
        <v>13</v>
      </c>
      <c r="G63" s="411" t="s">
        <v>13</v>
      </c>
      <c r="H63" s="411" t="s">
        <v>13</v>
      </c>
      <c r="I63" s="302">
        <v>6847</v>
      </c>
      <c r="J63" s="276" t="s">
        <v>13</v>
      </c>
      <c r="K63" s="494" t="s">
        <v>13</v>
      </c>
      <c r="L63" s="147" t="s">
        <v>13</v>
      </c>
    </row>
    <row r="64" spans="1:12" ht="13.5" thickBot="1" x14ac:dyDescent="0.25">
      <c r="A64" s="190">
        <v>1972</v>
      </c>
      <c r="B64" s="147" t="s">
        <v>13</v>
      </c>
      <c r="C64" s="15">
        <v>60704</v>
      </c>
      <c r="D64" s="149" t="s">
        <v>13</v>
      </c>
      <c r="E64" s="39">
        <v>1755.6</v>
      </c>
      <c r="F64" s="185" t="s">
        <v>13</v>
      </c>
      <c r="G64" s="411" t="s">
        <v>13</v>
      </c>
      <c r="H64" s="411" t="s">
        <v>13</v>
      </c>
      <c r="I64" s="302">
        <v>6567</v>
      </c>
      <c r="J64" s="276" t="s">
        <v>13</v>
      </c>
      <c r="K64" s="494" t="s">
        <v>13</v>
      </c>
      <c r="L64" s="147" t="s">
        <v>13</v>
      </c>
    </row>
    <row r="65" spans="1:12" ht="13.5" thickBot="1" x14ac:dyDescent="0.25">
      <c r="A65" s="190">
        <v>1973</v>
      </c>
      <c r="B65" s="147" t="s">
        <v>13</v>
      </c>
      <c r="C65" s="15">
        <v>59590</v>
      </c>
      <c r="D65" s="149" t="s">
        <v>13</v>
      </c>
      <c r="E65" s="39">
        <v>1834.6</v>
      </c>
      <c r="F65" s="185" t="s">
        <v>13</v>
      </c>
      <c r="G65" s="411" t="s">
        <v>13</v>
      </c>
      <c r="H65" s="411" t="s">
        <v>13</v>
      </c>
      <c r="I65" s="302">
        <v>6660</v>
      </c>
      <c r="J65" s="276" t="s">
        <v>13</v>
      </c>
      <c r="K65" s="494" t="s">
        <v>13</v>
      </c>
      <c r="L65" s="147" t="s">
        <v>13</v>
      </c>
    </row>
    <row r="66" spans="1:12" ht="13.5" thickBot="1" x14ac:dyDescent="0.25">
      <c r="A66" s="190">
        <v>1974</v>
      </c>
      <c r="B66" s="147" t="s">
        <v>13</v>
      </c>
      <c r="C66" s="15">
        <v>59889</v>
      </c>
      <c r="D66" s="149" t="s">
        <v>13</v>
      </c>
      <c r="E66" s="39">
        <v>1907.4</v>
      </c>
      <c r="F66" s="185" t="s">
        <v>13</v>
      </c>
      <c r="G66" s="411" t="s">
        <v>13</v>
      </c>
      <c r="H66" s="411" t="s">
        <v>13</v>
      </c>
      <c r="I66" s="302">
        <v>7174</v>
      </c>
      <c r="J66" s="276" t="s">
        <v>13</v>
      </c>
      <c r="K66" s="494" t="s">
        <v>13</v>
      </c>
      <c r="L66" s="147" t="s">
        <v>13</v>
      </c>
    </row>
    <row r="67" spans="1:12" ht="13.5" thickBot="1" x14ac:dyDescent="0.25">
      <c r="A67" s="190">
        <v>1975</v>
      </c>
      <c r="B67" s="147" t="s">
        <v>13</v>
      </c>
      <c r="C67" s="15">
        <v>62194</v>
      </c>
      <c r="D67" s="149" t="s">
        <v>13</v>
      </c>
      <c r="E67" s="39">
        <v>2176.1999999999998</v>
      </c>
      <c r="F67" s="185" t="s">
        <v>13</v>
      </c>
      <c r="G67" s="411" t="s">
        <v>13</v>
      </c>
      <c r="H67" s="411" t="s">
        <v>13</v>
      </c>
      <c r="I67" s="302">
        <v>7213</v>
      </c>
      <c r="J67" s="276" t="s">
        <v>13</v>
      </c>
      <c r="K67" s="494" t="s">
        <v>13</v>
      </c>
      <c r="L67" s="147" t="s">
        <v>13</v>
      </c>
    </row>
    <row r="68" spans="1:12" ht="13.5" thickBot="1" x14ac:dyDescent="0.25">
      <c r="A68" s="190">
        <v>1976</v>
      </c>
      <c r="B68" s="147" t="s">
        <v>13</v>
      </c>
      <c r="C68" s="15">
        <v>68182</v>
      </c>
      <c r="D68" s="149" t="s">
        <v>13</v>
      </c>
      <c r="E68" s="39">
        <v>2213.1999999999998</v>
      </c>
      <c r="F68" s="185" t="s">
        <v>13</v>
      </c>
      <c r="G68" s="411" t="s">
        <v>13</v>
      </c>
      <c r="H68" s="411" t="s">
        <v>13</v>
      </c>
      <c r="I68" s="302">
        <v>7326</v>
      </c>
      <c r="J68" s="276" t="s">
        <v>13</v>
      </c>
      <c r="K68" s="494" t="s">
        <v>13</v>
      </c>
      <c r="L68" s="147" t="s">
        <v>13</v>
      </c>
    </row>
    <row r="69" spans="1:12" ht="13.5" thickBot="1" x14ac:dyDescent="0.25">
      <c r="A69" s="190">
        <v>1977</v>
      </c>
      <c r="B69" s="147" t="s">
        <v>13</v>
      </c>
      <c r="C69" s="15">
        <v>67584</v>
      </c>
      <c r="D69" s="149" t="s">
        <v>13</v>
      </c>
      <c r="E69" s="39">
        <v>2210.1999999999998</v>
      </c>
      <c r="F69" s="185" t="s">
        <v>13</v>
      </c>
      <c r="G69" s="411" t="s">
        <v>13</v>
      </c>
      <c r="H69" s="411" t="s">
        <v>13</v>
      </c>
      <c r="I69" s="302">
        <v>7536</v>
      </c>
      <c r="J69" s="15">
        <v>30026</v>
      </c>
      <c r="K69" s="172">
        <v>4</v>
      </c>
      <c r="L69" s="147" t="s">
        <v>13</v>
      </c>
    </row>
    <row r="70" spans="1:12" ht="13.5" thickBot="1" x14ac:dyDescent="0.25">
      <c r="A70" s="190">
        <v>1978</v>
      </c>
      <c r="B70" s="147" t="s">
        <v>13</v>
      </c>
      <c r="C70" s="15">
        <v>68452</v>
      </c>
      <c r="D70" s="149" t="s">
        <v>13</v>
      </c>
      <c r="E70" s="39">
        <v>2216.1999999999998</v>
      </c>
      <c r="F70" s="185" t="s">
        <v>13</v>
      </c>
      <c r="G70" s="411" t="s">
        <v>13</v>
      </c>
      <c r="H70" s="411" t="s">
        <v>13</v>
      </c>
      <c r="I70" s="302">
        <v>7868</v>
      </c>
      <c r="J70" s="15">
        <v>31664</v>
      </c>
      <c r="K70" s="172">
        <v>4</v>
      </c>
      <c r="L70" s="147" t="s">
        <v>13</v>
      </c>
    </row>
    <row r="71" spans="1:12" ht="13.5" thickBot="1" x14ac:dyDescent="0.25">
      <c r="A71" s="190">
        <v>1979</v>
      </c>
      <c r="B71" s="147" t="s">
        <v>13</v>
      </c>
      <c r="C71" s="15">
        <v>70046</v>
      </c>
      <c r="D71" s="149" t="s">
        <v>13</v>
      </c>
      <c r="E71" s="39">
        <v>2236.3000000000002</v>
      </c>
      <c r="F71" s="185" t="s">
        <v>13</v>
      </c>
      <c r="G71" s="411" t="s">
        <v>13</v>
      </c>
      <c r="H71" s="411" t="s">
        <v>13</v>
      </c>
      <c r="I71" s="302">
        <v>8394</v>
      </c>
      <c r="J71" s="15">
        <v>32764</v>
      </c>
      <c r="K71" s="172">
        <v>3.9</v>
      </c>
      <c r="L71" s="147" t="s">
        <v>13</v>
      </c>
    </row>
    <row r="72" spans="1:12" ht="13.5" thickBot="1" x14ac:dyDescent="0.25">
      <c r="A72" s="190">
        <v>1980</v>
      </c>
      <c r="B72" s="147" t="s">
        <v>13</v>
      </c>
      <c r="C72" s="15">
        <v>75388</v>
      </c>
      <c r="D72" s="149" t="s">
        <v>13</v>
      </c>
      <c r="E72" s="39">
        <v>2286.8000000000002</v>
      </c>
      <c r="F72" s="185" t="s">
        <v>13</v>
      </c>
      <c r="G72" s="411" t="s">
        <v>13</v>
      </c>
      <c r="H72" s="411" t="s">
        <v>13</v>
      </c>
      <c r="I72" s="302">
        <v>8567</v>
      </c>
      <c r="J72" s="15">
        <v>39854</v>
      </c>
      <c r="K72" s="172">
        <v>4.7</v>
      </c>
      <c r="L72" s="147" t="s">
        <v>13</v>
      </c>
    </row>
    <row r="73" spans="1:12" ht="13.5" thickBot="1" x14ac:dyDescent="0.25">
      <c r="A73" s="190">
        <v>1981</v>
      </c>
      <c r="B73" s="147" t="s">
        <v>13</v>
      </c>
      <c r="C73" s="15">
        <v>76433</v>
      </c>
      <c r="D73" s="149" t="s">
        <v>13</v>
      </c>
      <c r="E73" s="39">
        <v>2324.5</v>
      </c>
      <c r="F73" s="185" t="s">
        <v>13</v>
      </c>
      <c r="G73" s="411" t="s">
        <v>13</v>
      </c>
      <c r="H73" s="411" t="s">
        <v>13</v>
      </c>
      <c r="I73" s="302">
        <v>8284</v>
      </c>
      <c r="J73" s="15">
        <v>38482</v>
      </c>
      <c r="K73" s="172">
        <v>4.5999999999999996</v>
      </c>
      <c r="L73" s="147" t="s">
        <v>13</v>
      </c>
    </row>
    <row r="74" spans="1:12" ht="13.5" thickBot="1" x14ac:dyDescent="0.25">
      <c r="A74" s="190">
        <v>1982</v>
      </c>
      <c r="B74" s="147" t="s">
        <v>13</v>
      </c>
      <c r="C74" s="15">
        <v>78205</v>
      </c>
      <c r="D74" s="149" t="s">
        <v>13</v>
      </c>
      <c r="E74" s="39">
        <v>2318.1</v>
      </c>
      <c r="F74" s="185" t="s">
        <v>13</v>
      </c>
      <c r="G74" s="411" t="s">
        <v>13</v>
      </c>
      <c r="H74" s="411" t="s">
        <v>13</v>
      </c>
      <c r="I74" s="302">
        <v>8052</v>
      </c>
      <c r="J74" s="15">
        <v>37124</v>
      </c>
      <c r="K74" s="172">
        <v>4.5999999999999996</v>
      </c>
      <c r="L74" s="147" t="s">
        <v>13</v>
      </c>
    </row>
    <row r="75" spans="1:12" ht="13.5" thickBot="1" x14ac:dyDescent="0.25">
      <c r="A75" s="190">
        <v>1983</v>
      </c>
      <c r="B75" s="147" t="s">
        <v>13</v>
      </c>
      <c r="C75" s="15">
        <v>78106</v>
      </c>
      <c r="D75" s="149" t="s">
        <v>13</v>
      </c>
      <c r="E75" s="39">
        <v>2305.9</v>
      </c>
      <c r="F75" s="185" t="s">
        <v>13</v>
      </c>
      <c r="G75" s="411" t="s">
        <v>13</v>
      </c>
      <c r="H75" s="411" t="s">
        <v>13</v>
      </c>
      <c r="I75" s="302">
        <v>8203</v>
      </c>
      <c r="J75" s="15">
        <v>37602</v>
      </c>
      <c r="K75" s="172">
        <v>4.5999999999999996</v>
      </c>
      <c r="L75" s="147" t="s">
        <v>13</v>
      </c>
    </row>
    <row r="76" spans="1:12" ht="13.5" thickBot="1" x14ac:dyDescent="0.25">
      <c r="A76" s="190">
        <v>1984</v>
      </c>
      <c r="B76" s="147" t="s">
        <v>13</v>
      </c>
      <c r="C76" s="15">
        <v>96901</v>
      </c>
      <c r="D76" s="149" t="s">
        <v>13</v>
      </c>
      <c r="E76" s="39">
        <v>2749.6</v>
      </c>
      <c r="F76" s="185" t="s">
        <v>13</v>
      </c>
      <c r="G76" s="411" t="s">
        <v>13</v>
      </c>
      <c r="H76" s="411" t="s">
        <v>13</v>
      </c>
      <c r="I76" s="302">
        <v>8829</v>
      </c>
      <c r="J76" s="15">
        <v>39424</v>
      </c>
      <c r="K76" s="172">
        <v>4.5</v>
      </c>
      <c r="L76" s="15">
        <v>255409</v>
      </c>
    </row>
    <row r="77" spans="1:12" ht="13.5" thickBot="1" x14ac:dyDescent="0.25">
      <c r="A77" s="190">
        <v>1985</v>
      </c>
      <c r="B77" s="147" t="s">
        <v>13</v>
      </c>
      <c r="C77" s="15">
        <v>94369</v>
      </c>
      <c r="D77" s="149" t="s">
        <v>13</v>
      </c>
      <c r="E77" s="39">
        <v>2790.7</v>
      </c>
      <c r="F77" s="185" t="s">
        <v>13</v>
      </c>
      <c r="G77" s="411" t="s">
        <v>13</v>
      </c>
      <c r="H77" s="411" t="s">
        <v>13</v>
      </c>
      <c r="I77" s="302">
        <v>8636</v>
      </c>
      <c r="J77" s="15">
        <v>39581</v>
      </c>
      <c r="K77" s="172">
        <v>4.5999999999999996</v>
      </c>
      <c r="L77" s="15">
        <v>262037</v>
      </c>
    </row>
    <row r="78" spans="1:12" ht="13.5" thickBot="1" x14ac:dyDescent="0.25">
      <c r="A78" s="190">
        <v>1986</v>
      </c>
      <c r="B78" s="15">
        <v>5019</v>
      </c>
      <c r="C78" s="15">
        <v>98709</v>
      </c>
      <c r="D78" s="149" t="s">
        <v>13</v>
      </c>
      <c r="E78" s="39">
        <v>2985.8</v>
      </c>
      <c r="F78" s="185" t="s">
        <v>13</v>
      </c>
      <c r="G78" s="39">
        <v>211</v>
      </c>
      <c r="H78" s="185" t="s">
        <v>13</v>
      </c>
      <c r="I78" s="302">
        <v>8777</v>
      </c>
      <c r="J78" s="15">
        <v>40204</v>
      </c>
      <c r="K78" s="172">
        <v>4.5999999999999996</v>
      </c>
      <c r="L78" s="15">
        <v>269108</v>
      </c>
    </row>
    <row r="79" spans="1:12" ht="13.5" thickBot="1" x14ac:dyDescent="0.25">
      <c r="A79" s="190">
        <v>1987</v>
      </c>
      <c r="B79" s="15">
        <v>5044</v>
      </c>
      <c r="C79" s="15">
        <v>96127</v>
      </c>
      <c r="D79" s="149" t="s">
        <v>13</v>
      </c>
      <c r="E79" s="39">
        <v>3055.2</v>
      </c>
      <c r="F79" s="185" t="s">
        <v>13</v>
      </c>
      <c r="G79" s="39">
        <v>218.6</v>
      </c>
      <c r="H79" s="185" t="s">
        <v>13</v>
      </c>
      <c r="I79" s="302">
        <v>8735</v>
      </c>
      <c r="J79" s="15">
        <v>40348</v>
      </c>
      <c r="K79" s="172">
        <v>4.5999999999999996</v>
      </c>
      <c r="L79" s="15">
        <v>268083</v>
      </c>
    </row>
    <row r="80" spans="1:12" ht="13.5" thickBot="1" x14ac:dyDescent="0.25">
      <c r="A80" s="190">
        <v>1988</v>
      </c>
      <c r="B80" s="15">
        <v>5036</v>
      </c>
      <c r="C80" s="15">
        <v>97209</v>
      </c>
      <c r="D80" s="149" t="s">
        <v>13</v>
      </c>
      <c r="E80" s="39">
        <v>3157.3</v>
      </c>
      <c r="F80" s="185" t="s">
        <v>13</v>
      </c>
      <c r="G80" s="39">
        <v>222.7</v>
      </c>
      <c r="H80" s="185" t="s">
        <v>13</v>
      </c>
      <c r="I80" s="302">
        <v>8666</v>
      </c>
      <c r="J80" s="15">
        <v>40580</v>
      </c>
      <c r="K80" s="172">
        <v>4.7</v>
      </c>
      <c r="L80" s="15">
        <v>265482</v>
      </c>
    </row>
    <row r="81" spans="1:12" ht="13.5" thickBot="1" x14ac:dyDescent="0.25">
      <c r="A81" s="190">
        <v>1989</v>
      </c>
      <c r="B81" s="15">
        <v>5046</v>
      </c>
      <c r="C81" s="15">
        <v>92293</v>
      </c>
      <c r="D81" s="149" t="s">
        <v>13</v>
      </c>
      <c r="E81" s="39">
        <v>3202.9</v>
      </c>
      <c r="F81" s="185" t="s">
        <v>13</v>
      </c>
      <c r="G81" s="39">
        <v>224.9</v>
      </c>
      <c r="H81" s="185" t="s">
        <v>13</v>
      </c>
      <c r="I81" s="302">
        <v>8931</v>
      </c>
      <c r="J81" s="15">
        <v>41603</v>
      </c>
      <c r="K81" s="172">
        <v>4.7</v>
      </c>
      <c r="L81" s="15">
        <v>262917</v>
      </c>
    </row>
    <row r="82" spans="1:12" ht="13.5" thickBot="1" x14ac:dyDescent="0.25">
      <c r="A82" s="190">
        <v>1990</v>
      </c>
      <c r="B82" s="15">
        <v>5078</v>
      </c>
      <c r="C82" s="280">
        <v>93430</v>
      </c>
      <c r="D82" s="226" t="s">
        <v>13</v>
      </c>
      <c r="E82" s="41">
        <v>3241.5</v>
      </c>
      <c r="F82" s="41" t="s">
        <v>13</v>
      </c>
      <c r="G82" s="41">
        <v>227.5</v>
      </c>
      <c r="H82" s="41" t="s">
        <v>13</v>
      </c>
      <c r="I82" s="302">
        <v>8799</v>
      </c>
      <c r="J82" s="280">
        <v>41143</v>
      </c>
      <c r="K82" s="172">
        <v>4.7</v>
      </c>
      <c r="L82" s="15">
        <v>262176</v>
      </c>
    </row>
    <row r="83" spans="1:12" ht="13.5" thickBot="1" x14ac:dyDescent="0.25">
      <c r="A83" s="190">
        <v>1991</v>
      </c>
      <c r="B83" s="15">
        <v>5084</v>
      </c>
      <c r="C83" s="280">
        <v>97071</v>
      </c>
      <c r="D83" s="226" t="s">
        <v>13</v>
      </c>
      <c r="E83" s="41">
        <v>3306.4</v>
      </c>
      <c r="F83" s="41" t="s">
        <v>13</v>
      </c>
      <c r="G83" s="41">
        <v>226.5</v>
      </c>
      <c r="H83" s="41" t="s">
        <v>13</v>
      </c>
      <c r="I83" s="302">
        <v>8575</v>
      </c>
      <c r="J83" s="280">
        <v>40703</v>
      </c>
      <c r="K83" s="172">
        <v>4.7</v>
      </c>
      <c r="L83" s="15">
        <v>265857</v>
      </c>
    </row>
    <row r="84" spans="1:12" ht="13.5" thickBot="1" x14ac:dyDescent="0.25">
      <c r="A84" s="190">
        <v>1992</v>
      </c>
      <c r="B84" s="15">
        <v>5086</v>
      </c>
      <c r="C84" s="280">
        <v>102871</v>
      </c>
      <c r="D84" s="226" t="s">
        <v>13</v>
      </c>
      <c r="E84" s="41">
        <v>3354.6</v>
      </c>
      <c r="F84" s="41" t="s">
        <v>13</v>
      </c>
      <c r="G84" s="41">
        <v>231.5</v>
      </c>
      <c r="H84" s="41" t="s">
        <v>13</v>
      </c>
      <c r="I84" s="302">
        <v>8501</v>
      </c>
      <c r="J84" s="280">
        <v>40241</v>
      </c>
      <c r="K84" s="172">
        <v>4.7</v>
      </c>
      <c r="L84" s="15">
        <v>267102</v>
      </c>
    </row>
    <row r="85" spans="1:12" ht="13.5" thickBot="1" x14ac:dyDescent="0.25">
      <c r="A85" s="190">
        <v>1993</v>
      </c>
      <c r="B85" s="15">
        <v>5088</v>
      </c>
      <c r="C85" s="280">
        <v>107545</v>
      </c>
      <c r="D85" s="226" t="s">
        <v>13</v>
      </c>
      <c r="E85" s="41">
        <v>3435.1</v>
      </c>
      <c r="F85" s="41" t="s">
        <v>13</v>
      </c>
      <c r="G85" s="41">
        <v>236.2</v>
      </c>
      <c r="H85" s="41" t="s">
        <v>13</v>
      </c>
      <c r="I85" s="302">
        <v>8217</v>
      </c>
      <c r="J85" s="280">
        <v>39384</v>
      </c>
      <c r="K85" s="172">
        <v>4.8</v>
      </c>
      <c r="L85" s="15">
        <v>289519</v>
      </c>
    </row>
    <row r="86" spans="1:12" ht="13.5" thickBot="1" x14ac:dyDescent="0.25">
      <c r="A86" s="190">
        <v>1994</v>
      </c>
      <c r="B86" s="15">
        <v>5973</v>
      </c>
      <c r="C86" s="280">
        <v>116416</v>
      </c>
      <c r="D86" s="226" t="s">
        <v>13</v>
      </c>
      <c r="E86" s="41">
        <v>3467.5</v>
      </c>
      <c r="F86" s="41" t="s">
        <v>13</v>
      </c>
      <c r="G86" s="41">
        <v>234.7</v>
      </c>
      <c r="H86" s="41" t="s">
        <v>13</v>
      </c>
      <c r="I86" s="302">
        <v>7949</v>
      </c>
      <c r="J86" s="280">
        <v>39585</v>
      </c>
      <c r="K86" s="172">
        <v>5</v>
      </c>
      <c r="L86" s="15">
        <v>294087</v>
      </c>
    </row>
    <row r="87" spans="1:12" ht="13.5" thickBot="1" x14ac:dyDescent="0.25">
      <c r="A87" s="190">
        <v>1995</v>
      </c>
      <c r="B87" s="15">
        <v>5973</v>
      </c>
      <c r="C87" s="280">
        <v>116231</v>
      </c>
      <c r="D87" s="149" t="s">
        <v>13</v>
      </c>
      <c r="E87" s="41">
        <v>3550.2</v>
      </c>
      <c r="F87" s="41">
        <v>3173.1</v>
      </c>
      <c r="G87" s="41">
        <v>238.5</v>
      </c>
      <c r="H87" s="41">
        <v>213.6</v>
      </c>
      <c r="I87" s="302">
        <v>7763</v>
      </c>
      <c r="J87" s="280">
        <v>39808</v>
      </c>
      <c r="K87" s="172">
        <v>5.0999999999999996</v>
      </c>
      <c r="L87" s="280">
        <v>300491</v>
      </c>
    </row>
    <row r="88" spans="1:12" ht="13.5" thickBot="1" x14ac:dyDescent="0.25">
      <c r="A88" s="190">
        <v>1996</v>
      </c>
      <c r="B88" s="15">
        <v>5973</v>
      </c>
      <c r="C88" s="280">
        <v>122706</v>
      </c>
      <c r="D88" s="149" t="s">
        <v>13</v>
      </c>
      <c r="E88" s="41">
        <v>3650.3</v>
      </c>
      <c r="F88" s="41">
        <v>3293.5</v>
      </c>
      <c r="G88" s="41">
        <v>244.2</v>
      </c>
      <c r="H88" s="41">
        <v>221</v>
      </c>
      <c r="I88" s="302">
        <v>7948</v>
      </c>
      <c r="J88" s="280">
        <v>41378</v>
      </c>
      <c r="K88" s="172">
        <v>5.2</v>
      </c>
      <c r="L88" s="280">
        <v>314944</v>
      </c>
    </row>
    <row r="89" spans="1:12" ht="13.5" thickBot="1" x14ac:dyDescent="0.25">
      <c r="A89" s="190">
        <v>1997</v>
      </c>
      <c r="B89" s="15">
        <v>5973</v>
      </c>
      <c r="C89" s="280">
        <v>126106</v>
      </c>
      <c r="D89" s="149" t="s">
        <v>13</v>
      </c>
      <c r="E89" s="41">
        <v>3745.8</v>
      </c>
      <c r="F89" s="41">
        <v>3443.1</v>
      </c>
      <c r="G89" s="41">
        <v>249.5</v>
      </c>
      <c r="H89" s="41">
        <v>230.4</v>
      </c>
      <c r="I89" s="302">
        <v>8374</v>
      </c>
      <c r="J89" s="280">
        <v>42375</v>
      </c>
      <c r="K89" s="172">
        <v>5.0999999999999996</v>
      </c>
      <c r="L89" s="280">
        <v>320759</v>
      </c>
    </row>
    <row r="90" spans="1:12" ht="13.5" thickBot="1" x14ac:dyDescent="0.25">
      <c r="A90" s="190">
        <v>1998</v>
      </c>
      <c r="B90" s="15">
        <v>5975</v>
      </c>
      <c r="C90" s="280">
        <v>123479</v>
      </c>
      <c r="D90" s="149" t="s">
        <v>13</v>
      </c>
      <c r="E90" s="41">
        <v>3793.6</v>
      </c>
      <c r="F90" s="41">
        <v>3513.8</v>
      </c>
      <c r="G90" s="41">
        <v>252.3</v>
      </c>
      <c r="H90" s="41">
        <v>231.9</v>
      </c>
      <c r="I90" s="302">
        <v>8750</v>
      </c>
      <c r="J90" s="280">
        <v>44128</v>
      </c>
      <c r="K90" s="172">
        <v>5</v>
      </c>
      <c r="L90" s="280">
        <v>327752</v>
      </c>
    </row>
    <row r="91" spans="1:12" ht="13.5" thickBot="1" x14ac:dyDescent="0.25">
      <c r="A91" s="190">
        <v>1999</v>
      </c>
      <c r="B91" s="15">
        <v>6000</v>
      </c>
      <c r="C91" s="280">
        <v>128920</v>
      </c>
      <c r="D91" s="149" t="s">
        <v>13</v>
      </c>
      <c r="E91" s="41">
        <v>3972.2</v>
      </c>
      <c r="F91" s="41">
        <v>3516.9</v>
      </c>
      <c r="G91" s="41">
        <v>264.3</v>
      </c>
      <c r="H91" s="41">
        <v>236.3</v>
      </c>
      <c r="I91" s="302">
        <v>9168</v>
      </c>
      <c r="J91" s="280">
        <v>45857</v>
      </c>
      <c r="K91" s="172">
        <v>5</v>
      </c>
      <c r="L91" s="280">
        <v>337885</v>
      </c>
    </row>
    <row r="92" spans="1:12" ht="13.5" thickBot="1" x14ac:dyDescent="0.25">
      <c r="A92" s="190">
        <v>2000</v>
      </c>
      <c r="B92" s="15">
        <v>6000</v>
      </c>
      <c r="C92" s="280">
        <v>131089</v>
      </c>
      <c r="D92" s="149" t="s">
        <v>13</v>
      </c>
      <c r="E92" s="41">
        <v>4080.8</v>
      </c>
      <c r="F92" s="41">
        <v>3611.8</v>
      </c>
      <c r="G92" s="41">
        <v>274</v>
      </c>
      <c r="H92" s="41">
        <v>245.6</v>
      </c>
      <c r="I92" s="302">
        <v>9363</v>
      </c>
      <c r="J92" s="280">
        <v>47666</v>
      </c>
      <c r="K92" s="172">
        <v>5.0999999999999996</v>
      </c>
      <c r="L92" s="280">
        <v>347841</v>
      </c>
    </row>
    <row r="93" spans="1:12" ht="13.5" thickBot="1" x14ac:dyDescent="0.25">
      <c r="A93" s="190">
        <v>2001</v>
      </c>
      <c r="B93" s="15">
        <v>6000</v>
      </c>
      <c r="C93" s="280">
        <v>134724</v>
      </c>
      <c r="D93" s="149" t="s">
        <v>13</v>
      </c>
      <c r="E93" s="41">
        <v>4196.2</v>
      </c>
      <c r="F93" s="41">
        <v>3715.2</v>
      </c>
      <c r="G93" s="41">
        <v>281.7</v>
      </c>
      <c r="H93" s="41">
        <v>252.2</v>
      </c>
      <c r="I93" s="302">
        <v>9653</v>
      </c>
      <c r="J93" s="280">
        <v>49070</v>
      </c>
      <c r="K93" s="172">
        <v>5.0999999999999996</v>
      </c>
      <c r="L93" s="280">
        <v>357266</v>
      </c>
    </row>
    <row r="94" spans="1:12" ht="13.5" thickBot="1" x14ac:dyDescent="0.25">
      <c r="A94" s="190">
        <v>2002</v>
      </c>
      <c r="B94" s="15">
        <v>6000</v>
      </c>
      <c r="C94" s="280">
        <v>135856</v>
      </c>
      <c r="D94" s="149" t="s">
        <v>13</v>
      </c>
      <c r="E94" s="41">
        <v>4276.7</v>
      </c>
      <c r="F94" s="41">
        <v>3797.6</v>
      </c>
      <c r="G94" s="41">
        <v>286.8</v>
      </c>
      <c r="H94" s="41">
        <v>257.39999999999998</v>
      </c>
      <c r="I94" s="302">
        <v>9623</v>
      </c>
      <c r="J94" s="280">
        <v>48324</v>
      </c>
      <c r="K94" s="172">
        <v>5</v>
      </c>
      <c r="L94" s="280">
        <v>360722</v>
      </c>
    </row>
    <row r="95" spans="1:12" ht="13.5" thickBot="1" x14ac:dyDescent="0.25">
      <c r="A95" s="190">
        <v>2003</v>
      </c>
      <c r="B95" s="15">
        <v>5804</v>
      </c>
      <c r="C95" s="280">
        <v>137963</v>
      </c>
      <c r="D95" s="280">
        <v>111885</v>
      </c>
      <c r="E95" s="41">
        <v>4363.3999999999996</v>
      </c>
      <c r="F95" s="41">
        <v>3872.6</v>
      </c>
      <c r="G95" s="41">
        <v>293.5</v>
      </c>
      <c r="H95" s="41">
        <v>263</v>
      </c>
      <c r="I95" s="302">
        <v>9434</v>
      </c>
      <c r="J95" s="280">
        <v>47972</v>
      </c>
      <c r="K95" s="172">
        <v>5.0999999999999996</v>
      </c>
      <c r="L95" s="280">
        <v>337982</v>
      </c>
    </row>
    <row r="96" spans="1:12" ht="13.5" thickBot="1" x14ac:dyDescent="0.25">
      <c r="A96" s="190">
        <v>2004</v>
      </c>
      <c r="B96" s="15">
        <v>6429</v>
      </c>
      <c r="C96" s="280">
        <v>143822</v>
      </c>
      <c r="D96" s="280">
        <v>116502</v>
      </c>
      <c r="E96" s="41">
        <v>4470.8</v>
      </c>
      <c r="F96" s="41">
        <v>3981.2</v>
      </c>
      <c r="G96" s="41">
        <v>302.8</v>
      </c>
      <c r="H96" s="41">
        <v>272.10000000000002</v>
      </c>
      <c r="I96" s="302">
        <v>9575</v>
      </c>
      <c r="J96" s="280">
        <v>49073</v>
      </c>
      <c r="K96" s="172">
        <v>5.0999999999999996</v>
      </c>
      <c r="L96" s="280">
        <v>345871</v>
      </c>
    </row>
    <row r="97" spans="1:12" ht="13.5" thickBot="1" x14ac:dyDescent="0.25">
      <c r="A97" s="190">
        <v>2005</v>
      </c>
      <c r="B97" s="15">
        <v>6429</v>
      </c>
      <c r="C97" s="15">
        <v>150827</v>
      </c>
      <c r="D97" s="280">
        <v>121606</v>
      </c>
      <c r="E97" s="39">
        <v>4601.3999999999996</v>
      </c>
      <c r="F97" s="41">
        <v>4076.4</v>
      </c>
      <c r="G97" s="39">
        <v>304.8</v>
      </c>
      <c r="H97" s="41">
        <v>275.39999999999998</v>
      </c>
      <c r="I97" s="301">
        <v>9815</v>
      </c>
      <c r="J97" s="15">
        <v>49678</v>
      </c>
      <c r="K97" s="172">
        <v>5.0999999999999996</v>
      </c>
      <c r="L97" s="280">
        <v>354458</v>
      </c>
    </row>
    <row r="98" spans="1:12" ht="13.5" thickBot="1" x14ac:dyDescent="0.25">
      <c r="A98" s="190">
        <v>2006</v>
      </c>
      <c r="B98" s="15">
        <v>6435</v>
      </c>
      <c r="C98" s="15">
        <v>155195</v>
      </c>
      <c r="D98" s="280">
        <v>124822</v>
      </c>
      <c r="E98" s="39">
        <v>4684.2</v>
      </c>
      <c r="F98" s="41">
        <v>4151</v>
      </c>
      <c r="G98" s="39">
        <v>312</v>
      </c>
      <c r="H98" s="41">
        <v>281.8</v>
      </c>
      <c r="I98" s="301">
        <v>10017</v>
      </c>
      <c r="J98" s="15">
        <v>52154</v>
      </c>
      <c r="K98" s="172">
        <v>5.2</v>
      </c>
      <c r="L98" s="280">
        <v>357484</v>
      </c>
    </row>
    <row r="99" spans="1:12" ht="13.5" thickBot="1" x14ac:dyDescent="0.25">
      <c r="A99" s="190">
        <v>2007</v>
      </c>
      <c r="B99" s="15">
        <v>7700</v>
      </c>
      <c r="C99" s="15">
        <v>163973</v>
      </c>
      <c r="D99" s="280">
        <v>131291</v>
      </c>
      <c r="E99" s="39">
        <v>5038.1000000000004</v>
      </c>
      <c r="F99" s="41">
        <v>4473.2</v>
      </c>
      <c r="G99" s="39">
        <v>342.3</v>
      </c>
      <c r="H99" s="41">
        <v>318.8</v>
      </c>
      <c r="I99" s="288">
        <v>10247</v>
      </c>
      <c r="J99" s="15">
        <v>53353</v>
      </c>
      <c r="K99" s="172">
        <v>5.2</v>
      </c>
      <c r="L99" s="280">
        <v>382673</v>
      </c>
    </row>
    <row r="100" spans="1:12" ht="13.5" thickBot="1" x14ac:dyDescent="0.25">
      <c r="A100" s="190">
        <v>2008</v>
      </c>
      <c r="B100" s="15">
        <v>7700</v>
      </c>
      <c r="C100" s="15">
        <v>169436</v>
      </c>
      <c r="D100" s="280">
        <v>137047</v>
      </c>
      <c r="E100" s="39">
        <v>5204.2</v>
      </c>
      <c r="F100" s="41">
        <v>4623.7</v>
      </c>
      <c r="G100" s="39">
        <v>343.3</v>
      </c>
      <c r="H100" s="41">
        <v>309.8</v>
      </c>
      <c r="I100" s="288">
        <v>10521</v>
      </c>
      <c r="J100" s="15">
        <v>55157</v>
      </c>
      <c r="K100" s="172">
        <v>5.2</v>
      </c>
      <c r="L100" s="280">
        <v>387155</v>
      </c>
    </row>
    <row r="101" spans="1:12" ht="13.5" thickBot="1" x14ac:dyDescent="0.25">
      <c r="A101" s="190">
        <v>2009</v>
      </c>
      <c r="B101" s="15">
        <v>7200</v>
      </c>
      <c r="C101" s="15">
        <v>172893</v>
      </c>
      <c r="D101" s="280">
        <v>139995</v>
      </c>
      <c r="E101" s="39">
        <v>5219.3999999999996</v>
      </c>
      <c r="F101" s="41">
        <v>4640.8999999999996</v>
      </c>
      <c r="G101" s="39">
        <v>345.6</v>
      </c>
      <c r="H101" s="41">
        <v>312.5</v>
      </c>
      <c r="I101" s="288">
        <v>10381</v>
      </c>
      <c r="J101" s="15">
        <v>55233</v>
      </c>
      <c r="K101" s="172">
        <v>5.3</v>
      </c>
      <c r="L101" s="280">
        <v>390326</v>
      </c>
    </row>
    <row r="102" spans="1:12" ht="13.5" thickBot="1" x14ac:dyDescent="0.25">
      <c r="A102" s="190">
        <v>2010</v>
      </c>
      <c r="B102" s="15">
        <v>7300</v>
      </c>
      <c r="C102" s="15">
        <v>174425</v>
      </c>
      <c r="D102" s="280">
        <v>142018</v>
      </c>
      <c r="E102" s="39">
        <v>5455.1</v>
      </c>
      <c r="F102" s="41">
        <v>4836.6000000000004</v>
      </c>
      <c r="G102" s="39">
        <v>353.7</v>
      </c>
      <c r="H102" s="41">
        <v>317.39999999999998</v>
      </c>
      <c r="I102" s="288">
        <v>10218</v>
      </c>
      <c r="J102" s="15">
        <v>54012</v>
      </c>
      <c r="K102" s="172">
        <v>5.3</v>
      </c>
      <c r="L102" s="280">
        <v>382827</v>
      </c>
    </row>
    <row r="103" spans="1:12" ht="13.5" thickBot="1" x14ac:dyDescent="0.25">
      <c r="A103" s="190">
        <v>2011</v>
      </c>
      <c r="B103" s="148">
        <v>7200</v>
      </c>
      <c r="C103" s="15">
        <v>175258</v>
      </c>
      <c r="D103" s="280">
        <v>141448</v>
      </c>
      <c r="E103" s="39">
        <v>5377.8</v>
      </c>
      <c r="F103" s="41">
        <v>4778</v>
      </c>
      <c r="G103" s="39">
        <v>348.4</v>
      </c>
      <c r="H103" s="41">
        <v>313.39999999999998</v>
      </c>
      <c r="I103" s="288">
        <v>10319</v>
      </c>
      <c r="J103" s="15">
        <v>56077</v>
      </c>
      <c r="K103" s="172">
        <v>5.4</v>
      </c>
      <c r="L103" s="280">
        <v>387152</v>
      </c>
    </row>
    <row r="104" spans="1:12" ht="13.5" thickBot="1" x14ac:dyDescent="0.25">
      <c r="A104" s="190">
        <v>2012</v>
      </c>
      <c r="B104" s="148">
        <v>7118</v>
      </c>
      <c r="C104" s="15">
        <v>176728</v>
      </c>
      <c r="D104" s="280">
        <v>145227</v>
      </c>
      <c r="E104" s="39">
        <v>5391.5</v>
      </c>
      <c r="F104" s="41">
        <v>4814.6000000000004</v>
      </c>
      <c r="G104" s="39">
        <v>344.2</v>
      </c>
      <c r="H104" s="41">
        <v>311.5</v>
      </c>
      <c r="I104" s="288">
        <v>10584</v>
      </c>
      <c r="J104" s="15">
        <v>57117</v>
      </c>
      <c r="K104" s="172">
        <v>5.4</v>
      </c>
      <c r="L104" s="280">
        <v>388880</v>
      </c>
    </row>
    <row r="105" spans="1:12" ht="13.5" thickBot="1" x14ac:dyDescent="0.25">
      <c r="A105" s="190">
        <v>2013</v>
      </c>
      <c r="B105" s="148">
        <v>6804</v>
      </c>
      <c r="C105" s="15">
        <v>178613</v>
      </c>
      <c r="D105" s="280">
        <v>144467</v>
      </c>
      <c r="E105" s="39">
        <v>5391.7</v>
      </c>
      <c r="F105" s="41">
        <v>4802.3</v>
      </c>
      <c r="G105" s="39">
        <v>349.5</v>
      </c>
      <c r="H105" s="41">
        <v>314.10000000000002</v>
      </c>
      <c r="I105" s="288">
        <v>10650</v>
      </c>
      <c r="J105" s="15">
        <v>58859</v>
      </c>
      <c r="K105" s="172">
        <v>5.5</v>
      </c>
      <c r="L105" s="280">
        <v>386878</v>
      </c>
    </row>
    <row r="106" spans="1:12" ht="13.5" thickBot="1" x14ac:dyDescent="0.25">
      <c r="A106" s="190">
        <v>2014</v>
      </c>
      <c r="B106" s="148">
        <v>6817</v>
      </c>
      <c r="C106" s="15">
        <v>181847</v>
      </c>
      <c r="D106" s="280">
        <v>146049</v>
      </c>
      <c r="E106" s="39">
        <v>5467.7</v>
      </c>
      <c r="F106" s="41">
        <v>4853.8999999999996</v>
      </c>
      <c r="G106" s="39">
        <v>353.7</v>
      </c>
      <c r="H106" s="41">
        <v>317.60000000000002</v>
      </c>
      <c r="I106" s="287">
        <v>10750</v>
      </c>
      <c r="J106" s="15">
        <v>59644</v>
      </c>
      <c r="K106" s="172">
        <v>5.5</v>
      </c>
      <c r="L106" s="280">
        <v>402977</v>
      </c>
    </row>
    <row r="107" spans="1:12" ht="13.5" thickBot="1" x14ac:dyDescent="0.25">
      <c r="A107" s="589">
        <v>2015</v>
      </c>
      <c r="B107" s="148">
        <v>6752</v>
      </c>
      <c r="C107" s="15">
        <v>183601</v>
      </c>
      <c r="D107" s="280">
        <v>147185.70361692781</v>
      </c>
      <c r="E107" s="39">
        <v>5509.4822550643685</v>
      </c>
      <c r="F107" s="41">
        <v>4889.5999562768366</v>
      </c>
      <c r="G107" s="39">
        <v>360.19047232730776</v>
      </c>
      <c r="H107" s="41">
        <v>323.11235235905298</v>
      </c>
      <c r="I107" s="287">
        <v>10598.692999999999</v>
      </c>
      <c r="J107" s="15">
        <v>58645.976000000002</v>
      </c>
      <c r="K107" s="172">
        <v>5.5333215142659578</v>
      </c>
      <c r="L107" s="280">
        <v>421335.6</v>
      </c>
    </row>
    <row r="108" spans="1:12" ht="13.5" thickBot="1" x14ac:dyDescent="0.25">
      <c r="A108" s="648">
        <v>2016</v>
      </c>
      <c r="B108" s="148">
        <v>6802</v>
      </c>
      <c r="C108" s="15">
        <v>179021</v>
      </c>
      <c r="D108" s="280">
        <v>148879</v>
      </c>
      <c r="E108" s="39">
        <v>5654.4260000000004</v>
      </c>
      <c r="F108" s="41">
        <v>5021.1540000000005</v>
      </c>
      <c r="G108" s="39">
        <v>368.34300000000002</v>
      </c>
      <c r="H108" s="41">
        <v>332.173</v>
      </c>
      <c r="I108" s="287">
        <v>10459.457</v>
      </c>
      <c r="J108" s="15">
        <v>58435.413999999997</v>
      </c>
      <c r="K108" s="172">
        <v>5.5868496806287355</v>
      </c>
      <c r="L108" s="280">
        <v>423364</v>
      </c>
    </row>
    <row r="109" spans="1:12" ht="13.5" thickBot="1" x14ac:dyDescent="0.25">
      <c r="A109" s="648">
        <v>2017</v>
      </c>
      <c r="B109" s="148">
        <v>6770</v>
      </c>
      <c r="C109" s="15">
        <v>181652</v>
      </c>
      <c r="D109" s="280">
        <v>149104</v>
      </c>
      <c r="E109" s="39">
        <v>5696.1589999999997</v>
      </c>
      <c r="F109" s="41">
        <v>5056.1270000000004</v>
      </c>
      <c r="G109" s="39">
        <v>372.44600000000003</v>
      </c>
      <c r="H109" s="41">
        <v>334.54</v>
      </c>
      <c r="I109" s="287">
        <v>10151.609</v>
      </c>
      <c r="J109" s="15">
        <v>56952.851000000002</v>
      </c>
      <c r="K109" s="172">
        <v>5.61</v>
      </c>
      <c r="L109" s="280">
        <v>415948</v>
      </c>
    </row>
    <row r="110" spans="1:12" x14ac:dyDescent="0.2">
      <c r="A110" s="461" t="s">
        <v>22</v>
      </c>
    </row>
    <row r="111" spans="1:12" x14ac:dyDescent="0.2">
      <c r="A111" s="461" t="s">
        <v>1236</v>
      </c>
    </row>
    <row r="112" spans="1:12" x14ac:dyDescent="0.2">
      <c r="A112" s="461" t="s">
        <v>1204</v>
      </c>
    </row>
    <row r="113" spans="1:1" ht="15.75" x14ac:dyDescent="0.2">
      <c r="A113" s="286"/>
    </row>
  </sheetData>
  <mergeCells count="3">
    <mergeCell ref="A1:L1"/>
    <mergeCell ref="A2:L2"/>
    <mergeCell ref="A3:L3"/>
  </mergeCells>
  <hyperlinks>
    <hyperlink ref="N4" location="TOC!A1" display="RETURN TO TABLE OF CONTENTS" xr:uid="{00000000-0004-0000-7B00-000000000000}"/>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X616"/>
  <sheetViews>
    <sheetView workbookViewId="0">
      <pane xSplit="2" ySplit="5" topLeftCell="C6" activePane="bottomRight" state="frozen"/>
      <selection pane="topRight" activeCell="C1" sqref="C1"/>
      <selection pane="bottomLeft" activeCell="A6" sqref="A6"/>
      <selection pane="bottomRight" activeCell="Y610" sqref="Y610"/>
    </sheetView>
  </sheetViews>
  <sheetFormatPr defaultRowHeight="12.75" x14ac:dyDescent="0.2"/>
  <cols>
    <col min="1" max="1" width="11.7109375" customWidth="1"/>
    <col min="2" max="12" width="9.7109375" customWidth="1"/>
    <col min="13" max="13" width="11.7109375" customWidth="1"/>
    <col min="14" max="22" width="9.7109375" customWidth="1"/>
  </cols>
  <sheetData>
    <row r="1" spans="1:24" x14ac:dyDescent="0.2">
      <c r="A1" s="827" t="s">
        <v>2509</v>
      </c>
      <c r="B1" s="827"/>
      <c r="C1" s="827"/>
      <c r="D1" s="827"/>
      <c r="E1" s="827"/>
      <c r="F1" s="827"/>
      <c r="G1" s="827"/>
      <c r="H1" s="827"/>
      <c r="I1" s="827"/>
      <c r="J1" s="827"/>
      <c r="K1" s="827"/>
      <c r="L1" s="827"/>
      <c r="M1" s="827" t="s">
        <v>2509</v>
      </c>
      <c r="N1" s="827"/>
      <c r="O1" s="827"/>
      <c r="P1" s="827"/>
      <c r="Q1" s="827"/>
      <c r="R1" s="827"/>
      <c r="S1" s="827"/>
      <c r="T1" s="827"/>
      <c r="U1" s="827"/>
      <c r="V1" s="827"/>
    </row>
    <row r="2" spans="1:24" ht="13.5" thickBot="1" x14ac:dyDescent="0.25">
      <c r="A2" s="826" t="s">
        <v>2306</v>
      </c>
      <c r="B2" s="826"/>
      <c r="C2" s="826"/>
      <c r="D2" s="826"/>
      <c r="E2" s="826"/>
      <c r="F2" s="826"/>
      <c r="G2" s="826"/>
      <c r="H2" s="826"/>
      <c r="I2" s="826"/>
      <c r="J2" s="826"/>
      <c r="K2" s="826"/>
      <c r="L2" s="826"/>
      <c r="M2" s="826" t="s">
        <v>2306</v>
      </c>
      <c r="N2" s="826"/>
      <c r="O2" s="826"/>
      <c r="P2" s="826"/>
      <c r="Q2" s="826"/>
      <c r="R2" s="826"/>
      <c r="S2" s="826"/>
      <c r="T2" s="826"/>
      <c r="U2" s="826"/>
      <c r="V2" s="826"/>
    </row>
    <row r="3" spans="1:24" x14ac:dyDescent="0.2">
      <c r="A3" s="810" t="s">
        <v>2510</v>
      </c>
      <c r="B3" s="811"/>
      <c r="C3" s="811"/>
      <c r="D3" s="811"/>
      <c r="E3" s="811"/>
      <c r="F3" s="811"/>
      <c r="G3" s="811"/>
      <c r="H3" s="811"/>
      <c r="I3" s="811"/>
      <c r="J3" s="811"/>
      <c r="K3" s="811"/>
      <c r="L3" s="812"/>
      <c r="M3" s="810" t="s">
        <v>2510</v>
      </c>
      <c r="N3" s="811"/>
      <c r="O3" s="811"/>
      <c r="P3" s="811"/>
      <c r="Q3" s="811"/>
      <c r="R3" s="811"/>
      <c r="S3" s="811"/>
      <c r="T3" s="811"/>
      <c r="U3" s="811"/>
      <c r="V3" s="812"/>
    </row>
    <row r="4" spans="1:24" ht="13.5" thickBot="1" x14ac:dyDescent="0.25">
      <c r="A4" s="894" t="s">
        <v>2518</v>
      </c>
      <c r="B4" s="895"/>
      <c r="C4" s="895"/>
      <c r="D4" s="895"/>
      <c r="E4" s="895"/>
      <c r="F4" s="895"/>
      <c r="G4" s="895"/>
      <c r="H4" s="895"/>
      <c r="I4" s="895"/>
      <c r="J4" s="895"/>
      <c r="K4" s="895"/>
      <c r="L4" s="896"/>
      <c r="M4" s="894" t="s">
        <v>2511</v>
      </c>
      <c r="N4" s="895"/>
      <c r="O4" s="895"/>
      <c r="P4" s="895"/>
      <c r="Q4" s="895"/>
      <c r="R4" s="895"/>
      <c r="S4" s="895"/>
      <c r="T4" s="895"/>
      <c r="U4" s="895"/>
      <c r="V4" s="896"/>
    </row>
    <row r="5" spans="1:24" ht="57" thickBot="1" x14ac:dyDescent="0.25">
      <c r="A5" s="192" t="s">
        <v>1237</v>
      </c>
      <c r="B5" s="219" t="s">
        <v>3</v>
      </c>
      <c r="C5" s="219" t="s">
        <v>1238</v>
      </c>
      <c r="D5" s="219" t="s">
        <v>1239</v>
      </c>
      <c r="E5" s="219" t="s">
        <v>1240</v>
      </c>
      <c r="F5" s="219" t="s">
        <v>1241</v>
      </c>
      <c r="G5" s="219" t="s">
        <v>1242</v>
      </c>
      <c r="H5" s="219" t="s">
        <v>1243</v>
      </c>
      <c r="I5" s="219" t="s">
        <v>1244</v>
      </c>
      <c r="J5" s="219" t="s">
        <v>1245</v>
      </c>
      <c r="K5" s="219" t="s">
        <v>1246</v>
      </c>
      <c r="L5" s="219" t="s">
        <v>1247</v>
      </c>
      <c r="M5" s="192" t="s">
        <v>1283</v>
      </c>
      <c r="N5" s="219" t="s">
        <v>3</v>
      </c>
      <c r="O5" s="219" t="s">
        <v>1284</v>
      </c>
      <c r="P5" s="219" t="s">
        <v>1285</v>
      </c>
      <c r="Q5" s="219" t="s">
        <v>1286</v>
      </c>
      <c r="R5" s="219" t="s">
        <v>1287</v>
      </c>
      <c r="S5" s="219" t="s">
        <v>1288</v>
      </c>
      <c r="T5" s="219" t="s">
        <v>1289</v>
      </c>
      <c r="U5" s="219" t="s">
        <v>1290</v>
      </c>
      <c r="V5" s="219" t="s">
        <v>1291</v>
      </c>
      <c r="X5" s="551" t="s">
        <v>2837</v>
      </c>
    </row>
    <row r="6" spans="1:24" ht="14.25" thickTop="1" thickBot="1" x14ac:dyDescent="0.25">
      <c r="A6" s="1125" t="s">
        <v>1248</v>
      </c>
      <c r="B6" s="728">
        <v>2007</v>
      </c>
      <c r="C6" s="750" t="s">
        <v>13</v>
      </c>
      <c r="D6" s="750">
        <v>2</v>
      </c>
      <c r="E6" s="750" t="s">
        <v>13</v>
      </c>
      <c r="F6" s="750" t="s">
        <v>13</v>
      </c>
      <c r="G6" s="750" t="s">
        <v>13</v>
      </c>
      <c r="H6" s="750">
        <v>21</v>
      </c>
      <c r="I6" s="750" t="s">
        <v>13</v>
      </c>
      <c r="J6" s="750" t="s">
        <v>13</v>
      </c>
      <c r="K6" s="750">
        <v>1</v>
      </c>
      <c r="L6" s="751">
        <v>23</v>
      </c>
      <c r="M6" s="1127" t="s">
        <v>1248</v>
      </c>
      <c r="N6" s="740">
        <v>2007</v>
      </c>
      <c r="O6" s="741">
        <v>1507</v>
      </c>
      <c r="P6" s="742">
        <v>331</v>
      </c>
      <c r="Q6" s="741">
        <v>4509</v>
      </c>
      <c r="R6" s="741">
        <v>216</v>
      </c>
      <c r="S6" s="742">
        <v>1359</v>
      </c>
      <c r="T6" s="742">
        <v>1697</v>
      </c>
      <c r="U6" s="742">
        <v>2464</v>
      </c>
      <c r="V6" s="742">
        <v>6370</v>
      </c>
    </row>
    <row r="7" spans="1:24" ht="13.5" thickBot="1" x14ac:dyDescent="0.25">
      <c r="A7" s="898"/>
      <c r="B7" s="729">
        <v>2008</v>
      </c>
      <c r="C7" s="333" t="s">
        <v>13</v>
      </c>
      <c r="D7" s="333">
        <v>0</v>
      </c>
      <c r="E7" s="333" t="s">
        <v>13</v>
      </c>
      <c r="F7" s="333" t="s">
        <v>13</v>
      </c>
      <c r="G7" s="333" t="s">
        <v>13</v>
      </c>
      <c r="H7" s="333">
        <v>24</v>
      </c>
      <c r="I7" s="333" t="s">
        <v>13</v>
      </c>
      <c r="J7" s="333" t="s">
        <v>13</v>
      </c>
      <c r="K7" s="333">
        <v>0</v>
      </c>
      <c r="L7" s="752">
        <v>24</v>
      </c>
      <c r="M7" s="1128"/>
      <c r="N7" s="743">
        <v>2008</v>
      </c>
      <c r="O7" s="744">
        <v>1601</v>
      </c>
      <c r="P7" s="745">
        <v>364</v>
      </c>
      <c r="Q7" s="744">
        <v>6264</v>
      </c>
      <c r="R7" s="744">
        <v>360</v>
      </c>
      <c r="S7" s="745">
        <v>1328</v>
      </c>
      <c r="T7" s="745">
        <v>1631</v>
      </c>
      <c r="U7" s="745">
        <v>3876</v>
      </c>
      <c r="V7" s="745">
        <v>8984</v>
      </c>
    </row>
    <row r="8" spans="1:24" ht="13.5" thickBot="1" x14ac:dyDescent="0.25">
      <c r="A8" s="898"/>
      <c r="B8" s="729">
        <v>2009</v>
      </c>
      <c r="C8" s="333" t="s">
        <v>13</v>
      </c>
      <c r="D8" s="333">
        <v>0</v>
      </c>
      <c r="E8" s="333" t="s">
        <v>13</v>
      </c>
      <c r="F8" s="333" t="s">
        <v>13</v>
      </c>
      <c r="G8" s="333" t="s">
        <v>13</v>
      </c>
      <c r="H8" s="333">
        <v>25</v>
      </c>
      <c r="I8" s="333" t="s">
        <v>13</v>
      </c>
      <c r="J8" s="333" t="s">
        <v>13</v>
      </c>
      <c r="K8" s="333">
        <v>0</v>
      </c>
      <c r="L8" s="752">
        <v>25</v>
      </c>
      <c r="M8" s="1128"/>
      <c r="N8" s="743">
        <v>2009</v>
      </c>
      <c r="O8" s="744">
        <v>1776</v>
      </c>
      <c r="P8" s="744">
        <v>405</v>
      </c>
      <c r="Q8" s="744">
        <v>6347</v>
      </c>
      <c r="R8" s="744">
        <v>364</v>
      </c>
      <c r="S8" s="744">
        <v>93</v>
      </c>
      <c r="T8" s="744">
        <v>231</v>
      </c>
      <c r="U8" s="744">
        <v>3745</v>
      </c>
      <c r="V8" s="744">
        <v>7472</v>
      </c>
    </row>
    <row r="9" spans="1:24" ht="13.5" thickBot="1" x14ac:dyDescent="0.25">
      <c r="A9" s="898"/>
      <c r="B9" s="729">
        <v>2010</v>
      </c>
      <c r="C9" s="333" t="s">
        <v>13</v>
      </c>
      <c r="D9" s="333">
        <v>1</v>
      </c>
      <c r="E9" s="333" t="s">
        <v>13</v>
      </c>
      <c r="F9" s="333" t="s">
        <v>13</v>
      </c>
      <c r="G9" s="333" t="s">
        <v>13</v>
      </c>
      <c r="H9" s="333">
        <v>25</v>
      </c>
      <c r="I9" s="333" t="s">
        <v>13</v>
      </c>
      <c r="J9" s="333" t="s">
        <v>13</v>
      </c>
      <c r="K9" s="333">
        <v>0</v>
      </c>
      <c r="L9" s="752">
        <v>26</v>
      </c>
      <c r="M9" s="1128"/>
      <c r="N9" s="743">
        <v>2010</v>
      </c>
      <c r="O9" s="744">
        <v>1755</v>
      </c>
      <c r="P9" s="744">
        <v>341</v>
      </c>
      <c r="Q9" s="744">
        <v>5877</v>
      </c>
      <c r="R9" s="744">
        <v>350</v>
      </c>
      <c r="S9" s="744">
        <v>598</v>
      </c>
      <c r="T9" s="744">
        <v>598</v>
      </c>
      <c r="U9" s="744">
        <v>3685</v>
      </c>
      <c r="V9" s="744">
        <v>8729</v>
      </c>
    </row>
    <row r="10" spans="1:24" ht="13.5" thickBot="1" x14ac:dyDescent="0.25">
      <c r="A10" s="898"/>
      <c r="B10" s="729">
        <v>2011</v>
      </c>
      <c r="C10" s="253">
        <v>0</v>
      </c>
      <c r="D10" s="253">
        <v>0</v>
      </c>
      <c r="E10" s="253">
        <v>0</v>
      </c>
      <c r="F10" s="253">
        <v>0</v>
      </c>
      <c r="G10" s="333" t="s">
        <v>13</v>
      </c>
      <c r="H10" s="253">
        <v>26</v>
      </c>
      <c r="I10" s="253">
        <v>0</v>
      </c>
      <c r="J10" s="253">
        <v>0</v>
      </c>
      <c r="K10" s="253">
        <v>0</v>
      </c>
      <c r="L10" s="739">
        <v>26</v>
      </c>
      <c r="M10" s="1128"/>
      <c r="N10" s="743">
        <v>2011</v>
      </c>
      <c r="O10" s="745">
        <v>1622</v>
      </c>
      <c r="P10" s="745">
        <v>383</v>
      </c>
      <c r="Q10" s="745">
        <v>5326</v>
      </c>
      <c r="R10" s="745">
        <v>343</v>
      </c>
      <c r="S10" s="745">
        <v>5289</v>
      </c>
      <c r="T10" s="745">
        <v>5289</v>
      </c>
      <c r="U10" s="745">
        <v>4401</v>
      </c>
      <c r="V10" s="745">
        <v>10290</v>
      </c>
    </row>
    <row r="11" spans="1:24" ht="13.5" thickBot="1" x14ac:dyDescent="0.25">
      <c r="A11" s="898"/>
      <c r="B11" s="729">
        <v>2012</v>
      </c>
      <c r="C11" s="253">
        <v>0</v>
      </c>
      <c r="D11" s="253">
        <v>2</v>
      </c>
      <c r="E11" s="253">
        <v>0</v>
      </c>
      <c r="F11" s="253">
        <v>0</v>
      </c>
      <c r="G11" s="333" t="s">
        <v>13</v>
      </c>
      <c r="H11" s="253">
        <v>24</v>
      </c>
      <c r="I11" s="253">
        <v>0</v>
      </c>
      <c r="J11" s="253">
        <v>0</v>
      </c>
      <c r="K11" s="253">
        <v>0</v>
      </c>
      <c r="L11" s="739">
        <v>25</v>
      </c>
      <c r="M11" s="1128"/>
      <c r="N11" s="743">
        <v>2012</v>
      </c>
      <c r="O11" s="745">
        <v>1448</v>
      </c>
      <c r="P11" s="745">
        <v>324</v>
      </c>
      <c r="Q11" s="745">
        <v>4840</v>
      </c>
      <c r="R11" s="745">
        <v>305</v>
      </c>
      <c r="S11" s="745">
        <v>1943</v>
      </c>
      <c r="T11" s="745">
        <v>1943</v>
      </c>
      <c r="U11" s="745">
        <v>6045</v>
      </c>
      <c r="V11" s="745">
        <v>13386</v>
      </c>
    </row>
    <row r="12" spans="1:24" ht="13.5" thickBot="1" x14ac:dyDescent="0.25">
      <c r="A12" s="898"/>
      <c r="B12" s="729">
        <v>2013</v>
      </c>
      <c r="C12" s="253">
        <v>0</v>
      </c>
      <c r="D12" s="253">
        <v>2</v>
      </c>
      <c r="E12" s="253">
        <v>0</v>
      </c>
      <c r="F12" s="253">
        <v>0</v>
      </c>
      <c r="G12" s="333" t="s">
        <v>13</v>
      </c>
      <c r="H12" s="253">
        <v>24</v>
      </c>
      <c r="I12" s="253">
        <v>0</v>
      </c>
      <c r="J12" s="253">
        <v>0</v>
      </c>
      <c r="K12" s="253">
        <v>0</v>
      </c>
      <c r="L12" s="739">
        <v>25</v>
      </c>
      <c r="M12" s="1128"/>
      <c r="N12" s="743">
        <v>2013</v>
      </c>
      <c r="O12" s="745">
        <v>1425</v>
      </c>
      <c r="P12" s="745">
        <v>313</v>
      </c>
      <c r="Q12" s="745">
        <v>4918</v>
      </c>
      <c r="R12" s="745">
        <v>281</v>
      </c>
      <c r="S12" s="745">
        <v>4121</v>
      </c>
      <c r="T12" s="745">
        <v>4121</v>
      </c>
      <c r="U12" s="745">
        <v>9635</v>
      </c>
      <c r="V12" s="745">
        <v>17119</v>
      </c>
    </row>
    <row r="13" spans="1:24" ht="13.5" thickBot="1" x14ac:dyDescent="0.25">
      <c r="A13" s="898"/>
      <c r="B13" s="729">
        <v>2014</v>
      </c>
      <c r="C13" s="253">
        <v>0</v>
      </c>
      <c r="D13" s="253">
        <v>0</v>
      </c>
      <c r="E13" s="253">
        <v>0</v>
      </c>
      <c r="F13" s="253">
        <v>0</v>
      </c>
      <c r="G13" s="333">
        <v>3</v>
      </c>
      <c r="H13" s="253">
        <v>23</v>
      </c>
      <c r="I13" s="253">
        <v>0</v>
      </c>
      <c r="J13" s="253">
        <v>0</v>
      </c>
      <c r="K13" s="253">
        <v>0</v>
      </c>
      <c r="L13" s="739">
        <v>26</v>
      </c>
      <c r="M13" s="1128"/>
      <c r="N13" s="743">
        <v>2014</v>
      </c>
      <c r="O13" s="745">
        <v>1441</v>
      </c>
      <c r="P13" s="745">
        <v>313</v>
      </c>
      <c r="Q13" s="745">
        <v>5553</v>
      </c>
      <c r="R13" s="745">
        <v>276</v>
      </c>
      <c r="S13" s="745">
        <v>1278</v>
      </c>
      <c r="T13" s="745">
        <v>1417</v>
      </c>
      <c r="U13" s="745">
        <v>7878</v>
      </c>
      <c r="V13" s="745">
        <v>13750</v>
      </c>
    </row>
    <row r="14" spans="1:24" ht="13.5" thickBot="1" x14ac:dyDescent="0.25">
      <c r="A14" s="898"/>
      <c r="B14" s="729">
        <v>2015</v>
      </c>
      <c r="C14" s="253">
        <v>0</v>
      </c>
      <c r="D14" s="253">
        <v>0</v>
      </c>
      <c r="E14" s="253">
        <v>0</v>
      </c>
      <c r="F14" s="253">
        <v>0</v>
      </c>
      <c r="G14" s="333">
        <v>2</v>
      </c>
      <c r="H14" s="253">
        <v>24</v>
      </c>
      <c r="I14" s="253">
        <v>0</v>
      </c>
      <c r="J14" s="253">
        <v>0</v>
      </c>
      <c r="K14" s="253">
        <v>0</v>
      </c>
      <c r="L14" s="739">
        <v>26</v>
      </c>
      <c r="M14" s="1128"/>
      <c r="N14" s="743">
        <v>2015</v>
      </c>
      <c r="O14" s="745">
        <v>1365.7860000000001</v>
      </c>
      <c r="P14" s="745">
        <v>289</v>
      </c>
      <c r="Q14" s="745">
        <v>4909.1229999999996</v>
      </c>
      <c r="R14" s="745">
        <v>266.06099999999998</v>
      </c>
      <c r="S14" s="745">
        <v>1082.134</v>
      </c>
      <c r="T14" s="745">
        <v>1346.3219999999999</v>
      </c>
      <c r="U14" s="745">
        <v>6074.5730000000003</v>
      </c>
      <c r="V14" s="745">
        <v>11746.831</v>
      </c>
    </row>
    <row r="15" spans="1:24" ht="13.5" thickBot="1" x14ac:dyDescent="0.25">
      <c r="A15" s="898"/>
      <c r="B15" s="729">
        <v>2016</v>
      </c>
      <c r="C15" s="253">
        <v>0</v>
      </c>
      <c r="D15" s="253">
        <v>0</v>
      </c>
      <c r="E15" s="253">
        <v>0</v>
      </c>
      <c r="F15" s="253">
        <v>0</v>
      </c>
      <c r="G15" s="333">
        <v>2</v>
      </c>
      <c r="H15" s="253">
        <v>23</v>
      </c>
      <c r="I15" s="253">
        <v>0</v>
      </c>
      <c r="J15" s="253">
        <v>0</v>
      </c>
      <c r="K15" s="253">
        <v>0</v>
      </c>
      <c r="L15" s="739">
        <v>25</v>
      </c>
      <c r="M15" s="1128"/>
      <c r="N15" s="743">
        <v>2016</v>
      </c>
      <c r="O15" s="746">
        <v>1098.847</v>
      </c>
      <c r="P15" s="746">
        <v>239</v>
      </c>
      <c r="Q15" s="746">
        <v>4230.567</v>
      </c>
      <c r="R15" s="746">
        <v>226.57400000000001</v>
      </c>
      <c r="S15" s="746">
        <v>311.53100000000001</v>
      </c>
      <c r="T15" s="746">
        <v>389.41500000000002</v>
      </c>
      <c r="U15" s="746">
        <v>4927.2820000000002</v>
      </c>
      <c r="V15" s="746">
        <v>8910.0589999999993</v>
      </c>
    </row>
    <row r="16" spans="1:24" ht="13.5" thickBot="1" x14ac:dyDescent="0.25">
      <c r="A16" s="1126"/>
      <c r="B16" s="738">
        <v>2017</v>
      </c>
      <c r="C16" s="254">
        <v>0</v>
      </c>
      <c r="D16" s="254">
        <v>2</v>
      </c>
      <c r="E16" s="254">
        <v>0</v>
      </c>
      <c r="F16" s="254">
        <v>0</v>
      </c>
      <c r="G16" s="254">
        <v>0</v>
      </c>
      <c r="H16" s="254">
        <v>22</v>
      </c>
      <c r="I16" s="254">
        <v>0</v>
      </c>
      <c r="J16" s="254">
        <v>0</v>
      </c>
      <c r="K16" s="254">
        <v>0</v>
      </c>
      <c r="L16" s="753">
        <v>23</v>
      </c>
      <c r="M16" s="1129"/>
      <c r="N16" s="747">
        <v>2017</v>
      </c>
      <c r="O16" s="748">
        <v>1037.375</v>
      </c>
      <c r="P16" s="749">
        <v>221</v>
      </c>
      <c r="Q16" s="748">
        <v>3843.2170000000001</v>
      </c>
      <c r="R16" s="748">
        <v>205.36</v>
      </c>
      <c r="S16" s="748">
        <v>559.755</v>
      </c>
      <c r="T16" s="748">
        <v>663.25699999999995</v>
      </c>
      <c r="U16" s="748">
        <v>4835.2979999999998</v>
      </c>
      <c r="V16" s="748">
        <v>9804.4240000000009</v>
      </c>
    </row>
    <row r="17" spans="1:22" ht="14.25" thickTop="1" thickBot="1" x14ac:dyDescent="0.25">
      <c r="A17" s="1125" t="s">
        <v>381</v>
      </c>
      <c r="B17" s="728">
        <v>2007</v>
      </c>
      <c r="C17" s="750" t="s">
        <v>13</v>
      </c>
      <c r="D17" s="750">
        <v>5</v>
      </c>
      <c r="E17" s="750" t="s">
        <v>13</v>
      </c>
      <c r="F17" s="750" t="s">
        <v>13</v>
      </c>
      <c r="G17" s="750" t="s">
        <v>13</v>
      </c>
      <c r="H17" s="750">
        <v>6</v>
      </c>
      <c r="I17" s="750" t="s">
        <v>13</v>
      </c>
      <c r="J17" s="750" t="s">
        <v>13</v>
      </c>
      <c r="K17" s="750">
        <v>0</v>
      </c>
      <c r="L17" s="751">
        <v>7</v>
      </c>
      <c r="M17" s="1127" t="s">
        <v>381</v>
      </c>
      <c r="N17" s="740">
        <v>2007</v>
      </c>
      <c r="O17" s="741">
        <v>1618</v>
      </c>
      <c r="P17" s="742">
        <v>59</v>
      </c>
      <c r="Q17" s="741">
        <v>2179</v>
      </c>
      <c r="R17" s="741">
        <v>103</v>
      </c>
      <c r="S17" s="742">
        <v>82</v>
      </c>
      <c r="T17" s="742">
        <v>162</v>
      </c>
      <c r="U17" s="742">
        <v>3069</v>
      </c>
      <c r="V17" s="742">
        <v>8547</v>
      </c>
    </row>
    <row r="18" spans="1:22" ht="13.5" thickBot="1" x14ac:dyDescent="0.25">
      <c r="A18" s="898"/>
      <c r="B18" s="729">
        <v>2008</v>
      </c>
      <c r="C18" s="333" t="s">
        <v>13</v>
      </c>
      <c r="D18" s="333">
        <v>7</v>
      </c>
      <c r="E18" s="333" t="s">
        <v>13</v>
      </c>
      <c r="F18" s="333" t="s">
        <v>13</v>
      </c>
      <c r="G18" s="333" t="s">
        <v>13</v>
      </c>
      <c r="H18" s="333">
        <v>6</v>
      </c>
      <c r="I18" s="333" t="s">
        <v>13</v>
      </c>
      <c r="J18" s="333" t="s">
        <v>13</v>
      </c>
      <c r="K18" s="333">
        <v>0</v>
      </c>
      <c r="L18" s="752">
        <v>9</v>
      </c>
      <c r="M18" s="1128"/>
      <c r="N18" s="743">
        <v>2008</v>
      </c>
      <c r="O18" s="744">
        <v>1813</v>
      </c>
      <c r="P18" s="745">
        <v>81</v>
      </c>
      <c r="Q18" s="744">
        <v>2487</v>
      </c>
      <c r="R18" s="744">
        <v>148</v>
      </c>
      <c r="S18" s="745">
        <v>1763</v>
      </c>
      <c r="T18" s="745">
        <v>1893</v>
      </c>
      <c r="U18" s="745">
        <v>3769</v>
      </c>
      <c r="V18" s="745">
        <v>9848</v>
      </c>
    </row>
    <row r="19" spans="1:22" ht="13.5" thickBot="1" x14ac:dyDescent="0.25">
      <c r="A19" s="898"/>
      <c r="B19" s="729">
        <v>2009</v>
      </c>
      <c r="C19" s="333" t="s">
        <v>13</v>
      </c>
      <c r="D19" s="333">
        <v>7</v>
      </c>
      <c r="E19" s="333" t="s">
        <v>13</v>
      </c>
      <c r="F19" s="333" t="s">
        <v>13</v>
      </c>
      <c r="G19" s="333" t="s">
        <v>13</v>
      </c>
      <c r="H19" s="333">
        <v>6</v>
      </c>
      <c r="I19" s="333" t="s">
        <v>13</v>
      </c>
      <c r="J19" s="333" t="s">
        <v>13</v>
      </c>
      <c r="K19" s="333">
        <v>0</v>
      </c>
      <c r="L19" s="752">
        <v>9</v>
      </c>
      <c r="M19" s="1128"/>
      <c r="N19" s="743">
        <v>2009</v>
      </c>
      <c r="O19" s="744">
        <v>1835</v>
      </c>
      <c r="P19" s="744">
        <v>67</v>
      </c>
      <c r="Q19" s="744">
        <v>2547</v>
      </c>
      <c r="R19" s="744">
        <v>137</v>
      </c>
      <c r="S19" s="744">
        <v>1871</v>
      </c>
      <c r="T19" s="744">
        <v>4753</v>
      </c>
      <c r="U19" s="744">
        <v>3626</v>
      </c>
      <c r="V19" s="744">
        <v>11342</v>
      </c>
    </row>
    <row r="20" spans="1:22" ht="13.5" thickBot="1" x14ac:dyDescent="0.25">
      <c r="A20" s="898"/>
      <c r="B20" s="729">
        <v>2010</v>
      </c>
      <c r="C20" s="333" t="s">
        <v>13</v>
      </c>
      <c r="D20" s="333">
        <v>10</v>
      </c>
      <c r="E20" s="333" t="s">
        <v>13</v>
      </c>
      <c r="F20" s="333" t="s">
        <v>13</v>
      </c>
      <c r="G20" s="333" t="s">
        <v>13</v>
      </c>
      <c r="H20" s="333">
        <v>9</v>
      </c>
      <c r="I20" s="333" t="s">
        <v>13</v>
      </c>
      <c r="J20" s="333" t="s">
        <v>13</v>
      </c>
      <c r="K20" s="333">
        <v>0</v>
      </c>
      <c r="L20" s="752">
        <v>13</v>
      </c>
      <c r="M20" s="1128"/>
      <c r="N20" s="743">
        <v>2010</v>
      </c>
      <c r="O20" s="744">
        <v>1855</v>
      </c>
      <c r="P20" s="744">
        <v>103</v>
      </c>
      <c r="Q20" s="744">
        <v>2433</v>
      </c>
      <c r="R20" s="744">
        <v>138</v>
      </c>
      <c r="S20" s="744">
        <v>2471</v>
      </c>
      <c r="T20" s="744">
        <v>3484</v>
      </c>
      <c r="U20" s="744">
        <v>4593</v>
      </c>
      <c r="V20" s="744">
        <v>13968</v>
      </c>
    </row>
    <row r="21" spans="1:22" ht="13.5" thickBot="1" x14ac:dyDescent="0.25">
      <c r="A21" s="898"/>
      <c r="B21" s="729">
        <v>2011</v>
      </c>
      <c r="C21" s="253">
        <v>0</v>
      </c>
      <c r="D21" s="253">
        <v>11</v>
      </c>
      <c r="E21" s="253">
        <v>0</v>
      </c>
      <c r="F21" s="253">
        <v>0</v>
      </c>
      <c r="G21" s="333" t="s">
        <v>13</v>
      </c>
      <c r="H21" s="253">
        <v>9</v>
      </c>
      <c r="I21" s="253">
        <v>2</v>
      </c>
      <c r="J21" s="253">
        <v>1</v>
      </c>
      <c r="K21" s="253">
        <v>0</v>
      </c>
      <c r="L21" s="739">
        <v>18</v>
      </c>
      <c r="M21" s="1128"/>
      <c r="N21" s="743">
        <v>2011</v>
      </c>
      <c r="O21" s="745">
        <v>2010</v>
      </c>
      <c r="P21" s="745">
        <v>119</v>
      </c>
      <c r="Q21" s="745">
        <v>3275</v>
      </c>
      <c r="R21" s="745">
        <v>193</v>
      </c>
      <c r="S21" s="745">
        <v>2274</v>
      </c>
      <c r="T21" s="745">
        <v>2298</v>
      </c>
      <c r="U21" s="745">
        <v>7327</v>
      </c>
      <c r="V21" s="745">
        <v>17669</v>
      </c>
    </row>
    <row r="22" spans="1:22" ht="13.5" thickBot="1" x14ac:dyDescent="0.25">
      <c r="A22" s="898"/>
      <c r="B22" s="729">
        <v>2012</v>
      </c>
      <c r="C22" s="253">
        <v>0</v>
      </c>
      <c r="D22" s="253">
        <v>14</v>
      </c>
      <c r="E22" s="253">
        <v>0</v>
      </c>
      <c r="F22" s="253">
        <v>0</v>
      </c>
      <c r="G22" s="333" t="s">
        <v>13</v>
      </c>
      <c r="H22" s="253">
        <v>9</v>
      </c>
      <c r="I22" s="253">
        <v>2</v>
      </c>
      <c r="J22" s="253">
        <v>2</v>
      </c>
      <c r="K22" s="253">
        <v>0</v>
      </c>
      <c r="L22" s="739">
        <v>22</v>
      </c>
      <c r="M22" s="1128"/>
      <c r="N22" s="743">
        <v>2012</v>
      </c>
      <c r="O22" s="745">
        <v>2172</v>
      </c>
      <c r="P22" s="745">
        <v>122</v>
      </c>
      <c r="Q22" s="745">
        <v>3005</v>
      </c>
      <c r="R22" s="745">
        <v>175</v>
      </c>
      <c r="S22" s="745">
        <v>2685</v>
      </c>
      <c r="T22" s="745">
        <v>2766</v>
      </c>
      <c r="U22" s="745">
        <v>7266</v>
      </c>
      <c r="V22" s="745">
        <v>19353</v>
      </c>
    </row>
    <row r="23" spans="1:22" ht="13.5" thickBot="1" x14ac:dyDescent="0.25">
      <c r="A23" s="898"/>
      <c r="B23" s="729">
        <v>2013</v>
      </c>
      <c r="C23" s="253">
        <v>0</v>
      </c>
      <c r="D23" s="253">
        <v>14</v>
      </c>
      <c r="E23" s="253">
        <v>0</v>
      </c>
      <c r="F23" s="253">
        <v>1</v>
      </c>
      <c r="G23" s="333" t="s">
        <v>13</v>
      </c>
      <c r="H23" s="253">
        <v>10</v>
      </c>
      <c r="I23" s="253">
        <v>1</v>
      </c>
      <c r="J23" s="253">
        <v>2</v>
      </c>
      <c r="K23" s="253">
        <v>1</v>
      </c>
      <c r="L23" s="739">
        <v>22</v>
      </c>
      <c r="M23" s="1128"/>
      <c r="N23" s="743">
        <v>2013</v>
      </c>
      <c r="O23" s="745">
        <v>2199</v>
      </c>
      <c r="P23" s="745">
        <v>134</v>
      </c>
      <c r="Q23" s="745">
        <v>3267</v>
      </c>
      <c r="R23" s="745">
        <v>182</v>
      </c>
      <c r="S23" s="745">
        <v>441</v>
      </c>
      <c r="T23" s="745">
        <v>455</v>
      </c>
      <c r="U23" s="745">
        <v>7554</v>
      </c>
      <c r="V23" s="745">
        <v>19780</v>
      </c>
    </row>
    <row r="24" spans="1:22" ht="13.5" thickBot="1" x14ac:dyDescent="0.25">
      <c r="A24" s="898"/>
      <c r="B24" s="729">
        <v>2014</v>
      </c>
      <c r="C24" s="253">
        <v>0</v>
      </c>
      <c r="D24" s="253">
        <v>8</v>
      </c>
      <c r="E24" s="253">
        <v>0</v>
      </c>
      <c r="F24" s="253">
        <v>1</v>
      </c>
      <c r="G24" s="333">
        <v>1</v>
      </c>
      <c r="H24" s="253">
        <v>6</v>
      </c>
      <c r="I24" s="253">
        <v>0</v>
      </c>
      <c r="J24" s="253">
        <v>1</v>
      </c>
      <c r="K24" s="253">
        <v>0</v>
      </c>
      <c r="L24" s="739">
        <v>15</v>
      </c>
      <c r="M24" s="1128"/>
      <c r="N24" s="743">
        <v>2014</v>
      </c>
      <c r="O24" s="745">
        <v>1955</v>
      </c>
      <c r="P24" s="745">
        <v>115</v>
      </c>
      <c r="Q24" s="745">
        <v>2882</v>
      </c>
      <c r="R24" s="745">
        <v>174</v>
      </c>
      <c r="S24" s="745">
        <v>278</v>
      </c>
      <c r="T24" s="745">
        <v>317</v>
      </c>
      <c r="U24" s="745">
        <v>5998</v>
      </c>
      <c r="V24" s="745">
        <v>17841</v>
      </c>
    </row>
    <row r="25" spans="1:22" ht="13.5" thickBot="1" x14ac:dyDescent="0.25">
      <c r="A25" s="898"/>
      <c r="B25" s="729">
        <v>2015</v>
      </c>
      <c r="C25" s="253">
        <v>0</v>
      </c>
      <c r="D25" s="253">
        <v>14</v>
      </c>
      <c r="E25" s="253">
        <v>0</v>
      </c>
      <c r="F25" s="253">
        <v>1</v>
      </c>
      <c r="G25" s="333">
        <v>1</v>
      </c>
      <c r="H25" s="253">
        <v>11</v>
      </c>
      <c r="I25" s="253">
        <v>2</v>
      </c>
      <c r="J25" s="253">
        <v>2</v>
      </c>
      <c r="K25" s="253">
        <v>0</v>
      </c>
      <c r="L25" s="739">
        <v>23</v>
      </c>
      <c r="M25" s="1128"/>
      <c r="N25" s="743">
        <v>2015</v>
      </c>
      <c r="O25" s="745">
        <v>2058.7890000000002</v>
      </c>
      <c r="P25" s="745">
        <v>122</v>
      </c>
      <c r="Q25" s="745">
        <v>3449.8809999999999</v>
      </c>
      <c r="R25" s="745">
        <v>208.19499999999999</v>
      </c>
      <c r="S25" s="745">
        <v>460.54199999999997</v>
      </c>
      <c r="T25" s="745">
        <v>612.40200000000004</v>
      </c>
      <c r="U25" s="745">
        <v>6758.8289999999997</v>
      </c>
      <c r="V25" s="745">
        <v>18786.526999999998</v>
      </c>
    </row>
    <row r="26" spans="1:22" ht="13.5" thickBot="1" x14ac:dyDescent="0.25">
      <c r="A26" s="898"/>
      <c r="B26" s="729">
        <v>2016</v>
      </c>
      <c r="C26" s="253">
        <v>0</v>
      </c>
      <c r="D26" s="253">
        <v>14</v>
      </c>
      <c r="E26" s="253">
        <v>0</v>
      </c>
      <c r="F26" s="253">
        <v>1</v>
      </c>
      <c r="G26" s="333">
        <v>1</v>
      </c>
      <c r="H26" s="253">
        <v>11</v>
      </c>
      <c r="I26" s="253">
        <v>2</v>
      </c>
      <c r="J26" s="253">
        <v>2</v>
      </c>
      <c r="K26" s="253">
        <v>0</v>
      </c>
      <c r="L26" s="739">
        <v>23</v>
      </c>
      <c r="M26" s="1128"/>
      <c r="N26" s="743">
        <v>2016</v>
      </c>
      <c r="O26" s="746">
        <v>1993.633</v>
      </c>
      <c r="P26" s="746">
        <v>121</v>
      </c>
      <c r="Q26" s="746">
        <v>3368.1590000000001</v>
      </c>
      <c r="R26" s="746">
        <v>204.499</v>
      </c>
      <c r="S26" s="746">
        <v>135.85499999999999</v>
      </c>
      <c r="T26" s="746">
        <v>217.61199999999999</v>
      </c>
      <c r="U26" s="746">
        <v>7372.308</v>
      </c>
      <c r="V26" s="746">
        <v>20844.007000000001</v>
      </c>
    </row>
    <row r="27" spans="1:22" ht="13.5" thickBot="1" x14ac:dyDescent="0.25">
      <c r="A27" s="1126"/>
      <c r="B27" s="738">
        <v>2017</v>
      </c>
      <c r="C27" s="254">
        <v>0</v>
      </c>
      <c r="D27" s="254">
        <v>14</v>
      </c>
      <c r="E27" s="254">
        <v>0</v>
      </c>
      <c r="F27" s="254">
        <v>1</v>
      </c>
      <c r="G27" s="254">
        <v>0</v>
      </c>
      <c r="H27" s="254">
        <v>11</v>
      </c>
      <c r="I27" s="254">
        <v>1</v>
      </c>
      <c r="J27" s="254">
        <v>2</v>
      </c>
      <c r="K27" s="254">
        <v>0</v>
      </c>
      <c r="L27" s="753">
        <v>24</v>
      </c>
      <c r="M27" s="1129"/>
      <c r="N27" s="747">
        <v>2017</v>
      </c>
      <c r="O27" s="748">
        <v>1901.6669999999999</v>
      </c>
      <c r="P27" s="749">
        <v>111</v>
      </c>
      <c r="Q27" s="748">
        <v>3149.645</v>
      </c>
      <c r="R27" s="748">
        <v>173.79599999999999</v>
      </c>
      <c r="S27" s="748">
        <v>2180.67</v>
      </c>
      <c r="T27" s="748">
        <v>2513.2829999999999</v>
      </c>
      <c r="U27" s="748">
        <v>7385.2110000000002</v>
      </c>
      <c r="V27" s="748">
        <v>18798.368999999999</v>
      </c>
    </row>
    <row r="28" spans="1:22" ht="14.25" customHeight="1" thickTop="1" thickBot="1" x14ac:dyDescent="0.25">
      <c r="A28" s="1125" t="s">
        <v>2512</v>
      </c>
      <c r="B28" s="728">
        <v>2007</v>
      </c>
      <c r="C28" s="750" t="s">
        <v>13</v>
      </c>
      <c r="D28" s="750" t="s">
        <v>13</v>
      </c>
      <c r="E28" s="750" t="s">
        <v>13</v>
      </c>
      <c r="F28" s="750" t="s">
        <v>13</v>
      </c>
      <c r="G28" s="750" t="s">
        <v>13</v>
      </c>
      <c r="H28" s="750" t="s">
        <v>13</v>
      </c>
      <c r="I28" s="750" t="s">
        <v>13</v>
      </c>
      <c r="J28" s="750" t="s">
        <v>13</v>
      </c>
      <c r="K28" s="750" t="s">
        <v>13</v>
      </c>
      <c r="L28" s="751" t="s">
        <v>13</v>
      </c>
      <c r="M28" s="1127" t="s">
        <v>2512</v>
      </c>
      <c r="N28" s="740">
        <v>2007</v>
      </c>
      <c r="O28" s="741">
        <v>0</v>
      </c>
      <c r="P28" s="742">
        <v>0</v>
      </c>
      <c r="Q28" s="741">
        <v>0</v>
      </c>
      <c r="R28" s="741">
        <v>0</v>
      </c>
      <c r="S28" s="742">
        <v>0</v>
      </c>
      <c r="T28" s="742">
        <v>0</v>
      </c>
      <c r="U28" s="742">
        <v>0</v>
      </c>
      <c r="V28" s="742">
        <v>0</v>
      </c>
    </row>
    <row r="29" spans="1:22" ht="13.5" thickBot="1" x14ac:dyDescent="0.25">
      <c r="A29" s="898"/>
      <c r="B29" s="729">
        <v>2008</v>
      </c>
      <c r="C29" s="333" t="s">
        <v>13</v>
      </c>
      <c r="D29" s="333">
        <v>1</v>
      </c>
      <c r="E29" s="333" t="s">
        <v>13</v>
      </c>
      <c r="F29" s="333" t="s">
        <v>13</v>
      </c>
      <c r="G29" s="333" t="s">
        <v>13</v>
      </c>
      <c r="H29" s="333">
        <v>1</v>
      </c>
      <c r="I29" s="333" t="s">
        <v>13</v>
      </c>
      <c r="J29" s="333" t="s">
        <v>13</v>
      </c>
      <c r="K29" s="333">
        <v>0</v>
      </c>
      <c r="L29" s="752">
        <v>1</v>
      </c>
      <c r="M29" s="1128"/>
      <c r="N29" s="743">
        <v>2008</v>
      </c>
      <c r="O29" s="744">
        <v>0</v>
      </c>
      <c r="P29" s="745">
        <v>0</v>
      </c>
      <c r="Q29" s="744">
        <v>0</v>
      </c>
      <c r="R29" s="744">
        <v>0</v>
      </c>
      <c r="S29" s="745">
        <v>59</v>
      </c>
      <c r="T29" s="745">
        <v>59</v>
      </c>
      <c r="U29" s="745">
        <v>0</v>
      </c>
      <c r="V29" s="745">
        <v>0</v>
      </c>
    </row>
    <row r="30" spans="1:22" ht="13.5" thickBot="1" x14ac:dyDescent="0.25">
      <c r="A30" s="898"/>
      <c r="B30" s="729">
        <v>2009</v>
      </c>
      <c r="C30" s="333" t="s">
        <v>13</v>
      </c>
      <c r="D30" s="333">
        <v>1</v>
      </c>
      <c r="E30" s="333" t="s">
        <v>13</v>
      </c>
      <c r="F30" s="333" t="s">
        <v>13</v>
      </c>
      <c r="G30" s="333" t="s">
        <v>13</v>
      </c>
      <c r="H30" s="333">
        <v>1</v>
      </c>
      <c r="I30" s="333" t="s">
        <v>13</v>
      </c>
      <c r="J30" s="333" t="s">
        <v>13</v>
      </c>
      <c r="K30" s="333">
        <v>0</v>
      </c>
      <c r="L30" s="752">
        <v>1</v>
      </c>
      <c r="M30" s="1128"/>
      <c r="N30" s="743">
        <v>2009</v>
      </c>
      <c r="O30" s="744">
        <v>0</v>
      </c>
      <c r="P30" s="744">
        <v>0</v>
      </c>
      <c r="Q30" s="744">
        <v>0</v>
      </c>
      <c r="R30" s="744">
        <v>0</v>
      </c>
      <c r="S30" s="744">
        <v>197</v>
      </c>
      <c r="T30" s="744">
        <v>394</v>
      </c>
      <c r="U30" s="744">
        <v>0</v>
      </c>
      <c r="V30" s="744">
        <v>0</v>
      </c>
    </row>
    <row r="31" spans="1:22" ht="13.5" thickBot="1" x14ac:dyDescent="0.25">
      <c r="A31" s="898"/>
      <c r="B31" s="729">
        <v>2010</v>
      </c>
      <c r="C31" s="333" t="s">
        <v>13</v>
      </c>
      <c r="D31" s="333">
        <v>0</v>
      </c>
      <c r="E31" s="333" t="s">
        <v>13</v>
      </c>
      <c r="F31" s="333" t="s">
        <v>13</v>
      </c>
      <c r="G31" s="333" t="s">
        <v>13</v>
      </c>
      <c r="H31" s="333">
        <v>0</v>
      </c>
      <c r="I31" s="333" t="s">
        <v>13</v>
      </c>
      <c r="J31" s="333" t="s">
        <v>13</v>
      </c>
      <c r="K31" s="333">
        <v>0</v>
      </c>
      <c r="L31" s="752">
        <v>0</v>
      </c>
      <c r="M31" s="1128"/>
      <c r="N31" s="743">
        <v>2010</v>
      </c>
      <c r="O31" s="744">
        <v>0</v>
      </c>
      <c r="P31" s="744">
        <v>0</v>
      </c>
      <c r="Q31" s="744">
        <v>0</v>
      </c>
      <c r="R31" s="744">
        <v>0</v>
      </c>
      <c r="S31" s="744">
        <v>0</v>
      </c>
      <c r="T31" s="744">
        <v>0</v>
      </c>
      <c r="U31" s="744">
        <v>0</v>
      </c>
      <c r="V31" s="744">
        <v>0</v>
      </c>
    </row>
    <row r="32" spans="1:22" ht="13.5" thickBot="1" x14ac:dyDescent="0.25">
      <c r="A32" s="898"/>
      <c r="B32" s="729">
        <v>2011</v>
      </c>
      <c r="C32" s="253">
        <v>0</v>
      </c>
      <c r="D32" s="253">
        <v>1</v>
      </c>
      <c r="E32" s="253">
        <v>0</v>
      </c>
      <c r="F32" s="253">
        <v>0</v>
      </c>
      <c r="G32" s="333" t="s">
        <v>13</v>
      </c>
      <c r="H32" s="253">
        <v>1</v>
      </c>
      <c r="I32" s="253">
        <v>0</v>
      </c>
      <c r="J32" s="253">
        <v>0</v>
      </c>
      <c r="K32" s="253">
        <v>0</v>
      </c>
      <c r="L32" s="739">
        <v>1</v>
      </c>
      <c r="M32" s="1128"/>
      <c r="N32" s="743">
        <v>2011</v>
      </c>
      <c r="O32" s="745">
        <v>0</v>
      </c>
      <c r="P32" s="745">
        <v>0</v>
      </c>
      <c r="Q32" s="745">
        <v>0</v>
      </c>
      <c r="R32" s="745">
        <v>0</v>
      </c>
      <c r="S32" s="745">
        <v>457</v>
      </c>
      <c r="T32" s="745">
        <v>457</v>
      </c>
      <c r="U32" s="745">
        <v>0</v>
      </c>
      <c r="V32" s="745">
        <v>0</v>
      </c>
    </row>
    <row r="33" spans="1:22" ht="13.5" thickBot="1" x14ac:dyDescent="0.25">
      <c r="A33" s="898"/>
      <c r="B33" s="729">
        <v>2012</v>
      </c>
      <c r="C33" s="253">
        <v>0</v>
      </c>
      <c r="D33" s="253">
        <v>0</v>
      </c>
      <c r="E33" s="253">
        <v>0</v>
      </c>
      <c r="F33" s="253">
        <v>0</v>
      </c>
      <c r="G33" s="333" t="s">
        <v>13</v>
      </c>
      <c r="H33" s="253">
        <v>0</v>
      </c>
      <c r="I33" s="253">
        <v>0</v>
      </c>
      <c r="J33" s="253">
        <v>0</v>
      </c>
      <c r="K33" s="253">
        <v>0</v>
      </c>
      <c r="L33" s="739">
        <v>0</v>
      </c>
      <c r="M33" s="1128"/>
      <c r="N33" s="743">
        <v>2012</v>
      </c>
      <c r="O33" s="745">
        <v>0</v>
      </c>
      <c r="P33" s="745">
        <v>0</v>
      </c>
      <c r="Q33" s="745">
        <v>0</v>
      </c>
      <c r="R33" s="745">
        <v>0</v>
      </c>
      <c r="S33" s="745">
        <v>0</v>
      </c>
      <c r="T33" s="745">
        <v>0</v>
      </c>
      <c r="U33" s="745">
        <v>0</v>
      </c>
      <c r="V33" s="745">
        <v>0</v>
      </c>
    </row>
    <row r="34" spans="1:22" ht="13.5" thickBot="1" x14ac:dyDescent="0.25">
      <c r="A34" s="898"/>
      <c r="B34" s="729">
        <v>2013</v>
      </c>
      <c r="C34" s="253">
        <v>0</v>
      </c>
      <c r="D34" s="253">
        <v>0</v>
      </c>
      <c r="E34" s="253">
        <v>0</v>
      </c>
      <c r="F34" s="253">
        <v>0</v>
      </c>
      <c r="G34" s="333" t="s">
        <v>13</v>
      </c>
      <c r="H34" s="253">
        <v>0</v>
      </c>
      <c r="I34" s="253">
        <v>0</v>
      </c>
      <c r="J34" s="253">
        <v>0</v>
      </c>
      <c r="K34" s="253">
        <v>0</v>
      </c>
      <c r="L34" s="739">
        <v>0</v>
      </c>
      <c r="M34" s="1128"/>
      <c r="N34" s="743">
        <v>2013</v>
      </c>
      <c r="O34" s="745">
        <v>0</v>
      </c>
      <c r="P34" s="745">
        <v>0</v>
      </c>
      <c r="Q34" s="745">
        <v>0</v>
      </c>
      <c r="R34" s="745">
        <v>0</v>
      </c>
      <c r="S34" s="745">
        <v>0</v>
      </c>
      <c r="T34" s="745">
        <v>0</v>
      </c>
      <c r="U34" s="745">
        <v>0</v>
      </c>
      <c r="V34" s="745">
        <v>0</v>
      </c>
    </row>
    <row r="35" spans="1:22" ht="13.5" thickBot="1" x14ac:dyDescent="0.25">
      <c r="A35" s="898"/>
      <c r="B35" s="729">
        <v>2014</v>
      </c>
      <c r="C35" s="253">
        <v>0</v>
      </c>
      <c r="D35" s="253">
        <v>0</v>
      </c>
      <c r="E35" s="253">
        <v>0</v>
      </c>
      <c r="F35" s="253">
        <v>0</v>
      </c>
      <c r="G35" s="333">
        <v>0</v>
      </c>
      <c r="H35" s="253">
        <v>0</v>
      </c>
      <c r="I35" s="253">
        <v>0</v>
      </c>
      <c r="J35" s="253">
        <v>0</v>
      </c>
      <c r="K35" s="253">
        <v>0</v>
      </c>
      <c r="L35" s="739">
        <v>0</v>
      </c>
      <c r="M35" s="1128"/>
      <c r="N35" s="743">
        <v>2014</v>
      </c>
      <c r="O35" s="745">
        <v>0</v>
      </c>
      <c r="P35" s="745">
        <v>0</v>
      </c>
      <c r="Q35" s="745">
        <v>0</v>
      </c>
      <c r="R35" s="745">
        <v>0</v>
      </c>
      <c r="S35" s="745">
        <v>0</v>
      </c>
      <c r="T35" s="745">
        <v>0</v>
      </c>
      <c r="U35" s="745">
        <v>0</v>
      </c>
      <c r="V35" s="745">
        <v>0</v>
      </c>
    </row>
    <row r="36" spans="1:22" ht="13.5" thickBot="1" x14ac:dyDescent="0.25">
      <c r="A36" s="898"/>
      <c r="B36" s="729">
        <v>2015</v>
      </c>
      <c r="C36" s="253">
        <v>0</v>
      </c>
      <c r="D36" s="253">
        <v>0</v>
      </c>
      <c r="E36" s="253">
        <v>0</v>
      </c>
      <c r="F36" s="253">
        <v>0</v>
      </c>
      <c r="G36" s="333">
        <v>0</v>
      </c>
      <c r="H36" s="253">
        <v>0</v>
      </c>
      <c r="I36" s="253">
        <v>0</v>
      </c>
      <c r="J36" s="253">
        <v>1</v>
      </c>
      <c r="K36" s="253">
        <v>0</v>
      </c>
      <c r="L36" s="739">
        <v>1</v>
      </c>
      <c r="M36" s="1128"/>
      <c r="N36" s="743">
        <v>2015</v>
      </c>
      <c r="O36" s="745">
        <v>0.82099999999999995</v>
      </c>
      <c r="P36" s="745">
        <v>1</v>
      </c>
      <c r="Q36" s="745">
        <v>2.2400000000000002</v>
      </c>
      <c r="R36" s="745">
        <v>0.161</v>
      </c>
      <c r="S36" s="745">
        <v>0</v>
      </c>
      <c r="T36" s="745">
        <v>0</v>
      </c>
      <c r="U36" s="745">
        <v>66.465000000000003</v>
      </c>
      <c r="V36" s="745">
        <v>66.465000000000003</v>
      </c>
    </row>
    <row r="37" spans="1:22" ht="13.5" thickBot="1" x14ac:dyDescent="0.25">
      <c r="A37" s="898"/>
      <c r="B37" s="729">
        <v>2016</v>
      </c>
      <c r="C37" s="253">
        <v>0</v>
      </c>
      <c r="D37" s="253">
        <v>0</v>
      </c>
      <c r="E37" s="253">
        <v>0</v>
      </c>
      <c r="F37" s="253">
        <v>0</v>
      </c>
      <c r="G37" s="333">
        <v>0</v>
      </c>
      <c r="H37" s="253">
        <v>1</v>
      </c>
      <c r="I37" s="253">
        <v>0</v>
      </c>
      <c r="J37" s="253">
        <v>1</v>
      </c>
      <c r="K37" s="253">
        <v>0</v>
      </c>
      <c r="L37" s="739">
        <v>2</v>
      </c>
      <c r="M37" s="1128"/>
      <c r="N37" s="743">
        <v>2016</v>
      </c>
      <c r="O37" s="746">
        <v>10.756</v>
      </c>
      <c r="P37" s="746">
        <v>8</v>
      </c>
      <c r="Q37" s="746">
        <v>59.05</v>
      </c>
      <c r="R37" s="746">
        <v>6.1669999999999998</v>
      </c>
      <c r="S37" s="746">
        <v>0</v>
      </c>
      <c r="T37" s="746">
        <v>0</v>
      </c>
      <c r="U37" s="746">
        <v>426.41500000000002</v>
      </c>
      <c r="V37" s="746">
        <v>451.02800000000002</v>
      </c>
    </row>
    <row r="38" spans="1:22" ht="13.5" thickBot="1" x14ac:dyDescent="0.25">
      <c r="A38" s="1126"/>
      <c r="B38" s="738">
        <v>2017</v>
      </c>
      <c r="C38" s="254">
        <v>0</v>
      </c>
      <c r="D38" s="254">
        <v>0</v>
      </c>
      <c r="E38" s="254">
        <v>0</v>
      </c>
      <c r="F38" s="254">
        <v>0</v>
      </c>
      <c r="G38" s="254">
        <v>0</v>
      </c>
      <c r="H38" s="254">
        <v>1</v>
      </c>
      <c r="I38" s="254">
        <v>0</v>
      </c>
      <c r="J38" s="254">
        <v>1</v>
      </c>
      <c r="K38" s="254">
        <v>0</v>
      </c>
      <c r="L38" s="753">
        <v>2</v>
      </c>
      <c r="M38" s="1129"/>
      <c r="N38" s="747">
        <v>2017</v>
      </c>
      <c r="O38" s="748">
        <v>29.358000000000001</v>
      </c>
      <c r="P38" s="749">
        <v>8</v>
      </c>
      <c r="Q38" s="748">
        <v>138.773</v>
      </c>
      <c r="R38" s="748">
        <v>14.789</v>
      </c>
      <c r="S38" s="748">
        <v>0</v>
      </c>
      <c r="T38" s="748">
        <v>0</v>
      </c>
      <c r="U38" s="748">
        <v>414.435</v>
      </c>
      <c r="V38" s="748">
        <v>607.97299999999996</v>
      </c>
    </row>
    <row r="39" spans="1:22" ht="14.25" thickTop="1" thickBot="1" x14ac:dyDescent="0.25">
      <c r="A39" s="1125" t="s">
        <v>323</v>
      </c>
      <c r="B39" s="728">
        <v>2007</v>
      </c>
      <c r="C39" s="750" t="s">
        <v>13</v>
      </c>
      <c r="D39" s="750">
        <v>14</v>
      </c>
      <c r="E39" s="750" t="s">
        <v>13</v>
      </c>
      <c r="F39" s="750" t="s">
        <v>13</v>
      </c>
      <c r="G39" s="750" t="s">
        <v>13</v>
      </c>
      <c r="H39" s="750">
        <v>8</v>
      </c>
      <c r="I39" s="750" t="s">
        <v>13</v>
      </c>
      <c r="J39" s="750" t="s">
        <v>13</v>
      </c>
      <c r="K39" s="750">
        <v>0</v>
      </c>
      <c r="L39" s="751">
        <v>16</v>
      </c>
      <c r="M39" s="1127" t="s">
        <v>323</v>
      </c>
      <c r="N39" s="740">
        <v>2007</v>
      </c>
      <c r="O39" s="741">
        <v>868</v>
      </c>
      <c r="P39" s="742">
        <v>117</v>
      </c>
      <c r="Q39" s="741">
        <v>3147</v>
      </c>
      <c r="R39" s="741">
        <v>185</v>
      </c>
      <c r="S39" s="742">
        <v>3012</v>
      </c>
      <c r="T39" s="742">
        <v>3542</v>
      </c>
      <c r="U39" s="742">
        <v>3780</v>
      </c>
      <c r="V39" s="742">
        <v>8692</v>
      </c>
    </row>
    <row r="40" spans="1:22" ht="13.5" thickBot="1" x14ac:dyDescent="0.25">
      <c r="A40" s="898"/>
      <c r="B40" s="729">
        <v>2008</v>
      </c>
      <c r="C40" s="333" t="s">
        <v>13</v>
      </c>
      <c r="D40" s="333">
        <v>12</v>
      </c>
      <c r="E40" s="333" t="s">
        <v>13</v>
      </c>
      <c r="F40" s="333" t="s">
        <v>13</v>
      </c>
      <c r="G40" s="333" t="s">
        <v>13</v>
      </c>
      <c r="H40" s="333">
        <v>7</v>
      </c>
      <c r="I40" s="333" t="s">
        <v>13</v>
      </c>
      <c r="J40" s="333" t="s">
        <v>13</v>
      </c>
      <c r="K40" s="333">
        <v>0</v>
      </c>
      <c r="L40" s="752">
        <v>14</v>
      </c>
      <c r="M40" s="1128"/>
      <c r="N40" s="743">
        <v>2008</v>
      </c>
      <c r="O40" s="744">
        <v>873</v>
      </c>
      <c r="P40" s="745">
        <v>103</v>
      </c>
      <c r="Q40" s="744">
        <v>2741</v>
      </c>
      <c r="R40" s="744">
        <v>163</v>
      </c>
      <c r="S40" s="745">
        <v>2008</v>
      </c>
      <c r="T40" s="745">
        <v>2327</v>
      </c>
      <c r="U40" s="745">
        <v>4442</v>
      </c>
      <c r="V40" s="745">
        <v>8499</v>
      </c>
    </row>
    <row r="41" spans="1:22" ht="13.5" thickBot="1" x14ac:dyDescent="0.25">
      <c r="A41" s="898"/>
      <c r="B41" s="729">
        <v>2009</v>
      </c>
      <c r="C41" s="333" t="s">
        <v>13</v>
      </c>
      <c r="D41" s="333">
        <v>12</v>
      </c>
      <c r="E41" s="333" t="s">
        <v>13</v>
      </c>
      <c r="F41" s="333" t="s">
        <v>13</v>
      </c>
      <c r="G41" s="333" t="s">
        <v>13</v>
      </c>
      <c r="H41" s="333">
        <v>6</v>
      </c>
      <c r="I41" s="333" t="s">
        <v>13</v>
      </c>
      <c r="J41" s="333" t="s">
        <v>13</v>
      </c>
      <c r="K41" s="333">
        <v>0</v>
      </c>
      <c r="L41" s="752">
        <v>14</v>
      </c>
      <c r="M41" s="1128"/>
      <c r="N41" s="743">
        <v>2009</v>
      </c>
      <c r="O41" s="744">
        <v>982</v>
      </c>
      <c r="P41" s="744">
        <v>139</v>
      </c>
      <c r="Q41" s="744">
        <v>2780</v>
      </c>
      <c r="R41" s="744">
        <v>160</v>
      </c>
      <c r="S41" s="744">
        <v>1548</v>
      </c>
      <c r="T41" s="744">
        <v>3676</v>
      </c>
      <c r="U41" s="744">
        <v>4975</v>
      </c>
      <c r="V41" s="744">
        <v>10800</v>
      </c>
    </row>
    <row r="42" spans="1:22" ht="13.5" thickBot="1" x14ac:dyDescent="0.25">
      <c r="A42" s="898"/>
      <c r="B42" s="729">
        <v>2010</v>
      </c>
      <c r="C42" s="333" t="s">
        <v>13</v>
      </c>
      <c r="D42" s="333">
        <v>16</v>
      </c>
      <c r="E42" s="333" t="s">
        <v>13</v>
      </c>
      <c r="F42" s="333" t="s">
        <v>13</v>
      </c>
      <c r="G42" s="333" t="s">
        <v>13</v>
      </c>
      <c r="H42" s="333">
        <v>8</v>
      </c>
      <c r="I42" s="333" t="s">
        <v>13</v>
      </c>
      <c r="J42" s="333" t="s">
        <v>13</v>
      </c>
      <c r="K42" s="333">
        <v>0</v>
      </c>
      <c r="L42" s="752">
        <v>20</v>
      </c>
      <c r="M42" s="1128"/>
      <c r="N42" s="743">
        <v>2010</v>
      </c>
      <c r="O42" s="744">
        <v>1314</v>
      </c>
      <c r="P42" s="744">
        <v>159</v>
      </c>
      <c r="Q42" s="744">
        <v>3961</v>
      </c>
      <c r="R42" s="744">
        <v>217</v>
      </c>
      <c r="S42" s="744">
        <v>7284</v>
      </c>
      <c r="T42" s="744">
        <v>7640</v>
      </c>
      <c r="U42" s="744">
        <v>7570</v>
      </c>
      <c r="V42" s="744">
        <v>13186</v>
      </c>
    </row>
    <row r="43" spans="1:22" ht="13.5" thickBot="1" x14ac:dyDescent="0.25">
      <c r="A43" s="898"/>
      <c r="B43" s="729">
        <v>2011</v>
      </c>
      <c r="C43" s="253">
        <v>0</v>
      </c>
      <c r="D43" s="253">
        <v>17</v>
      </c>
      <c r="E43" s="253">
        <v>0</v>
      </c>
      <c r="F43" s="253">
        <v>4</v>
      </c>
      <c r="G43" s="333" t="s">
        <v>13</v>
      </c>
      <c r="H43" s="253">
        <v>11</v>
      </c>
      <c r="I43" s="253">
        <v>0</v>
      </c>
      <c r="J43" s="253">
        <v>0</v>
      </c>
      <c r="K43" s="253">
        <v>0</v>
      </c>
      <c r="L43" s="739">
        <v>21</v>
      </c>
      <c r="M43" s="1128"/>
      <c r="N43" s="743">
        <v>2011</v>
      </c>
      <c r="O43" s="745">
        <v>1577</v>
      </c>
      <c r="P43" s="745">
        <v>174</v>
      </c>
      <c r="Q43" s="745">
        <v>4471</v>
      </c>
      <c r="R43" s="745">
        <v>315</v>
      </c>
      <c r="S43" s="745">
        <v>9885</v>
      </c>
      <c r="T43" s="745">
        <v>10118</v>
      </c>
      <c r="U43" s="745">
        <v>9123</v>
      </c>
      <c r="V43" s="745">
        <v>15661</v>
      </c>
    </row>
    <row r="44" spans="1:22" ht="13.5" thickBot="1" x14ac:dyDescent="0.25">
      <c r="A44" s="898"/>
      <c r="B44" s="729">
        <v>2012</v>
      </c>
      <c r="C44" s="253">
        <v>0</v>
      </c>
      <c r="D44" s="253">
        <v>15</v>
      </c>
      <c r="E44" s="253">
        <v>0</v>
      </c>
      <c r="F44" s="253">
        <v>2</v>
      </c>
      <c r="G44" s="333" t="s">
        <v>13</v>
      </c>
      <c r="H44" s="253">
        <v>9</v>
      </c>
      <c r="I44" s="253">
        <v>0</v>
      </c>
      <c r="J44" s="253">
        <v>0</v>
      </c>
      <c r="K44" s="253">
        <v>0</v>
      </c>
      <c r="L44" s="739">
        <v>20</v>
      </c>
      <c r="M44" s="1128"/>
      <c r="N44" s="743">
        <v>2012</v>
      </c>
      <c r="O44" s="745">
        <v>1160</v>
      </c>
      <c r="P44" s="745">
        <v>138</v>
      </c>
      <c r="Q44" s="745">
        <v>3648</v>
      </c>
      <c r="R44" s="745">
        <v>197</v>
      </c>
      <c r="S44" s="745">
        <v>5613</v>
      </c>
      <c r="T44" s="745">
        <v>5675</v>
      </c>
      <c r="U44" s="745">
        <v>8489</v>
      </c>
      <c r="V44" s="745">
        <v>14485</v>
      </c>
    </row>
    <row r="45" spans="1:22" ht="13.5" thickBot="1" x14ac:dyDescent="0.25">
      <c r="A45" s="898"/>
      <c r="B45" s="729">
        <v>2013</v>
      </c>
      <c r="C45" s="253">
        <v>0</v>
      </c>
      <c r="D45" s="253">
        <v>16</v>
      </c>
      <c r="E45" s="253">
        <v>0</v>
      </c>
      <c r="F45" s="253">
        <v>2</v>
      </c>
      <c r="G45" s="333" t="s">
        <v>13</v>
      </c>
      <c r="H45" s="253">
        <v>8</v>
      </c>
      <c r="I45" s="253">
        <v>0</v>
      </c>
      <c r="J45" s="253">
        <v>0</v>
      </c>
      <c r="K45" s="253">
        <v>0</v>
      </c>
      <c r="L45" s="739">
        <v>20</v>
      </c>
      <c r="M45" s="1128"/>
      <c r="N45" s="743">
        <v>2013</v>
      </c>
      <c r="O45" s="745">
        <v>1364</v>
      </c>
      <c r="P45" s="745">
        <v>153</v>
      </c>
      <c r="Q45" s="745">
        <v>4356</v>
      </c>
      <c r="R45" s="745">
        <v>204</v>
      </c>
      <c r="S45" s="745">
        <v>2679</v>
      </c>
      <c r="T45" s="745">
        <v>2949</v>
      </c>
      <c r="U45" s="745">
        <v>10247</v>
      </c>
      <c r="V45" s="745">
        <v>18454</v>
      </c>
    </row>
    <row r="46" spans="1:22" ht="13.5" thickBot="1" x14ac:dyDescent="0.25">
      <c r="A46" s="898"/>
      <c r="B46" s="729">
        <v>2014</v>
      </c>
      <c r="C46" s="253">
        <v>0</v>
      </c>
      <c r="D46" s="253">
        <v>12</v>
      </c>
      <c r="E46" s="253">
        <v>0</v>
      </c>
      <c r="F46" s="253">
        <v>3</v>
      </c>
      <c r="G46" s="333">
        <v>0</v>
      </c>
      <c r="H46" s="253">
        <v>5</v>
      </c>
      <c r="I46" s="253">
        <v>0</v>
      </c>
      <c r="J46" s="253">
        <v>0</v>
      </c>
      <c r="K46" s="253">
        <v>0</v>
      </c>
      <c r="L46" s="739">
        <v>13</v>
      </c>
      <c r="M46" s="1128"/>
      <c r="N46" s="743">
        <v>2014</v>
      </c>
      <c r="O46" s="745">
        <v>952</v>
      </c>
      <c r="P46" s="745">
        <v>85</v>
      </c>
      <c r="Q46" s="745">
        <v>2424</v>
      </c>
      <c r="R46" s="745">
        <v>147</v>
      </c>
      <c r="S46" s="745">
        <v>1237</v>
      </c>
      <c r="T46" s="745">
        <v>1303</v>
      </c>
      <c r="U46" s="745">
        <v>8170</v>
      </c>
      <c r="V46" s="745">
        <v>12377</v>
      </c>
    </row>
    <row r="47" spans="1:22" ht="13.5" thickBot="1" x14ac:dyDescent="0.25">
      <c r="A47" s="898"/>
      <c r="B47" s="729">
        <v>2015</v>
      </c>
      <c r="C47" s="253">
        <v>0</v>
      </c>
      <c r="D47" s="253">
        <v>15</v>
      </c>
      <c r="E47" s="253">
        <v>0</v>
      </c>
      <c r="F47" s="253">
        <v>4</v>
      </c>
      <c r="G47" s="333">
        <v>0</v>
      </c>
      <c r="H47" s="253">
        <v>8</v>
      </c>
      <c r="I47" s="253">
        <v>0</v>
      </c>
      <c r="J47" s="253">
        <v>0</v>
      </c>
      <c r="K47" s="253">
        <v>0</v>
      </c>
      <c r="L47" s="739">
        <v>20</v>
      </c>
      <c r="M47" s="1128"/>
      <c r="N47" s="743">
        <v>2015</v>
      </c>
      <c r="O47" s="745">
        <v>1292.942</v>
      </c>
      <c r="P47" s="745">
        <v>133</v>
      </c>
      <c r="Q47" s="745">
        <v>4220.7060000000001</v>
      </c>
      <c r="R47" s="745">
        <v>208.065</v>
      </c>
      <c r="S47" s="745">
        <v>2813.0250000000001</v>
      </c>
      <c r="T47" s="745">
        <v>3123.07</v>
      </c>
      <c r="U47" s="745">
        <v>7852.0990000000002</v>
      </c>
      <c r="V47" s="745">
        <v>13556.550999999999</v>
      </c>
    </row>
    <row r="48" spans="1:22" ht="13.5" thickBot="1" x14ac:dyDescent="0.25">
      <c r="A48" s="898"/>
      <c r="B48" s="729">
        <v>2016</v>
      </c>
      <c r="C48" s="253">
        <v>0</v>
      </c>
      <c r="D48" s="253">
        <v>15</v>
      </c>
      <c r="E48" s="253">
        <v>0</v>
      </c>
      <c r="F48" s="253">
        <v>4</v>
      </c>
      <c r="G48" s="333">
        <v>0</v>
      </c>
      <c r="H48" s="253">
        <v>8</v>
      </c>
      <c r="I48" s="253">
        <v>0</v>
      </c>
      <c r="J48" s="253">
        <v>0</v>
      </c>
      <c r="K48" s="253">
        <v>0</v>
      </c>
      <c r="L48" s="739">
        <v>21</v>
      </c>
      <c r="M48" s="1128"/>
      <c r="N48" s="743">
        <v>2016</v>
      </c>
      <c r="O48" s="746">
        <v>1275.7819999999999</v>
      </c>
      <c r="P48" s="746">
        <v>133</v>
      </c>
      <c r="Q48" s="746">
        <v>4311.6289999999999</v>
      </c>
      <c r="R48" s="746">
        <v>213.755</v>
      </c>
      <c r="S48" s="746">
        <v>2164.23</v>
      </c>
      <c r="T48" s="746">
        <v>2545.7919999999999</v>
      </c>
      <c r="U48" s="746">
        <v>8316.9480000000003</v>
      </c>
      <c r="V48" s="746">
        <v>13952.161</v>
      </c>
    </row>
    <row r="49" spans="1:22" ht="13.5" thickBot="1" x14ac:dyDescent="0.25">
      <c r="A49" s="1126"/>
      <c r="B49" s="738">
        <v>2017</v>
      </c>
      <c r="C49" s="254">
        <v>0</v>
      </c>
      <c r="D49" s="254">
        <v>20</v>
      </c>
      <c r="E49" s="254">
        <v>0</v>
      </c>
      <c r="F49" s="254">
        <v>4</v>
      </c>
      <c r="G49" s="254">
        <v>1</v>
      </c>
      <c r="H49" s="254">
        <v>13</v>
      </c>
      <c r="I49" s="254">
        <v>0</v>
      </c>
      <c r="J49" s="254">
        <v>0</v>
      </c>
      <c r="K49" s="254">
        <v>0</v>
      </c>
      <c r="L49" s="753">
        <v>25</v>
      </c>
      <c r="M49" s="1129"/>
      <c r="N49" s="747">
        <v>2017</v>
      </c>
      <c r="O49" s="748">
        <v>1289.3579999999999</v>
      </c>
      <c r="P49" s="749">
        <v>161</v>
      </c>
      <c r="Q49" s="748">
        <v>4867.9960000000001</v>
      </c>
      <c r="R49" s="748">
        <v>244.065</v>
      </c>
      <c r="S49" s="748">
        <v>1483.934</v>
      </c>
      <c r="T49" s="748">
        <v>1597.5229999999999</v>
      </c>
      <c r="U49" s="748">
        <v>10439.719999999999</v>
      </c>
      <c r="V49" s="748">
        <v>16292.678</v>
      </c>
    </row>
    <row r="50" spans="1:22" ht="14.25" thickTop="1" thickBot="1" x14ac:dyDescent="0.25">
      <c r="A50" s="1125" t="s">
        <v>498</v>
      </c>
      <c r="B50" s="728">
        <v>2007</v>
      </c>
      <c r="C50" s="750" t="s">
        <v>13</v>
      </c>
      <c r="D50" s="750">
        <v>2</v>
      </c>
      <c r="E50" s="750" t="s">
        <v>13</v>
      </c>
      <c r="F50" s="750" t="s">
        <v>13</v>
      </c>
      <c r="G50" s="750" t="s">
        <v>13</v>
      </c>
      <c r="H50" s="750">
        <v>5</v>
      </c>
      <c r="I50" s="750" t="s">
        <v>13</v>
      </c>
      <c r="J50" s="750" t="s">
        <v>13</v>
      </c>
      <c r="K50" s="750">
        <v>0</v>
      </c>
      <c r="L50" s="751">
        <v>7</v>
      </c>
      <c r="M50" s="1127" t="s">
        <v>498</v>
      </c>
      <c r="N50" s="740">
        <v>2007</v>
      </c>
      <c r="O50" s="741">
        <v>1033</v>
      </c>
      <c r="P50" s="742">
        <v>300</v>
      </c>
      <c r="Q50" s="741">
        <v>6943</v>
      </c>
      <c r="R50" s="741">
        <v>309</v>
      </c>
      <c r="S50" s="742">
        <v>583</v>
      </c>
      <c r="T50" s="742">
        <v>728</v>
      </c>
      <c r="U50" s="742">
        <v>3955</v>
      </c>
      <c r="V50" s="742">
        <v>10643</v>
      </c>
    </row>
    <row r="51" spans="1:22" ht="13.5" thickBot="1" x14ac:dyDescent="0.25">
      <c r="A51" s="898"/>
      <c r="B51" s="729">
        <v>2008</v>
      </c>
      <c r="C51" s="333" t="s">
        <v>13</v>
      </c>
      <c r="D51" s="333">
        <v>2</v>
      </c>
      <c r="E51" s="333" t="s">
        <v>13</v>
      </c>
      <c r="F51" s="333" t="s">
        <v>13</v>
      </c>
      <c r="G51" s="333" t="s">
        <v>13</v>
      </c>
      <c r="H51" s="333">
        <v>5</v>
      </c>
      <c r="I51" s="333" t="s">
        <v>13</v>
      </c>
      <c r="J51" s="333" t="s">
        <v>13</v>
      </c>
      <c r="K51" s="333">
        <v>0</v>
      </c>
      <c r="L51" s="752">
        <v>7</v>
      </c>
      <c r="M51" s="1128"/>
      <c r="N51" s="743">
        <v>2008</v>
      </c>
      <c r="O51" s="744">
        <v>980</v>
      </c>
      <c r="P51" s="745">
        <v>342</v>
      </c>
      <c r="Q51" s="744">
        <v>7688</v>
      </c>
      <c r="R51" s="744">
        <v>285</v>
      </c>
      <c r="S51" s="745">
        <v>2069</v>
      </c>
      <c r="T51" s="745">
        <v>2578</v>
      </c>
      <c r="U51" s="745">
        <v>5074</v>
      </c>
      <c r="V51" s="745">
        <v>11927</v>
      </c>
    </row>
    <row r="52" spans="1:22" ht="13.5" thickBot="1" x14ac:dyDescent="0.25">
      <c r="A52" s="898"/>
      <c r="B52" s="729">
        <v>2009</v>
      </c>
      <c r="C52" s="333" t="s">
        <v>13</v>
      </c>
      <c r="D52" s="333">
        <v>2</v>
      </c>
      <c r="E52" s="333" t="s">
        <v>13</v>
      </c>
      <c r="F52" s="333" t="s">
        <v>13</v>
      </c>
      <c r="G52" s="333" t="s">
        <v>13</v>
      </c>
      <c r="H52" s="333">
        <v>6</v>
      </c>
      <c r="I52" s="333" t="s">
        <v>13</v>
      </c>
      <c r="J52" s="333" t="s">
        <v>13</v>
      </c>
      <c r="K52" s="333">
        <v>0</v>
      </c>
      <c r="L52" s="752">
        <v>8</v>
      </c>
      <c r="M52" s="1128"/>
      <c r="N52" s="743">
        <v>2009</v>
      </c>
      <c r="O52" s="744">
        <v>1064</v>
      </c>
      <c r="P52" s="744">
        <v>348</v>
      </c>
      <c r="Q52" s="744">
        <v>8302</v>
      </c>
      <c r="R52" s="744">
        <v>304</v>
      </c>
      <c r="S52" s="744">
        <v>1813</v>
      </c>
      <c r="T52" s="744">
        <v>4396</v>
      </c>
      <c r="U52" s="744">
        <v>6496</v>
      </c>
      <c r="V52" s="744">
        <v>13275</v>
      </c>
    </row>
    <row r="53" spans="1:22" ht="13.5" thickBot="1" x14ac:dyDescent="0.25">
      <c r="A53" s="898"/>
      <c r="B53" s="729">
        <v>2010</v>
      </c>
      <c r="C53" s="333" t="s">
        <v>13</v>
      </c>
      <c r="D53" s="333">
        <v>0</v>
      </c>
      <c r="E53" s="333" t="s">
        <v>13</v>
      </c>
      <c r="F53" s="333" t="s">
        <v>13</v>
      </c>
      <c r="G53" s="333" t="s">
        <v>13</v>
      </c>
      <c r="H53" s="333">
        <v>6</v>
      </c>
      <c r="I53" s="333" t="s">
        <v>13</v>
      </c>
      <c r="J53" s="333" t="s">
        <v>13</v>
      </c>
      <c r="K53" s="333">
        <v>0</v>
      </c>
      <c r="L53" s="752">
        <v>6</v>
      </c>
      <c r="M53" s="1128"/>
      <c r="N53" s="743">
        <v>2010</v>
      </c>
      <c r="O53" s="744">
        <v>984</v>
      </c>
      <c r="P53" s="744">
        <v>388</v>
      </c>
      <c r="Q53" s="744">
        <v>8108</v>
      </c>
      <c r="R53" s="744">
        <v>359</v>
      </c>
      <c r="S53" s="744">
        <v>8345</v>
      </c>
      <c r="T53" s="744">
        <v>8354</v>
      </c>
      <c r="U53" s="744">
        <v>6014</v>
      </c>
      <c r="V53" s="744">
        <v>13410</v>
      </c>
    </row>
    <row r="54" spans="1:22" ht="13.5" thickBot="1" x14ac:dyDescent="0.25">
      <c r="A54" s="898"/>
      <c r="B54" s="729">
        <v>2011</v>
      </c>
      <c r="C54" s="253">
        <v>0</v>
      </c>
      <c r="D54" s="253">
        <v>1</v>
      </c>
      <c r="E54" s="253">
        <v>0</v>
      </c>
      <c r="F54" s="253">
        <v>0</v>
      </c>
      <c r="G54" s="333" t="s">
        <v>13</v>
      </c>
      <c r="H54" s="253">
        <v>6</v>
      </c>
      <c r="I54" s="253">
        <v>0</v>
      </c>
      <c r="J54" s="253">
        <v>0</v>
      </c>
      <c r="K54" s="253">
        <v>0</v>
      </c>
      <c r="L54" s="739">
        <v>6</v>
      </c>
      <c r="M54" s="1128"/>
      <c r="N54" s="743">
        <v>2011</v>
      </c>
      <c r="O54" s="745">
        <v>1000</v>
      </c>
      <c r="P54" s="745">
        <v>404</v>
      </c>
      <c r="Q54" s="745">
        <v>8092</v>
      </c>
      <c r="R54" s="745">
        <v>447</v>
      </c>
      <c r="S54" s="745">
        <v>4344</v>
      </c>
      <c r="T54" s="745">
        <v>4462</v>
      </c>
      <c r="U54" s="745">
        <v>6461</v>
      </c>
      <c r="V54" s="745">
        <v>13828</v>
      </c>
    </row>
    <row r="55" spans="1:22" ht="13.5" thickBot="1" x14ac:dyDescent="0.25">
      <c r="A55" s="898"/>
      <c r="B55" s="729">
        <v>2012</v>
      </c>
      <c r="C55" s="253">
        <v>0</v>
      </c>
      <c r="D55" s="253">
        <v>1</v>
      </c>
      <c r="E55" s="253">
        <v>0</v>
      </c>
      <c r="F55" s="253">
        <v>0</v>
      </c>
      <c r="G55" s="333" t="s">
        <v>13</v>
      </c>
      <c r="H55" s="253">
        <v>7</v>
      </c>
      <c r="I55" s="253">
        <v>0</v>
      </c>
      <c r="J55" s="253">
        <v>0</v>
      </c>
      <c r="K55" s="253">
        <v>0</v>
      </c>
      <c r="L55" s="739">
        <v>7</v>
      </c>
      <c r="M55" s="1128"/>
      <c r="N55" s="743">
        <v>2012</v>
      </c>
      <c r="O55" s="745">
        <v>1007</v>
      </c>
      <c r="P55" s="745">
        <v>399</v>
      </c>
      <c r="Q55" s="745">
        <v>8727</v>
      </c>
      <c r="R55" s="745">
        <v>525</v>
      </c>
      <c r="S55" s="745">
        <v>1629</v>
      </c>
      <c r="T55" s="745">
        <v>1792</v>
      </c>
      <c r="U55" s="745">
        <v>7178</v>
      </c>
      <c r="V55" s="745">
        <v>16166</v>
      </c>
    </row>
    <row r="56" spans="1:22" ht="13.5" thickBot="1" x14ac:dyDescent="0.25">
      <c r="A56" s="898"/>
      <c r="B56" s="729">
        <v>2013</v>
      </c>
      <c r="C56" s="253">
        <v>0</v>
      </c>
      <c r="D56" s="253">
        <v>2</v>
      </c>
      <c r="E56" s="253">
        <v>0</v>
      </c>
      <c r="F56" s="253">
        <v>0</v>
      </c>
      <c r="G56" s="333" t="s">
        <v>13</v>
      </c>
      <c r="H56" s="253">
        <v>8</v>
      </c>
      <c r="I56" s="253">
        <v>0</v>
      </c>
      <c r="J56" s="253">
        <v>0</v>
      </c>
      <c r="K56" s="253">
        <v>0</v>
      </c>
      <c r="L56" s="739">
        <v>8</v>
      </c>
      <c r="M56" s="1128"/>
      <c r="N56" s="743">
        <v>2013</v>
      </c>
      <c r="O56" s="745">
        <v>1030</v>
      </c>
      <c r="P56" s="745">
        <v>431</v>
      </c>
      <c r="Q56" s="745">
        <v>9118</v>
      </c>
      <c r="R56" s="745">
        <v>569</v>
      </c>
      <c r="S56" s="745">
        <v>1774</v>
      </c>
      <c r="T56" s="745">
        <v>2116</v>
      </c>
      <c r="U56" s="745">
        <v>7319</v>
      </c>
      <c r="V56" s="745">
        <v>16847</v>
      </c>
    </row>
    <row r="57" spans="1:22" ht="13.5" thickBot="1" x14ac:dyDescent="0.25">
      <c r="A57" s="898"/>
      <c r="B57" s="729">
        <v>2014</v>
      </c>
      <c r="C57" s="253">
        <v>0</v>
      </c>
      <c r="D57" s="253">
        <v>2</v>
      </c>
      <c r="E57" s="253">
        <v>0</v>
      </c>
      <c r="F57" s="253">
        <v>0</v>
      </c>
      <c r="G57" s="333">
        <v>2</v>
      </c>
      <c r="H57" s="253">
        <v>8</v>
      </c>
      <c r="I57" s="253">
        <v>0</v>
      </c>
      <c r="J57" s="253">
        <v>0</v>
      </c>
      <c r="K57" s="253">
        <v>0</v>
      </c>
      <c r="L57" s="739">
        <v>10</v>
      </c>
      <c r="M57" s="1128"/>
      <c r="N57" s="743">
        <v>2014</v>
      </c>
      <c r="O57" s="745">
        <v>1471</v>
      </c>
      <c r="P57" s="745">
        <v>434</v>
      </c>
      <c r="Q57" s="745">
        <v>11611</v>
      </c>
      <c r="R57" s="745">
        <v>619</v>
      </c>
      <c r="S57" s="745">
        <v>1049</v>
      </c>
      <c r="T57" s="745">
        <v>1311</v>
      </c>
      <c r="U57" s="745">
        <v>8355</v>
      </c>
      <c r="V57" s="745">
        <v>18213</v>
      </c>
    </row>
    <row r="58" spans="1:22" ht="13.5" thickBot="1" x14ac:dyDescent="0.25">
      <c r="A58" s="898"/>
      <c r="B58" s="729">
        <v>2015</v>
      </c>
      <c r="C58" s="253">
        <v>0</v>
      </c>
      <c r="D58" s="253">
        <v>2</v>
      </c>
      <c r="E58" s="253">
        <v>0</v>
      </c>
      <c r="F58" s="253">
        <v>0</v>
      </c>
      <c r="G58" s="333">
        <v>0</v>
      </c>
      <c r="H58" s="253">
        <v>8</v>
      </c>
      <c r="I58" s="253">
        <v>0</v>
      </c>
      <c r="J58" s="253">
        <v>0</v>
      </c>
      <c r="K58" s="253">
        <v>0</v>
      </c>
      <c r="L58" s="739">
        <v>8</v>
      </c>
      <c r="M58" s="1128"/>
      <c r="N58" s="743">
        <v>2015</v>
      </c>
      <c r="O58" s="745">
        <v>1042.3710000000001</v>
      </c>
      <c r="P58" s="745">
        <v>349</v>
      </c>
      <c r="Q58" s="745">
        <v>10270.512000000001</v>
      </c>
      <c r="R58" s="745">
        <v>610.90700000000004</v>
      </c>
      <c r="S58" s="745">
        <v>1050.8520000000001</v>
      </c>
      <c r="T58" s="745">
        <v>1313.566</v>
      </c>
      <c r="U58" s="745">
        <v>8130.9629999999997</v>
      </c>
      <c r="V58" s="745">
        <v>18095.635999999999</v>
      </c>
    </row>
    <row r="59" spans="1:22" ht="13.5" thickBot="1" x14ac:dyDescent="0.25">
      <c r="A59" s="898"/>
      <c r="B59" s="729">
        <v>2016</v>
      </c>
      <c r="C59" s="253">
        <v>0</v>
      </c>
      <c r="D59" s="253">
        <v>2</v>
      </c>
      <c r="E59" s="253">
        <v>0</v>
      </c>
      <c r="F59" s="253">
        <v>0</v>
      </c>
      <c r="G59" s="333">
        <v>0</v>
      </c>
      <c r="H59" s="253">
        <v>8</v>
      </c>
      <c r="I59" s="253">
        <v>0</v>
      </c>
      <c r="J59" s="253">
        <v>0</v>
      </c>
      <c r="K59" s="253">
        <v>0</v>
      </c>
      <c r="L59" s="739">
        <v>8</v>
      </c>
      <c r="M59" s="1128"/>
      <c r="N59" s="743">
        <v>2016</v>
      </c>
      <c r="O59" s="746">
        <v>1032.011</v>
      </c>
      <c r="P59" s="746">
        <v>391</v>
      </c>
      <c r="Q59" s="746">
        <v>11156.034</v>
      </c>
      <c r="R59" s="746">
        <v>634.548</v>
      </c>
      <c r="S59" s="746">
        <v>892.14599999999996</v>
      </c>
      <c r="T59" s="746">
        <v>1115.18</v>
      </c>
      <c r="U59" s="746">
        <v>7985.1279999999997</v>
      </c>
      <c r="V59" s="746">
        <v>17667.236000000001</v>
      </c>
    </row>
    <row r="60" spans="1:22" ht="13.5" thickBot="1" x14ac:dyDescent="0.25">
      <c r="A60" s="1126"/>
      <c r="B60" s="738">
        <v>2017</v>
      </c>
      <c r="C60" s="254">
        <v>0</v>
      </c>
      <c r="D60" s="254">
        <v>2</v>
      </c>
      <c r="E60" s="254">
        <v>0</v>
      </c>
      <c r="F60" s="254">
        <v>0</v>
      </c>
      <c r="G60" s="254">
        <v>0</v>
      </c>
      <c r="H60" s="254">
        <v>8</v>
      </c>
      <c r="I60" s="254">
        <v>0</v>
      </c>
      <c r="J60" s="254">
        <v>0</v>
      </c>
      <c r="K60" s="254">
        <v>0</v>
      </c>
      <c r="L60" s="753">
        <v>8</v>
      </c>
      <c r="M60" s="1129"/>
      <c r="N60" s="747">
        <v>2017</v>
      </c>
      <c r="O60" s="748">
        <v>1015.145</v>
      </c>
      <c r="P60" s="749">
        <v>410</v>
      </c>
      <c r="Q60" s="748">
        <v>11363.691999999999</v>
      </c>
      <c r="R60" s="748">
        <v>633.98299999999995</v>
      </c>
      <c r="S60" s="748">
        <v>2522.8330000000001</v>
      </c>
      <c r="T60" s="748">
        <v>3153.5410000000002</v>
      </c>
      <c r="U60" s="748">
        <v>8915.6869999999999</v>
      </c>
      <c r="V60" s="748">
        <v>18660.246999999999</v>
      </c>
    </row>
    <row r="61" spans="1:22" ht="14.25" thickTop="1" thickBot="1" x14ac:dyDescent="0.25">
      <c r="A61" s="1125" t="s">
        <v>326</v>
      </c>
      <c r="B61" s="728">
        <v>2007</v>
      </c>
      <c r="C61" s="750" t="s">
        <v>13</v>
      </c>
      <c r="D61" s="750">
        <v>43</v>
      </c>
      <c r="E61" s="750" t="s">
        <v>13</v>
      </c>
      <c r="F61" s="750" t="s">
        <v>13</v>
      </c>
      <c r="G61" s="750" t="s">
        <v>13</v>
      </c>
      <c r="H61" s="750">
        <v>43</v>
      </c>
      <c r="I61" s="750" t="s">
        <v>13</v>
      </c>
      <c r="J61" s="750" t="s">
        <v>13</v>
      </c>
      <c r="K61" s="750">
        <v>0</v>
      </c>
      <c r="L61" s="751" t="s">
        <v>1249</v>
      </c>
      <c r="M61" s="1127" t="s">
        <v>326</v>
      </c>
      <c r="N61" s="740">
        <v>2007</v>
      </c>
      <c r="O61" s="741">
        <v>6396</v>
      </c>
      <c r="P61" s="742">
        <v>585</v>
      </c>
      <c r="Q61" s="741">
        <v>16300</v>
      </c>
      <c r="R61" s="741">
        <v>798</v>
      </c>
      <c r="S61" s="742">
        <v>2382</v>
      </c>
      <c r="T61" s="742">
        <v>8779</v>
      </c>
      <c r="U61" s="742">
        <v>9441</v>
      </c>
      <c r="V61" s="742">
        <v>58651</v>
      </c>
    </row>
    <row r="62" spans="1:22" ht="13.5" thickBot="1" x14ac:dyDescent="0.25">
      <c r="A62" s="898"/>
      <c r="B62" s="729">
        <v>2008</v>
      </c>
      <c r="C62" s="333" t="s">
        <v>13</v>
      </c>
      <c r="D62" s="333">
        <v>49</v>
      </c>
      <c r="E62" s="333" t="s">
        <v>13</v>
      </c>
      <c r="F62" s="333" t="s">
        <v>13</v>
      </c>
      <c r="G62" s="333" t="s">
        <v>13</v>
      </c>
      <c r="H62" s="333">
        <v>44</v>
      </c>
      <c r="I62" s="333" t="s">
        <v>13</v>
      </c>
      <c r="J62" s="333" t="s">
        <v>13</v>
      </c>
      <c r="K62" s="333">
        <v>0</v>
      </c>
      <c r="L62" s="752" t="s">
        <v>1250</v>
      </c>
      <c r="M62" s="1128"/>
      <c r="N62" s="743">
        <v>2008</v>
      </c>
      <c r="O62" s="744">
        <v>7845</v>
      </c>
      <c r="P62" s="745">
        <v>839</v>
      </c>
      <c r="Q62" s="744">
        <v>18979</v>
      </c>
      <c r="R62" s="744">
        <v>1009</v>
      </c>
      <c r="S62" s="745">
        <v>6033</v>
      </c>
      <c r="T62" s="745">
        <v>15326</v>
      </c>
      <c r="U62" s="745">
        <v>10364</v>
      </c>
      <c r="V62" s="745">
        <v>70661</v>
      </c>
    </row>
    <row r="63" spans="1:22" ht="13.5" thickBot="1" x14ac:dyDescent="0.25">
      <c r="A63" s="898"/>
      <c r="B63" s="729">
        <v>2009</v>
      </c>
      <c r="C63" s="333" t="s">
        <v>13</v>
      </c>
      <c r="D63" s="333">
        <v>47</v>
      </c>
      <c r="E63" s="333" t="s">
        <v>13</v>
      </c>
      <c r="F63" s="333" t="s">
        <v>13</v>
      </c>
      <c r="G63" s="333" t="s">
        <v>13</v>
      </c>
      <c r="H63" s="333">
        <v>40</v>
      </c>
      <c r="I63" s="333" t="s">
        <v>13</v>
      </c>
      <c r="J63" s="333" t="s">
        <v>13</v>
      </c>
      <c r="K63" s="333">
        <v>0</v>
      </c>
      <c r="L63" s="752">
        <v>56</v>
      </c>
      <c r="M63" s="1128"/>
      <c r="N63" s="743">
        <v>2009</v>
      </c>
      <c r="O63" s="744">
        <v>6893</v>
      </c>
      <c r="P63" s="744">
        <v>768</v>
      </c>
      <c r="Q63" s="744">
        <v>17765</v>
      </c>
      <c r="R63" s="744">
        <v>1046</v>
      </c>
      <c r="S63" s="744">
        <v>5452</v>
      </c>
      <c r="T63" s="744">
        <v>36563</v>
      </c>
      <c r="U63" s="744">
        <v>11020</v>
      </c>
      <c r="V63" s="744">
        <v>70089</v>
      </c>
    </row>
    <row r="64" spans="1:22" ht="13.5" thickBot="1" x14ac:dyDescent="0.25">
      <c r="A64" s="898"/>
      <c r="B64" s="729">
        <v>2010</v>
      </c>
      <c r="C64" s="333" t="s">
        <v>13</v>
      </c>
      <c r="D64" s="333">
        <v>50</v>
      </c>
      <c r="E64" s="333" t="s">
        <v>13</v>
      </c>
      <c r="F64" s="333" t="s">
        <v>13</v>
      </c>
      <c r="G64" s="333" t="s">
        <v>13</v>
      </c>
      <c r="H64" s="333">
        <v>45</v>
      </c>
      <c r="I64" s="333" t="s">
        <v>13</v>
      </c>
      <c r="J64" s="333" t="s">
        <v>13</v>
      </c>
      <c r="K64" s="333">
        <v>0</v>
      </c>
      <c r="L64" s="752">
        <v>64</v>
      </c>
      <c r="M64" s="1128"/>
      <c r="N64" s="743">
        <v>2010</v>
      </c>
      <c r="O64" s="744">
        <v>7261</v>
      </c>
      <c r="P64" s="744">
        <v>769</v>
      </c>
      <c r="Q64" s="744">
        <v>19261</v>
      </c>
      <c r="R64" s="744">
        <v>1083</v>
      </c>
      <c r="S64" s="744">
        <v>9964</v>
      </c>
      <c r="T64" s="744">
        <v>18625</v>
      </c>
      <c r="U64" s="744">
        <v>15574</v>
      </c>
      <c r="V64" s="744">
        <v>81457</v>
      </c>
    </row>
    <row r="65" spans="1:22" ht="13.5" thickBot="1" x14ac:dyDescent="0.25">
      <c r="A65" s="898"/>
      <c r="B65" s="729">
        <v>2011</v>
      </c>
      <c r="C65" s="253">
        <v>0</v>
      </c>
      <c r="D65" s="253">
        <v>44</v>
      </c>
      <c r="E65" s="253">
        <v>0</v>
      </c>
      <c r="F65" s="253">
        <v>10</v>
      </c>
      <c r="G65" s="333" t="s">
        <v>13</v>
      </c>
      <c r="H65" s="253">
        <v>45</v>
      </c>
      <c r="I65" s="253">
        <v>1</v>
      </c>
      <c r="J65" s="253">
        <v>0</v>
      </c>
      <c r="K65" s="253">
        <v>1</v>
      </c>
      <c r="L65" s="739">
        <v>61</v>
      </c>
      <c r="M65" s="1128"/>
      <c r="N65" s="743">
        <v>2011</v>
      </c>
      <c r="O65" s="745">
        <v>7662</v>
      </c>
      <c r="P65" s="745">
        <v>769</v>
      </c>
      <c r="Q65" s="745">
        <v>18670</v>
      </c>
      <c r="R65" s="745">
        <v>987</v>
      </c>
      <c r="S65" s="745">
        <v>6719</v>
      </c>
      <c r="T65" s="745">
        <v>12798</v>
      </c>
      <c r="U65" s="745">
        <v>15291</v>
      </c>
      <c r="V65" s="745">
        <v>76747</v>
      </c>
    </row>
    <row r="66" spans="1:22" ht="13.5" thickBot="1" x14ac:dyDescent="0.25">
      <c r="A66" s="898"/>
      <c r="B66" s="729">
        <v>2012</v>
      </c>
      <c r="C66" s="253">
        <v>0</v>
      </c>
      <c r="D66" s="253">
        <v>44</v>
      </c>
      <c r="E66" s="253">
        <v>0</v>
      </c>
      <c r="F66" s="253">
        <v>9</v>
      </c>
      <c r="G66" s="333" t="s">
        <v>13</v>
      </c>
      <c r="H66" s="253">
        <v>41</v>
      </c>
      <c r="I66" s="253">
        <v>1</v>
      </c>
      <c r="J66" s="253">
        <v>1</v>
      </c>
      <c r="K66" s="253">
        <v>1</v>
      </c>
      <c r="L66" s="739">
        <v>61</v>
      </c>
      <c r="M66" s="1128"/>
      <c r="N66" s="743">
        <v>2012</v>
      </c>
      <c r="O66" s="745">
        <v>7745</v>
      </c>
      <c r="P66" s="745">
        <v>708</v>
      </c>
      <c r="Q66" s="745">
        <v>17311</v>
      </c>
      <c r="R66" s="745">
        <v>932</v>
      </c>
      <c r="S66" s="745">
        <v>17889</v>
      </c>
      <c r="T66" s="745">
        <v>27040</v>
      </c>
      <c r="U66" s="745">
        <v>11334</v>
      </c>
      <c r="V66" s="745">
        <v>75285</v>
      </c>
    </row>
    <row r="67" spans="1:22" ht="13.5" thickBot="1" x14ac:dyDescent="0.25">
      <c r="A67" s="898"/>
      <c r="B67" s="729">
        <v>2013</v>
      </c>
      <c r="C67" s="253">
        <v>0</v>
      </c>
      <c r="D67" s="253">
        <v>45</v>
      </c>
      <c r="E67" s="253">
        <v>0</v>
      </c>
      <c r="F67" s="253">
        <v>8</v>
      </c>
      <c r="G67" s="333" t="s">
        <v>13</v>
      </c>
      <c r="H67" s="253">
        <v>40</v>
      </c>
      <c r="I67" s="253">
        <v>0</v>
      </c>
      <c r="J67" s="253">
        <v>1</v>
      </c>
      <c r="K67" s="253">
        <v>1</v>
      </c>
      <c r="L67" s="739">
        <v>59</v>
      </c>
      <c r="M67" s="1128"/>
      <c r="N67" s="743">
        <v>2013</v>
      </c>
      <c r="O67" s="745">
        <v>7595</v>
      </c>
      <c r="P67" s="745">
        <v>731</v>
      </c>
      <c r="Q67" s="745">
        <v>16561</v>
      </c>
      <c r="R67" s="745">
        <v>885</v>
      </c>
      <c r="S67" s="745">
        <v>5577</v>
      </c>
      <c r="T67" s="745">
        <v>18193</v>
      </c>
      <c r="U67" s="745">
        <v>23737</v>
      </c>
      <c r="V67" s="745">
        <v>87865</v>
      </c>
    </row>
    <row r="68" spans="1:22" ht="13.5" thickBot="1" x14ac:dyDescent="0.25">
      <c r="A68" s="898"/>
      <c r="B68" s="729">
        <v>2014</v>
      </c>
      <c r="C68" s="253">
        <v>0</v>
      </c>
      <c r="D68" s="253">
        <v>38</v>
      </c>
      <c r="E68" s="253">
        <v>0</v>
      </c>
      <c r="F68" s="253">
        <v>12</v>
      </c>
      <c r="G68" s="333">
        <v>1</v>
      </c>
      <c r="H68" s="253">
        <v>38</v>
      </c>
      <c r="I68" s="253">
        <v>0</v>
      </c>
      <c r="J68" s="253">
        <v>0</v>
      </c>
      <c r="K68" s="253">
        <v>1</v>
      </c>
      <c r="L68" s="739">
        <v>54</v>
      </c>
      <c r="M68" s="1128"/>
      <c r="N68" s="743">
        <v>2014</v>
      </c>
      <c r="O68" s="745">
        <v>5955</v>
      </c>
      <c r="P68" s="745">
        <v>930</v>
      </c>
      <c r="Q68" s="745">
        <v>14275</v>
      </c>
      <c r="R68" s="745">
        <v>754</v>
      </c>
      <c r="S68" s="745">
        <v>4808</v>
      </c>
      <c r="T68" s="745">
        <v>20696</v>
      </c>
      <c r="U68" s="745">
        <v>24162</v>
      </c>
      <c r="V68" s="745">
        <v>76809</v>
      </c>
    </row>
    <row r="69" spans="1:22" ht="13.5" thickBot="1" x14ac:dyDescent="0.25">
      <c r="A69" s="898"/>
      <c r="B69" s="729">
        <v>2015</v>
      </c>
      <c r="C69" s="253">
        <v>0</v>
      </c>
      <c r="D69" s="253">
        <v>41</v>
      </c>
      <c r="E69" s="253">
        <v>0</v>
      </c>
      <c r="F69" s="253">
        <v>8</v>
      </c>
      <c r="G69" s="333">
        <v>1</v>
      </c>
      <c r="H69" s="253">
        <v>41</v>
      </c>
      <c r="I69" s="253">
        <v>0</v>
      </c>
      <c r="J69" s="253">
        <v>1</v>
      </c>
      <c r="K69" s="253">
        <v>0</v>
      </c>
      <c r="L69" s="739">
        <v>58</v>
      </c>
      <c r="M69" s="1128"/>
      <c r="N69" s="743">
        <v>2015</v>
      </c>
      <c r="O69" s="745">
        <v>7219.6009999999997</v>
      </c>
      <c r="P69" s="745">
        <v>552</v>
      </c>
      <c r="Q69" s="745">
        <v>16659.055</v>
      </c>
      <c r="R69" s="745">
        <v>868.04100000000005</v>
      </c>
      <c r="S69" s="745">
        <v>3168.7170000000001</v>
      </c>
      <c r="T69" s="745">
        <v>14349.205</v>
      </c>
      <c r="U69" s="745">
        <v>21281.741000000002</v>
      </c>
      <c r="V69" s="745">
        <v>77744.892000000007</v>
      </c>
    </row>
    <row r="70" spans="1:22" ht="13.5" thickBot="1" x14ac:dyDescent="0.25">
      <c r="A70" s="898"/>
      <c r="B70" s="729">
        <v>2016</v>
      </c>
      <c r="C70" s="253">
        <v>0</v>
      </c>
      <c r="D70" s="253">
        <v>42</v>
      </c>
      <c r="E70" s="253">
        <v>0</v>
      </c>
      <c r="F70" s="253">
        <v>8</v>
      </c>
      <c r="G70" s="333">
        <v>1</v>
      </c>
      <c r="H70" s="253">
        <v>43</v>
      </c>
      <c r="I70" s="253">
        <v>0</v>
      </c>
      <c r="J70" s="253">
        <v>2</v>
      </c>
      <c r="K70" s="253">
        <v>0</v>
      </c>
      <c r="L70" s="739">
        <v>60</v>
      </c>
      <c r="M70" s="1128"/>
      <c r="N70" s="743">
        <v>2016</v>
      </c>
      <c r="O70" s="746">
        <v>7433.54</v>
      </c>
      <c r="P70" s="746">
        <v>597</v>
      </c>
      <c r="Q70" s="746">
        <v>17786.183000000001</v>
      </c>
      <c r="R70" s="746">
        <v>909.65200000000004</v>
      </c>
      <c r="S70" s="746">
        <v>2195.1089999999999</v>
      </c>
      <c r="T70" s="746">
        <v>13872.409</v>
      </c>
      <c r="U70" s="746">
        <v>18006.043000000001</v>
      </c>
      <c r="V70" s="746">
        <v>76737.773000000001</v>
      </c>
    </row>
    <row r="71" spans="1:22" ht="13.5" thickBot="1" x14ac:dyDescent="0.25">
      <c r="A71" s="1126"/>
      <c r="B71" s="738">
        <v>2017</v>
      </c>
      <c r="C71" s="254">
        <v>0</v>
      </c>
      <c r="D71" s="254">
        <v>41</v>
      </c>
      <c r="E71" s="254">
        <v>0</v>
      </c>
      <c r="F71" s="254">
        <v>9</v>
      </c>
      <c r="G71" s="254">
        <v>0</v>
      </c>
      <c r="H71" s="254">
        <v>42</v>
      </c>
      <c r="I71" s="254">
        <v>0</v>
      </c>
      <c r="J71" s="254">
        <v>1</v>
      </c>
      <c r="K71" s="254">
        <v>0</v>
      </c>
      <c r="L71" s="753">
        <v>59</v>
      </c>
      <c r="M71" s="1129"/>
      <c r="N71" s="747">
        <v>2017</v>
      </c>
      <c r="O71" s="748">
        <v>7010.4470000000001</v>
      </c>
      <c r="P71" s="749">
        <v>587</v>
      </c>
      <c r="Q71" s="748">
        <v>17420.383000000002</v>
      </c>
      <c r="R71" s="748">
        <v>911.96</v>
      </c>
      <c r="S71" s="748">
        <v>4136.4780000000001</v>
      </c>
      <c r="T71" s="748">
        <v>10534.948</v>
      </c>
      <c r="U71" s="748">
        <v>15486.727999999999</v>
      </c>
      <c r="V71" s="748">
        <v>79136.096000000005</v>
      </c>
    </row>
    <row r="72" spans="1:22" ht="14.25" thickTop="1" thickBot="1" x14ac:dyDescent="0.25">
      <c r="A72" s="1125" t="s">
        <v>313</v>
      </c>
      <c r="B72" s="728">
        <v>2007</v>
      </c>
      <c r="C72" s="750" t="s">
        <v>13</v>
      </c>
      <c r="D72" s="750">
        <v>17</v>
      </c>
      <c r="E72" s="750" t="s">
        <v>13</v>
      </c>
      <c r="F72" s="750" t="s">
        <v>13</v>
      </c>
      <c r="G72" s="750" t="s">
        <v>13</v>
      </c>
      <c r="H72" s="750">
        <v>22</v>
      </c>
      <c r="I72" s="750" t="s">
        <v>13</v>
      </c>
      <c r="J72" s="750" t="s">
        <v>13</v>
      </c>
      <c r="K72" s="750">
        <v>0</v>
      </c>
      <c r="L72" s="751">
        <v>30</v>
      </c>
      <c r="M72" s="1127" t="s">
        <v>313</v>
      </c>
      <c r="N72" s="740">
        <v>2007</v>
      </c>
      <c r="O72" s="741">
        <v>11059</v>
      </c>
      <c r="P72" s="742">
        <v>533</v>
      </c>
      <c r="Q72" s="741">
        <v>10866</v>
      </c>
      <c r="R72" s="741">
        <v>690</v>
      </c>
      <c r="S72" s="742">
        <v>5841</v>
      </c>
      <c r="T72" s="742">
        <v>16306</v>
      </c>
      <c r="U72" s="742">
        <v>9297</v>
      </c>
      <c r="V72" s="742">
        <v>61257</v>
      </c>
    </row>
    <row r="73" spans="1:22" ht="13.5" thickBot="1" x14ac:dyDescent="0.25">
      <c r="A73" s="898"/>
      <c r="B73" s="729">
        <v>2008</v>
      </c>
      <c r="C73" s="333" t="s">
        <v>13</v>
      </c>
      <c r="D73" s="333">
        <v>21</v>
      </c>
      <c r="E73" s="333" t="s">
        <v>13</v>
      </c>
      <c r="F73" s="333" t="s">
        <v>13</v>
      </c>
      <c r="G73" s="333" t="s">
        <v>13</v>
      </c>
      <c r="H73" s="333">
        <v>15</v>
      </c>
      <c r="I73" s="333" t="s">
        <v>13</v>
      </c>
      <c r="J73" s="333" t="s">
        <v>13</v>
      </c>
      <c r="K73" s="333">
        <v>0</v>
      </c>
      <c r="L73" s="752" t="s">
        <v>1251</v>
      </c>
      <c r="M73" s="1128"/>
      <c r="N73" s="743">
        <v>2008</v>
      </c>
      <c r="O73" s="744">
        <v>12917</v>
      </c>
      <c r="P73" s="745">
        <v>517</v>
      </c>
      <c r="Q73" s="744">
        <v>11157</v>
      </c>
      <c r="R73" s="744">
        <v>668</v>
      </c>
      <c r="S73" s="745">
        <v>5588</v>
      </c>
      <c r="T73" s="745">
        <v>14845</v>
      </c>
      <c r="U73" s="745">
        <v>4884</v>
      </c>
      <c r="V73" s="745">
        <v>57902</v>
      </c>
    </row>
    <row r="74" spans="1:22" ht="13.5" thickBot="1" x14ac:dyDescent="0.25">
      <c r="A74" s="898"/>
      <c r="B74" s="729">
        <v>2009</v>
      </c>
      <c r="C74" s="333" t="s">
        <v>13</v>
      </c>
      <c r="D74" s="333">
        <v>18</v>
      </c>
      <c r="E74" s="333" t="s">
        <v>13</v>
      </c>
      <c r="F74" s="333" t="s">
        <v>13</v>
      </c>
      <c r="G74" s="333" t="s">
        <v>13</v>
      </c>
      <c r="H74" s="333">
        <v>20</v>
      </c>
      <c r="I74" s="333" t="s">
        <v>13</v>
      </c>
      <c r="J74" s="333" t="s">
        <v>13</v>
      </c>
      <c r="K74" s="333">
        <v>1</v>
      </c>
      <c r="L74" s="752">
        <v>32</v>
      </c>
      <c r="M74" s="1128"/>
      <c r="N74" s="743">
        <v>2009</v>
      </c>
      <c r="O74" s="744">
        <v>11161</v>
      </c>
      <c r="P74" s="744">
        <v>498</v>
      </c>
      <c r="Q74" s="744">
        <v>11567</v>
      </c>
      <c r="R74" s="744">
        <v>648</v>
      </c>
      <c r="S74" s="744">
        <v>4862</v>
      </c>
      <c r="T74" s="744">
        <v>25441</v>
      </c>
      <c r="U74" s="744">
        <v>9275</v>
      </c>
      <c r="V74" s="744">
        <v>56463</v>
      </c>
    </row>
    <row r="75" spans="1:22" ht="13.5" thickBot="1" x14ac:dyDescent="0.25">
      <c r="A75" s="898"/>
      <c r="B75" s="729">
        <v>2010</v>
      </c>
      <c r="C75" s="333" t="s">
        <v>13</v>
      </c>
      <c r="D75" s="333">
        <v>19</v>
      </c>
      <c r="E75" s="333" t="s">
        <v>13</v>
      </c>
      <c r="F75" s="333" t="s">
        <v>13</v>
      </c>
      <c r="G75" s="333" t="s">
        <v>13</v>
      </c>
      <c r="H75" s="333">
        <v>19</v>
      </c>
      <c r="I75" s="333" t="s">
        <v>13</v>
      </c>
      <c r="J75" s="333" t="s">
        <v>13</v>
      </c>
      <c r="K75" s="333">
        <v>0</v>
      </c>
      <c r="L75" s="752">
        <v>28</v>
      </c>
      <c r="M75" s="1128"/>
      <c r="N75" s="743">
        <v>2010</v>
      </c>
      <c r="O75" s="744">
        <v>10023</v>
      </c>
      <c r="P75" s="744">
        <v>536</v>
      </c>
      <c r="Q75" s="744">
        <v>11195</v>
      </c>
      <c r="R75" s="744">
        <v>710</v>
      </c>
      <c r="S75" s="744">
        <v>14155</v>
      </c>
      <c r="T75" s="744">
        <v>16023</v>
      </c>
      <c r="U75" s="744">
        <v>11313</v>
      </c>
      <c r="V75" s="744">
        <v>58395</v>
      </c>
    </row>
    <row r="76" spans="1:22" ht="13.5" thickBot="1" x14ac:dyDescent="0.25">
      <c r="A76" s="898"/>
      <c r="B76" s="729">
        <v>2011</v>
      </c>
      <c r="C76" s="253">
        <v>0</v>
      </c>
      <c r="D76" s="253">
        <v>16</v>
      </c>
      <c r="E76" s="253">
        <v>0</v>
      </c>
      <c r="F76" s="253">
        <v>2</v>
      </c>
      <c r="G76" s="333" t="s">
        <v>13</v>
      </c>
      <c r="H76" s="253">
        <v>19</v>
      </c>
      <c r="I76" s="253">
        <v>2</v>
      </c>
      <c r="J76" s="253">
        <v>0</v>
      </c>
      <c r="K76" s="253">
        <v>0</v>
      </c>
      <c r="L76" s="739">
        <v>27</v>
      </c>
      <c r="M76" s="1128"/>
      <c r="N76" s="743">
        <v>2011</v>
      </c>
      <c r="O76" s="745">
        <v>10424</v>
      </c>
      <c r="P76" s="745">
        <v>496</v>
      </c>
      <c r="Q76" s="745">
        <v>10693</v>
      </c>
      <c r="R76" s="745">
        <v>697</v>
      </c>
      <c r="S76" s="745">
        <v>2223</v>
      </c>
      <c r="T76" s="745">
        <v>7467</v>
      </c>
      <c r="U76" s="745">
        <v>8924</v>
      </c>
      <c r="V76" s="745">
        <v>57481</v>
      </c>
    </row>
    <row r="77" spans="1:22" ht="13.5" thickBot="1" x14ac:dyDescent="0.25">
      <c r="A77" s="898"/>
      <c r="B77" s="729">
        <v>2012</v>
      </c>
      <c r="C77" s="253">
        <v>0</v>
      </c>
      <c r="D77" s="253">
        <v>14</v>
      </c>
      <c r="E77" s="253">
        <v>0</v>
      </c>
      <c r="F77" s="253">
        <v>3</v>
      </c>
      <c r="G77" s="333" t="s">
        <v>13</v>
      </c>
      <c r="H77" s="253">
        <v>24</v>
      </c>
      <c r="I77" s="253">
        <v>0</v>
      </c>
      <c r="J77" s="253">
        <v>0</v>
      </c>
      <c r="K77" s="253">
        <v>1</v>
      </c>
      <c r="L77" s="739">
        <v>28</v>
      </c>
      <c r="M77" s="1128"/>
      <c r="N77" s="743">
        <v>2012</v>
      </c>
      <c r="O77" s="745">
        <v>10430</v>
      </c>
      <c r="P77" s="745">
        <v>509</v>
      </c>
      <c r="Q77" s="745">
        <v>11176</v>
      </c>
      <c r="R77" s="745">
        <v>744</v>
      </c>
      <c r="S77" s="745">
        <v>761</v>
      </c>
      <c r="T77" s="745">
        <v>6828</v>
      </c>
      <c r="U77" s="745">
        <v>10136</v>
      </c>
      <c r="V77" s="745">
        <v>62818</v>
      </c>
    </row>
    <row r="78" spans="1:22" ht="13.5" thickBot="1" x14ac:dyDescent="0.25">
      <c r="A78" s="898"/>
      <c r="B78" s="729">
        <v>2013</v>
      </c>
      <c r="C78" s="253">
        <v>1</v>
      </c>
      <c r="D78" s="253">
        <v>15</v>
      </c>
      <c r="E78" s="253">
        <v>1</v>
      </c>
      <c r="F78" s="253">
        <v>3</v>
      </c>
      <c r="G78" s="333" t="s">
        <v>13</v>
      </c>
      <c r="H78" s="253">
        <v>21</v>
      </c>
      <c r="I78" s="253">
        <v>0</v>
      </c>
      <c r="J78" s="253">
        <v>0</v>
      </c>
      <c r="K78" s="253">
        <v>1</v>
      </c>
      <c r="L78" s="739">
        <v>28</v>
      </c>
      <c r="M78" s="1128"/>
      <c r="N78" s="743">
        <v>2013</v>
      </c>
      <c r="O78" s="745">
        <v>13231</v>
      </c>
      <c r="P78" s="745">
        <v>581</v>
      </c>
      <c r="Q78" s="745">
        <v>14549</v>
      </c>
      <c r="R78" s="745">
        <v>1024</v>
      </c>
      <c r="S78" s="745">
        <v>18819</v>
      </c>
      <c r="T78" s="745">
        <v>41106</v>
      </c>
      <c r="U78" s="745">
        <v>13426</v>
      </c>
      <c r="V78" s="745">
        <v>65280</v>
      </c>
    </row>
    <row r="79" spans="1:22" ht="13.5" thickBot="1" x14ac:dyDescent="0.25">
      <c r="A79" s="898"/>
      <c r="B79" s="729">
        <v>2014</v>
      </c>
      <c r="C79" s="253">
        <v>1</v>
      </c>
      <c r="D79" s="253">
        <v>14</v>
      </c>
      <c r="E79" s="253">
        <v>1</v>
      </c>
      <c r="F79" s="253">
        <v>4</v>
      </c>
      <c r="G79" s="333">
        <v>3</v>
      </c>
      <c r="H79" s="253">
        <v>20</v>
      </c>
      <c r="I79" s="253">
        <v>0</v>
      </c>
      <c r="J79" s="253">
        <v>0</v>
      </c>
      <c r="K79" s="253">
        <v>1</v>
      </c>
      <c r="L79" s="739">
        <v>32</v>
      </c>
      <c r="M79" s="1128"/>
      <c r="N79" s="743">
        <v>2014</v>
      </c>
      <c r="O79" s="745">
        <v>14446</v>
      </c>
      <c r="P79" s="745">
        <v>609</v>
      </c>
      <c r="Q79" s="745">
        <v>17047</v>
      </c>
      <c r="R79" s="745">
        <v>1121</v>
      </c>
      <c r="S79" s="745">
        <v>4237</v>
      </c>
      <c r="T79" s="745">
        <v>12634</v>
      </c>
      <c r="U79" s="745">
        <v>9229</v>
      </c>
      <c r="V79" s="745">
        <v>74811</v>
      </c>
    </row>
    <row r="80" spans="1:22" ht="13.5" thickBot="1" x14ac:dyDescent="0.25">
      <c r="A80" s="898"/>
      <c r="B80" s="729">
        <v>2015</v>
      </c>
      <c r="C80" s="253">
        <v>1</v>
      </c>
      <c r="D80" s="253">
        <v>14</v>
      </c>
      <c r="E80" s="253">
        <v>1</v>
      </c>
      <c r="F80" s="253">
        <v>5</v>
      </c>
      <c r="G80" s="333">
        <v>0</v>
      </c>
      <c r="H80" s="253">
        <v>21</v>
      </c>
      <c r="I80" s="253">
        <v>0</v>
      </c>
      <c r="J80" s="253">
        <v>0</v>
      </c>
      <c r="K80" s="253">
        <v>2</v>
      </c>
      <c r="L80" s="739">
        <v>29</v>
      </c>
      <c r="M80" s="1128"/>
      <c r="N80" s="743">
        <v>2015</v>
      </c>
      <c r="O80" s="745">
        <v>13826.977999999999</v>
      </c>
      <c r="P80" s="745">
        <v>544</v>
      </c>
      <c r="Q80" s="745">
        <v>17204.896000000001</v>
      </c>
      <c r="R80" s="745">
        <v>1139.8230000000001</v>
      </c>
      <c r="S80" s="745">
        <v>6208.8010000000004</v>
      </c>
      <c r="T80" s="745">
        <v>20222.014999999999</v>
      </c>
      <c r="U80" s="745">
        <v>9039.6640000000007</v>
      </c>
      <c r="V80" s="745">
        <v>77903.428</v>
      </c>
    </row>
    <row r="81" spans="1:22" ht="13.5" thickBot="1" x14ac:dyDescent="0.25">
      <c r="A81" s="898"/>
      <c r="B81" s="729">
        <v>2016</v>
      </c>
      <c r="C81" s="253">
        <v>1</v>
      </c>
      <c r="D81" s="253">
        <v>16</v>
      </c>
      <c r="E81" s="253">
        <v>1</v>
      </c>
      <c r="F81" s="253">
        <v>6</v>
      </c>
      <c r="G81" s="333">
        <v>0</v>
      </c>
      <c r="H81" s="253">
        <v>21</v>
      </c>
      <c r="I81" s="253">
        <v>0</v>
      </c>
      <c r="J81" s="253">
        <v>0</v>
      </c>
      <c r="K81" s="253">
        <v>2</v>
      </c>
      <c r="L81" s="739">
        <v>30</v>
      </c>
      <c r="M81" s="1128"/>
      <c r="N81" s="743">
        <v>2016</v>
      </c>
      <c r="O81" s="746">
        <v>15267.626</v>
      </c>
      <c r="P81" s="746">
        <v>561</v>
      </c>
      <c r="Q81" s="746">
        <v>18368.355</v>
      </c>
      <c r="R81" s="746">
        <v>1208.2260000000001</v>
      </c>
      <c r="S81" s="746">
        <v>10968.053</v>
      </c>
      <c r="T81" s="746">
        <v>28752.933000000001</v>
      </c>
      <c r="U81" s="746">
        <v>9273.3469999999998</v>
      </c>
      <c r="V81" s="746">
        <v>83625.205000000002</v>
      </c>
    </row>
    <row r="82" spans="1:22" ht="13.5" thickBot="1" x14ac:dyDescent="0.25">
      <c r="A82" s="1126"/>
      <c r="B82" s="738">
        <v>2017</v>
      </c>
      <c r="C82" s="254">
        <v>1</v>
      </c>
      <c r="D82" s="254">
        <v>22</v>
      </c>
      <c r="E82" s="254">
        <v>1</v>
      </c>
      <c r="F82" s="254">
        <v>7</v>
      </c>
      <c r="G82" s="254">
        <v>0</v>
      </c>
      <c r="H82" s="254">
        <v>26</v>
      </c>
      <c r="I82" s="254">
        <v>0</v>
      </c>
      <c r="J82" s="254">
        <v>0</v>
      </c>
      <c r="K82" s="254">
        <v>2</v>
      </c>
      <c r="L82" s="753">
        <v>37</v>
      </c>
      <c r="M82" s="1129"/>
      <c r="N82" s="747">
        <v>2017</v>
      </c>
      <c r="O82" s="748">
        <v>16722.151000000002</v>
      </c>
      <c r="P82" s="749">
        <v>576</v>
      </c>
      <c r="Q82" s="748">
        <v>19141.228999999999</v>
      </c>
      <c r="R82" s="748">
        <v>1288.1420000000001</v>
      </c>
      <c r="S82" s="748">
        <v>4831.3069999999998</v>
      </c>
      <c r="T82" s="748">
        <v>15374.787</v>
      </c>
      <c r="U82" s="748">
        <v>10317.843000000001</v>
      </c>
      <c r="V82" s="748">
        <v>90024.37</v>
      </c>
    </row>
    <row r="83" spans="1:22" ht="14.25" thickTop="1" thickBot="1" x14ac:dyDescent="0.25">
      <c r="A83" s="1125" t="s">
        <v>395</v>
      </c>
      <c r="B83" s="728">
        <v>2007</v>
      </c>
      <c r="C83" s="750" t="s">
        <v>13</v>
      </c>
      <c r="D83" s="750">
        <v>2</v>
      </c>
      <c r="E83" s="750" t="s">
        <v>13</v>
      </c>
      <c r="F83" s="750" t="s">
        <v>13</v>
      </c>
      <c r="G83" s="750" t="s">
        <v>13</v>
      </c>
      <c r="H83" s="750">
        <v>3</v>
      </c>
      <c r="I83" s="750" t="s">
        <v>13</v>
      </c>
      <c r="J83" s="750" t="s">
        <v>13</v>
      </c>
      <c r="K83" s="750">
        <v>0</v>
      </c>
      <c r="L83" s="751">
        <v>4</v>
      </c>
      <c r="M83" s="1127" t="s">
        <v>395</v>
      </c>
      <c r="N83" s="740">
        <v>2007</v>
      </c>
      <c r="O83" s="741">
        <v>338</v>
      </c>
      <c r="P83" s="742">
        <v>66</v>
      </c>
      <c r="Q83" s="741">
        <v>1227</v>
      </c>
      <c r="R83" s="741">
        <v>83</v>
      </c>
      <c r="S83" s="742">
        <v>233</v>
      </c>
      <c r="T83" s="742">
        <v>292</v>
      </c>
      <c r="U83" s="742">
        <v>1464</v>
      </c>
      <c r="V83" s="742">
        <v>3281</v>
      </c>
    </row>
    <row r="84" spans="1:22" ht="13.5" thickBot="1" x14ac:dyDescent="0.25">
      <c r="A84" s="898"/>
      <c r="B84" s="729">
        <v>2008</v>
      </c>
      <c r="C84" s="333" t="s">
        <v>13</v>
      </c>
      <c r="D84" s="333">
        <v>3</v>
      </c>
      <c r="E84" s="333" t="s">
        <v>13</v>
      </c>
      <c r="F84" s="333" t="s">
        <v>13</v>
      </c>
      <c r="G84" s="333" t="s">
        <v>13</v>
      </c>
      <c r="H84" s="333">
        <v>4</v>
      </c>
      <c r="I84" s="333" t="s">
        <v>13</v>
      </c>
      <c r="J84" s="333" t="s">
        <v>13</v>
      </c>
      <c r="K84" s="333">
        <v>0</v>
      </c>
      <c r="L84" s="752">
        <v>4</v>
      </c>
      <c r="M84" s="1128"/>
      <c r="N84" s="743">
        <v>2008</v>
      </c>
      <c r="O84" s="744">
        <v>384</v>
      </c>
      <c r="P84" s="745">
        <v>62</v>
      </c>
      <c r="Q84" s="744">
        <v>1365</v>
      </c>
      <c r="R84" s="744">
        <v>88</v>
      </c>
      <c r="S84" s="745">
        <v>551</v>
      </c>
      <c r="T84" s="745">
        <v>846</v>
      </c>
      <c r="U84" s="745">
        <v>1399</v>
      </c>
      <c r="V84" s="745">
        <v>3873</v>
      </c>
    </row>
    <row r="85" spans="1:22" ht="13.5" thickBot="1" x14ac:dyDescent="0.25">
      <c r="A85" s="898"/>
      <c r="B85" s="729">
        <v>2009</v>
      </c>
      <c r="C85" s="333" t="s">
        <v>13</v>
      </c>
      <c r="D85" s="333">
        <v>3</v>
      </c>
      <c r="E85" s="333" t="s">
        <v>13</v>
      </c>
      <c r="F85" s="333" t="s">
        <v>13</v>
      </c>
      <c r="G85" s="333" t="s">
        <v>13</v>
      </c>
      <c r="H85" s="333">
        <v>4</v>
      </c>
      <c r="I85" s="333" t="s">
        <v>13</v>
      </c>
      <c r="J85" s="333" t="s">
        <v>13</v>
      </c>
      <c r="K85" s="333">
        <v>0</v>
      </c>
      <c r="L85" s="752">
        <v>4</v>
      </c>
      <c r="M85" s="1128"/>
      <c r="N85" s="743">
        <v>2009</v>
      </c>
      <c r="O85" s="744">
        <v>407</v>
      </c>
      <c r="P85" s="744">
        <v>78</v>
      </c>
      <c r="Q85" s="744">
        <v>1469</v>
      </c>
      <c r="R85" s="744">
        <v>92</v>
      </c>
      <c r="S85" s="744">
        <v>12</v>
      </c>
      <c r="T85" s="744">
        <v>1623</v>
      </c>
      <c r="U85" s="744">
        <v>1662</v>
      </c>
      <c r="V85" s="744">
        <v>4233</v>
      </c>
    </row>
    <row r="86" spans="1:22" ht="13.5" thickBot="1" x14ac:dyDescent="0.25">
      <c r="A86" s="898"/>
      <c r="B86" s="729">
        <v>2010</v>
      </c>
      <c r="C86" s="333" t="s">
        <v>13</v>
      </c>
      <c r="D86" s="333">
        <v>3</v>
      </c>
      <c r="E86" s="333" t="s">
        <v>13</v>
      </c>
      <c r="F86" s="333" t="s">
        <v>13</v>
      </c>
      <c r="G86" s="333" t="s">
        <v>13</v>
      </c>
      <c r="H86" s="333">
        <v>4</v>
      </c>
      <c r="I86" s="333" t="s">
        <v>13</v>
      </c>
      <c r="J86" s="333" t="s">
        <v>13</v>
      </c>
      <c r="K86" s="333">
        <v>0</v>
      </c>
      <c r="L86" s="752">
        <v>4</v>
      </c>
      <c r="M86" s="1128"/>
      <c r="N86" s="743">
        <v>2010</v>
      </c>
      <c r="O86" s="744">
        <v>377</v>
      </c>
      <c r="P86" s="744">
        <v>89</v>
      </c>
      <c r="Q86" s="744">
        <v>1492</v>
      </c>
      <c r="R86" s="744">
        <v>92</v>
      </c>
      <c r="S86" s="744">
        <v>838</v>
      </c>
      <c r="T86" s="744">
        <v>855</v>
      </c>
      <c r="U86" s="744">
        <v>1713</v>
      </c>
      <c r="V86" s="744">
        <v>4389</v>
      </c>
    </row>
    <row r="87" spans="1:22" ht="13.5" thickBot="1" x14ac:dyDescent="0.25">
      <c r="A87" s="898"/>
      <c r="B87" s="729">
        <v>2011</v>
      </c>
      <c r="C87" s="253">
        <v>0</v>
      </c>
      <c r="D87" s="253">
        <v>3</v>
      </c>
      <c r="E87" s="253">
        <v>0</v>
      </c>
      <c r="F87" s="253">
        <v>1</v>
      </c>
      <c r="G87" s="333" t="s">
        <v>13</v>
      </c>
      <c r="H87" s="253">
        <v>4</v>
      </c>
      <c r="I87" s="253">
        <v>0</v>
      </c>
      <c r="J87" s="253">
        <v>0</v>
      </c>
      <c r="K87" s="253">
        <v>0</v>
      </c>
      <c r="L87" s="739">
        <v>4</v>
      </c>
      <c r="M87" s="1128"/>
      <c r="N87" s="743">
        <v>2011</v>
      </c>
      <c r="O87" s="745">
        <v>450</v>
      </c>
      <c r="P87" s="745">
        <v>75</v>
      </c>
      <c r="Q87" s="745">
        <v>1592</v>
      </c>
      <c r="R87" s="745">
        <v>96</v>
      </c>
      <c r="S87" s="745">
        <v>417</v>
      </c>
      <c r="T87" s="745">
        <v>667</v>
      </c>
      <c r="U87" s="745">
        <v>1814</v>
      </c>
      <c r="V87" s="745">
        <v>4611</v>
      </c>
    </row>
    <row r="88" spans="1:22" ht="13.5" thickBot="1" x14ac:dyDescent="0.25">
      <c r="A88" s="898"/>
      <c r="B88" s="729">
        <v>2012</v>
      </c>
      <c r="C88" s="253">
        <v>0</v>
      </c>
      <c r="D88" s="253">
        <v>3</v>
      </c>
      <c r="E88" s="253">
        <v>0</v>
      </c>
      <c r="F88" s="253">
        <v>1</v>
      </c>
      <c r="G88" s="333" t="s">
        <v>13</v>
      </c>
      <c r="H88" s="253">
        <v>4</v>
      </c>
      <c r="I88" s="253">
        <v>0</v>
      </c>
      <c r="J88" s="253">
        <v>0</v>
      </c>
      <c r="K88" s="253">
        <v>0</v>
      </c>
      <c r="L88" s="739">
        <v>4</v>
      </c>
      <c r="M88" s="1128"/>
      <c r="N88" s="743">
        <v>2012</v>
      </c>
      <c r="O88" s="745">
        <v>493</v>
      </c>
      <c r="P88" s="745">
        <v>69</v>
      </c>
      <c r="Q88" s="745">
        <v>1601</v>
      </c>
      <c r="R88" s="745">
        <v>102</v>
      </c>
      <c r="S88" s="745">
        <v>597</v>
      </c>
      <c r="T88" s="745">
        <v>598</v>
      </c>
      <c r="U88" s="745">
        <v>1945</v>
      </c>
      <c r="V88" s="745">
        <v>4836</v>
      </c>
    </row>
    <row r="89" spans="1:22" ht="13.5" thickBot="1" x14ac:dyDescent="0.25">
      <c r="A89" s="898"/>
      <c r="B89" s="729">
        <v>2013</v>
      </c>
      <c r="C89" s="253">
        <v>0</v>
      </c>
      <c r="D89" s="253">
        <v>4</v>
      </c>
      <c r="E89" s="253">
        <v>0</v>
      </c>
      <c r="F89" s="253">
        <v>1</v>
      </c>
      <c r="G89" s="333" t="s">
        <v>13</v>
      </c>
      <c r="H89" s="253">
        <v>4</v>
      </c>
      <c r="I89" s="253">
        <v>0</v>
      </c>
      <c r="J89" s="253">
        <v>0</v>
      </c>
      <c r="K89" s="253">
        <v>0</v>
      </c>
      <c r="L89" s="739">
        <v>5</v>
      </c>
      <c r="M89" s="1128"/>
      <c r="N89" s="743">
        <v>2013</v>
      </c>
      <c r="O89" s="745">
        <v>507</v>
      </c>
      <c r="P89" s="745">
        <v>78</v>
      </c>
      <c r="Q89" s="745">
        <v>1633</v>
      </c>
      <c r="R89" s="745">
        <v>98</v>
      </c>
      <c r="S89" s="745">
        <v>2694</v>
      </c>
      <c r="T89" s="745">
        <v>2717</v>
      </c>
      <c r="U89" s="745">
        <v>2130</v>
      </c>
      <c r="V89" s="745">
        <v>4962</v>
      </c>
    </row>
    <row r="90" spans="1:22" ht="13.5" thickBot="1" x14ac:dyDescent="0.25">
      <c r="A90" s="898"/>
      <c r="B90" s="729">
        <v>2014</v>
      </c>
      <c r="C90" s="253">
        <v>0</v>
      </c>
      <c r="D90" s="253">
        <v>4</v>
      </c>
      <c r="E90" s="253">
        <v>0</v>
      </c>
      <c r="F90" s="253">
        <v>1</v>
      </c>
      <c r="G90" s="333">
        <v>0</v>
      </c>
      <c r="H90" s="253">
        <v>4</v>
      </c>
      <c r="I90" s="253">
        <v>0</v>
      </c>
      <c r="J90" s="253">
        <v>0</v>
      </c>
      <c r="K90" s="253">
        <v>0</v>
      </c>
      <c r="L90" s="739">
        <v>4</v>
      </c>
      <c r="M90" s="1128"/>
      <c r="N90" s="743">
        <v>2014</v>
      </c>
      <c r="O90" s="745">
        <v>536</v>
      </c>
      <c r="P90" s="745">
        <v>73</v>
      </c>
      <c r="Q90" s="745">
        <v>1606</v>
      </c>
      <c r="R90" s="745">
        <v>101</v>
      </c>
      <c r="S90" s="745">
        <v>18</v>
      </c>
      <c r="T90" s="745">
        <v>22</v>
      </c>
      <c r="U90" s="745">
        <v>2251</v>
      </c>
      <c r="V90" s="745">
        <v>5378</v>
      </c>
    </row>
    <row r="91" spans="1:22" ht="13.5" thickBot="1" x14ac:dyDescent="0.25">
      <c r="A91" s="898"/>
      <c r="B91" s="729">
        <v>2015</v>
      </c>
      <c r="C91" s="253">
        <v>0</v>
      </c>
      <c r="D91" s="253">
        <v>5</v>
      </c>
      <c r="E91" s="253">
        <v>0</v>
      </c>
      <c r="F91" s="253">
        <v>1</v>
      </c>
      <c r="G91" s="333">
        <v>0</v>
      </c>
      <c r="H91" s="253">
        <v>5</v>
      </c>
      <c r="I91" s="253">
        <v>0</v>
      </c>
      <c r="J91" s="253">
        <v>0</v>
      </c>
      <c r="K91" s="253">
        <v>0</v>
      </c>
      <c r="L91" s="739">
        <v>5</v>
      </c>
      <c r="M91" s="1128"/>
      <c r="N91" s="743">
        <v>2015</v>
      </c>
      <c r="O91" s="745">
        <v>992.60199999999998</v>
      </c>
      <c r="P91" s="745">
        <v>74</v>
      </c>
      <c r="Q91" s="745">
        <v>1921.9749999999999</v>
      </c>
      <c r="R91" s="745">
        <v>130.56899999999999</v>
      </c>
      <c r="S91" s="745">
        <v>94.581000000000003</v>
      </c>
      <c r="T91" s="745">
        <v>118.226</v>
      </c>
      <c r="U91" s="745">
        <v>2350.652</v>
      </c>
      <c r="V91" s="745">
        <v>5929.9719999999998</v>
      </c>
    </row>
    <row r="92" spans="1:22" ht="13.5" thickBot="1" x14ac:dyDescent="0.25">
      <c r="A92" s="898"/>
      <c r="B92" s="729">
        <v>2016</v>
      </c>
      <c r="C92" s="253">
        <v>0</v>
      </c>
      <c r="D92" s="253">
        <v>5</v>
      </c>
      <c r="E92" s="253">
        <v>0</v>
      </c>
      <c r="F92" s="253">
        <v>1</v>
      </c>
      <c r="G92" s="333">
        <v>0</v>
      </c>
      <c r="H92" s="253">
        <v>5</v>
      </c>
      <c r="I92" s="253">
        <v>0</v>
      </c>
      <c r="J92" s="253">
        <v>0</v>
      </c>
      <c r="K92" s="253">
        <v>0</v>
      </c>
      <c r="L92" s="739">
        <v>5</v>
      </c>
      <c r="M92" s="1128"/>
      <c r="N92" s="743">
        <v>2016</v>
      </c>
      <c r="O92" s="746">
        <v>866.62699999999995</v>
      </c>
      <c r="P92" s="746">
        <v>71</v>
      </c>
      <c r="Q92" s="746">
        <v>1872.0129999999999</v>
      </c>
      <c r="R92" s="746">
        <v>120.824</v>
      </c>
      <c r="S92" s="746">
        <v>383.029</v>
      </c>
      <c r="T92" s="746">
        <v>478.786</v>
      </c>
      <c r="U92" s="746">
        <v>2202.7289999999998</v>
      </c>
      <c r="V92" s="746">
        <v>5790.1</v>
      </c>
    </row>
    <row r="93" spans="1:22" ht="13.5" thickBot="1" x14ac:dyDescent="0.25">
      <c r="A93" s="1126"/>
      <c r="B93" s="738">
        <v>2017</v>
      </c>
      <c r="C93" s="254">
        <v>0</v>
      </c>
      <c r="D93" s="254">
        <v>5</v>
      </c>
      <c r="E93" s="254">
        <v>0</v>
      </c>
      <c r="F93" s="254">
        <v>1</v>
      </c>
      <c r="G93" s="254">
        <v>0</v>
      </c>
      <c r="H93" s="254">
        <v>4</v>
      </c>
      <c r="I93" s="254">
        <v>0</v>
      </c>
      <c r="J93" s="254">
        <v>0</v>
      </c>
      <c r="K93" s="254">
        <v>0</v>
      </c>
      <c r="L93" s="753">
        <v>5</v>
      </c>
      <c r="M93" s="1129"/>
      <c r="N93" s="747">
        <v>2017</v>
      </c>
      <c r="O93" s="748">
        <v>817.23800000000006</v>
      </c>
      <c r="P93" s="749">
        <v>63</v>
      </c>
      <c r="Q93" s="748">
        <v>1860.665</v>
      </c>
      <c r="R93" s="748">
        <v>122.521</v>
      </c>
      <c r="S93" s="748">
        <v>9.2219999999999995</v>
      </c>
      <c r="T93" s="748">
        <v>705.63199999999995</v>
      </c>
      <c r="U93" s="748">
        <v>1915.2809999999999</v>
      </c>
      <c r="V93" s="748">
        <v>6288.6130000000003</v>
      </c>
    </row>
    <row r="94" spans="1:22" ht="14.25" thickTop="1" thickBot="1" x14ac:dyDescent="0.25">
      <c r="A94" s="1125" t="s">
        <v>1252</v>
      </c>
      <c r="B94" s="728">
        <v>2007</v>
      </c>
      <c r="C94" s="750" t="s">
        <v>13</v>
      </c>
      <c r="D94" s="750">
        <v>0</v>
      </c>
      <c r="E94" s="750" t="s">
        <v>13</v>
      </c>
      <c r="F94" s="750" t="s">
        <v>13</v>
      </c>
      <c r="G94" s="750" t="s">
        <v>13</v>
      </c>
      <c r="H94" s="750">
        <v>0</v>
      </c>
      <c r="I94" s="750" t="s">
        <v>13</v>
      </c>
      <c r="J94" s="750" t="s">
        <v>13</v>
      </c>
      <c r="K94" s="750">
        <v>0</v>
      </c>
      <c r="L94" s="751">
        <v>0</v>
      </c>
      <c r="M94" s="1127" t="s">
        <v>1252</v>
      </c>
      <c r="N94" s="740">
        <v>2007</v>
      </c>
      <c r="O94" s="741">
        <v>0</v>
      </c>
      <c r="P94" s="742">
        <v>0</v>
      </c>
      <c r="Q94" s="741">
        <v>0</v>
      </c>
      <c r="R94" s="741">
        <v>0</v>
      </c>
      <c r="S94" s="742">
        <v>0</v>
      </c>
      <c r="T94" s="742">
        <v>0</v>
      </c>
      <c r="U94" s="742">
        <v>0</v>
      </c>
      <c r="V94" s="742">
        <v>0</v>
      </c>
    </row>
    <row r="95" spans="1:22" ht="13.5" thickBot="1" x14ac:dyDescent="0.25">
      <c r="A95" s="898"/>
      <c r="B95" s="729">
        <v>2008</v>
      </c>
      <c r="C95" s="333" t="s">
        <v>13</v>
      </c>
      <c r="D95" s="333">
        <v>0</v>
      </c>
      <c r="E95" s="333" t="s">
        <v>13</v>
      </c>
      <c r="F95" s="333" t="s">
        <v>13</v>
      </c>
      <c r="G95" s="333" t="s">
        <v>13</v>
      </c>
      <c r="H95" s="333">
        <v>0</v>
      </c>
      <c r="I95" s="333" t="s">
        <v>13</v>
      </c>
      <c r="J95" s="333" t="s">
        <v>13</v>
      </c>
      <c r="K95" s="333">
        <v>0</v>
      </c>
      <c r="L95" s="752">
        <v>0</v>
      </c>
      <c r="M95" s="1128"/>
      <c r="N95" s="743">
        <v>2008</v>
      </c>
      <c r="O95" s="744">
        <v>0</v>
      </c>
      <c r="P95" s="745">
        <v>0</v>
      </c>
      <c r="Q95" s="744">
        <v>0</v>
      </c>
      <c r="R95" s="744">
        <v>0</v>
      </c>
      <c r="S95" s="745">
        <v>0</v>
      </c>
      <c r="T95" s="745">
        <v>0</v>
      </c>
      <c r="U95" s="745">
        <v>0</v>
      </c>
      <c r="V95" s="745">
        <v>0</v>
      </c>
    </row>
    <row r="96" spans="1:22" ht="13.5" thickBot="1" x14ac:dyDescent="0.25">
      <c r="A96" s="898"/>
      <c r="B96" s="729">
        <v>2009</v>
      </c>
      <c r="C96" s="333" t="s">
        <v>13</v>
      </c>
      <c r="D96" s="333">
        <v>0</v>
      </c>
      <c r="E96" s="333" t="s">
        <v>13</v>
      </c>
      <c r="F96" s="333" t="s">
        <v>13</v>
      </c>
      <c r="G96" s="333" t="s">
        <v>13</v>
      </c>
      <c r="H96" s="333">
        <v>0</v>
      </c>
      <c r="I96" s="333" t="s">
        <v>13</v>
      </c>
      <c r="J96" s="333" t="s">
        <v>13</v>
      </c>
      <c r="K96" s="333">
        <v>0</v>
      </c>
      <c r="L96" s="752">
        <v>0</v>
      </c>
      <c r="M96" s="1128"/>
      <c r="N96" s="743">
        <v>2009</v>
      </c>
      <c r="O96" s="744">
        <v>0</v>
      </c>
      <c r="P96" s="744">
        <v>0</v>
      </c>
      <c r="Q96" s="744">
        <v>0</v>
      </c>
      <c r="R96" s="744">
        <v>0</v>
      </c>
      <c r="S96" s="744">
        <v>0</v>
      </c>
      <c r="T96" s="744">
        <v>0</v>
      </c>
      <c r="U96" s="744">
        <v>0</v>
      </c>
      <c r="V96" s="744">
        <v>0</v>
      </c>
    </row>
    <row r="97" spans="1:22" ht="13.5" thickBot="1" x14ac:dyDescent="0.25">
      <c r="A97" s="898"/>
      <c r="B97" s="729">
        <v>2010</v>
      </c>
      <c r="C97" s="333" t="s">
        <v>13</v>
      </c>
      <c r="D97" s="333">
        <v>0</v>
      </c>
      <c r="E97" s="333" t="s">
        <v>13</v>
      </c>
      <c r="F97" s="333" t="s">
        <v>13</v>
      </c>
      <c r="G97" s="333" t="s">
        <v>13</v>
      </c>
      <c r="H97" s="333">
        <v>0</v>
      </c>
      <c r="I97" s="333" t="s">
        <v>13</v>
      </c>
      <c r="J97" s="333" t="s">
        <v>13</v>
      </c>
      <c r="K97" s="333">
        <v>0</v>
      </c>
      <c r="L97" s="752">
        <v>0</v>
      </c>
      <c r="M97" s="1128"/>
      <c r="N97" s="743">
        <v>2010</v>
      </c>
      <c r="O97" s="744">
        <v>0</v>
      </c>
      <c r="P97" s="744">
        <v>0</v>
      </c>
      <c r="Q97" s="744">
        <v>0</v>
      </c>
      <c r="R97" s="744">
        <v>0</v>
      </c>
      <c r="S97" s="744">
        <v>0</v>
      </c>
      <c r="T97" s="744">
        <v>0</v>
      </c>
      <c r="U97" s="744">
        <v>0</v>
      </c>
      <c r="V97" s="744">
        <v>0</v>
      </c>
    </row>
    <row r="98" spans="1:22" ht="13.5" thickBot="1" x14ac:dyDescent="0.25">
      <c r="A98" s="898"/>
      <c r="B98" s="729">
        <v>2011</v>
      </c>
      <c r="C98" s="253">
        <v>0</v>
      </c>
      <c r="D98" s="253">
        <v>0</v>
      </c>
      <c r="E98" s="253">
        <v>0</v>
      </c>
      <c r="F98" s="253">
        <v>0</v>
      </c>
      <c r="G98" s="333" t="s">
        <v>13</v>
      </c>
      <c r="H98" s="253">
        <v>0</v>
      </c>
      <c r="I98" s="253">
        <v>0</v>
      </c>
      <c r="J98" s="253">
        <v>0</v>
      </c>
      <c r="K98" s="253">
        <v>0</v>
      </c>
      <c r="L98" s="739">
        <v>0</v>
      </c>
      <c r="M98" s="1128"/>
      <c r="N98" s="743">
        <v>2011</v>
      </c>
      <c r="O98" s="745">
        <v>0</v>
      </c>
      <c r="P98" s="745">
        <v>0</v>
      </c>
      <c r="Q98" s="745">
        <v>0</v>
      </c>
      <c r="R98" s="745">
        <v>0</v>
      </c>
      <c r="S98" s="745">
        <v>0</v>
      </c>
      <c r="T98" s="745">
        <v>0</v>
      </c>
      <c r="U98" s="745">
        <v>0</v>
      </c>
      <c r="V98" s="745">
        <v>0</v>
      </c>
    </row>
    <row r="99" spans="1:22" ht="13.5" thickBot="1" x14ac:dyDescent="0.25">
      <c r="A99" s="898"/>
      <c r="B99" s="729">
        <v>2012</v>
      </c>
      <c r="C99" s="253">
        <v>0</v>
      </c>
      <c r="D99" s="253">
        <v>0</v>
      </c>
      <c r="E99" s="253">
        <v>0</v>
      </c>
      <c r="F99" s="253">
        <v>0</v>
      </c>
      <c r="G99" s="333" t="s">
        <v>13</v>
      </c>
      <c r="H99" s="253">
        <v>0</v>
      </c>
      <c r="I99" s="253">
        <v>0</v>
      </c>
      <c r="J99" s="253">
        <v>0</v>
      </c>
      <c r="K99" s="253">
        <v>0</v>
      </c>
      <c r="L99" s="739">
        <v>0</v>
      </c>
      <c r="M99" s="1128"/>
      <c r="N99" s="743">
        <v>2012</v>
      </c>
      <c r="O99" s="745">
        <v>0</v>
      </c>
      <c r="P99" s="745">
        <v>0</v>
      </c>
      <c r="Q99" s="745">
        <v>0</v>
      </c>
      <c r="R99" s="745">
        <v>0</v>
      </c>
      <c r="S99" s="745">
        <v>0</v>
      </c>
      <c r="T99" s="745">
        <v>0</v>
      </c>
      <c r="U99" s="745">
        <v>0</v>
      </c>
      <c r="V99" s="745">
        <v>0</v>
      </c>
    </row>
    <row r="100" spans="1:22" ht="13.5" thickBot="1" x14ac:dyDescent="0.25">
      <c r="A100" s="898"/>
      <c r="B100" s="729">
        <v>2013</v>
      </c>
      <c r="C100" s="253">
        <v>0</v>
      </c>
      <c r="D100" s="253">
        <v>0</v>
      </c>
      <c r="E100" s="253">
        <v>0</v>
      </c>
      <c r="F100" s="253">
        <v>0</v>
      </c>
      <c r="G100" s="333" t="s">
        <v>13</v>
      </c>
      <c r="H100" s="253">
        <v>0</v>
      </c>
      <c r="I100" s="253">
        <v>0</v>
      </c>
      <c r="J100" s="253">
        <v>0</v>
      </c>
      <c r="K100" s="253">
        <v>0</v>
      </c>
      <c r="L100" s="739">
        <v>0</v>
      </c>
      <c r="M100" s="1128"/>
      <c r="N100" s="743">
        <v>2013</v>
      </c>
      <c r="O100" s="745">
        <v>0</v>
      </c>
      <c r="P100" s="745">
        <v>0</v>
      </c>
      <c r="Q100" s="745">
        <v>0</v>
      </c>
      <c r="R100" s="745">
        <v>0</v>
      </c>
      <c r="S100" s="745">
        <v>227</v>
      </c>
      <c r="T100" s="745">
        <v>227</v>
      </c>
      <c r="U100" s="745">
        <v>256</v>
      </c>
      <c r="V100" s="745">
        <v>256</v>
      </c>
    </row>
    <row r="101" spans="1:22" ht="13.5" thickBot="1" x14ac:dyDescent="0.25">
      <c r="A101" s="898"/>
      <c r="B101" s="729">
        <v>2014</v>
      </c>
      <c r="C101" s="253">
        <v>0</v>
      </c>
      <c r="D101" s="253">
        <v>0</v>
      </c>
      <c r="E101" s="253">
        <v>0</v>
      </c>
      <c r="F101" s="253">
        <v>0</v>
      </c>
      <c r="G101" s="333" t="s">
        <v>13</v>
      </c>
      <c r="H101" s="253">
        <v>0</v>
      </c>
      <c r="I101" s="253">
        <v>0</v>
      </c>
      <c r="J101" s="253">
        <v>0</v>
      </c>
      <c r="K101" s="253">
        <v>0</v>
      </c>
      <c r="L101" s="739">
        <v>0</v>
      </c>
      <c r="M101" s="1128"/>
      <c r="N101" s="743">
        <v>2014</v>
      </c>
      <c r="O101" s="745">
        <v>0</v>
      </c>
      <c r="P101" s="745">
        <v>0</v>
      </c>
      <c r="Q101" s="745">
        <v>0</v>
      </c>
      <c r="R101" s="745">
        <v>0</v>
      </c>
      <c r="S101" s="745">
        <v>1439</v>
      </c>
      <c r="T101" s="745">
        <v>1439</v>
      </c>
      <c r="U101" s="745">
        <v>249</v>
      </c>
      <c r="V101" s="745">
        <v>249</v>
      </c>
    </row>
    <row r="102" spans="1:22" ht="13.5" thickBot="1" x14ac:dyDescent="0.25">
      <c r="A102" s="898"/>
      <c r="B102" s="729">
        <v>2015</v>
      </c>
      <c r="C102" s="253">
        <v>0</v>
      </c>
      <c r="D102" s="253">
        <v>0</v>
      </c>
      <c r="E102" s="253">
        <v>0</v>
      </c>
      <c r="F102" s="253">
        <v>0</v>
      </c>
      <c r="G102" s="333" t="s">
        <v>13</v>
      </c>
      <c r="H102" s="253">
        <v>0</v>
      </c>
      <c r="I102" s="253">
        <v>0</v>
      </c>
      <c r="J102" s="253">
        <v>0</v>
      </c>
      <c r="K102" s="253">
        <v>0</v>
      </c>
      <c r="L102" s="739">
        <v>0</v>
      </c>
      <c r="M102" s="1128"/>
      <c r="N102" s="743">
        <v>2015</v>
      </c>
      <c r="O102" s="745">
        <v>0</v>
      </c>
      <c r="P102" s="745">
        <v>0</v>
      </c>
      <c r="Q102" s="745">
        <v>0</v>
      </c>
      <c r="R102" s="745">
        <v>0</v>
      </c>
      <c r="S102" s="745">
        <v>0</v>
      </c>
      <c r="T102" s="745">
        <v>0</v>
      </c>
      <c r="U102" s="745">
        <v>0</v>
      </c>
      <c r="V102" s="745">
        <v>0</v>
      </c>
    </row>
    <row r="103" spans="1:22" ht="13.5" thickBot="1" x14ac:dyDescent="0.25">
      <c r="A103" s="898"/>
      <c r="B103" s="729">
        <v>2016</v>
      </c>
      <c r="C103" s="253">
        <v>0</v>
      </c>
      <c r="D103" s="253">
        <v>0</v>
      </c>
      <c r="E103" s="253">
        <v>0</v>
      </c>
      <c r="F103" s="253">
        <v>0</v>
      </c>
      <c r="G103" s="333" t="s">
        <v>13</v>
      </c>
      <c r="H103" s="253">
        <v>0</v>
      </c>
      <c r="I103" s="253">
        <v>0</v>
      </c>
      <c r="J103" s="253">
        <v>0</v>
      </c>
      <c r="K103" s="253">
        <v>0</v>
      </c>
      <c r="L103" s="739">
        <v>0</v>
      </c>
      <c r="M103" s="1128"/>
      <c r="N103" s="743">
        <v>2016</v>
      </c>
      <c r="O103" s="746">
        <v>0</v>
      </c>
      <c r="P103" s="746">
        <v>0</v>
      </c>
      <c r="Q103" s="746">
        <v>0</v>
      </c>
      <c r="R103" s="746">
        <v>0</v>
      </c>
      <c r="S103" s="746">
        <v>0</v>
      </c>
      <c r="T103" s="746">
        <v>0</v>
      </c>
      <c r="U103" s="746">
        <v>0</v>
      </c>
      <c r="V103" s="746">
        <v>0</v>
      </c>
    </row>
    <row r="104" spans="1:22" ht="13.5" thickBot="1" x14ac:dyDescent="0.25">
      <c r="A104" s="1126"/>
      <c r="B104" s="738">
        <v>2017</v>
      </c>
      <c r="C104" s="254">
        <v>0</v>
      </c>
      <c r="D104" s="254">
        <v>0</v>
      </c>
      <c r="E104" s="254">
        <v>0</v>
      </c>
      <c r="F104" s="254">
        <v>0</v>
      </c>
      <c r="G104" s="254" t="s">
        <v>13</v>
      </c>
      <c r="H104" s="254">
        <v>0</v>
      </c>
      <c r="I104" s="254">
        <v>0</v>
      </c>
      <c r="J104" s="254">
        <v>0</v>
      </c>
      <c r="K104" s="254">
        <v>0</v>
      </c>
      <c r="L104" s="753">
        <v>0</v>
      </c>
      <c r="M104" s="1129"/>
      <c r="N104" s="747">
        <v>2017</v>
      </c>
      <c r="O104" s="748">
        <v>0</v>
      </c>
      <c r="P104" s="749">
        <v>0</v>
      </c>
      <c r="Q104" s="748">
        <v>0</v>
      </c>
      <c r="R104" s="748">
        <v>0</v>
      </c>
      <c r="S104" s="748">
        <v>0</v>
      </c>
      <c r="T104" s="748">
        <v>0</v>
      </c>
      <c r="U104" s="748">
        <v>0</v>
      </c>
      <c r="V104" s="748">
        <v>0</v>
      </c>
    </row>
    <row r="105" spans="1:22" ht="14.25" thickTop="1" thickBot="1" x14ac:dyDescent="0.25">
      <c r="A105" s="1125" t="s">
        <v>330</v>
      </c>
      <c r="B105" s="728">
        <v>2007</v>
      </c>
      <c r="C105" s="750" t="s">
        <v>13</v>
      </c>
      <c r="D105" s="750">
        <v>1</v>
      </c>
      <c r="E105" s="750" t="s">
        <v>13</v>
      </c>
      <c r="F105" s="750" t="s">
        <v>13</v>
      </c>
      <c r="G105" s="750" t="s">
        <v>13</v>
      </c>
      <c r="H105" s="750">
        <v>25</v>
      </c>
      <c r="I105" s="750" t="s">
        <v>13</v>
      </c>
      <c r="J105" s="750" t="s">
        <v>13</v>
      </c>
      <c r="K105" s="750">
        <v>0</v>
      </c>
      <c r="L105" s="751">
        <v>26</v>
      </c>
      <c r="M105" s="1127" t="s">
        <v>330</v>
      </c>
      <c r="N105" s="740">
        <v>2007</v>
      </c>
      <c r="O105" s="741">
        <v>3070</v>
      </c>
      <c r="P105" s="742">
        <v>254</v>
      </c>
      <c r="Q105" s="741">
        <v>21612</v>
      </c>
      <c r="R105" s="741">
        <v>41</v>
      </c>
      <c r="S105" s="742">
        <v>2161</v>
      </c>
      <c r="T105" s="742">
        <v>2857</v>
      </c>
      <c r="U105" s="742">
        <v>10745</v>
      </c>
      <c r="V105" s="742">
        <v>50575</v>
      </c>
    </row>
    <row r="106" spans="1:22" ht="13.5" thickBot="1" x14ac:dyDescent="0.25">
      <c r="A106" s="898"/>
      <c r="B106" s="729">
        <v>2008</v>
      </c>
      <c r="C106" s="333" t="s">
        <v>13</v>
      </c>
      <c r="D106" s="333">
        <v>6</v>
      </c>
      <c r="E106" s="333" t="s">
        <v>13</v>
      </c>
      <c r="F106" s="333" t="s">
        <v>13</v>
      </c>
      <c r="G106" s="333" t="s">
        <v>13</v>
      </c>
      <c r="H106" s="333">
        <v>20</v>
      </c>
      <c r="I106" s="333" t="s">
        <v>13</v>
      </c>
      <c r="J106" s="333" t="s">
        <v>13</v>
      </c>
      <c r="K106" s="333">
        <v>4</v>
      </c>
      <c r="L106" s="752">
        <v>22</v>
      </c>
      <c r="M106" s="1128"/>
      <c r="N106" s="743">
        <v>2008</v>
      </c>
      <c r="O106" s="744">
        <v>1546</v>
      </c>
      <c r="P106" s="745">
        <v>508</v>
      </c>
      <c r="Q106" s="744">
        <v>14528</v>
      </c>
      <c r="R106" s="744">
        <v>1589</v>
      </c>
      <c r="S106" s="745">
        <v>1522</v>
      </c>
      <c r="T106" s="745">
        <v>2893</v>
      </c>
      <c r="U106" s="745">
        <v>7057</v>
      </c>
      <c r="V106" s="745">
        <v>35442</v>
      </c>
    </row>
    <row r="107" spans="1:22" ht="13.5" thickBot="1" x14ac:dyDescent="0.25">
      <c r="A107" s="898"/>
      <c r="B107" s="729">
        <v>2009</v>
      </c>
      <c r="C107" s="333" t="s">
        <v>13</v>
      </c>
      <c r="D107" s="333">
        <v>10</v>
      </c>
      <c r="E107" s="333" t="s">
        <v>13</v>
      </c>
      <c r="F107" s="333" t="s">
        <v>13</v>
      </c>
      <c r="G107" s="333" t="s">
        <v>13</v>
      </c>
      <c r="H107" s="333">
        <v>19</v>
      </c>
      <c r="I107" s="333" t="s">
        <v>13</v>
      </c>
      <c r="J107" s="333" t="s">
        <v>13</v>
      </c>
      <c r="K107" s="333">
        <v>1</v>
      </c>
      <c r="L107" s="752">
        <v>23</v>
      </c>
      <c r="M107" s="1128"/>
      <c r="N107" s="743">
        <v>2009</v>
      </c>
      <c r="O107" s="744">
        <v>1884</v>
      </c>
      <c r="P107" s="744">
        <v>492</v>
      </c>
      <c r="Q107" s="744">
        <v>13733</v>
      </c>
      <c r="R107" s="744">
        <v>794</v>
      </c>
      <c r="S107" s="744">
        <v>3794</v>
      </c>
      <c r="T107" s="744">
        <v>9072</v>
      </c>
      <c r="U107" s="744">
        <v>4386</v>
      </c>
      <c r="V107" s="744">
        <v>35239</v>
      </c>
    </row>
    <row r="108" spans="1:22" ht="13.5" thickBot="1" x14ac:dyDescent="0.25">
      <c r="A108" s="898"/>
      <c r="B108" s="729">
        <v>2010</v>
      </c>
      <c r="C108" s="333" t="s">
        <v>13</v>
      </c>
      <c r="D108" s="333">
        <v>12</v>
      </c>
      <c r="E108" s="333" t="s">
        <v>13</v>
      </c>
      <c r="F108" s="333" t="s">
        <v>13</v>
      </c>
      <c r="G108" s="333" t="s">
        <v>13</v>
      </c>
      <c r="H108" s="333">
        <v>17</v>
      </c>
      <c r="I108" s="333" t="s">
        <v>13</v>
      </c>
      <c r="J108" s="333" t="s">
        <v>13</v>
      </c>
      <c r="K108" s="333">
        <v>1</v>
      </c>
      <c r="L108" s="752">
        <v>22</v>
      </c>
      <c r="M108" s="1128"/>
      <c r="N108" s="743">
        <v>2010</v>
      </c>
      <c r="O108" s="744">
        <v>1893</v>
      </c>
      <c r="P108" s="744">
        <v>524</v>
      </c>
      <c r="Q108" s="744">
        <v>14545</v>
      </c>
      <c r="R108" s="744">
        <v>820</v>
      </c>
      <c r="S108" s="744">
        <v>8380</v>
      </c>
      <c r="T108" s="744">
        <v>8600</v>
      </c>
      <c r="U108" s="744">
        <v>6517</v>
      </c>
      <c r="V108" s="744">
        <v>37558</v>
      </c>
    </row>
    <row r="109" spans="1:22" ht="13.5" thickBot="1" x14ac:dyDescent="0.25">
      <c r="A109" s="898"/>
      <c r="B109" s="729">
        <v>2011</v>
      </c>
      <c r="C109" s="253">
        <v>0</v>
      </c>
      <c r="D109" s="253">
        <v>9</v>
      </c>
      <c r="E109" s="253">
        <v>0</v>
      </c>
      <c r="F109" s="253">
        <v>0</v>
      </c>
      <c r="G109" s="333" t="s">
        <v>13</v>
      </c>
      <c r="H109" s="253">
        <v>18</v>
      </c>
      <c r="I109" s="253">
        <v>0</v>
      </c>
      <c r="J109" s="253">
        <v>0</v>
      </c>
      <c r="K109" s="253">
        <v>1</v>
      </c>
      <c r="L109" s="739">
        <v>21</v>
      </c>
      <c r="M109" s="1128"/>
      <c r="N109" s="743">
        <v>2011</v>
      </c>
      <c r="O109" s="745">
        <v>2017</v>
      </c>
      <c r="P109" s="745">
        <v>557</v>
      </c>
      <c r="Q109" s="745">
        <v>17242</v>
      </c>
      <c r="R109" s="745">
        <v>996</v>
      </c>
      <c r="S109" s="745">
        <v>4192</v>
      </c>
      <c r="T109" s="745">
        <v>4393</v>
      </c>
      <c r="U109" s="745">
        <v>10783</v>
      </c>
      <c r="V109" s="745">
        <v>37498</v>
      </c>
    </row>
    <row r="110" spans="1:22" ht="13.5" thickBot="1" x14ac:dyDescent="0.25">
      <c r="A110" s="898"/>
      <c r="B110" s="729">
        <v>2012</v>
      </c>
      <c r="C110" s="253">
        <v>0</v>
      </c>
      <c r="D110" s="253">
        <v>9</v>
      </c>
      <c r="E110" s="253">
        <v>0</v>
      </c>
      <c r="F110" s="253">
        <v>0</v>
      </c>
      <c r="G110" s="333" t="s">
        <v>13</v>
      </c>
      <c r="H110" s="253">
        <v>19</v>
      </c>
      <c r="I110" s="253">
        <v>0</v>
      </c>
      <c r="J110" s="253">
        <v>0</v>
      </c>
      <c r="K110" s="253">
        <v>2</v>
      </c>
      <c r="L110" s="739">
        <v>22</v>
      </c>
      <c r="M110" s="1128"/>
      <c r="N110" s="743">
        <v>2012</v>
      </c>
      <c r="O110" s="745">
        <v>1925</v>
      </c>
      <c r="P110" s="745">
        <v>594</v>
      </c>
      <c r="Q110" s="745">
        <v>14488</v>
      </c>
      <c r="R110" s="745">
        <v>838</v>
      </c>
      <c r="S110" s="745">
        <v>1389</v>
      </c>
      <c r="T110" s="745">
        <v>2099</v>
      </c>
      <c r="U110" s="745">
        <v>8064</v>
      </c>
      <c r="V110" s="745">
        <v>38222</v>
      </c>
    </row>
    <row r="111" spans="1:22" ht="13.5" thickBot="1" x14ac:dyDescent="0.25">
      <c r="A111" s="898"/>
      <c r="B111" s="729">
        <v>2013</v>
      </c>
      <c r="C111" s="253">
        <v>0</v>
      </c>
      <c r="D111" s="253">
        <v>13</v>
      </c>
      <c r="E111" s="253">
        <v>0</v>
      </c>
      <c r="F111" s="253">
        <v>0</v>
      </c>
      <c r="G111" s="333" t="s">
        <v>13</v>
      </c>
      <c r="H111" s="253">
        <v>20</v>
      </c>
      <c r="I111" s="253">
        <v>0</v>
      </c>
      <c r="J111" s="253">
        <v>0</v>
      </c>
      <c r="K111" s="253">
        <v>3</v>
      </c>
      <c r="L111" s="739">
        <v>22</v>
      </c>
      <c r="M111" s="1128"/>
      <c r="N111" s="743">
        <v>2013</v>
      </c>
      <c r="O111" s="745">
        <v>1856</v>
      </c>
      <c r="P111" s="745">
        <v>615</v>
      </c>
      <c r="Q111" s="745">
        <v>15432</v>
      </c>
      <c r="R111" s="745">
        <v>855</v>
      </c>
      <c r="S111" s="745">
        <v>2053</v>
      </c>
      <c r="T111" s="745">
        <v>3476</v>
      </c>
      <c r="U111" s="745">
        <v>19377</v>
      </c>
      <c r="V111" s="745">
        <v>42791</v>
      </c>
    </row>
    <row r="112" spans="1:22" ht="13.5" thickBot="1" x14ac:dyDescent="0.25">
      <c r="A112" s="898"/>
      <c r="B112" s="729">
        <v>2014</v>
      </c>
      <c r="C112" s="253">
        <v>0</v>
      </c>
      <c r="D112" s="253">
        <v>12</v>
      </c>
      <c r="E112" s="253">
        <v>0</v>
      </c>
      <c r="F112" s="253">
        <v>0</v>
      </c>
      <c r="G112" s="333">
        <v>2</v>
      </c>
      <c r="H112" s="253">
        <v>20</v>
      </c>
      <c r="I112" s="253">
        <v>0</v>
      </c>
      <c r="J112" s="253">
        <v>0</v>
      </c>
      <c r="K112" s="253">
        <v>2</v>
      </c>
      <c r="L112" s="739">
        <v>23</v>
      </c>
      <c r="M112" s="1128"/>
      <c r="N112" s="743">
        <v>2014</v>
      </c>
      <c r="O112" s="745">
        <v>3010</v>
      </c>
      <c r="P112" s="745">
        <v>693</v>
      </c>
      <c r="Q112" s="745">
        <v>16752</v>
      </c>
      <c r="R112" s="745">
        <v>880</v>
      </c>
      <c r="S112" s="745">
        <v>2158</v>
      </c>
      <c r="T112" s="745">
        <v>3187</v>
      </c>
      <c r="U112" s="745">
        <v>20639</v>
      </c>
      <c r="V112" s="745">
        <v>45375</v>
      </c>
    </row>
    <row r="113" spans="1:22" ht="13.5" thickBot="1" x14ac:dyDescent="0.25">
      <c r="A113" s="898"/>
      <c r="B113" s="729">
        <v>2015</v>
      </c>
      <c r="C113" s="253">
        <v>0</v>
      </c>
      <c r="D113" s="253">
        <v>10</v>
      </c>
      <c r="E113" s="253">
        <v>0</v>
      </c>
      <c r="F113" s="253">
        <v>0</v>
      </c>
      <c r="G113" s="333">
        <v>1</v>
      </c>
      <c r="H113" s="253">
        <v>17</v>
      </c>
      <c r="I113" s="253">
        <v>0</v>
      </c>
      <c r="J113" s="253">
        <v>0</v>
      </c>
      <c r="K113" s="253">
        <v>2</v>
      </c>
      <c r="L113" s="739">
        <v>22</v>
      </c>
      <c r="M113" s="1128"/>
      <c r="N113" s="743">
        <v>2015</v>
      </c>
      <c r="O113" s="745">
        <v>1573.18</v>
      </c>
      <c r="P113" s="745">
        <v>490</v>
      </c>
      <c r="Q113" s="745">
        <v>12985.535</v>
      </c>
      <c r="R113" s="745">
        <v>721.04600000000005</v>
      </c>
      <c r="S113" s="745">
        <v>7045.1059999999998</v>
      </c>
      <c r="T113" s="745">
        <v>8389.991</v>
      </c>
      <c r="U113" s="745">
        <v>11746.745999999999</v>
      </c>
      <c r="V113" s="745">
        <v>31585.981</v>
      </c>
    </row>
    <row r="114" spans="1:22" ht="13.5" thickBot="1" x14ac:dyDescent="0.25">
      <c r="A114" s="898"/>
      <c r="B114" s="729">
        <v>2016</v>
      </c>
      <c r="C114" s="253">
        <v>0</v>
      </c>
      <c r="D114" s="253">
        <v>10</v>
      </c>
      <c r="E114" s="253">
        <v>0</v>
      </c>
      <c r="F114" s="253">
        <v>0</v>
      </c>
      <c r="G114" s="333">
        <v>1</v>
      </c>
      <c r="H114" s="253">
        <v>15</v>
      </c>
      <c r="I114" s="253">
        <v>0</v>
      </c>
      <c r="J114" s="253">
        <v>0</v>
      </c>
      <c r="K114" s="253">
        <v>2</v>
      </c>
      <c r="L114" s="739">
        <v>20</v>
      </c>
      <c r="M114" s="1128"/>
      <c r="N114" s="743">
        <v>2016</v>
      </c>
      <c r="O114" s="746">
        <v>1718.777</v>
      </c>
      <c r="P114" s="746">
        <v>440</v>
      </c>
      <c r="Q114" s="746">
        <v>11714.620999999999</v>
      </c>
      <c r="R114" s="746">
        <v>638.33399999999995</v>
      </c>
      <c r="S114" s="746">
        <v>6554.2569999999996</v>
      </c>
      <c r="T114" s="746">
        <v>8271.732</v>
      </c>
      <c r="U114" s="746">
        <v>9610.2000000000007</v>
      </c>
      <c r="V114" s="746">
        <v>27701.992999999999</v>
      </c>
    </row>
    <row r="115" spans="1:22" ht="13.5" thickBot="1" x14ac:dyDescent="0.25">
      <c r="A115" s="1126"/>
      <c r="B115" s="738">
        <v>2017</v>
      </c>
      <c r="C115" s="254">
        <v>0</v>
      </c>
      <c r="D115" s="254">
        <v>10</v>
      </c>
      <c r="E115" s="254">
        <v>0</v>
      </c>
      <c r="F115" s="254">
        <v>0</v>
      </c>
      <c r="G115" s="254">
        <v>0</v>
      </c>
      <c r="H115" s="254">
        <v>17</v>
      </c>
      <c r="I115" s="254">
        <v>0</v>
      </c>
      <c r="J115" s="254">
        <v>0</v>
      </c>
      <c r="K115" s="254">
        <v>3</v>
      </c>
      <c r="L115" s="753">
        <v>21</v>
      </c>
      <c r="M115" s="1129"/>
      <c r="N115" s="747">
        <v>2017</v>
      </c>
      <c r="O115" s="748">
        <v>1780.3910000000001</v>
      </c>
      <c r="P115" s="749">
        <v>491</v>
      </c>
      <c r="Q115" s="748">
        <v>13603.968999999999</v>
      </c>
      <c r="R115" s="748">
        <v>751.99599999999998</v>
      </c>
      <c r="S115" s="748">
        <v>3144.3890000000001</v>
      </c>
      <c r="T115" s="748">
        <v>4532.5770000000002</v>
      </c>
      <c r="U115" s="748">
        <v>12530.617</v>
      </c>
      <c r="V115" s="748">
        <v>35945.593999999997</v>
      </c>
    </row>
    <row r="116" spans="1:22" ht="14.25" thickTop="1" thickBot="1" x14ac:dyDescent="0.25">
      <c r="A116" s="1125" t="s">
        <v>440</v>
      </c>
      <c r="B116" s="728">
        <v>2007</v>
      </c>
      <c r="C116" s="750" t="s">
        <v>13</v>
      </c>
      <c r="D116" s="750">
        <v>0</v>
      </c>
      <c r="E116" s="750" t="s">
        <v>13</v>
      </c>
      <c r="F116" s="750" t="s">
        <v>13</v>
      </c>
      <c r="G116" s="750" t="s">
        <v>13</v>
      </c>
      <c r="H116" s="750">
        <v>80</v>
      </c>
      <c r="I116" s="750" t="s">
        <v>13</v>
      </c>
      <c r="J116" s="750" t="s">
        <v>13</v>
      </c>
      <c r="K116" s="750">
        <v>0</v>
      </c>
      <c r="L116" s="751" t="s">
        <v>1253</v>
      </c>
      <c r="M116" s="1127" t="s">
        <v>440</v>
      </c>
      <c r="N116" s="740">
        <v>2007</v>
      </c>
      <c r="O116" s="741">
        <v>1849</v>
      </c>
      <c r="P116" s="742">
        <v>365</v>
      </c>
      <c r="Q116" s="741">
        <v>14062</v>
      </c>
      <c r="R116" s="741">
        <v>691</v>
      </c>
      <c r="S116" s="742">
        <v>3172</v>
      </c>
      <c r="T116" s="742">
        <v>4094</v>
      </c>
      <c r="U116" s="742">
        <v>3900</v>
      </c>
      <c r="V116" s="742">
        <v>17357</v>
      </c>
    </row>
    <row r="117" spans="1:22" ht="13.5" thickBot="1" x14ac:dyDescent="0.25">
      <c r="A117" s="898"/>
      <c r="B117" s="729">
        <v>2008</v>
      </c>
      <c r="C117" s="333" t="s">
        <v>13</v>
      </c>
      <c r="D117" s="333">
        <v>0</v>
      </c>
      <c r="E117" s="333" t="s">
        <v>13</v>
      </c>
      <c r="F117" s="333" t="s">
        <v>13</v>
      </c>
      <c r="G117" s="333" t="s">
        <v>13</v>
      </c>
      <c r="H117" s="333">
        <v>89</v>
      </c>
      <c r="I117" s="333" t="s">
        <v>13</v>
      </c>
      <c r="J117" s="333" t="s">
        <v>13</v>
      </c>
      <c r="K117" s="333">
        <v>0</v>
      </c>
      <c r="L117" s="752">
        <v>88</v>
      </c>
      <c r="M117" s="1128"/>
      <c r="N117" s="743">
        <v>2008</v>
      </c>
      <c r="O117" s="744">
        <v>1933</v>
      </c>
      <c r="P117" s="745">
        <v>445</v>
      </c>
      <c r="Q117" s="744">
        <v>12985</v>
      </c>
      <c r="R117" s="744">
        <v>840</v>
      </c>
      <c r="S117" s="745">
        <v>660</v>
      </c>
      <c r="T117" s="745">
        <v>805</v>
      </c>
      <c r="U117" s="745">
        <v>8381</v>
      </c>
      <c r="V117" s="745">
        <v>20180</v>
      </c>
    </row>
    <row r="118" spans="1:22" ht="13.5" thickBot="1" x14ac:dyDescent="0.25">
      <c r="A118" s="898"/>
      <c r="B118" s="729">
        <v>2009</v>
      </c>
      <c r="C118" s="333" t="s">
        <v>13</v>
      </c>
      <c r="D118" s="333">
        <v>0</v>
      </c>
      <c r="E118" s="333" t="s">
        <v>13</v>
      </c>
      <c r="F118" s="333" t="s">
        <v>13</v>
      </c>
      <c r="G118" s="333" t="s">
        <v>13</v>
      </c>
      <c r="H118" s="333">
        <v>86</v>
      </c>
      <c r="I118" s="333" t="s">
        <v>13</v>
      </c>
      <c r="J118" s="333" t="s">
        <v>13</v>
      </c>
      <c r="K118" s="333">
        <v>0</v>
      </c>
      <c r="L118" s="752">
        <v>85</v>
      </c>
      <c r="M118" s="1128"/>
      <c r="N118" s="743">
        <v>2009</v>
      </c>
      <c r="O118" s="744">
        <v>1922</v>
      </c>
      <c r="P118" s="744">
        <v>469</v>
      </c>
      <c r="Q118" s="744">
        <v>12988</v>
      </c>
      <c r="R118" s="744">
        <v>793</v>
      </c>
      <c r="S118" s="744">
        <v>2984</v>
      </c>
      <c r="T118" s="744">
        <v>7458</v>
      </c>
      <c r="U118" s="744">
        <v>10225</v>
      </c>
      <c r="V118" s="744">
        <v>22651</v>
      </c>
    </row>
    <row r="119" spans="1:22" ht="13.5" thickBot="1" x14ac:dyDescent="0.25">
      <c r="A119" s="898"/>
      <c r="B119" s="729">
        <v>2010</v>
      </c>
      <c r="C119" s="333" t="s">
        <v>13</v>
      </c>
      <c r="D119" s="333">
        <v>0</v>
      </c>
      <c r="E119" s="333" t="s">
        <v>13</v>
      </c>
      <c r="F119" s="333" t="s">
        <v>13</v>
      </c>
      <c r="G119" s="333" t="s">
        <v>13</v>
      </c>
      <c r="H119" s="333">
        <v>85</v>
      </c>
      <c r="I119" s="333" t="s">
        <v>13</v>
      </c>
      <c r="J119" s="333" t="s">
        <v>13</v>
      </c>
      <c r="K119" s="333">
        <v>0</v>
      </c>
      <c r="L119" s="752">
        <v>85</v>
      </c>
      <c r="M119" s="1128"/>
      <c r="N119" s="743">
        <v>2010</v>
      </c>
      <c r="O119" s="744">
        <v>1595</v>
      </c>
      <c r="P119" s="744">
        <v>489</v>
      </c>
      <c r="Q119" s="744">
        <v>15100</v>
      </c>
      <c r="R119" s="744">
        <v>925</v>
      </c>
      <c r="S119" s="744">
        <v>10214</v>
      </c>
      <c r="T119" s="744">
        <v>10214</v>
      </c>
      <c r="U119" s="744">
        <v>8358</v>
      </c>
      <c r="V119" s="744">
        <v>23051</v>
      </c>
    </row>
    <row r="120" spans="1:22" ht="13.5" thickBot="1" x14ac:dyDescent="0.25">
      <c r="A120" s="898"/>
      <c r="B120" s="729">
        <v>2011</v>
      </c>
      <c r="C120" s="253">
        <v>0</v>
      </c>
      <c r="D120" s="253">
        <v>1</v>
      </c>
      <c r="E120" s="253">
        <v>0</v>
      </c>
      <c r="F120" s="253">
        <v>0</v>
      </c>
      <c r="G120" s="333" t="s">
        <v>13</v>
      </c>
      <c r="H120" s="253">
        <v>85</v>
      </c>
      <c r="I120" s="253">
        <v>0</v>
      </c>
      <c r="J120" s="253">
        <v>0</v>
      </c>
      <c r="K120" s="253">
        <v>0</v>
      </c>
      <c r="L120" s="739">
        <v>86</v>
      </c>
      <c r="M120" s="1128"/>
      <c r="N120" s="743">
        <v>2011</v>
      </c>
      <c r="O120" s="745">
        <v>1823</v>
      </c>
      <c r="P120" s="745">
        <v>713</v>
      </c>
      <c r="Q120" s="745">
        <v>16305</v>
      </c>
      <c r="R120" s="745">
        <v>986</v>
      </c>
      <c r="S120" s="745">
        <v>9273</v>
      </c>
      <c r="T120" s="745">
        <v>9297</v>
      </c>
      <c r="U120" s="745">
        <v>9128</v>
      </c>
      <c r="V120" s="745">
        <v>21523</v>
      </c>
    </row>
    <row r="121" spans="1:22" ht="13.5" thickBot="1" x14ac:dyDescent="0.25">
      <c r="A121" s="898"/>
      <c r="B121" s="729">
        <v>2012</v>
      </c>
      <c r="C121" s="253">
        <v>0</v>
      </c>
      <c r="D121" s="253">
        <v>1</v>
      </c>
      <c r="E121" s="253">
        <v>0</v>
      </c>
      <c r="F121" s="253">
        <v>0</v>
      </c>
      <c r="G121" s="333" t="s">
        <v>13</v>
      </c>
      <c r="H121" s="253">
        <v>80</v>
      </c>
      <c r="I121" s="253">
        <v>0</v>
      </c>
      <c r="J121" s="253">
        <v>0</v>
      </c>
      <c r="K121" s="253">
        <v>0</v>
      </c>
      <c r="L121" s="739">
        <v>81</v>
      </c>
      <c r="M121" s="1128"/>
      <c r="N121" s="743">
        <v>2012</v>
      </c>
      <c r="O121" s="745">
        <v>1995</v>
      </c>
      <c r="P121" s="745">
        <v>545</v>
      </c>
      <c r="Q121" s="745">
        <v>16793</v>
      </c>
      <c r="R121" s="745">
        <v>955</v>
      </c>
      <c r="S121" s="745">
        <v>6218</v>
      </c>
      <c r="T121" s="745">
        <v>7046</v>
      </c>
      <c r="U121" s="745">
        <v>12611</v>
      </c>
      <c r="V121" s="745">
        <v>25976</v>
      </c>
    </row>
    <row r="122" spans="1:22" ht="13.5" thickBot="1" x14ac:dyDescent="0.25">
      <c r="A122" s="898"/>
      <c r="B122" s="729">
        <v>2013</v>
      </c>
      <c r="C122" s="253">
        <v>0</v>
      </c>
      <c r="D122" s="253">
        <v>1</v>
      </c>
      <c r="E122" s="253">
        <v>0</v>
      </c>
      <c r="F122" s="253">
        <v>0</v>
      </c>
      <c r="G122" s="333" t="s">
        <v>13</v>
      </c>
      <c r="H122" s="253">
        <v>79</v>
      </c>
      <c r="I122" s="253">
        <v>0</v>
      </c>
      <c r="J122" s="253">
        <v>0</v>
      </c>
      <c r="K122" s="253">
        <v>0</v>
      </c>
      <c r="L122" s="739">
        <v>80</v>
      </c>
      <c r="M122" s="1128"/>
      <c r="N122" s="743">
        <v>2013</v>
      </c>
      <c r="O122" s="745">
        <v>2021</v>
      </c>
      <c r="P122" s="745">
        <v>497</v>
      </c>
      <c r="Q122" s="745">
        <v>17191</v>
      </c>
      <c r="R122" s="745">
        <v>933</v>
      </c>
      <c r="S122" s="745">
        <v>10513</v>
      </c>
      <c r="T122" s="745">
        <v>10701</v>
      </c>
      <c r="U122" s="745">
        <v>18082</v>
      </c>
      <c r="V122" s="745">
        <v>29925</v>
      </c>
    </row>
    <row r="123" spans="1:22" ht="13.5" thickBot="1" x14ac:dyDescent="0.25">
      <c r="A123" s="898"/>
      <c r="B123" s="729">
        <v>2014</v>
      </c>
      <c r="C123" s="253">
        <v>0</v>
      </c>
      <c r="D123" s="253">
        <v>0</v>
      </c>
      <c r="E123" s="253">
        <v>0</v>
      </c>
      <c r="F123" s="253">
        <v>0</v>
      </c>
      <c r="G123" s="333">
        <v>2</v>
      </c>
      <c r="H123" s="253">
        <v>79</v>
      </c>
      <c r="I123" s="253">
        <v>0</v>
      </c>
      <c r="J123" s="253">
        <v>0</v>
      </c>
      <c r="K123" s="253">
        <v>0</v>
      </c>
      <c r="L123" s="739">
        <v>81</v>
      </c>
      <c r="M123" s="1128"/>
      <c r="N123" s="743">
        <v>2014</v>
      </c>
      <c r="O123" s="745">
        <v>3120</v>
      </c>
      <c r="P123" s="745">
        <v>461</v>
      </c>
      <c r="Q123" s="745">
        <v>18721</v>
      </c>
      <c r="R123" s="745">
        <v>911</v>
      </c>
      <c r="S123" s="745">
        <v>333</v>
      </c>
      <c r="T123" s="745">
        <v>410</v>
      </c>
      <c r="U123" s="745">
        <v>14072</v>
      </c>
      <c r="V123" s="745">
        <v>29275</v>
      </c>
    </row>
    <row r="124" spans="1:22" ht="13.5" thickBot="1" x14ac:dyDescent="0.25">
      <c r="A124" s="898"/>
      <c r="B124" s="729">
        <v>2015</v>
      </c>
      <c r="C124" s="253">
        <v>0</v>
      </c>
      <c r="D124" s="253">
        <v>0</v>
      </c>
      <c r="E124" s="253">
        <v>0</v>
      </c>
      <c r="F124" s="253">
        <v>0</v>
      </c>
      <c r="G124" s="333">
        <v>1</v>
      </c>
      <c r="H124" s="253">
        <v>79</v>
      </c>
      <c r="I124" s="253">
        <v>0</v>
      </c>
      <c r="J124" s="253">
        <v>0</v>
      </c>
      <c r="K124" s="253">
        <v>0</v>
      </c>
      <c r="L124" s="739">
        <v>80</v>
      </c>
      <c r="M124" s="1128"/>
      <c r="N124" s="743">
        <v>2015</v>
      </c>
      <c r="O124" s="745">
        <v>1704.088</v>
      </c>
      <c r="P124" s="745">
        <v>570</v>
      </c>
      <c r="Q124" s="745">
        <v>16602.433000000001</v>
      </c>
      <c r="R124" s="745">
        <v>922.81500000000005</v>
      </c>
      <c r="S124" s="745">
        <v>6085.8040000000001</v>
      </c>
      <c r="T124" s="745">
        <v>7031.366</v>
      </c>
      <c r="U124" s="745">
        <v>13850.447</v>
      </c>
      <c r="V124" s="745">
        <v>28010.762999999999</v>
      </c>
    </row>
    <row r="125" spans="1:22" ht="13.5" thickBot="1" x14ac:dyDescent="0.25">
      <c r="A125" s="898"/>
      <c r="B125" s="729">
        <v>2016</v>
      </c>
      <c r="C125" s="253">
        <v>0</v>
      </c>
      <c r="D125" s="253">
        <v>0</v>
      </c>
      <c r="E125" s="253">
        <v>0</v>
      </c>
      <c r="F125" s="253">
        <v>0</v>
      </c>
      <c r="G125" s="333">
        <v>1</v>
      </c>
      <c r="H125" s="253">
        <v>79</v>
      </c>
      <c r="I125" s="253">
        <v>0</v>
      </c>
      <c r="J125" s="253">
        <v>0</v>
      </c>
      <c r="K125" s="253">
        <v>0</v>
      </c>
      <c r="L125" s="739">
        <v>80</v>
      </c>
      <c r="M125" s="1128"/>
      <c r="N125" s="743">
        <v>2016</v>
      </c>
      <c r="O125" s="746">
        <v>1741.93</v>
      </c>
      <c r="P125" s="746">
        <v>470</v>
      </c>
      <c r="Q125" s="746">
        <v>17021</v>
      </c>
      <c r="R125" s="746">
        <v>956.17600000000004</v>
      </c>
      <c r="S125" s="746">
        <v>3617.9740000000002</v>
      </c>
      <c r="T125" s="746">
        <v>4399.5010000000002</v>
      </c>
      <c r="U125" s="746">
        <v>13420.232</v>
      </c>
      <c r="V125" s="746">
        <v>28648.334999999999</v>
      </c>
    </row>
    <row r="126" spans="1:22" ht="13.5" thickBot="1" x14ac:dyDescent="0.25">
      <c r="A126" s="1126"/>
      <c r="B126" s="738">
        <v>2017</v>
      </c>
      <c r="C126" s="254">
        <v>0</v>
      </c>
      <c r="D126" s="254">
        <v>0</v>
      </c>
      <c r="E126" s="254">
        <v>0</v>
      </c>
      <c r="F126" s="254">
        <v>0</v>
      </c>
      <c r="G126" s="254">
        <v>0</v>
      </c>
      <c r="H126" s="254">
        <v>79</v>
      </c>
      <c r="I126" s="254">
        <v>0</v>
      </c>
      <c r="J126" s="254">
        <v>0</v>
      </c>
      <c r="K126" s="254">
        <v>0</v>
      </c>
      <c r="L126" s="753">
        <v>80</v>
      </c>
      <c r="M126" s="1129"/>
      <c r="N126" s="747">
        <v>2017</v>
      </c>
      <c r="O126" s="748">
        <v>1651.1559999999999</v>
      </c>
      <c r="P126" s="749">
        <v>544</v>
      </c>
      <c r="Q126" s="748">
        <v>16466.588</v>
      </c>
      <c r="R126" s="748">
        <v>963.06799999999998</v>
      </c>
      <c r="S126" s="748">
        <v>6482.2030000000004</v>
      </c>
      <c r="T126" s="748">
        <v>7989.7190000000001</v>
      </c>
      <c r="U126" s="748">
        <v>13749.758</v>
      </c>
      <c r="V126" s="748">
        <v>29867.967000000001</v>
      </c>
    </row>
    <row r="127" spans="1:22" ht="14.25" thickTop="1" thickBot="1" x14ac:dyDescent="0.25">
      <c r="A127" s="1125" t="s">
        <v>1254</v>
      </c>
      <c r="B127" s="728">
        <v>2007</v>
      </c>
      <c r="C127" s="750" t="s">
        <v>13</v>
      </c>
      <c r="D127" s="750">
        <v>1</v>
      </c>
      <c r="E127" s="750" t="s">
        <v>13</v>
      </c>
      <c r="F127" s="750" t="s">
        <v>13</v>
      </c>
      <c r="G127" s="750" t="s">
        <v>13</v>
      </c>
      <c r="H127" s="750">
        <v>1</v>
      </c>
      <c r="I127" s="750" t="s">
        <v>13</v>
      </c>
      <c r="J127" s="750" t="s">
        <v>13</v>
      </c>
      <c r="K127" s="750">
        <v>0</v>
      </c>
      <c r="L127" s="751" t="s">
        <v>1255</v>
      </c>
      <c r="M127" s="1127" t="s">
        <v>1254</v>
      </c>
      <c r="N127" s="740">
        <v>2007</v>
      </c>
      <c r="O127" s="741" t="s">
        <v>13</v>
      </c>
      <c r="P127" s="742">
        <v>17</v>
      </c>
      <c r="Q127" s="741">
        <v>779</v>
      </c>
      <c r="R127" s="741">
        <v>77</v>
      </c>
      <c r="S127" s="742">
        <v>0</v>
      </c>
      <c r="T127" s="742">
        <v>0</v>
      </c>
      <c r="U127" s="742">
        <v>833</v>
      </c>
      <c r="V127" s="742">
        <v>833</v>
      </c>
    </row>
    <row r="128" spans="1:22" ht="13.5" thickBot="1" x14ac:dyDescent="0.25">
      <c r="A128" s="898"/>
      <c r="B128" s="729">
        <v>2008</v>
      </c>
      <c r="C128" s="333" t="s">
        <v>13</v>
      </c>
      <c r="D128" s="333">
        <v>1</v>
      </c>
      <c r="E128" s="333" t="s">
        <v>13</v>
      </c>
      <c r="F128" s="333" t="s">
        <v>13</v>
      </c>
      <c r="G128" s="333" t="s">
        <v>13</v>
      </c>
      <c r="H128" s="333">
        <v>1</v>
      </c>
      <c r="I128" s="333" t="s">
        <v>13</v>
      </c>
      <c r="J128" s="333" t="s">
        <v>13</v>
      </c>
      <c r="K128" s="333">
        <v>0</v>
      </c>
      <c r="L128" s="752">
        <v>1</v>
      </c>
      <c r="M128" s="1128"/>
      <c r="N128" s="743">
        <v>2008</v>
      </c>
      <c r="O128" s="744">
        <v>173</v>
      </c>
      <c r="P128" s="745">
        <v>26</v>
      </c>
      <c r="Q128" s="744">
        <v>506</v>
      </c>
      <c r="R128" s="744">
        <v>51</v>
      </c>
      <c r="S128" s="745">
        <v>888</v>
      </c>
      <c r="T128" s="745">
        <v>888</v>
      </c>
      <c r="U128" s="745">
        <v>888</v>
      </c>
      <c r="V128" s="745">
        <v>888</v>
      </c>
    </row>
    <row r="129" spans="1:22" ht="13.5" thickBot="1" x14ac:dyDescent="0.25">
      <c r="A129" s="898"/>
      <c r="B129" s="729">
        <v>2009</v>
      </c>
      <c r="C129" s="333" t="s">
        <v>13</v>
      </c>
      <c r="D129" s="333">
        <v>1</v>
      </c>
      <c r="E129" s="333" t="s">
        <v>13</v>
      </c>
      <c r="F129" s="333" t="s">
        <v>13</v>
      </c>
      <c r="G129" s="333" t="s">
        <v>13</v>
      </c>
      <c r="H129" s="333">
        <v>1</v>
      </c>
      <c r="I129" s="333" t="s">
        <v>13</v>
      </c>
      <c r="J129" s="333" t="s">
        <v>13</v>
      </c>
      <c r="K129" s="333">
        <v>0</v>
      </c>
      <c r="L129" s="752">
        <v>1</v>
      </c>
      <c r="M129" s="1128"/>
      <c r="N129" s="743">
        <v>2009</v>
      </c>
      <c r="O129" s="744">
        <v>189</v>
      </c>
      <c r="P129" s="744">
        <v>25</v>
      </c>
      <c r="Q129" s="744">
        <v>1030</v>
      </c>
      <c r="R129" s="744">
        <v>77</v>
      </c>
      <c r="S129" s="744">
        <v>0</v>
      </c>
      <c r="T129" s="744">
        <v>0</v>
      </c>
      <c r="U129" s="744">
        <v>941</v>
      </c>
      <c r="V129" s="744">
        <v>941</v>
      </c>
    </row>
    <row r="130" spans="1:22" ht="13.5" thickBot="1" x14ac:dyDescent="0.25">
      <c r="A130" s="898"/>
      <c r="B130" s="729">
        <v>2010</v>
      </c>
      <c r="C130" s="333" t="s">
        <v>13</v>
      </c>
      <c r="D130" s="333">
        <v>1</v>
      </c>
      <c r="E130" s="333" t="s">
        <v>13</v>
      </c>
      <c r="F130" s="333" t="s">
        <v>13</v>
      </c>
      <c r="G130" s="333" t="s">
        <v>13</v>
      </c>
      <c r="H130" s="333">
        <v>1</v>
      </c>
      <c r="I130" s="333" t="s">
        <v>13</v>
      </c>
      <c r="J130" s="333" t="s">
        <v>13</v>
      </c>
      <c r="K130" s="333">
        <v>0</v>
      </c>
      <c r="L130" s="752">
        <v>1</v>
      </c>
      <c r="M130" s="1128"/>
      <c r="N130" s="743">
        <v>2010</v>
      </c>
      <c r="O130" s="744">
        <v>189</v>
      </c>
      <c r="P130" s="744">
        <v>22</v>
      </c>
      <c r="Q130" s="744">
        <v>1030</v>
      </c>
      <c r="R130" s="744">
        <v>77</v>
      </c>
      <c r="S130" s="744">
        <v>0</v>
      </c>
      <c r="T130" s="744">
        <v>0</v>
      </c>
      <c r="U130" s="744">
        <v>938</v>
      </c>
      <c r="V130" s="744">
        <v>938</v>
      </c>
    </row>
    <row r="131" spans="1:22" ht="13.5" thickBot="1" x14ac:dyDescent="0.25">
      <c r="A131" s="898"/>
      <c r="B131" s="729">
        <v>2011</v>
      </c>
      <c r="C131" s="253">
        <v>0</v>
      </c>
      <c r="D131" s="253">
        <v>1</v>
      </c>
      <c r="E131" s="253">
        <v>0</v>
      </c>
      <c r="F131" s="253">
        <v>0</v>
      </c>
      <c r="G131" s="333" t="s">
        <v>13</v>
      </c>
      <c r="H131" s="253">
        <v>1</v>
      </c>
      <c r="I131" s="253">
        <v>0</v>
      </c>
      <c r="J131" s="253">
        <v>0</v>
      </c>
      <c r="K131" s="253">
        <v>0</v>
      </c>
      <c r="L131" s="739">
        <v>1</v>
      </c>
      <c r="M131" s="1128"/>
      <c r="N131" s="743">
        <v>2011</v>
      </c>
      <c r="O131" s="745">
        <v>263</v>
      </c>
      <c r="P131" s="745">
        <v>26</v>
      </c>
      <c r="Q131" s="745">
        <v>1083</v>
      </c>
      <c r="R131" s="745">
        <v>64</v>
      </c>
      <c r="S131" s="745">
        <v>0</v>
      </c>
      <c r="T131" s="745">
        <v>0</v>
      </c>
      <c r="U131" s="745">
        <v>802</v>
      </c>
      <c r="V131" s="745">
        <v>3723</v>
      </c>
    </row>
    <row r="132" spans="1:22" ht="13.5" thickBot="1" x14ac:dyDescent="0.25">
      <c r="A132" s="898"/>
      <c r="B132" s="729">
        <v>2012</v>
      </c>
      <c r="C132" s="253">
        <v>0</v>
      </c>
      <c r="D132" s="253">
        <v>1</v>
      </c>
      <c r="E132" s="253">
        <v>0</v>
      </c>
      <c r="F132" s="253">
        <v>0</v>
      </c>
      <c r="G132" s="333" t="s">
        <v>13</v>
      </c>
      <c r="H132" s="253">
        <v>1</v>
      </c>
      <c r="I132" s="253">
        <v>0</v>
      </c>
      <c r="J132" s="253">
        <v>0</v>
      </c>
      <c r="K132" s="253">
        <v>0</v>
      </c>
      <c r="L132" s="739">
        <v>1</v>
      </c>
      <c r="M132" s="1128"/>
      <c r="N132" s="743">
        <v>2012</v>
      </c>
      <c r="O132" s="745">
        <v>261</v>
      </c>
      <c r="P132" s="745">
        <v>25</v>
      </c>
      <c r="Q132" s="745">
        <v>1083</v>
      </c>
      <c r="R132" s="745">
        <v>64</v>
      </c>
      <c r="S132" s="745">
        <v>200</v>
      </c>
      <c r="T132" s="745">
        <v>200</v>
      </c>
      <c r="U132" s="745">
        <v>741</v>
      </c>
      <c r="V132" s="745">
        <v>3374</v>
      </c>
    </row>
    <row r="133" spans="1:22" ht="13.5" thickBot="1" x14ac:dyDescent="0.25">
      <c r="A133" s="898"/>
      <c r="B133" s="729">
        <v>2013</v>
      </c>
      <c r="C133" s="253">
        <v>0</v>
      </c>
      <c r="D133" s="253">
        <v>1</v>
      </c>
      <c r="E133" s="253">
        <v>0</v>
      </c>
      <c r="F133" s="253">
        <v>0</v>
      </c>
      <c r="G133" s="333" t="s">
        <v>13</v>
      </c>
      <c r="H133" s="253">
        <v>1</v>
      </c>
      <c r="I133" s="253">
        <v>0</v>
      </c>
      <c r="J133" s="253">
        <v>0</v>
      </c>
      <c r="K133" s="253">
        <v>0</v>
      </c>
      <c r="L133" s="739">
        <v>1</v>
      </c>
      <c r="M133" s="1128"/>
      <c r="N133" s="743">
        <v>2013</v>
      </c>
      <c r="O133" s="745">
        <v>224</v>
      </c>
      <c r="P133" s="745">
        <v>27</v>
      </c>
      <c r="Q133" s="745">
        <v>1291</v>
      </c>
      <c r="R133" s="745">
        <v>40</v>
      </c>
      <c r="S133" s="745">
        <v>11</v>
      </c>
      <c r="T133" s="745">
        <v>11</v>
      </c>
      <c r="U133" s="745">
        <v>494</v>
      </c>
      <c r="V133" s="745">
        <v>2779</v>
      </c>
    </row>
    <row r="134" spans="1:22" ht="13.5" thickBot="1" x14ac:dyDescent="0.25">
      <c r="A134" s="898"/>
      <c r="B134" s="729">
        <v>2014</v>
      </c>
      <c r="C134" s="253">
        <v>0</v>
      </c>
      <c r="D134" s="253">
        <v>1</v>
      </c>
      <c r="E134" s="253">
        <v>0</v>
      </c>
      <c r="F134" s="253">
        <v>0</v>
      </c>
      <c r="G134" s="333">
        <v>0</v>
      </c>
      <c r="H134" s="253">
        <v>1</v>
      </c>
      <c r="I134" s="253">
        <v>0</v>
      </c>
      <c r="J134" s="253">
        <v>0</v>
      </c>
      <c r="K134" s="253">
        <v>0</v>
      </c>
      <c r="L134" s="739">
        <v>1</v>
      </c>
      <c r="M134" s="1128"/>
      <c r="N134" s="743">
        <v>2014</v>
      </c>
      <c r="O134" s="745">
        <v>269</v>
      </c>
      <c r="P134" s="745">
        <v>52</v>
      </c>
      <c r="Q134" s="745">
        <v>1440</v>
      </c>
      <c r="R134" s="745">
        <v>44</v>
      </c>
      <c r="S134" s="745">
        <v>0</v>
      </c>
      <c r="T134" s="745">
        <v>0</v>
      </c>
      <c r="U134" s="745">
        <v>1197</v>
      </c>
      <c r="V134" s="745">
        <v>3538</v>
      </c>
    </row>
    <row r="135" spans="1:22" ht="13.5" thickBot="1" x14ac:dyDescent="0.25">
      <c r="A135" s="898"/>
      <c r="B135" s="729">
        <v>2015</v>
      </c>
      <c r="C135" s="253">
        <v>0</v>
      </c>
      <c r="D135" s="253">
        <v>1</v>
      </c>
      <c r="E135" s="253">
        <v>0</v>
      </c>
      <c r="F135" s="253">
        <v>0</v>
      </c>
      <c r="G135" s="333">
        <v>0</v>
      </c>
      <c r="H135" s="253">
        <v>1</v>
      </c>
      <c r="I135" s="253">
        <v>0</v>
      </c>
      <c r="J135" s="253">
        <v>0</v>
      </c>
      <c r="K135" s="253">
        <v>0</v>
      </c>
      <c r="L135" s="739">
        <v>1</v>
      </c>
      <c r="M135" s="1128"/>
      <c r="N135" s="743">
        <v>2015</v>
      </c>
      <c r="O135" s="745">
        <v>235.46600000000001</v>
      </c>
      <c r="P135" s="745">
        <v>11</v>
      </c>
      <c r="Q135" s="745">
        <v>1739.9839999999999</v>
      </c>
      <c r="R135" s="745">
        <v>55.463999999999999</v>
      </c>
      <c r="S135" s="745">
        <v>721.976</v>
      </c>
      <c r="T135" s="745">
        <v>721.976</v>
      </c>
      <c r="U135" s="745">
        <v>1965.96</v>
      </c>
      <c r="V135" s="745">
        <v>3853.5039999999999</v>
      </c>
    </row>
    <row r="136" spans="1:22" ht="13.5" thickBot="1" x14ac:dyDescent="0.25">
      <c r="A136" s="898"/>
      <c r="B136" s="729">
        <v>2016</v>
      </c>
      <c r="C136" s="253">
        <v>0</v>
      </c>
      <c r="D136" s="253">
        <v>1</v>
      </c>
      <c r="E136" s="253">
        <v>0</v>
      </c>
      <c r="F136" s="253">
        <v>0</v>
      </c>
      <c r="G136" s="333">
        <v>0</v>
      </c>
      <c r="H136" s="253">
        <v>1</v>
      </c>
      <c r="I136" s="253">
        <v>0</v>
      </c>
      <c r="J136" s="253">
        <v>0</v>
      </c>
      <c r="K136" s="253">
        <v>0</v>
      </c>
      <c r="L136" s="739">
        <v>1</v>
      </c>
      <c r="M136" s="1128"/>
      <c r="N136" s="743">
        <v>2016</v>
      </c>
      <c r="O136" s="746">
        <v>205.946</v>
      </c>
      <c r="P136" s="746">
        <v>11</v>
      </c>
      <c r="Q136" s="746">
        <v>1417.4159999999999</v>
      </c>
      <c r="R136" s="746">
        <v>50.283999999999999</v>
      </c>
      <c r="S136" s="746">
        <v>0</v>
      </c>
      <c r="T136" s="746">
        <v>0</v>
      </c>
      <c r="U136" s="746">
        <v>858.68899999999996</v>
      </c>
      <c r="V136" s="746">
        <v>3509.5</v>
      </c>
    </row>
    <row r="137" spans="1:22" ht="13.5" thickBot="1" x14ac:dyDescent="0.25">
      <c r="A137" s="1126"/>
      <c r="B137" s="738">
        <v>2017</v>
      </c>
      <c r="C137" s="254">
        <v>0</v>
      </c>
      <c r="D137" s="254">
        <v>1</v>
      </c>
      <c r="E137" s="254">
        <v>0</v>
      </c>
      <c r="F137" s="254">
        <v>0</v>
      </c>
      <c r="G137" s="254">
        <v>0</v>
      </c>
      <c r="H137" s="254">
        <v>1</v>
      </c>
      <c r="I137" s="254">
        <v>0</v>
      </c>
      <c r="J137" s="254">
        <v>0</v>
      </c>
      <c r="K137" s="254">
        <v>0</v>
      </c>
      <c r="L137" s="753">
        <v>1</v>
      </c>
      <c r="M137" s="1129"/>
      <c r="N137" s="747">
        <v>2017</v>
      </c>
      <c r="O137" s="748">
        <v>236.85300000000001</v>
      </c>
      <c r="P137" s="749">
        <v>18</v>
      </c>
      <c r="Q137" s="748">
        <v>1344.8879999999999</v>
      </c>
      <c r="R137" s="748">
        <v>52.034999999999997</v>
      </c>
      <c r="S137" s="748">
        <v>0</v>
      </c>
      <c r="T137" s="748">
        <v>0</v>
      </c>
      <c r="U137" s="748">
        <v>1216.3510000000001</v>
      </c>
      <c r="V137" s="748">
        <v>4037.4479999999999</v>
      </c>
    </row>
    <row r="138" spans="1:22" ht="14.25" thickTop="1" thickBot="1" x14ac:dyDescent="0.25">
      <c r="A138" s="1125" t="s">
        <v>1256</v>
      </c>
      <c r="B138" s="728">
        <v>2007</v>
      </c>
      <c r="C138" s="750" t="s">
        <v>13</v>
      </c>
      <c r="D138" s="750">
        <v>3</v>
      </c>
      <c r="E138" s="750" t="s">
        <v>13</v>
      </c>
      <c r="F138" s="750" t="s">
        <v>13</v>
      </c>
      <c r="G138" s="750" t="s">
        <v>13</v>
      </c>
      <c r="H138" s="750">
        <v>0</v>
      </c>
      <c r="I138" s="750" t="s">
        <v>13</v>
      </c>
      <c r="J138" s="750" t="s">
        <v>13</v>
      </c>
      <c r="K138" s="750">
        <v>0</v>
      </c>
      <c r="L138" s="751">
        <v>3</v>
      </c>
      <c r="M138" s="1127" t="s">
        <v>1256</v>
      </c>
      <c r="N138" s="740">
        <v>2007</v>
      </c>
      <c r="O138" s="741">
        <v>2665</v>
      </c>
      <c r="P138" s="742">
        <v>126</v>
      </c>
      <c r="Q138" s="741">
        <v>3751</v>
      </c>
      <c r="R138" s="741">
        <v>104</v>
      </c>
      <c r="S138" s="742">
        <v>4924</v>
      </c>
      <c r="T138" s="742">
        <v>6164</v>
      </c>
      <c r="U138" s="742">
        <v>1353</v>
      </c>
      <c r="V138" s="742">
        <v>11421</v>
      </c>
    </row>
    <row r="139" spans="1:22" ht="13.5" thickBot="1" x14ac:dyDescent="0.25">
      <c r="A139" s="898"/>
      <c r="B139" s="729">
        <v>2008</v>
      </c>
      <c r="C139" s="333" t="s">
        <v>13</v>
      </c>
      <c r="D139" s="333">
        <v>3</v>
      </c>
      <c r="E139" s="333" t="s">
        <v>13</v>
      </c>
      <c r="F139" s="333" t="s">
        <v>13</v>
      </c>
      <c r="G139" s="333" t="s">
        <v>13</v>
      </c>
      <c r="H139" s="333">
        <v>1</v>
      </c>
      <c r="I139" s="333" t="s">
        <v>13</v>
      </c>
      <c r="J139" s="333" t="s">
        <v>13</v>
      </c>
      <c r="K139" s="333">
        <v>0</v>
      </c>
      <c r="L139" s="752">
        <v>3</v>
      </c>
      <c r="M139" s="1128"/>
      <c r="N139" s="743">
        <v>2008</v>
      </c>
      <c r="O139" s="744">
        <v>1396</v>
      </c>
      <c r="P139" s="745">
        <v>129</v>
      </c>
      <c r="Q139" s="744">
        <v>4194</v>
      </c>
      <c r="R139" s="744">
        <v>132</v>
      </c>
      <c r="S139" s="745">
        <v>3128</v>
      </c>
      <c r="T139" s="745">
        <v>3913</v>
      </c>
      <c r="U139" s="745">
        <v>3187</v>
      </c>
      <c r="V139" s="745">
        <v>16523</v>
      </c>
    </row>
    <row r="140" spans="1:22" ht="13.5" thickBot="1" x14ac:dyDescent="0.25">
      <c r="A140" s="898"/>
      <c r="B140" s="729">
        <v>2009</v>
      </c>
      <c r="C140" s="333" t="s">
        <v>13</v>
      </c>
      <c r="D140" s="333">
        <v>3</v>
      </c>
      <c r="E140" s="333" t="s">
        <v>13</v>
      </c>
      <c r="F140" s="333" t="s">
        <v>13</v>
      </c>
      <c r="G140" s="333" t="s">
        <v>13</v>
      </c>
      <c r="H140" s="333">
        <v>1</v>
      </c>
      <c r="I140" s="333" t="s">
        <v>13</v>
      </c>
      <c r="J140" s="333" t="s">
        <v>13</v>
      </c>
      <c r="K140" s="333">
        <v>0</v>
      </c>
      <c r="L140" s="752">
        <v>3</v>
      </c>
      <c r="M140" s="1128"/>
      <c r="N140" s="743">
        <v>2009</v>
      </c>
      <c r="O140" s="744">
        <v>3672</v>
      </c>
      <c r="P140" s="744">
        <v>129</v>
      </c>
      <c r="Q140" s="744">
        <v>4988</v>
      </c>
      <c r="R140" s="744">
        <v>159</v>
      </c>
      <c r="S140" s="744">
        <v>3047</v>
      </c>
      <c r="T140" s="744">
        <v>7717</v>
      </c>
      <c r="U140" s="744">
        <v>1554</v>
      </c>
      <c r="V140" s="744">
        <v>16067</v>
      </c>
    </row>
    <row r="141" spans="1:22" ht="13.5" thickBot="1" x14ac:dyDescent="0.25">
      <c r="A141" s="898"/>
      <c r="B141" s="729">
        <v>2010</v>
      </c>
      <c r="C141" s="333" t="s">
        <v>13</v>
      </c>
      <c r="D141" s="333">
        <v>3</v>
      </c>
      <c r="E141" s="333" t="s">
        <v>13</v>
      </c>
      <c r="F141" s="333" t="s">
        <v>13</v>
      </c>
      <c r="G141" s="333" t="s">
        <v>13</v>
      </c>
      <c r="H141" s="333">
        <v>0</v>
      </c>
      <c r="I141" s="333" t="s">
        <v>13</v>
      </c>
      <c r="J141" s="333" t="s">
        <v>13</v>
      </c>
      <c r="K141" s="333">
        <v>0</v>
      </c>
      <c r="L141" s="752">
        <v>3</v>
      </c>
      <c r="M141" s="1128"/>
      <c r="N141" s="743">
        <v>2010</v>
      </c>
      <c r="O141" s="744">
        <v>4129</v>
      </c>
      <c r="P141" s="744">
        <v>145</v>
      </c>
      <c r="Q141" s="744">
        <v>4966</v>
      </c>
      <c r="R141" s="744">
        <v>177</v>
      </c>
      <c r="S141" s="744">
        <v>3733</v>
      </c>
      <c r="T141" s="744">
        <v>4626</v>
      </c>
      <c r="U141" s="744">
        <v>1961</v>
      </c>
      <c r="V141" s="744">
        <v>17597</v>
      </c>
    </row>
    <row r="142" spans="1:22" ht="13.5" thickBot="1" x14ac:dyDescent="0.25">
      <c r="A142" s="898"/>
      <c r="B142" s="729">
        <v>2011</v>
      </c>
      <c r="C142" s="253">
        <v>0</v>
      </c>
      <c r="D142" s="253">
        <v>3</v>
      </c>
      <c r="E142" s="253">
        <v>0</v>
      </c>
      <c r="F142" s="253">
        <v>2</v>
      </c>
      <c r="G142" s="333" t="s">
        <v>13</v>
      </c>
      <c r="H142" s="253">
        <v>2</v>
      </c>
      <c r="I142" s="253">
        <v>1</v>
      </c>
      <c r="J142" s="253">
        <v>0</v>
      </c>
      <c r="K142" s="253">
        <v>0</v>
      </c>
      <c r="L142" s="739">
        <v>3</v>
      </c>
      <c r="M142" s="1128"/>
      <c r="N142" s="743">
        <v>2011</v>
      </c>
      <c r="O142" s="745">
        <v>4546</v>
      </c>
      <c r="P142" s="745">
        <v>249</v>
      </c>
      <c r="Q142" s="745">
        <v>7009</v>
      </c>
      <c r="R142" s="745">
        <v>416</v>
      </c>
      <c r="S142" s="745">
        <v>1366</v>
      </c>
      <c r="T142" s="745">
        <v>1712</v>
      </c>
      <c r="U142" s="745">
        <v>2950</v>
      </c>
      <c r="V142" s="745">
        <v>25872</v>
      </c>
    </row>
    <row r="143" spans="1:22" ht="13.5" thickBot="1" x14ac:dyDescent="0.25">
      <c r="A143" s="898"/>
      <c r="B143" s="729">
        <v>2012</v>
      </c>
      <c r="C143" s="253">
        <v>0</v>
      </c>
      <c r="D143" s="253">
        <v>2</v>
      </c>
      <c r="E143" s="253">
        <v>0</v>
      </c>
      <c r="F143" s="253">
        <v>2</v>
      </c>
      <c r="G143" s="333" t="s">
        <v>13</v>
      </c>
      <c r="H143" s="253">
        <v>2</v>
      </c>
      <c r="I143" s="253">
        <v>1</v>
      </c>
      <c r="J143" s="253">
        <v>0</v>
      </c>
      <c r="K143" s="253">
        <v>0</v>
      </c>
      <c r="L143" s="739">
        <v>3</v>
      </c>
      <c r="M143" s="1128"/>
      <c r="N143" s="743">
        <v>2012</v>
      </c>
      <c r="O143" s="745">
        <v>5412</v>
      </c>
      <c r="P143" s="745">
        <v>258</v>
      </c>
      <c r="Q143" s="745">
        <v>7815</v>
      </c>
      <c r="R143" s="745">
        <v>430</v>
      </c>
      <c r="S143" s="745">
        <v>1404</v>
      </c>
      <c r="T143" s="745">
        <v>1821</v>
      </c>
      <c r="U143" s="745">
        <v>2148</v>
      </c>
      <c r="V143" s="745">
        <v>27146</v>
      </c>
    </row>
    <row r="144" spans="1:22" ht="13.5" thickBot="1" x14ac:dyDescent="0.25">
      <c r="A144" s="898"/>
      <c r="B144" s="729">
        <v>2013</v>
      </c>
      <c r="C144" s="253">
        <v>0</v>
      </c>
      <c r="D144" s="253">
        <v>1</v>
      </c>
      <c r="E144" s="253">
        <v>0</v>
      </c>
      <c r="F144" s="253">
        <v>1</v>
      </c>
      <c r="G144" s="333" t="s">
        <v>13</v>
      </c>
      <c r="H144" s="253">
        <v>1</v>
      </c>
      <c r="I144" s="253">
        <v>1</v>
      </c>
      <c r="J144" s="253">
        <v>0</v>
      </c>
      <c r="K144" s="253">
        <v>0</v>
      </c>
      <c r="L144" s="739">
        <v>2</v>
      </c>
      <c r="M144" s="1128"/>
      <c r="N144" s="743">
        <v>2013</v>
      </c>
      <c r="O144" s="745">
        <v>2256</v>
      </c>
      <c r="P144" s="745">
        <v>116</v>
      </c>
      <c r="Q144" s="745">
        <v>4851</v>
      </c>
      <c r="R144" s="745">
        <v>206</v>
      </c>
      <c r="S144" s="745">
        <v>1273</v>
      </c>
      <c r="T144" s="745">
        <v>1760</v>
      </c>
      <c r="U144" s="745">
        <v>2229</v>
      </c>
      <c r="V144" s="745">
        <v>23982</v>
      </c>
    </row>
    <row r="145" spans="1:22" ht="13.5" thickBot="1" x14ac:dyDescent="0.25">
      <c r="A145" s="898"/>
      <c r="B145" s="729">
        <v>2014</v>
      </c>
      <c r="C145" s="253">
        <v>0</v>
      </c>
      <c r="D145" s="253">
        <v>1</v>
      </c>
      <c r="E145" s="253">
        <v>0</v>
      </c>
      <c r="F145" s="253">
        <v>1</v>
      </c>
      <c r="G145" s="333">
        <v>0</v>
      </c>
      <c r="H145" s="253">
        <v>2</v>
      </c>
      <c r="I145" s="253">
        <v>1</v>
      </c>
      <c r="J145" s="253">
        <v>0</v>
      </c>
      <c r="K145" s="253">
        <v>0</v>
      </c>
      <c r="L145" s="739">
        <v>2</v>
      </c>
      <c r="M145" s="1128"/>
      <c r="N145" s="743">
        <v>2014</v>
      </c>
      <c r="O145" s="745">
        <v>2078</v>
      </c>
      <c r="P145" s="745">
        <v>183</v>
      </c>
      <c r="Q145" s="745">
        <v>5357</v>
      </c>
      <c r="R145" s="745">
        <v>205</v>
      </c>
      <c r="S145" s="745">
        <v>3282</v>
      </c>
      <c r="T145" s="745">
        <v>4058</v>
      </c>
      <c r="U145" s="745">
        <v>1759</v>
      </c>
      <c r="V145" s="745">
        <v>15217</v>
      </c>
    </row>
    <row r="146" spans="1:22" ht="13.5" thickBot="1" x14ac:dyDescent="0.25">
      <c r="A146" s="898"/>
      <c r="B146" s="729">
        <v>2015</v>
      </c>
      <c r="C146" s="253">
        <v>0</v>
      </c>
      <c r="D146" s="253">
        <v>1</v>
      </c>
      <c r="E146" s="253">
        <v>0</v>
      </c>
      <c r="F146" s="253">
        <v>1</v>
      </c>
      <c r="G146" s="333">
        <v>0</v>
      </c>
      <c r="H146" s="253">
        <v>2</v>
      </c>
      <c r="I146" s="253">
        <v>1</v>
      </c>
      <c r="J146" s="253">
        <v>0</v>
      </c>
      <c r="K146" s="253">
        <v>0</v>
      </c>
      <c r="L146" s="739">
        <v>2</v>
      </c>
      <c r="M146" s="1128"/>
      <c r="N146" s="743">
        <v>2015</v>
      </c>
      <c r="O146" s="745">
        <v>1975.134</v>
      </c>
      <c r="P146" s="745">
        <v>112</v>
      </c>
      <c r="Q146" s="745">
        <v>5452.7749999999996</v>
      </c>
      <c r="R146" s="745">
        <v>227.58</v>
      </c>
      <c r="S146" s="745">
        <v>3311.05</v>
      </c>
      <c r="T146" s="745">
        <v>4168.2839999999997</v>
      </c>
      <c r="U146" s="745">
        <v>1048.867</v>
      </c>
      <c r="V146" s="745">
        <v>14977.272000000001</v>
      </c>
    </row>
    <row r="147" spans="1:22" ht="13.5" thickBot="1" x14ac:dyDescent="0.25">
      <c r="A147" s="898"/>
      <c r="B147" s="729">
        <v>2016</v>
      </c>
      <c r="C147" s="253">
        <v>0</v>
      </c>
      <c r="D147" s="253">
        <v>1</v>
      </c>
      <c r="E147" s="253">
        <v>0</v>
      </c>
      <c r="F147" s="253">
        <v>1</v>
      </c>
      <c r="G147" s="333">
        <v>0</v>
      </c>
      <c r="H147" s="253">
        <v>2</v>
      </c>
      <c r="I147" s="253">
        <v>1</v>
      </c>
      <c r="J147" s="253">
        <v>0</v>
      </c>
      <c r="K147" s="253">
        <v>0</v>
      </c>
      <c r="L147" s="739">
        <v>2</v>
      </c>
      <c r="M147" s="1128"/>
      <c r="N147" s="743">
        <v>2016</v>
      </c>
      <c r="O147" s="746">
        <v>1912.32</v>
      </c>
      <c r="P147" s="746">
        <v>115</v>
      </c>
      <c r="Q147" s="746">
        <v>5605.4269999999997</v>
      </c>
      <c r="R147" s="746">
        <v>260.71199999999999</v>
      </c>
      <c r="S147" s="746">
        <v>1210.521</v>
      </c>
      <c r="T147" s="746">
        <v>1509.5920000000001</v>
      </c>
      <c r="U147" s="746">
        <v>984.03099999999995</v>
      </c>
      <c r="V147" s="746">
        <v>14950.946</v>
      </c>
    </row>
    <row r="148" spans="1:22" ht="13.5" thickBot="1" x14ac:dyDescent="0.25">
      <c r="A148" s="1126"/>
      <c r="B148" s="738">
        <v>2017</v>
      </c>
      <c r="C148" s="254">
        <v>0</v>
      </c>
      <c r="D148" s="254">
        <v>1</v>
      </c>
      <c r="E148" s="254">
        <v>0</v>
      </c>
      <c r="F148" s="254">
        <v>1</v>
      </c>
      <c r="G148" s="254">
        <v>0</v>
      </c>
      <c r="H148" s="254">
        <v>2</v>
      </c>
      <c r="I148" s="254">
        <v>1</v>
      </c>
      <c r="J148" s="254">
        <v>0</v>
      </c>
      <c r="K148" s="254">
        <v>0</v>
      </c>
      <c r="L148" s="753">
        <v>2</v>
      </c>
      <c r="M148" s="1129"/>
      <c r="N148" s="747">
        <v>2017</v>
      </c>
      <c r="O148" s="748">
        <v>1770.3789999999999</v>
      </c>
      <c r="P148" s="749">
        <v>109</v>
      </c>
      <c r="Q148" s="748">
        <v>5309.6019999999999</v>
      </c>
      <c r="R148" s="748">
        <v>264.90499999999997</v>
      </c>
      <c r="S148" s="748">
        <v>37.802999999999997</v>
      </c>
      <c r="T148" s="748">
        <v>124.38200000000001</v>
      </c>
      <c r="U148" s="748">
        <v>1037.3589999999999</v>
      </c>
      <c r="V148" s="748">
        <v>16128.901</v>
      </c>
    </row>
    <row r="149" spans="1:22" ht="14.25" thickTop="1" thickBot="1" x14ac:dyDescent="0.25">
      <c r="A149" s="1125" t="s">
        <v>1257</v>
      </c>
      <c r="B149" s="728">
        <v>2007</v>
      </c>
      <c r="C149" s="750" t="s">
        <v>13</v>
      </c>
      <c r="D149" s="750">
        <v>9</v>
      </c>
      <c r="E149" s="750" t="s">
        <v>13</v>
      </c>
      <c r="F149" s="750" t="s">
        <v>13</v>
      </c>
      <c r="G149" s="750" t="s">
        <v>13</v>
      </c>
      <c r="H149" s="750">
        <v>8</v>
      </c>
      <c r="I149" s="750" t="s">
        <v>13</v>
      </c>
      <c r="J149" s="750" t="s">
        <v>13</v>
      </c>
      <c r="K149" s="750">
        <v>1</v>
      </c>
      <c r="L149" s="751">
        <v>12</v>
      </c>
      <c r="M149" s="1127" t="s">
        <v>1257</v>
      </c>
      <c r="N149" s="740">
        <v>2007</v>
      </c>
      <c r="O149" s="741">
        <v>803</v>
      </c>
      <c r="P149" s="742">
        <v>98</v>
      </c>
      <c r="Q149" s="741">
        <v>2035</v>
      </c>
      <c r="R149" s="741">
        <v>99</v>
      </c>
      <c r="S149" s="742">
        <v>309</v>
      </c>
      <c r="T149" s="742">
        <v>502</v>
      </c>
      <c r="U149" s="742">
        <v>2220</v>
      </c>
      <c r="V149" s="742">
        <v>4818</v>
      </c>
    </row>
    <row r="150" spans="1:22" ht="13.5" thickBot="1" x14ac:dyDescent="0.25">
      <c r="A150" s="898"/>
      <c r="B150" s="729">
        <v>2008</v>
      </c>
      <c r="C150" s="333" t="s">
        <v>13</v>
      </c>
      <c r="D150" s="333">
        <v>8</v>
      </c>
      <c r="E150" s="333" t="s">
        <v>13</v>
      </c>
      <c r="F150" s="333" t="s">
        <v>13</v>
      </c>
      <c r="G150" s="333" t="s">
        <v>13</v>
      </c>
      <c r="H150" s="333">
        <v>9</v>
      </c>
      <c r="I150" s="333" t="s">
        <v>13</v>
      </c>
      <c r="J150" s="333" t="s">
        <v>13</v>
      </c>
      <c r="K150" s="333">
        <v>1</v>
      </c>
      <c r="L150" s="752">
        <v>12</v>
      </c>
      <c r="M150" s="1128"/>
      <c r="N150" s="743">
        <v>2008</v>
      </c>
      <c r="O150" s="744">
        <v>886</v>
      </c>
      <c r="P150" s="745">
        <v>94</v>
      </c>
      <c r="Q150" s="744">
        <v>2310</v>
      </c>
      <c r="R150" s="744">
        <v>104</v>
      </c>
      <c r="S150" s="745">
        <v>784</v>
      </c>
      <c r="T150" s="745">
        <v>1042</v>
      </c>
      <c r="U150" s="745">
        <v>2797</v>
      </c>
      <c r="V150" s="745">
        <v>5214</v>
      </c>
    </row>
    <row r="151" spans="1:22" ht="13.5" thickBot="1" x14ac:dyDescent="0.25">
      <c r="A151" s="898"/>
      <c r="B151" s="729">
        <v>2009</v>
      </c>
      <c r="C151" s="333" t="s">
        <v>13</v>
      </c>
      <c r="D151" s="333">
        <v>5</v>
      </c>
      <c r="E151" s="333" t="s">
        <v>13</v>
      </c>
      <c r="F151" s="333" t="s">
        <v>13</v>
      </c>
      <c r="G151" s="333" t="s">
        <v>13</v>
      </c>
      <c r="H151" s="333">
        <v>8</v>
      </c>
      <c r="I151" s="333" t="s">
        <v>13</v>
      </c>
      <c r="J151" s="333" t="s">
        <v>13</v>
      </c>
      <c r="K151" s="333">
        <v>1</v>
      </c>
      <c r="L151" s="752">
        <v>10</v>
      </c>
      <c r="M151" s="1128"/>
      <c r="N151" s="743">
        <v>2009</v>
      </c>
      <c r="O151" s="744">
        <v>722</v>
      </c>
      <c r="P151" s="744">
        <v>91</v>
      </c>
      <c r="Q151" s="744">
        <v>4483</v>
      </c>
      <c r="R151" s="744">
        <v>92</v>
      </c>
      <c r="S151" s="744">
        <v>273</v>
      </c>
      <c r="T151" s="744">
        <v>665</v>
      </c>
      <c r="U151" s="744">
        <v>3158</v>
      </c>
      <c r="V151" s="744">
        <v>5986</v>
      </c>
    </row>
    <row r="152" spans="1:22" ht="13.5" thickBot="1" x14ac:dyDescent="0.25">
      <c r="A152" s="898"/>
      <c r="B152" s="729">
        <v>2010</v>
      </c>
      <c r="C152" s="333" t="s">
        <v>13</v>
      </c>
      <c r="D152" s="333">
        <v>7</v>
      </c>
      <c r="E152" s="333" t="s">
        <v>13</v>
      </c>
      <c r="F152" s="333" t="s">
        <v>13</v>
      </c>
      <c r="G152" s="333" t="s">
        <v>13</v>
      </c>
      <c r="H152" s="333">
        <v>11</v>
      </c>
      <c r="I152" s="333" t="s">
        <v>13</v>
      </c>
      <c r="J152" s="333" t="s">
        <v>13</v>
      </c>
      <c r="K152" s="333">
        <v>2</v>
      </c>
      <c r="L152" s="752">
        <v>15</v>
      </c>
      <c r="M152" s="1128"/>
      <c r="N152" s="743">
        <v>2010</v>
      </c>
      <c r="O152" s="744">
        <v>1431</v>
      </c>
      <c r="P152" s="744">
        <v>151</v>
      </c>
      <c r="Q152" s="744">
        <v>5327</v>
      </c>
      <c r="R152" s="744">
        <v>148</v>
      </c>
      <c r="S152" s="744">
        <v>2938</v>
      </c>
      <c r="T152" s="744">
        <v>3102</v>
      </c>
      <c r="U152" s="744">
        <v>4681</v>
      </c>
      <c r="V152" s="744">
        <v>8429</v>
      </c>
    </row>
    <row r="153" spans="1:22" ht="13.5" thickBot="1" x14ac:dyDescent="0.25">
      <c r="A153" s="898"/>
      <c r="B153" s="729">
        <v>2011</v>
      </c>
      <c r="C153" s="253">
        <v>0</v>
      </c>
      <c r="D153" s="253">
        <v>7</v>
      </c>
      <c r="E153" s="253">
        <v>0</v>
      </c>
      <c r="F153" s="253">
        <v>0</v>
      </c>
      <c r="G153" s="333" t="s">
        <v>13</v>
      </c>
      <c r="H153" s="253">
        <v>10</v>
      </c>
      <c r="I153" s="253">
        <v>1</v>
      </c>
      <c r="J153" s="253">
        <v>0</v>
      </c>
      <c r="K153" s="253">
        <v>2</v>
      </c>
      <c r="L153" s="739">
        <v>14</v>
      </c>
      <c r="M153" s="1128"/>
      <c r="N153" s="743">
        <v>2011</v>
      </c>
      <c r="O153" s="745">
        <v>1608</v>
      </c>
      <c r="P153" s="745">
        <v>148</v>
      </c>
      <c r="Q153" s="745">
        <v>5567</v>
      </c>
      <c r="R153" s="745">
        <v>154</v>
      </c>
      <c r="S153" s="745">
        <v>5386</v>
      </c>
      <c r="T153" s="745">
        <v>5413</v>
      </c>
      <c r="U153" s="745">
        <v>4806</v>
      </c>
      <c r="V153" s="745">
        <v>8947</v>
      </c>
    </row>
    <row r="154" spans="1:22" ht="13.5" thickBot="1" x14ac:dyDescent="0.25">
      <c r="A154" s="898"/>
      <c r="B154" s="729">
        <v>2012</v>
      </c>
      <c r="C154" s="253">
        <v>0</v>
      </c>
      <c r="D154" s="253">
        <v>7</v>
      </c>
      <c r="E154" s="253">
        <v>0</v>
      </c>
      <c r="F154" s="253">
        <v>0</v>
      </c>
      <c r="G154" s="333" t="s">
        <v>13</v>
      </c>
      <c r="H154" s="253">
        <v>9</v>
      </c>
      <c r="I154" s="253">
        <v>0</v>
      </c>
      <c r="J154" s="253">
        <v>0</v>
      </c>
      <c r="K154" s="253">
        <v>2</v>
      </c>
      <c r="L154" s="739">
        <v>13</v>
      </c>
      <c r="M154" s="1128"/>
      <c r="N154" s="743">
        <v>2012</v>
      </c>
      <c r="O154" s="745">
        <v>1111</v>
      </c>
      <c r="P154" s="745">
        <v>157</v>
      </c>
      <c r="Q154" s="745">
        <v>4935</v>
      </c>
      <c r="R154" s="745">
        <v>147</v>
      </c>
      <c r="S154" s="745">
        <v>1072</v>
      </c>
      <c r="T154" s="745">
        <v>1261</v>
      </c>
      <c r="U154" s="745">
        <v>4482</v>
      </c>
      <c r="V154" s="745">
        <v>8015</v>
      </c>
    </row>
    <row r="155" spans="1:22" ht="12.75" customHeight="1" thickBot="1" x14ac:dyDescent="0.25">
      <c r="A155" s="898"/>
      <c r="B155" s="729">
        <v>2013</v>
      </c>
      <c r="C155" s="253">
        <v>0</v>
      </c>
      <c r="D155" s="253">
        <v>7</v>
      </c>
      <c r="E155" s="253">
        <v>0</v>
      </c>
      <c r="F155" s="253">
        <v>0</v>
      </c>
      <c r="G155" s="333" t="s">
        <v>13</v>
      </c>
      <c r="H155" s="253">
        <v>9</v>
      </c>
      <c r="I155" s="253">
        <v>0</v>
      </c>
      <c r="J155" s="253">
        <v>0</v>
      </c>
      <c r="K155" s="253">
        <v>2</v>
      </c>
      <c r="L155" s="739">
        <v>12</v>
      </c>
      <c r="M155" s="1128"/>
      <c r="N155" s="743">
        <v>2013</v>
      </c>
      <c r="O155" s="745">
        <v>1088</v>
      </c>
      <c r="P155" s="745">
        <v>131</v>
      </c>
      <c r="Q155" s="745">
        <v>4926</v>
      </c>
      <c r="R155" s="745">
        <v>141</v>
      </c>
      <c r="S155" s="745">
        <v>1212</v>
      </c>
      <c r="T155" s="745">
        <v>1406</v>
      </c>
      <c r="U155" s="745">
        <v>10420</v>
      </c>
      <c r="V155" s="745">
        <v>23203</v>
      </c>
    </row>
    <row r="156" spans="1:22" ht="13.5" thickBot="1" x14ac:dyDescent="0.25">
      <c r="A156" s="898"/>
      <c r="B156" s="729">
        <v>2014</v>
      </c>
      <c r="C156" s="253">
        <v>0</v>
      </c>
      <c r="D156" s="253">
        <v>5</v>
      </c>
      <c r="E156" s="253">
        <v>0</v>
      </c>
      <c r="F156" s="253">
        <v>0</v>
      </c>
      <c r="G156" s="333">
        <v>2</v>
      </c>
      <c r="H156" s="253">
        <v>9</v>
      </c>
      <c r="I156" s="253">
        <v>0</v>
      </c>
      <c r="J156" s="253">
        <v>0</v>
      </c>
      <c r="K156" s="253">
        <v>2</v>
      </c>
      <c r="L156" s="739">
        <v>13</v>
      </c>
      <c r="M156" s="1128"/>
      <c r="N156" s="743">
        <v>2014</v>
      </c>
      <c r="O156" s="745">
        <v>1174</v>
      </c>
      <c r="P156" s="745">
        <v>121</v>
      </c>
      <c r="Q156" s="745">
        <v>5125</v>
      </c>
      <c r="R156" s="745">
        <v>135</v>
      </c>
      <c r="S156" s="745">
        <v>0</v>
      </c>
      <c r="T156" s="745">
        <v>0</v>
      </c>
      <c r="U156" s="745">
        <v>6015</v>
      </c>
      <c r="V156" s="745">
        <v>8810</v>
      </c>
    </row>
    <row r="157" spans="1:22" ht="13.5" thickBot="1" x14ac:dyDescent="0.25">
      <c r="A157" s="898"/>
      <c r="B157" s="729">
        <v>2015</v>
      </c>
      <c r="C157" s="253">
        <v>0</v>
      </c>
      <c r="D157" s="253">
        <v>9</v>
      </c>
      <c r="E157" s="253">
        <v>0</v>
      </c>
      <c r="F157" s="253">
        <v>0</v>
      </c>
      <c r="G157" s="333">
        <v>1</v>
      </c>
      <c r="H157" s="253">
        <v>12</v>
      </c>
      <c r="I157" s="253">
        <v>0</v>
      </c>
      <c r="J157" s="253">
        <v>0</v>
      </c>
      <c r="K157" s="253">
        <v>2</v>
      </c>
      <c r="L157" s="739">
        <v>16</v>
      </c>
      <c r="M157" s="1128"/>
      <c r="N157" s="743">
        <v>2015</v>
      </c>
      <c r="O157" s="745">
        <v>1351</v>
      </c>
      <c r="P157" s="745">
        <v>105</v>
      </c>
      <c r="Q157" s="745">
        <v>6042.5870000000004</v>
      </c>
      <c r="R157" s="745">
        <v>167.72200000000001</v>
      </c>
      <c r="S157" s="745">
        <v>50.09</v>
      </c>
      <c r="T157" s="745">
        <v>50.09</v>
      </c>
      <c r="U157" s="745">
        <v>5133.7039999999997</v>
      </c>
      <c r="V157" s="745">
        <v>8558.9249999999993</v>
      </c>
    </row>
    <row r="158" spans="1:22" ht="13.5" thickBot="1" x14ac:dyDescent="0.25">
      <c r="A158" s="898"/>
      <c r="B158" s="729">
        <v>2016</v>
      </c>
      <c r="C158" s="253">
        <v>0</v>
      </c>
      <c r="D158" s="253">
        <v>9</v>
      </c>
      <c r="E158" s="253">
        <v>0</v>
      </c>
      <c r="F158" s="253">
        <v>0</v>
      </c>
      <c r="G158" s="333">
        <v>0</v>
      </c>
      <c r="H158" s="253">
        <v>12</v>
      </c>
      <c r="I158" s="253">
        <v>0</v>
      </c>
      <c r="J158" s="253">
        <v>0</v>
      </c>
      <c r="K158" s="253">
        <v>2</v>
      </c>
      <c r="L158" s="739">
        <v>15</v>
      </c>
      <c r="M158" s="1128"/>
      <c r="N158" s="743">
        <v>2016</v>
      </c>
      <c r="O158" s="746">
        <v>1193.328</v>
      </c>
      <c r="P158" s="746">
        <v>114</v>
      </c>
      <c r="Q158" s="746">
        <v>3363.14</v>
      </c>
      <c r="R158" s="746">
        <v>168.929</v>
      </c>
      <c r="S158" s="746">
        <v>1322.57</v>
      </c>
      <c r="T158" s="746">
        <v>1577.5170000000001</v>
      </c>
      <c r="U158" s="746">
        <v>5762.3029999999999</v>
      </c>
      <c r="V158" s="746">
        <v>9245.1959999999999</v>
      </c>
    </row>
    <row r="159" spans="1:22" ht="13.5" thickBot="1" x14ac:dyDescent="0.25">
      <c r="A159" s="1126"/>
      <c r="B159" s="738">
        <v>2017</v>
      </c>
      <c r="C159" s="254">
        <v>0</v>
      </c>
      <c r="D159" s="254">
        <v>9</v>
      </c>
      <c r="E159" s="254">
        <v>0</v>
      </c>
      <c r="F159" s="254">
        <v>0</v>
      </c>
      <c r="G159" s="254">
        <v>0</v>
      </c>
      <c r="H159" s="254">
        <v>11</v>
      </c>
      <c r="I159" s="254">
        <v>0</v>
      </c>
      <c r="J159" s="254">
        <v>0</v>
      </c>
      <c r="K159" s="254">
        <v>2</v>
      </c>
      <c r="L159" s="753">
        <v>14</v>
      </c>
      <c r="M159" s="1129"/>
      <c r="N159" s="747">
        <v>2017</v>
      </c>
      <c r="O159" s="748">
        <v>1317.616</v>
      </c>
      <c r="P159" s="749">
        <v>112</v>
      </c>
      <c r="Q159" s="748">
        <v>3424.1860000000001</v>
      </c>
      <c r="R159" s="748">
        <v>179.06800000000001</v>
      </c>
      <c r="S159" s="748">
        <v>706.28499999999997</v>
      </c>
      <c r="T159" s="748">
        <v>999.54300000000001</v>
      </c>
      <c r="U159" s="748">
        <v>5894.2650000000003</v>
      </c>
      <c r="V159" s="748">
        <v>9414.5769999999993</v>
      </c>
    </row>
    <row r="160" spans="1:22" ht="14.25" thickTop="1" thickBot="1" x14ac:dyDescent="0.25">
      <c r="A160" s="1125" t="s">
        <v>400</v>
      </c>
      <c r="B160" s="728">
        <v>2007</v>
      </c>
      <c r="C160" s="750" t="s">
        <v>13</v>
      </c>
      <c r="D160" s="750">
        <v>3</v>
      </c>
      <c r="E160" s="750" t="s">
        <v>13</v>
      </c>
      <c r="F160" s="750" t="s">
        <v>13</v>
      </c>
      <c r="G160" s="750" t="s">
        <v>13</v>
      </c>
      <c r="H160" s="750">
        <v>30</v>
      </c>
      <c r="I160" s="750" t="s">
        <v>13</v>
      </c>
      <c r="J160" s="750" t="s">
        <v>13</v>
      </c>
      <c r="K160" s="750">
        <v>0</v>
      </c>
      <c r="L160" s="751">
        <v>30</v>
      </c>
      <c r="M160" s="1127" t="s">
        <v>400</v>
      </c>
      <c r="N160" s="740">
        <v>2007</v>
      </c>
      <c r="O160" s="741">
        <v>3749</v>
      </c>
      <c r="P160" s="742">
        <v>507</v>
      </c>
      <c r="Q160" s="741">
        <v>8433</v>
      </c>
      <c r="R160" s="741">
        <v>496</v>
      </c>
      <c r="S160" s="742">
        <v>0</v>
      </c>
      <c r="T160" s="742">
        <v>0</v>
      </c>
      <c r="U160" s="742">
        <v>6311</v>
      </c>
      <c r="V160" s="742">
        <v>20767</v>
      </c>
    </row>
    <row r="161" spans="1:22" ht="13.5" thickBot="1" x14ac:dyDescent="0.25">
      <c r="A161" s="898"/>
      <c r="B161" s="729">
        <v>2008</v>
      </c>
      <c r="C161" s="333" t="s">
        <v>13</v>
      </c>
      <c r="D161" s="333">
        <v>3</v>
      </c>
      <c r="E161" s="333" t="s">
        <v>13</v>
      </c>
      <c r="F161" s="333" t="s">
        <v>13</v>
      </c>
      <c r="G161" s="333" t="s">
        <v>13</v>
      </c>
      <c r="H161" s="333">
        <v>29</v>
      </c>
      <c r="I161" s="333" t="s">
        <v>13</v>
      </c>
      <c r="J161" s="333" t="s">
        <v>13</v>
      </c>
      <c r="K161" s="333">
        <v>0</v>
      </c>
      <c r="L161" s="752">
        <v>30</v>
      </c>
      <c r="M161" s="1128"/>
      <c r="N161" s="743">
        <v>2008</v>
      </c>
      <c r="O161" s="744">
        <v>3773</v>
      </c>
      <c r="P161" s="745">
        <v>629</v>
      </c>
      <c r="Q161" s="744">
        <v>9392</v>
      </c>
      <c r="R161" s="744">
        <v>548</v>
      </c>
      <c r="S161" s="745">
        <v>7896</v>
      </c>
      <c r="T161" s="745">
        <v>8065</v>
      </c>
      <c r="U161" s="745">
        <v>7037</v>
      </c>
      <c r="V161" s="745">
        <v>24832</v>
      </c>
    </row>
    <row r="162" spans="1:22" ht="13.5" thickBot="1" x14ac:dyDescent="0.25">
      <c r="A162" s="898"/>
      <c r="B162" s="729">
        <v>2009</v>
      </c>
      <c r="C162" s="333" t="s">
        <v>13</v>
      </c>
      <c r="D162" s="333">
        <v>3</v>
      </c>
      <c r="E162" s="333" t="s">
        <v>13</v>
      </c>
      <c r="F162" s="333" t="s">
        <v>13</v>
      </c>
      <c r="G162" s="333" t="s">
        <v>13</v>
      </c>
      <c r="H162" s="333">
        <v>30</v>
      </c>
      <c r="I162" s="333" t="s">
        <v>13</v>
      </c>
      <c r="J162" s="333" t="s">
        <v>13</v>
      </c>
      <c r="K162" s="333">
        <v>0</v>
      </c>
      <c r="L162" s="752">
        <v>31</v>
      </c>
      <c r="M162" s="1128"/>
      <c r="N162" s="743">
        <v>2009</v>
      </c>
      <c r="O162" s="744">
        <v>3888</v>
      </c>
      <c r="P162" s="744">
        <v>629</v>
      </c>
      <c r="Q162" s="744">
        <v>11118</v>
      </c>
      <c r="R162" s="744">
        <v>622</v>
      </c>
      <c r="S162" s="744">
        <v>17611</v>
      </c>
      <c r="T162" s="744">
        <v>40281</v>
      </c>
      <c r="U162" s="744">
        <v>7895</v>
      </c>
      <c r="V162" s="744">
        <v>29506</v>
      </c>
    </row>
    <row r="163" spans="1:22" ht="13.5" thickBot="1" x14ac:dyDescent="0.25">
      <c r="A163" s="898"/>
      <c r="B163" s="729">
        <v>2010</v>
      </c>
      <c r="C163" s="333" t="s">
        <v>13</v>
      </c>
      <c r="D163" s="333">
        <v>3</v>
      </c>
      <c r="E163" s="333" t="s">
        <v>13</v>
      </c>
      <c r="F163" s="333" t="s">
        <v>13</v>
      </c>
      <c r="G163" s="333" t="s">
        <v>13</v>
      </c>
      <c r="H163" s="333">
        <v>34</v>
      </c>
      <c r="I163" s="333" t="s">
        <v>13</v>
      </c>
      <c r="J163" s="333" t="s">
        <v>13</v>
      </c>
      <c r="K163" s="333">
        <v>0</v>
      </c>
      <c r="L163" s="752">
        <v>34</v>
      </c>
      <c r="M163" s="1128"/>
      <c r="N163" s="743">
        <v>2010</v>
      </c>
      <c r="O163" s="744">
        <v>3998</v>
      </c>
      <c r="P163" s="744">
        <v>676</v>
      </c>
      <c r="Q163" s="744">
        <v>12769</v>
      </c>
      <c r="R163" s="744">
        <v>714</v>
      </c>
      <c r="S163" s="744">
        <v>5743</v>
      </c>
      <c r="T163" s="744">
        <v>5743</v>
      </c>
      <c r="U163" s="744">
        <v>8639</v>
      </c>
      <c r="V163" s="744">
        <v>33505</v>
      </c>
    </row>
    <row r="164" spans="1:22" ht="13.5" thickBot="1" x14ac:dyDescent="0.25">
      <c r="A164" s="898"/>
      <c r="B164" s="729">
        <v>2011</v>
      </c>
      <c r="C164" s="253">
        <v>0</v>
      </c>
      <c r="D164" s="253">
        <v>0</v>
      </c>
      <c r="E164" s="253">
        <v>0</v>
      </c>
      <c r="F164" s="253">
        <v>3</v>
      </c>
      <c r="G164" s="333" t="s">
        <v>13</v>
      </c>
      <c r="H164" s="253">
        <v>37</v>
      </c>
      <c r="I164" s="253">
        <v>0</v>
      </c>
      <c r="J164" s="253">
        <v>0</v>
      </c>
      <c r="K164" s="253">
        <v>0</v>
      </c>
      <c r="L164" s="739">
        <v>37</v>
      </c>
      <c r="M164" s="1128"/>
      <c r="N164" s="743">
        <v>2011</v>
      </c>
      <c r="O164" s="745">
        <v>4501</v>
      </c>
      <c r="P164" s="745">
        <v>768</v>
      </c>
      <c r="Q164" s="745">
        <v>15025</v>
      </c>
      <c r="R164" s="745">
        <v>886</v>
      </c>
      <c r="S164" s="745">
        <v>1633</v>
      </c>
      <c r="T164" s="745">
        <v>1633</v>
      </c>
      <c r="U164" s="745">
        <v>10042</v>
      </c>
      <c r="V164" s="745">
        <v>39872</v>
      </c>
    </row>
    <row r="165" spans="1:22" ht="13.5" thickBot="1" x14ac:dyDescent="0.25">
      <c r="A165" s="898"/>
      <c r="B165" s="729">
        <v>2012</v>
      </c>
      <c r="C165" s="253">
        <v>0</v>
      </c>
      <c r="D165" s="253">
        <v>3</v>
      </c>
      <c r="E165" s="253">
        <v>0</v>
      </c>
      <c r="F165" s="253">
        <v>0</v>
      </c>
      <c r="G165" s="333" t="s">
        <v>13</v>
      </c>
      <c r="H165" s="253">
        <v>39</v>
      </c>
      <c r="I165" s="253">
        <v>0</v>
      </c>
      <c r="J165" s="253">
        <v>0</v>
      </c>
      <c r="K165" s="253">
        <v>0</v>
      </c>
      <c r="L165" s="739">
        <v>40</v>
      </c>
      <c r="M165" s="1128"/>
      <c r="N165" s="743">
        <v>2012</v>
      </c>
      <c r="O165" s="745">
        <v>4535</v>
      </c>
      <c r="P165" s="745">
        <v>743</v>
      </c>
      <c r="Q165" s="745">
        <v>13891</v>
      </c>
      <c r="R165" s="745">
        <v>846</v>
      </c>
      <c r="S165" s="745">
        <v>13328</v>
      </c>
      <c r="T165" s="745">
        <v>14048</v>
      </c>
      <c r="U165" s="745">
        <v>8753</v>
      </c>
      <c r="V165" s="745">
        <v>36409</v>
      </c>
    </row>
    <row r="166" spans="1:22" ht="13.5" thickBot="1" x14ac:dyDescent="0.25">
      <c r="A166" s="898"/>
      <c r="B166" s="729">
        <v>2013</v>
      </c>
      <c r="C166" s="253">
        <v>0</v>
      </c>
      <c r="D166" s="253">
        <v>2</v>
      </c>
      <c r="E166" s="253">
        <v>0</v>
      </c>
      <c r="F166" s="253">
        <v>0</v>
      </c>
      <c r="G166" s="333" t="s">
        <v>13</v>
      </c>
      <c r="H166" s="253">
        <v>38</v>
      </c>
      <c r="I166" s="253">
        <v>0</v>
      </c>
      <c r="J166" s="253">
        <v>0</v>
      </c>
      <c r="K166" s="253">
        <v>0</v>
      </c>
      <c r="L166" s="739">
        <v>38</v>
      </c>
      <c r="M166" s="1128"/>
      <c r="N166" s="743">
        <v>2013</v>
      </c>
      <c r="O166" s="745">
        <v>4496</v>
      </c>
      <c r="P166" s="745">
        <v>744</v>
      </c>
      <c r="Q166" s="745">
        <v>14991</v>
      </c>
      <c r="R166" s="745">
        <v>823</v>
      </c>
      <c r="S166" s="745">
        <v>7601</v>
      </c>
      <c r="T166" s="745">
        <v>7982</v>
      </c>
      <c r="U166" s="745">
        <v>10243</v>
      </c>
      <c r="V166" s="745">
        <v>50231</v>
      </c>
    </row>
    <row r="167" spans="1:22" ht="13.5" thickBot="1" x14ac:dyDescent="0.25">
      <c r="A167" s="898"/>
      <c r="B167" s="729">
        <v>2014</v>
      </c>
      <c r="C167" s="253">
        <v>0</v>
      </c>
      <c r="D167" s="253">
        <v>3</v>
      </c>
      <c r="E167" s="253">
        <v>0</v>
      </c>
      <c r="F167" s="253">
        <v>0</v>
      </c>
      <c r="G167" s="333">
        <v>0</v>
      </c>
      <c r="H167" s="253">
        <v>37</v>
      </c>
      <c r="I167" s="253">
        <v>0</v>
      </c>
      <c r="J167" s="253">
        <v>0</v>
      </c>
      <c r="K167" s="253">
        <v>0</v>
      </c>
      <c r="L167" s="739">
        <v>37</v>
      </c>
      <c r="M167" s="1128"/>
      <c r="N167" s="743">
        <v>2014</v>
      </c>
      <c r="O167" s="745">
        <v>4798</v>
      </c>
      <c r="P167" s="745">
        <v>766</v>
      </c>
      <c r="Q167" s="745">
        <v>15218</v>
      </c>
      <c r="R167" s="745">
        <v>852</v>
      </c>
      <c r="S167" s="745">
        <v>1738</v>
      </c>
      <c r="T167" s="745">
        <v>2327</v>
      </c>
      <c r="U167" s="745">
        <v>11405</v>
      </c>
      <c r="V167" s="745">
        <v>44281</v>
      </c>
    </row>
    <row r="168" spans="1:22" ht="13.5" thickBot="1" x14ac:dyDescent="0.25">
      <c r="A168" s="898"/>
      <c r="B168" s="729">
        <v>2015</v>
      </c>
      <c r="C168" s="253">
        <v>0</v>
      </c>
      <c r="D168" s="253">
        <v>3</v>
      </c>
      <c r="E168" s="253">
        <v>0</v>
      </c>
      <c r="F168" s="253">
        <v>0</v>
      </c>
      <c r="G168" s="333">
        <v>0</v>
      </c>
      <c r="H168" s="253">
        <v>34</v>
      </c>
      <c r="I168" s="253">
        <v>0</v>
      </c>
      <c r="J168" s="253">
        <v>0</v>
      </c>
      <c r="K168" s="253">
        <v>0</v>
      </c>
      <c r="L168" s="739">
        <v>33</v>
      </c>
      <c r="M168" s="1128"/>
      <c r="N168" s="743">
        <v>2015</v>
      </c>
      <c r="O168" s="745">
        <v>4624.0219999999999</v>
      </c>
      <c r="P168" s="745">
        <v>734</v>
      </c>
      <c r="Q168" s="745">
        <v>16290.418</v>
      </c>
      <c r="R168" s="745">
        <v>912.96100000000001</v>
      </c>
      <c r="S168" s="745">
        <v>5389.2849999999999</v>
      </c>
      <c r="T168" s="745">
        <v>7265.7169999999996</v>
      </c>
      <c r="U168" s="745">
        <v>8407.4779999999992</v>
      </c>
      <c r="V168" s="745">
        <v>44157.375</v>
      </c>
    </row>
    <row r="169" spans="1:22" ht="13.5" thickBot="1" x14ac:dyDescent="0.25">
      <c r="A169" s="898"/>
      <c r="B169" s="729">
        <v>2016</v>
      </c>
      <c r="C169" s="253">
        <v>0</v>
      </c>
      <c r="D169" s="253">
        <v>11</v>
      </c>
      <c r="E169" s="253">
        <v>0</v>
      </c>
      <c r="F169" s="253">
        <v>0</v>
      </c>
      <c r="G169" s="333">
        <v>0</v>
      </c>
      <c r="H169" s="253">
        <v>39</v>
      </c>
      <c r="I169" s="253">
        <v>0</v>
      </c>
      <c r="J169" s="253">
        <v>0</v>
      </c>
      <c r="K169" s="253">
        <v>0</v>
      </c>
      <c r="L169" s="739">
        <v>39</v>
      </c>
      <c r="M169" s="1128"/>
      <c r="N169" s="743">
        <v>2016</v>
      </c>
      <c r="O169" s="746">
        <v>4271.0360000000001</v>
      </c>
      <c r="P169" s="746">
        <v>721</v>
      </c>
      <c r="Q169" s="746">
        <v>16625.41</v>
      </c>
      <c r="R169" s="746">
        <v>895.06500000000005</v>
      </c>
      <c r="S169" s="746">
        <v>3978.62</v>
      </c>
      <c r="T169" s="746">
        <v>7840.96</v>
      </c>
      <c r="U169" s="746">
        <v>8254.7049999999999</v>
      </c>
      <c r="V169" s="746">
        <v>43514.374000000003</v>
      </c>
    </row>
    <row r="170" spans="1:22" ht="13.5" thickBot="1" x14ac:dyDescent="0.25">
      <c r="A170" s="1126"/>
      <c r="B170" s="738">
        <v>2017</v>
      </c>
      <c r="C170" s="254">
        <v>0</v>
      </c>
      <c r="D170" s="254">
        <v>10</v>
      </c>
      <c r="E170" s="254">
        <v>0</v>
      </c>
      <c r="F170" s="254">
        <v>0</v>
      </c>
      <c r="G170" s="254">
        <v>0</v>
      </c>
      <c r="H170" s="254">
        <v>39</v>
      </c>
      <c r="I170" s="254">
        <v>0</v>
      </c>
      <c r="J170" s="254">
        <v>0</v>
      </c>
      <c r="K170" s="254">
        <v>0</v>
      </c>
      <c r="L170" s="753">
        <v>39</v>
      </c>
      <c r="M170" s="1129"/>
      <c r="N170" s="747">
        <v>2017</v>
      </c>
      <c r="O170" s="748">
        <v>4128.1310000000003</v>
      </c>
      <c r="P170" s="749">
        <v>709</v>
      </c>
      <c r="Q170" s="748">
        <v>16681.205999999998</v>
      </c>
      <c r="R170" s="748">
        <v>918.63400000000001</v>
      </c>
      <c r="S170" s="748">
        <v>1851.164</v>
      </c>
      <c r="T170" s="748">
        <v>2631.2530000000002</v>
      </c>
      <c r="U170" s="748">
        <v>8325.4009999999998</v>
      </c>
      <c r="V170" s="748">
        <v>45219.358</v>
      </c>
    </row>
    <row r="171" spans="1:22" ht="14.25" thickTop="1" thickBot="1" x14ac:dyDescent="0.25">
      <c r="A171" s="1125" t="s">
        <v>336</v>
      </c>
      <c r="B171" s="728">
        <v>2007</v>
      </c>
      <c r="C171" s="750" t="s">
        <v>13</v>
      </c>
      <c r="D171" s="750">
        <v>7</v>
      </c>
      <c r="E171" s="750" t="s">
        <v>13</v>
      </c>
      <c r="F171" s="750" t="s">
        <v>13</v>
      </c>
      <c r="G171" s="750" t="s">
        <v>13</v>
      </c>
      <c r="H171" s="750">
        <v>35</v>
      </c>
      <c r="I171" s="750" t="s">
        <v>13</v>
      </c>
      <c r="J171" s="750" t="s">
        <v>13</v>
      </c>
      <c r="K171" s="750">
        <v>0</v>
      </c>
      <c r="L171" s="751" t="s">
        <v>1258</v>
      </c>
      <c r="M171" s="1127" t="s">
        <v>336</v>
      </c>
      <c r="N171" s="740">
        <v>2007</v>
      </c>
      <c r="O171" s="741">
        <v>2239</v>
      </c>
      <c r="P171" s="742">
        <v>584</v>
      </c>
      <c r="Q171" s="741">
        <v>10980</v>
      </c>
      <c r="R171" s="741">
        <v>652</v>
      </c>
      <c r="S171" s="742">
        <v>805</v>
      </c>
      <c r="T171" s="742">
        <v>1018</v>
      </c>
      <c r="U171" s="742">
        <v>8283</v>
      </c>
      <c r="V171" s="742">
        <v>20785</v>
      </c>
    </row>
    <row r="172" spans="1:22" ht="13.5" thickBot="1" x14ac:dyDescent="0.25">
      <c r="A172" s="898"/>
      <c r="B172" s="729">
        <v>2008</v>
      </c>
      <c r="C172" s="333" t="s">
        <v>13</v>
      </c>
      <c r="D172" s="333">
        <v>3</v>
      </c>
      <c r="E172" s="333" t="s">
        <v>13</v>
      </c>
      <c r="F172" s="333" t="s">
        <v>13</v>
      </c>
      <c r="G172" s="333" t="s">
        <v>13</v>
      </c>
      <c r="H172" s="333">
        <v>44</v>
      </c>
      <c r="I172" s="333" t="s">
        <v>13</v>
      </c>
      <c r="J172" s="333" t="s">
        <v>13</v>
      </c>
      <c r="K172" s="333">
        <v>0</v>
      </c>
      <c r="L172" s="752">
        <v>45</v>
      </c>
      <c r="M172" s="1128"/>
      <c r="N172" s="743">
        <v>2008</v>
      </c>
      <c r="O172" s="744">
        <v>2422</v>
      </c>
      <c r="P172" s="745">
        <v>725</v>
      </c>
      <c r="Q172" s="744">
        <v>12577</v>
      </c>
      <c r="R172" s="744">
        <v>764</v>
      </c>
      <c r="S172" s="745">
        <v>2307</v>
      </c>
      <c r="T172" s="745">
        <v>2903</v>
      </c>
      <c r="U172" s="745">
        <v>9886</v>
      </c>
      <c r="V172" s="745">
        <v>23994</v>
      </c>
    </row>
    <row r="173" spans="1:22" ht="13.5" thickBot="1" x14ac:dyDescent="0.25">
      <c r="A173" s="898"/>
      <c r="B173" s="729">
        <v>2009</v>
      </c>
      <c r="C173" s="333" t="s">
        <v>13</v>
      </c>
      <c r="D173" s="333">
        <v>4</v>
      </c>
      <c r="E173" s="333" t="s">
        <v>13</v>
      </c>
      <c r="F173" s="333" t="s">
        <v>13</v>
      </c>
      <c r="G173" s="333" t="s">
        <v>13</v>
      </c>
      <c r="H173" s="333">
        <v>44</v>
      </c>
      <c r="I173" s="333" t="s">
        <v>13</v>
      </c>
      <c r="J173" s="333" t="s">
        <v>13</v>
      </c>
      <c r="K173" s="333">
        <v>0</v>
      </c>
      <c r="L173" s="752">
        <v>45</v>
      </c>
      <c r="M173" s="1128"/>
      <c r="N173" s="743">
        <v>2009</v>
      </c>
      <c r="O173" s="744">
        <v>2214</v>
      </c>
      <c r="P173" s="744">
        <v>806</v>
      </c>
      <c r="Q173" s="744">
        <v>13107</v>
      </c>
      <c r="R173" s="744">
        <v>840</v>
      </c>
      <c r="S173" s="744">
        <v>8257</v>
      </c>
      <c r="T173" s="744">
        <v>17469</v>
      </c>
      <c r="U173" s="744">
        <v>11410</v>
      </c>
      <c r="V173" s="744">
        <v>26391</v>
      </c>
    </row>
    <row r="174" spans="1:22" ht="13.5" thickBot="1" x14ac:dyDescent="0.25">
      <c r="A174" s="898"/>
      <c r="B174" s="729">
        <v>2010</v>
      </c>
      <c r="C174" s="333" t="s">
        <v>13</v>
      </c>
      <c r="D174" s="333">
        <v>6</v>
      </c>
      <c r="E174" s="333" t="s">
        <v>13</v>
      </c>
      <c r="F174" s="333" t="s">
        <v>13</v>
      </c>
      <c r="G174" s="333" t="s">
        <v>13</v>
      </c>
      <c r="H174" s="333">
        <v>43</v>
      </c>
      <c r="I174" s="333" t="s">
        <v>13</v>
      </c>
      <c r="J174" s="333" t="s">
        <v>13</v>
      </c>
      <c r="K174" s="333">
        <v>0</v>
      </c>
      <c r="L174" s="752">
        <v>46</v>
      </c>
      <c r="M174" s="1128"/>
      <c r="N174" s="743">
        <v>2010</v>
      </c>
      <c r="O174" s="744">
        <v>2639</v>
      </c>
      <c r="P174" s="744">
        <v>846</v>
      </c>
      <c r="Q174" s="744">
        <v>15418</v>
      </c>
      <c r="R174" s="744">
        <v>988</v>
      </c>
      <c r="S174" s="744">
        <v>10391</v>
      </c>
      <c r="T174" s="744">
        <v>10601</v>
      </c>
      <c r="U174" s="744">
        <v>15125</v>
      </c>
      <c r="V174" s="744">
        <v>31030</v>
      </c>
    </row>
    <row r="175" spans="1:22" ht="13.5" thickBot="1" x14ac:dyDescent="0.25">
      <c r="A175" s="898"/>
      <c r="B175" s="729">
        <v>2011</v>
      </c>
      <c r="C175" s="253">
        <v>0</v>
      </c>
      <c r="D175" s="253">
        <v>5</v>
      </c>
      <c r="E175" s="253">
        <v>0</v>
      </c>
      <c r="F175" s="253">
        <v>0</v>
      </c>
      <c r="G175" s="333" t="s">
        <v>13</v>
      </c>
      <c r="H175" s="253">
        <v>42</v>
      </c>
      <c r="I175" s="253">
        <v>0</v>
      </c>
      <c r="J175" s="253">
        <v>0</v>
      </c>
      <c r="K175" s="253">
        <v>0</v>
      </c>
      <c r="L175" s="739">
        <v>45</v>
      </c>
      <c r="M175" s="1128"/>
      <c r="N175" s="743">
        <v>2011</v>
      </c>
      <c r="O175" s="745">
        <v>2649</v>
      </c>
      <c r="P175" s="745">
        <v>845</v>
      </c>
      <c r="Q175" s="745">
        <v>15004</v>
      </c>
      <c r="R175" s="745">
        <v>993</v>
      </c>
      <c r="S175" s="745">
        <v>2279</v>
      </c>
      <c r="T175" s="745">
        <v>2414</v>
      </c>
      <c r="U175" s="745">
        <v>17127</v>
      </c>
      <c r="V175" s="745">
        <v>32447</v>
      </c>
    </row>
    <row r="176" spans="1:22" ht="13.5" thickBot="1" x14ac:dyDescent="0.25">
      <c r="A176" s="898"/>
      <c r="B176" s="729">
        <v>2012</v>
      </c>
      <c r="C176" s="253">
        <v>0</v>
      </c>
      <c r="D176" s="253">
        <v>4</v>
      </c>
      <c r="E176" s="253">
        <v>0</v>
      </c>
      <c r="F176" s="253">
        <v>0</v>
      </c>
      <c r="G176" s="333" t="s">
        <v>13</v>
      </c>
      <c r="H176" s="253">
        <v>41</v>
      </c>
      <c r="I176" s="253">
        <v>0</v>
      </c>
      <c r="J176" s="253">
        <v>0</v>
      </c>
      <c r="K176" s="253">
        <v>0</v>
      </c>
      <c r="L176" s="739">
        <v>43</v>
      </c>
      <c r="M176" s="1128"/>
      <c r="N176" s="743">
        <v>2012</v>
      </c>
      <c r="O176" s="745">
        <v>2643</v>
      </c>
      <c r="P176" s="745">
        <v>790</v>
      </c>
      <c r="Q176" s="745">
        <v>15094</v>
      </c>
      <c r="R176" s="745">
        <v>995</v>
      </c>
      <c r="S176" s="745">
        <v>3501</v>
      </c>
      <c r="T176" s="745">
        <v>3584</v>
      </c>
      <c r="U176" s="745">
        <v>15744</v>
      </c>
      <c r="V176" s="745">
        <v>32994</v>
      </c>
    </row>
    <row r="177" spans="1:22" ht="13.5" thickBot="1" x14ac:dyDescent="0.25">
      <c r="A177" s="898"/>
      <c r="B177" s="729">
        <v>2013</v>
      </c>
      <c r="C177" s="253">
        <v>0</v>
      </c>
      <c r="D177" s="253">
        <v>5</v>
      </c>
      <c r="E177" s="253">
        <v>0</v>
      </c>
      <c r="F177" s="253">
        <v>0</v>
      </c>
      <c r="G177" s="333" t="s">
        <v>13</v>
      </c>
      <c r="H177" s="253">
        <v>42</v>
      </c>
      <c r="I177" s="253">
        <v>0</v>
      </c>
      <c r="J177" s="253">
        <v>0</v>
      </c>
      <c r="K177" s="253">
        <v>0</v>
      </c>
      <c r="L177" s="739">
        <v>43</v>
      </c>
      <c r="M177" s="1128"/>
      <c r="N177" s="743">
        <v>2013</v>
      </c>
      <c r="O177" s="745">
        <v>2541</v>
      </c>
      <c r="P177" s="745">
        <v>813</v>
      </c>
      <c r="Q177" s="745">
        <v>14467</v>
      </c>
      <c r="R177" s="745">
        <v>989</v>
      </c>
      <c r="S177" s="745">
        <v>311</v>
      </c>
      <c r="T177" s="745">
        <v>337</v>
      </c>
      <c r="U177" s="745">
        <v>14164</v>
      </c>
      <c r="V177" s="745">
        <v>32265</v>
      </c>
    </row>
    <row r="178" spans="1:22" ht="13.5" thickBot="1" x14ac:dyDescent="0.25">
      <c r="A178" s="898"/>
      <c r="B178" s="729">
        <v>2014</v>
      </c>
      <c r="C178" s="253">
        <v>0</v>
      </c>
      <c r="D178" s="253">
        <v>5</v>
      </c>
      <c r="E178" s="253">
        <v>0</v>
      </c>
      <c r="F178" s="253">
        <v>0</v>
      </c>
      <c r="G178" s="333">
        <v>2</v>
      </c>
      <c r="H178" s="253">
        <v>40</v>
      </c>
      <c r="I178" s="253">
        <v>0</v>
      </c>
      <c r="J178" s="253">
        <v>0</v>
      </c>
      <c r="K178" s="253">
        <v>0</v>
      </c>
      <c r="L178" s="739">
        <v>44</v>
      </c>
      <c r="M178" s="1128"/>
      <c r="N178" s="743">
        <v>2014</v>
      </c>
      <c r="O178" s="745">
        <v>2496</v>
      </c>
      <c r="P178" s="745">
        <v>770</v>
      </c>
      <c r="Q178" s="745">
        <v>14625</v>
      </c>
      <c r="R178" s="745">
        <v>876</v>
      </c>
      <c r="S178" s="745">
        <v>846</v>
      </c>
      <c r="T178" s="745">
        <v>846</v>
      </c>
      <c r="U178" s="745">
        <v>15248</v>
      </c>
      <c r="V178" s="745">
        <v>31874</v>
      </c>
    </row>
    <row r="179" spans="1:22" ht="13.5" thickBot="1" x14ac:dyDescent="0.25">
      <c r="A179" s="898"/>
      <c r="B179" s="729">
        <v>2015</v>
      </c>
      <c r="C179" s="253">
        <v>0</v>
      </c>
      <c r="D179" s="253">
        <v>4</v>
      </c>
      <c r="E179" s="253">
        <v>0</v>
      </c>
      <c r="F179" s="253">
        <v>0</v>
      </c>
      <c r="G179" s="333">
        <v>0</v>
      </c>
      <c r="H179" s="253">
        <v>39</v>
      </c>
      <c r="I179" s="253">
        <v>0</v>
      </c>
      <c r="J179" s="253">
        <v>0</v>
      </c>
      <c r="K179" s="253">
        <v>0</v>
      </c>
      <c r="L179" s="739">
        <v>39</v>
      </c>
      <c r="M179" s="1128"/>
      <c r="N179" s="743">
        <v>2015</v>
      </c>
      <c r="O179" s="745">
        <v>2428.3510000000001</v>
      </c>
      <c r="P179" s="745">
        <v>559</v>
      </c>
      <c r="Q179" s="745">
        <v>13253.496999999999</v>
      </c>
      <c r="R179" s="745">
        <v>892.19799999999998</v>
      </c>
      <c r="S179" s="745">
        <v>4109.2240000000002</v>
      </c>
      <c r="T179" s="745">
        <v>4640.3549999999996</v>
      </c>
      <c r="U179" s="745">
        <v>12730.439</v>
      </c>
      <c r="V179" s="745">
        <v>29195.412</v>
      </c>
    </row>
    <row r="180" spans="1:22" ht="13.5" thickBot="1" x14ac:dyDescent="0.25">
      <c r="A180" s="898"/>
      <c r="B180" s="729">
        <v>2016</v>
      </c>
      <c r="C180" s="253">
        <v>0</v>
      </c>
      <c r="D180" s="253">
        <v>9</v>
      </c>
      <c r="E180" s="253">
        <v>0</v>
      </c>
      <c r="F180" s="253">
        <v>0</v>
      </c>
      <c r="G180" s="333">
        <v>0</v>
      </c>
      <c r="H180" s="253">
        <v>39</v>
      </c>
      <c r="I180" s="253">
        <v>0</v>
      </c>
      <c r="J180" s="253">
        <v>0</v>
      </c>
      <c r="K180" s="253">
        <v>0</v>
      </c>
      <c r="L180" s="739">
        <v>42</v>
      </c>
      <c r="M180" s="1128"/>
      <c r="N180" s="743">
        <v>2016</v>
      </c>
      <c r="O180" s="746">
        <v>2490.114</v>
      </c>
      <c r="P180" s="746">
        <v>550</v>
      </c>
      <c r="Q180" s="746">
        <v>13547.056</v>
      </c>
      <c r="R180" s="746">
        <v>902.09299999999996</v>
      </c>
      <c r="S180" s="746">
        <v>2466.038</v>
      </c>
      <c r="T180" s="746">
        <v>3131.634</v>
      </c>
      <c r="U180" s="746">
        <v>13203.906000000001</v>
      </c>
      <c r="V180" s="746">
        <v>30431.52</v>
      </c>
    </row>
    <row r="181" spans="1:22" ht="13.5" thickBot="1" x14ac:dyDescent="0.25">
      <c r="A181" s="1126"/>
      <c r="B181" s="738">
        <v>2017</v>
      </c>
      <c r="C181" s="254">
        <v>0</v>
      </c>
      <c r="D181" s="254">
        <v>9</v>
      </c>
      <c r="E181" s="254">
        <v>0</v>
      </c>
      <c r="F181" s="254">
        <v>0</v>
      </c>
      <c r="G181" s="254">
        <v>0</v>
      </c>
      <c r="H181" s="254">
        <v>39</v>
      </c>
      <c r="I181" s="254">
        <v>0</v>
      </c>
      <c r="J181" s="254">
        <v>0</v>
      </c>
      <c r="K181" s="254">
        <v>0</v>
      </c>
      <c r="L181" s="753">
        <v>42</v>
      </c>
      <c r="M181" s="1129"/>
      <c r="N181" s="747">
        <v>2017</v>
      </c>
      <c r="O181" s="748">
        <v>2375.4380000000001</v>
      </c>
      <c r="P181" s="749">
        <v>533</v>
      </c>
      <c r="Q181" s="748">
        <v>13574.321</v>
      </c>
      <c r="R181" s="748">
        <v>884.65899999999999</v>
      </c>
      <c r="S181" s="748">
        <v>2627.2190000000001</v>
      </c>
      <c r="T181" s="748">
        <v>3310.2959999999998</v>
      </c>
      <c r="U181" s="748">
        <v>13304.975</v>
      </c>
      <c r="V181" s="748">
        <v>30533.746999999999</v>
      </c>
    </row>
    <row r="182" spans="1:22" ht="14.25" thickTop="1" thickBot="1" x14ac:dyDescent="0.25">
      <c r="A182" s="1125" t="s">
        <v>1259</v>
      </c>
      <c r="B182" s="728">
        <v>2007</v>
      </c>
      <c r="C182" s="750" t="s">
        <v>13</v>
      </c>
      <c r="D182" s="750">
        <v>8</v>
      </c>
      <c r="E182" s="750" t="s">
        <v>13</v>
      </c>
      <c r="F182" s="750" t="s">
        <v>13</v>
      </c>
      <c r="G182" s="750" t="s">
        <v>13</v>
      </c>
      <c r="H182" s="750">
        <v>17</v>
      </c>
      <c r="I182" s="750" t="s">
        <v>13</v>
      </c>
      <c r="J182" s="750" t="s">
        <v>13</v>
      </c>
      <c r="K182" s="750">
        <v>0</v>
      </c>
      <c r="L182" s="751">
        <v>25</v>
      </c>
      <c r="M182" s="1127" t="s">
        <v>1259</v>
      </c>
      <c r="N182" s="740">
        <v>2007</v>
      </c>
      <c r="O182" s="741">
        <v>5330</v>
      </c>
      <c r="P182" s="742">
        <v>984</v>
      </c>
      <c r="Q182" s="741">
        <v>15986</v>
      </c>
      <c r="R182" s="741">
        <v>1029</v>
      </c>
      <c r="S182" s="742">
        <v>4449</v>
      </c>
      <c r="T182" s="742">
        <v>5571</v>
      </c>
      <c r="U182" s="742">
        <v>6368</v>
      </c>
      <c r="V182" s="742">
        <v>30307</v>
      </c>
    </row>
    <row r="183" spans="1:22" ht="13.5" thickBot="1" x14ac:dyDescent="0.25">
      <c r="A183" s="898"/>
      <c r="B183" s="729">
        <v>2008</v>
      </c>
      <c r="C183" s="333" t="s">
        <v>13</v>
      </c>
      <c r="D183" s="333">
        <v>2</v>
      </c>
      <c r="E183" s="333" t="s">
        <v>13</v>
      </c>
      <c r="F183" s="333" t="s">
        <v>13</v>
      </c>
      <c r="G183" s="333" t="s">
        <v>13</v>
      </c>
      <c r="H183" s="333">
        <v>23</v>
      </c>
      <c r="I183" s="333" t="s">
        <v>13</v>
      </c>
      <c r="J183" s="333" t="s">
        <v>13</v>
      </c>
      <c r="K183" s="333">
        <v>0</v>
      </c>
      <c r="L183" s="752">
        <v>25</v>
      </c>
      <c r="M183" s="1128"/>
      <c r="N183" s="743">
        <v>2008</v>
      </c>
      <c r="O183" s="744">
        <v>5552</v>
      </c>
      <c r="P183" s="745">
        <v>978</v>
      </c>
      <c r="Q183" s="744">
        <v>17398</v>
      </c>
      <c r="R183" s="744">
        <v>1076</v>
      </c>
      <c r="S183" s="745">
        <v>3320</v>
      </c>
      <c r="T183" s="745">
        <v>4442</v>
      </c>
      <c r="U183" s="745">
        <v>9017</v>
      </c>
      <c r="V183" s="745">
        <v>35756</v>
      </c>
    </row>
    <row r="184" spans="1:22" ht="13.5" thickBot="1" x14ac:dyDescent="0.25">
      <c r="A184" s="898"/>
      <c r="B184" s="729">
        <v>2009</v>
      </c>
      <c r="C184" s="333" t="s">
        <v>13</v>
      </c>
      <c r="D184" s="333">
        <v>2</v>
      </c>
      <c r="E184" s="333" t="s">
        <v>13</v>
      </c>
      <c r="F184" s="333" t="s">
        <v>13</v>
      </c>
      <c r="G184" s="333" t="s">
        <v>13</v>
      </c>
      <c r="H184" s="333">
        <v>23</v>
      </c>
      <c r="I184" s="333" t="s">
        <v>13</v>
      </c>
      <c r="J184" s="333" t="s">
        <v>13</v>
      </c>
      <c r="K184" s="333">
        <v>0</v>
      </c>
      <c r="L184" s="752">
        <v>25</v>
      </c>
      <c r="M184" s="1128"/>
      <c r="N184" s="743">
        <v>2009</v>
      </c>
      <c r="O184" s="744">
        <v>5679</v>
      </c>
      <c r="P184" s="744">
        <v>1017</v>
      </c>
      <c r="Q184" s="744">
        <v>17232</v>
      </c>
      <c r="R184" s="744">
        <v>1093</v>
      </c>
      <c r="S184" s="744">
        <v>5040</v>
      </c>
      <c r="T184" s="744">
        <v>13492</v>
      </c>
      <c r="U184" s="744">
        <v>9111</v>
      </c>
      <c r="V184" s="744">
        <v>36003</v>
      </c>
    </row>
    <row r="185" spans="1:22" ht="13.5" thickBot="1" x14ac:dyDescent="0.25">
      <c r="A185" s="898"/>
      <c r="B185" s="729">
        <v>2010</v>
      </c>
      <c r="C185" s="333" t="s">
        <v>13</v>
      </c>
      <c r="D185" s="333">
        <v>2</v>
      </c>
      <c r="E185" s="333" t="s">
        <v>13</v>
      </c>
      <c r="F185" s="333" t="s">
        <v>13</v>
      </c>
      <c r="G185" s="333" t="s">
        <v>13</v>
      </c>
      <c r="H185" s="333">
        <v>24</v>
      </c>
      <c r="I185" s="333" t="s">
        <v>13</v>
      </c>
      <c r="J185" s="333" t="s">
        <v>13</v>
      </c>
      <c r="K185" s="333">
        <v>0</v>
      </c>
      <c r="L185" s="752">
        <v>25</v>
      </c>
      <c r="M185" s="1128"/>
      <c r="N185" s="743">
        <v>2010</v>
      </c>
      <c r="O185" s="744">
        <v>5264</v>
      </c>
      <c r="P185" s="744">
        <v>1006</v>
      </c>
      <c r="Q185" s="744">
        <v>16152</v>
      </c>
      <c r="R185" s="744">
        <v>1038</v>
      </c>
      <c r="S185" s="744">
        <v>15642</v>
      </c>
      <c r="T185" s="744">
        <v>16527</v>
      </c>
      <c r="U185" s="744">
        <v>9788</v>
      </c>
      <c r="V185" s="744">
        <v>35627</v>
      </c>
    </row>
    <row r="186" spans="1:22" ht="13.5" thickBot="1" x14ac:dyDescent="0.25">
      <c r="A186" s="898"/>
      <c r="B186" s="729">
        <v>2011</v>
      </c>
      <c r="C186" s="253">
        <v>0</v>
      </c>
      <c r="D186" s="253">
        <v>9</v>
      </c>
      <c r="E186" s="253">
        <v>0</v>
      </c>
      <c r="F186" s="253">
        <v>0</v>
      </c>
      <c r="G186" s="333" t="s">
        <v>13</v>
      </c>
      <c r="H186" s="253">
        <v>17</v>
      </c>
      <c r="I186" s="253">
        <v>0</v>
      </c>
      <c r="J186" s="253">
        <v>0</v>
      </c>
      <c r="K186" s="253">
        <v>0</v>
      </c>
      <c r="L186" s="739">
        <v>25</v>
      </c>
      <c r="M186" s="1128"/>
      <c r="N186" s="743">
        <v>2011</v>
      </c>
      <c r="O186" s="745">
        <v>5135</v>
      </c>
      <c r="P186" s="745">
        <v>999</v>
      </c>
      <c r="Q186" s="745">
        <v>14900</v>
      </c>
      <c r="R186" s="745">
        <v>1010</v>
      </c>
      <c r="S186" s="745">
        <v>5928</v>
      </c>
      <c r="T186" s="745">
        <v>7588</v>
      </c>
      <c r="U186" s="745">
        <v>9621</v>
      </c>
      <c r="V186" s="745">
        <v>37985</v>
      </c>
    </row>
    <row r="187" spans="1:22" ht="13.5" thickBot="1" x14ac:dyDescent="0.25">
      <c r="A187" s="898"/>
      <c r="B187" s="729">
        <v>2012</v>
      </c>
      <c r="C187" s="253">
        <v>0</v>
      </c>
      <c r="D187" s="253">
        <v>9</v>
      </c>
      <c r="E187" s="253">
        <v>0</v>
      </c>
      <c r="F187" s="253">
        <v>0</v>
      </c>
      <c r="G187" s="333" t="s">
        <v>13</v>
      </c>
      <c r="H187" s="253">
        <v>16</v>
      </c>
      <c r="I187" s="253">
        <v>0</v>
      </c>
      <c r="J187" s="253">
        <v>0</v>
      </c>
      <c r="K187" s="253">
        <v>0</v>
      </c>
      <c r="L187" s="739">
        <v>25</v>
      </c>
      <c r="M187" s="1128"/>
      <c r="N187" s="743">
        <v>2012</v>
      </c>
      <c r="O187" s="745">
        <v>5367</v>
      </c>
      <c r="P187" s="745">
        <v>985</v>
      </c>
      <c r="Q187" s="745">
        <v>18709</v>
      </c>
      <c r="R187" s="745">
        <v>1014</v>
      </c>
      <c r="S187" s="745">
        <v>3850</v>
      </c>
      <c r="T187" s="745">
        <v>5199</v>
      </c>
      <c r="U187" s="745">
        <v>9753</v>
      </c>
      <c r="V187" s="745">
        <v>40453</v>
      </c>
    </row>
    <row r="188" spans="1:22" ht="13.5" thickBot="1" x14ac:dyDescent="0.25">
      <c r="A188" s="898"/>
      <c r="B188" s="729">
        <v>2013</v>
      </c>
      <c r="C188" s="253">
        <v>0</v>
      </c>
      <c r="D188" s="253">
        <v>9</v>
      </c>
      <c r="E188" s="253">
        <v>0</v>
      </c>
      <c r="F188" s="253">
        <v>0</v>
      </c>
      <c r="G188" s="333" t="s">
        <v>13</v>
      </c>
      <c r="H188" s="253">
        <v>15</v>
      </c>
      <c r="I188" s="253">
        <v>0</v>
      </c>
      <c r="J188" s="253">
        <v>0</v>
      </c>
      <c r="K188" s="253">
        <v>0</v>
      </c>
      <c r="L188" s="739">
        <v>24</v>
      </c>
      <c r="M188" s="1128"/>
      <c r="N188" s="743">
        <v>2013</v>
      </c>
      <c r="O188" s="745">
        <v>4786</v>
      </c>
      <c r="P188" s="745">
        <v>913</v>
      </c>
      <c r="Q188" s="745">
        <v>15098</v>
      </c>
      <c r="R188" s="745">
        <v>945</v>
      </c>
      <c r="S188" s="745">
        <v>4901</v>
      </c>
      <c r="T188" s="745">
        <v>5614</v>
      </c>
      <c r="U188" s="745">
        <v>10319</v>
      </c>
      <c r="V188" s="745">
        <v>41663</v>
      </c>
    </row>
    <row r="189" spans="1:22" ht="13.5" thickBot="1" x14ac:dyDescent="0.25">
      <c r="A189" s="898"/>
      <c r="B189" s="729">
        <v>2014</v>
      </c>
      <c r="C189" s="253">
        <v>0</v>
      </c>
      <c r="D189" s="253">
        <v>7</v>
      </c>
      <c r="E189" s="253">
        <v>0</v>
      </c>
      <c r="F189" s="253">
        <v>0</v>
      </c>
      <c r="G189" s="333">
        <v>2</v>
      </c>
      <c r="H189" s="253">
        <v>15</v>
      </c>
      <c r="I189" s="253">
        <v>0</v>
      </c>
      <c r="J189" s="253">
        <v>0</v>
      </c>
      <c r="K189" s="253">
        <v>0</v>
      </c>
      <c r="L189" s="739">
        <v>23</v>
      </c>
      <c r="M189" s="1128"/>
      <c r="N189" s="743">
        <v>2014</v>
      </c>
      <c r="O189" s="745">
        <v>4805</v>
      </c>
      <c r="P189" s="745">
        <v>883</v>
      </c>
      <c r="Q189" s="745">
        <v>16375</v>
      </c>
      <c r="R189" s="745">
        <v>966</v>
      </c>
      <c r="S189" s="745">
        <v>2580</v>
      </c>
      <c r="T189" s="745">
        <v>3484</v>
      </c>
      <c r="U189" s="745">
        <v>11622</v>
      </c>
      <c r="V189" s="745">
        <v>40103</v>
      </c>
    </row>
    <row r="190" spans="1:22" ht="13.5" thickBot="1" x14ac:dyDescent="0.25">
      <c r="A190" s="898"/>
      <c r="B190" s="729">
        <v>2015</v>
      </c>
      <c r="C190" s="253">
        <v>0</v>
      </c>
      <c r="D190" s="253">
        <v>7</v>
      </c>
      <c r="E190" s="253">
        <v>0</v>
      </c>
      <c r="F190" s="253">
        <v>0</v>
      </c>
      <c r="G190" s="333">
        <v>2</v>
      </c>
      <c r="H190" s="253">
        <v>16</v>
      </c>
      <c r="I190" s="253">
        <v>0</v>
      </c>
      <c r="J190" s="253">
        <v>0</v>
      </c>
      <c r="K190" s="253">
        <v>0</v>
      </c>
      <c r="L190" s="739">
        <v>23</v>
      </c>
      <c r="M190" s="1128"/>
      <c r="N190" s="743">
        <v>2015</v>
      </c>
      <c r="O190" s="745">
        <v>4712.4059999999999</v>
      </c>
      <c r="P190" s="745">
        <v>687</v>
      </c>
      <c r="Q190" s="745">
        <v>15800.471</v>
      </c>
      <c r="R190" s="745">
        <v>1001.651</v>
      </c>
      <c r="S190" s="745">
        <v>2672.6849999999999</v>
      </c>
      <c r="T190" s="745">
        <v>3724.8470000000002</v>
      </c>
      <c r="U190" s="745">
        <v>11060.573</v>
      </c>
      <c r="V190" s="745">
        <v>39952.993999999999</v>
      </c>
    </row>
    <row r="191" spans="1:22" ht="13.5" thickBot="1" x14ac:dyDescent="0.25">
      <c r="A191" s="898"/>
      <c r="B191" s="729">
        <v>2016</v>
      </c>
      <c r="C191" s="253">
        <v>0</v>
      </c>
      <c r="D191" s="253">
        <v>7</v>
      </c>
      <c r="E191" s="253">
        <v>0</v>
      </c>
      <c r="F191" s="253">
        <v>0</v>
      </c>
      <c r="G191" s="333">
        <v>2</v>
      </c>
      <c r="H191" s="253">
        <v>17</v>
      </c>
      <c r="I191" s="253">
        <v>0</v>
      </c>
      <c r="J191" s="253">
        <v>0</v>
      </c>
      <c r="K191" s="253">
        <v>0</v>
      </c>
      <c r="L191" s="739">
        <v>25</v>
      </c>
      <c r="M191" s="1128"/>
      <c r="N191" s="743">
        <v>2016</v>
      </c>
      <c r="O191" s="746">
        <v>4557.8140000000003</v>
      </c>
      <c r="P191" s="746">
        <v>737</v>
      </c>
      <c r="Q191" s="746">
        <v>15923.86</v>
      </c>
      <c r="R191" s="746">
        <v>1033.4770000000001</v>
      </c>
      <c r="S191" s="746">
        <v>1902.76</v>
      </c>
      <c r="T191" s="746">
        <v>3049.7249999999999</v>
      </c>
      <c r="U191" s="746">
        <v>11069.227999999999</v>
      </c>
      <c r="V191" s="746">
        <v>42190.014999999999</v>
      </c>
    </row>
    <row r="192" spans="1:22" ht="13.5" thickBot="1" x14ac:dyDescent="0.25">
      <c r="A192" s="1126"/>
      <c r="B192" s="738">
        <v>2017</v>
      </c>
      <c r="C192" s="254">
        <v>0</v>
      </c>
      <c r="D192" s="254">
        <v>7</v>
      </c>
      <c r="E192" s="254">
        <v>0</v>
      </c>
      <c r="F192" s="254">
        <v>0</v>
      </c>
      <c r="G192" s="254">
        <v>2</v>
      </c>
      <c r="H192" s="254">
        <v>20</v>
      </c>
      <c r="I192" s="254">
        <v>0</v>
      </c>
      <c r="J192" s="254">
        <v>0</v>
      </c>
      <c r="K192" s="254">
        <v>0</v>
      </c>
      <c r="L192" s="753">
        <v>24</v>
      </c>
      <c r="M192" s="1129"/>
      <c r="N192" s="747">
        <v>2017</v>
      </c>
      <c r="O192" s="748">
        <v>4452.2169999999996</v>
      </c>
      <c r="P192" s="749">
        <v>782</v>
      </c>
      <c r="Q192" s="748">
        <v>16462.292000000001</v>
      </c>
      <c r="R192" s="748">
        <v>1061.433</v>
      </c>
      <c r="S192" s="748">
        <v>3543.0259999999998</v>
      </c>
      <c r="T192" s="748">
        <v>5756.9790000000003</v>
      </c>
      <c r="U192" s="748">
        <v>11014.053</v>
      </c>
      <c r="V192" s="748">
        <v>46172.934000000001</v>
      </c>
    </row>
    <row r="193" spans="1:22" ht="14.25" thickTop="1" thickBot="1" x14ac:dyDescent="0.25">
      <c r="A193" s="1125" t="s">
        <v>1260</v>
      </c>
      <c r="B193" s="728">
        <v>2007</v>
      </c>
      <c r="C193" s="750" t="s">
        <v>13</v>
      </c>
      <c r="D193" s="750">
        <v>23</v>
      </c>
      <c r="E193" s="750" t="s">
        <v>13</v>
      </c>
      <c r="F193" s="750" t="s">
        <v>13</v>
      </c>
      <c r="G193" s="750" t="s">
        <v>13</v>
      </c>
      <c r="H193" s="750">
        <v>94</v>
      </c>
      <c r="I193" s="750" t="s">
        <v>13</v>
      </c>
      <c r="J193" s="750" t="s">
        <v>13</v>
      </c>
      <c r="K193" s="750">
        <v>2</v>
      </c>
      <c r="L193" s="751">
        <v>96</v>
      </c>
      <c r="M193" s="1127" t="s">
        <v>1260</v>
      </c>
      <c r="N193" s="740">
        <v>2007</v>
      </c>
      <c r="O193" s="741">
        <v>1298</v>
      </c>
      <c r="P193" s="742">
        <v>427</v>
      </c>
      <c r="Q193" s="741">
        <v>6109</v>
      </c>
      <c r="R193" s="741">
        <v>846</v>
      </c>
      <c r="S193" s="742">
        <v>1940</v>
      </c>
      <c r="T193" s="742">
        <v>2538</v>
      </c>
      <c r="U193" s="742">
        <v>4038</v>
      </c>
      <c r="V193" s="742">
        <v>11667</v>
      </c>
    </row>
    <row r="194" spans="1:22" ht="13.5" thickBot="1" x14ac:dyDescent="0.25">
      <c r="A194" s="898"/>
      <c r="B194" s="729">
        <v>2008</v>
      </c>
      <c r="C194" s="333" t="s">
        <v>13</v>
      </c>
      <c r="D194" s="333">
        <v>6</v>
      </c>
      <c r="E194" s="333" t="s">
        <v>13</v>
      </c>
      <c r="F194" s="333" t="s">
        <v>13</v>
      </c>
      <c r="G194" s="333" t="s">
        <v>13</v>
      </c>
      <c r="H194" s="333">
        <v>91</v>
      </c>
      <c r="I194" s="333" t="s">
        <v>13</v>
      </c>
      <c r="J194" s="333" t="s">
        <v>13</v>
      </c>
      <c r="K194" s="333">
        <v>0</v>
      </c>
      <c r="L194" s="752">
        <v>94</v>
      </c>
      <c r="M194" s="1128"/>
      <c r="N194" s="743">
        <v>2008</v>
      </c>
      <c r="O194" s="744">
        <v>1476</v>
      </c>
      <c r="P194" s="745">
        <v>426</v>
      </c>
      <c r="Q194" s="744">
        <v>6782</v>
      </c>
      <c r="R194" s="744">
        <v>496</v>
      </c>
      <c r="S194" s="745">
        <v>1902</v>
      </c>
      <c r="T194" s="745">
        <v>2426</v>
      </c>
      <c r="U194" s="745">
        <v>4506</v>
      </c>
      <c r="V194" s="745">
        <v>11093</v>
      </c>
    </row>
    <row r="195" spans="1:22" ht="13.5" thickBot="1" x14ac:dyDescent="0.25">
      <c r="A195" s="898"/>
      <c r="B195" s="729">
        <v>2009</v>
      </c>
      <c r="C195" s="333" t="s">
        <v>13</v>
      </c>
      <c r="D195" s="333">
        <v>2</v>
      </c>
      <c r="E195" s="333" t="s">
        <v>13</v>
      </c>
      <c r="F195" s="333" t="s">
        <v>13</v>
      </c>
      <c r="G195" s="333" t="s">
        <v>13</v>
      </c>
      <c r="H195" s="333">
        <v>94</v>
      </c>
      <c r="I195" s="333" t="s">
        <v>13</v>
      </c>
      <c r="J195" s="333" t="s">
        <v>13</v>
      </c>
      <c r="K195" s="333">
        <v>0</v>
      </c>
      <c r="L195" s="752" t="s">
        <v>1261</v>
      </c>
      <c r="M195" s="1128"/>
      <c r="N195" s="743">
        <v>2009</v>
      </c>
      <c r="O195" s="744">
        <v>1641</v>
      </c>
      <c r="P195" s="744">
        <v>400</v>
      </c>
      <c r="Q195" s="744">
        <v>6190</v>
      </c>
      <c r="R195" s="744">
        <v>433</v>
      </c>
      <c r="S195" s="744">
        <v>2391</v>
      </c>
      <c r="T195" s="744">
        <v>5953</v>
      </c>
      <c r="U195" s="744">
        <v>5390</v>
      </c>
      <c r="V195" s="744">
        <v>11429</v>
      </c>
    </row>
    <row r="196" spans="1:22" ht="13.5" thickBot="1" x14ac:dyDescent="0.25">
      <c r="A196" s="898"/>
      <c r="B196" s="729">
        <v>2010</v>
      </c>
      <c r="C196" s="333" t="s">
        <v>13</v>
      </c>
      <c r="D196" s="333">
        <v>3</v>
      </c>
      <c r="E196" s="333" t="s">
        <v>13</v>
      </c>
      <c r="F196" s="333" t="s">
        <v>13</v>
      </c>
      <c r="G196" s="333" t="s">
        <v>13</v>
      </c>
      <c r="H196" s="333">
        <v>91</v>
      </c>
      <c r="I196" s="333" t="s">
        <v>13</v>
      </c>
      <c r="J196" s="333" t="s">
        <v>13</v>
      </c>
      <c r="K196" s="333">
        <v>0</v>
      </c>
      <c r="L196" s="752">
        <v>92</v>
      </c>
      <c r="M196" s="1128"/>
      <c r="N196" s="743">
        <v>2010</v>
      </c>
      <c r="O196" s="744">
        <v>1660</v>
      </c>
      <c r="P196" s="744">
        <v>400</v>
      </c>
      <c r="Q196" s="744">
        <v>6450</v>
      </c>
      <c r="R196" s="744">
        <v>386</v>
      </c>
      <c r="S196" s="744">
        <v>1924</v>
      </c>
      <c r="T196" s="744">
        <v>2066</v>
      </c>
      <c r="U196" s="744">
        <v>5302</v>
      </c>
      <c r="V196" s="744">
        <v>10967</v>
      </c>
    </row>
    <row r="197" spans="1:22" ht="13.5" thickBot="1" x14ac:dyDescent="0.25">
      <c r="A197" s="898"/>
      <c r="B197" s="729">
        <v>2011</v>
      </c>
      <c r="C197" s="253">
        <v>0</v>
      </c>
      <c r="D197" s="253">
        <v>4</v>
      </c>
      <c r="E197" s="253">
        <v>0</v>
      </c>
      <c r="F197" s="253">
        <v>0</v>
      </c>
      <c r="G197" s="333" t="s">
        <v>13</v>
      </c>
      <c r="H197" s="253">
        <v>85</v>
      </c>
      <c r="I197" s="253">
        <v>0</v>
      </c>
      <c r="J197" s="253">
        <v>0</v>
      </c>
      <c r="K197" s="253">
        <v>0</v>
      </c>
      <c r="L197" s="739">
        <v>86</v>
      </c>
      <c r="M197" s="1128"/>
      <c r="N197" s="743">
        <v>2011</v>
      </c>
      <c r="O197" s="745">
        <v>1611</v>
      </c>
      <c r="P197" s="745">
        <v>364</v>
      </c>
      <c r="Q197" s="745">
        <v>7560</v>
      </c>
      <c r="R197" s="745">
        <v>348</v>
      </c>
      <c r="S197" s="745">
        <v>249</v>
      </c>
      <c r="T197" s="745">
        <v>297</v>
      </c>
      <c r="U197" s="745">
        <v>6037</v>
      </c>
      <c r="V197" s="745">
        <v>12159</v>
      </c>
    </row>
    <row r="198" spans="1:22" ht="13.5" thickBot="1" x14ac:dyDescent="0.25">
      <c r="A198" s="898"/>
      <c r="B198" s="729">
        <v>2012</v>
      </c>
      <c r="C198" s="253">
        <v>0</v>
      </c>
      <c r="D198" s="253">
        <v>5</v>
      </c>
      <c r="E198" s="253">
        <v>0</v>
      </c>
      <c r="F198" s="253">
        <v>0</v>
      </c>
      <c r="G198" s="333" t="s">
        <v>13</v>
      </c>
      <c r="H198" s="253">
        <v>83</v>
      </c>
      <c r="I198" s="253">
        <v>0</v>
      </c>
      <c r="J198" s="253">
        <v>0</v>
      </c>
      <c r="K198" s="253">
        <v>0</v>
      </c>
      <c r="L198" s="739">
        <v>84</v>
      </c>
      <c r="M198" s="1128"/>
      <c r="N198" s="743">
        <v>2012</v>
      </c>
      <c r="O198" s="745">
        <v>1512</v>
      </c>
      <c r="P198" s="745">
        <v>357</v>
      </c>
      <c r="Q198" s="745">
        <v>6651</v>
      </c>
      <c r="R198" s="745">
        <v>341</v>
      </c>
      <c r="S198" s="745">
        <v>840</v>
      </c>
      <c r="T198" s="745">
        <v>1023</v>
      </c>
      <c r="U198" s="745">
        <v>5899</v>
      </c>
      <c r="V198" s="745">
        <v>12068</v>
      </c>
    </row>
    <row r="199" spans="1:22" ht="13.5" thickBot="1" x14ac:dyDescent="0.25">
      <c r="A199" s="898"/>
      <c r="B199" s="729">
        <v>2013</v>
      </c>
      <c r="C199" s="253">
        <v>0</v>
      </c>
      <c r="D199" s="253">
        <v>6</v>
      </c>
      <c r="E199" s="253">
        <v>0</v>
      </c>
      <c r="F199" s="253">
        <v>1</v>
      </c>
      <c r="G199" s="333" t="s">
        <v>13</v>
      </c>
      <c r="H199" s="253">
        <v>79</v>
      </c>
      <c r="I199" s="253">
        <v>0</v>
      </c>
      <c r="J199" s="253">
        <v>0</v>
      </c>
      <c r="K199" s="253">
        <v>0</v>
      </c>
      <c r="L199" s="739">
        <v>84</v>
      </c>
      <c r="M199" s="1128"/>
      <c r="N199" s="743">
        <v>2013</v>
      </c>
      <c r="O199" s="745">
        <v>1470</v>
      </c>
      <c r="P199" s="745">
        <v>363</v>
      </c>
      <c r="Q199" s="745">
        <v>7170</v>
      </c>
      <c r="R199" s="745">
        <v>346</v>
      </c>
      <c r="S199" s="745">
        <v>2508</v>
      </c>
      <c r="T199" s="745">
        <v>2768</v>
      </c>
      <c r="U199" s="745">
        <v>7078</v>
      </c>
      <c r="V199" s="745">
        <v>14318</v>
      </c>
    </row>
    <row r="200" spans="1:22" ht="13.5" thickBot="1" x14ac:dyDescent="0.25">
      <c r="A200" s="898"/>
      <c r="B200" s="729">
        <v>2014</v>
      </c>
      <c r="C200" s="253">
        <v>0</v>
      </c>
      <c r="D200" s="253">
        <v>4</v>
      </c>
      <c r="E200" s="253">
        <v>0</v>
      </c>
      <c r="F200" s="253">
        <v>1</v>
      </c>
      <c r="G200" s="333">
        <v>1</v>
      </c>
      <c r="H200" s="253">
        <v>76</v>
      </c>
      <c r="I200" s="253">
        <v>0</v>
      </c>
      <c r="J200" s="253">
        <v>0</v>
      </c>
      <c r="K200" s="253">
        <v>0</v>
      </c>
      <c r="L200" s="739">
        <v>80</v>
      </c>
      <c r="M200" s="1128"/>
      <c r="N200" s="743">
        <v>2014</v>
      </c>
      <c r="O200" s="745">
        <v>1558</v>
      </c>
      <c r="P200" s="745">
        <v>387</v>
      </c>
      <c r="Q200" s="745">
        <v>6336</v>
      </c>
      <c r="R200" s="745">
        <v>343</v>
      </c>
      <c r="S200" s="745">
        <v>1031</v>
      </c>
      <c r="T200" s="745">
        <v>1276</v>
      </c>
      <c r="U200" s="745">
        <v>6290</v>
      </c>
      <c r="V200" s="745">
        <v>12918</v>
      </c>
    </row>
    <row r="201" spans="1:22" ht="13.5" thickBot="1" x14ac:dyDescent="0.25">
      <c r="A201" s="898"/>
      <c r="B201" s="729">
        <v>2015</v>
      </c>
      <c r="C201" s="253">
        <v>0</v>
      </c>
      <c r="D201" s="253">
        <v>4</v>
      </c>
      <c r="E201" s="253">
        <v>0</v>
      </c>
      <c r="F201" s="253">
        <v>1</v>
      </c>
      <c r="G201" s="333">
        <v>2</v>
      </c>
      <c r="H201" s="253">
        <v>73</v>
      </c>
      <c r="I201" s="253">
        <v>0</v>
      </c>
      <c r="J201" s="253">
        <v>0</v>
      </c>
      <c r="K201" s="253">
        <v>0</v>
      </c>
      <c r="L201" s="739">
        <v>77</v>
      </c>
      <c r="M201" s="1128"/>
      <c r="N201" s="743">
        <v>2015</v>
      </c>
      <c r="O201" s="745">
        <v>1478.173</v>
      </c>
      <c r="P201" s="745">
        <v>370</v>
      </c>
      <c r="Q201" s="745">
        <v>7376.09</v>
      </c>
      <c r="R201" s="745">
        <v>359.02699999999999</v>
      </c>
      <c r="S201" s="745">
        <v>1750.835</v>
      </c>
      <c r="T201" s="745">
        <v>2191.7420000000002</v>
      </c>
      <c r="U201" s="745">
        <v>5500.4250000000002</v>
      </c>
      <c r="V201" s="745">
        <v>13358.126</v>
      </c>
    </row>
    <row r="202" spans="1:22" ht="13.5" thickBot="1" x14ac:dyDescent="0.25">
      <c r="A202" s="898"/>
      <c r="B202" s="729">
        <v>2016</v>
      </c>
      <c r="C202" s="253">
        <v>0</v>
      </c>
      <c r="D202" s="253">
        <v>6</v>
      </c>
      <c r="E202" s="253">
        <v>0</v>
      </c>
      <c r="F202" s="253">
        <v>0</v>
      </c>
      <c r="G202" s="333">
        <v>2</v>
      </c>
      <c r="H202" s="253">
        <v>74</v>
      </c>
      <c r="I202" s="253">
        <v>0</v>
      </c>
      <c r="J202" s="253">
        <v>0</v>
      </c>
      <c r="K202" s="253">
        <v>0</v>
      </c>
      <c r="L202" s="739">
        <v>76</v>
      </c>
      <c r="M202" s="1128"/>
      <c r="N202" s="743">
        <v>2016</v>
      </c>
      <c r="O202" s="746">
        <v>1394.7339999999999</v>
      </c>
      <c r="P202" s="746">
        <v>365</v>
      </c>
      <c r="Q202" s="746">
        <v>8279.3940000000002</v>
      </c>
      <c r="R202" s="746">
        <v>389.04599999999999</v>
      </c>
      <c r="S202" s="746">
        <v>1610.991</v>
      </c>
      <c r="T202" s="746">
        <v>2013.6389999999999</v>
      </c>
      <c r="U202" s="746">
        <v>6868.4350000000004</v>
      </c>
      <c r="V202" s="746">
        <v>14910.473</v>
      </c>
    </row>
    <row r="203" spans="1:22" ht="13.5" thickBot="1" x14ac:dyDescent="0.25">
      <c r="A203" s="1126"/>
      <c r="B203" s="738">
        <v>2017</v>
      </c>
      <c r="C203" s="254">
        <v>0</v>
      </c>
      <c r="D203" s="254">
        <v>7</v>
      </c>
      <c r="E203" s="254">
        <v>0</v>
      </c>
      <c r="F203" s="254">
        <v>0</v>
      </c>
      <c r="G203" s="254">
        <v>2</v>
      </c>
      <c r="H203" s="254">
        <v>79</v>
      </c>
      <c r="I203" s="254">
        <v>0</v>
      </c>
      <c r="J203" s="254">
        <v>0</v>
      </c>
      <c r="K203" s="254">
        <v>0</v>
      </c>
      <c r="L203" s="753">
        <v>81</v>
      </c>
      <c r="M203" s="1129"/>
      <c r="N203" s="747">
        <v>2017</v>
      </c>
      <c r="O203" s="748">
        <v>1472.5509999999999</v>
      </c>
      <c r="P203" s="749">
        <v>374</v>
      </c>
      <c r="Q203" s="748">
        <v>8410.56</v>
      </c>
      <c r="R203" s="748">
        <v>410.44099999999997</v>
      </c>
      <c r="S203" s="748">
        <v>1963.998</v>
      </c>
      <c r="T203" s="748">
        <v>2507.0770000000002</v>
      </c>
      <c r="U203" s="748">
        <v>7327.65</v>
      </c>
      <c r="V203" s="748">
        <v>16006.949000000001</v>
      </c>
    </row>
    <row r="204" spans="1:22" ht="14.25" thickTop="1" thickBot="1" x14ac:dyDescent="0.25">
      <c r="A204" s="1125" t="s">
        <v>1262</v>
      </c>
      <c r="B204" s="728">
        <v>2007</v>
      </c>
      <c r="C204" s="750" t="s">
        <v>13</v>
      </c>
      <c r="D204" s="750">
        <v>5</v>
      </c>
      <c r="E204" s="750" t="s">
        <v>13</v>
      </c>
      <c r="F204" s="750" t="s">
        <v>13</v>
      </c>
      <c r="G204" s="750" t="s">
        <v>13</v>
      </c>
      <c r="H204" s="750">
        <v>20</v>
      </c>
      <c r="I204" s="750" t="s">
        <v>13</v>
      </c>
      <c r="J204" s="750" t="s">
        <v>13</v>
      </c>
      <c r="K204" s="750">
        <v>0</v>
      </c>
      <c r="L204" s="751">
        <v>25</v>
      </c>
      <c r="M204" s="1127" t="s">
        <v>1262</v>
      </c>
      <c r="N204" s="740">
        <v>2007</v>
      </c>
      <c r="O204" s="741">
        <v>2990</v>
      </c>
      <c r="P204" s="742">
        <v>1088</v>
      </c>
      <c r="Q204" s="741">
        <v>22999</v>
      </c>
      <c r="R204" s="741">
        <v>1204</v>
      </c>
      <c r="S204" s="742">
        <v>0</v>
      </c>
      <c r="T204" s="742">
        <v>0</v>
      </c>
      <c r="U204" s="742">
        <v>8638</v>
      </c>
      <c r="V204" s="742">
        <v>62558</v>
      </c>
    </row>
    <row r="205" spans="1:22" ht="13.5" thickBot="1" x14ac:dyDescent="0.25">
      <c r="A205" s="898"/>
      <c r="B205" s="729">
        <v>2008</v>
      </c>
      <c r="C205" s="333" t="s">
        <v>13</v>
      </c>
      <c r="D205" s="333">
        <v>4</v>
      </c>
      <c r="E205" s="333" t="s">
        <v>13</v>
      </c>
      <c r="F205" s="333" t="s">
        <v>13</v>
      </c>
      <c r="G205" s="333" t="s">
        <v>13</v>
      </c>
      <c r="H205" s="333">
        <v>21</v>
      </c>
      <c r="I205" s="333" t="s">
        <v>13</v>
      </c>
      <c r="J205" s="333" t="s">
        <v>13</v>
      </c>
      <c r="K205" s="333">
        <v>0</v>
      </c>
      <c r="L205" s="752">
        <v>25</v>
      </c>
      <c r="M205" s="1128"/>
      <c r="N205" s="743">
        <v>2008</v>
      </c>
      <c r="O205" s="744">
        <v>2997</v>
      </c>
      <c r="P205" s="745">
        <v>985</v>
      </c>
      <c r="Q205" s="744">
        <v>24633</v>
      </c>
      <c r="R205" s="744">
        <v>2562</v>
      </c>
      <c r="S205" s="745">
        <v>1359</v>
      </c>
      <c r="T205" s="745">
        <v>1699</v>
      </c>
      <c r="U205" s="745">
        <v>9575</v>
      </c>
      <c r="V205" s="745">
        <v>43481</v>
      </c>
    </row>
    <row r="206" spans="1:22" ht="13.5" thickBot="1" x14ac:dyDescent="0.25">
      <c r="A206" s="898"/>
      <c r="B206" s="729">
        <v>2009</v>
      </c>
      <c r="C206" s="333" t="s">
        <v>13</v>
      </c>
      <c r="D206" s="333">
        <v>2</v>
      </c>
      <c r="E206" s="333" t="s">
        <v>13</v>
      </c>
      <c r="F206" s="333" t="s">
        <v>13</v>
      </c>
      <c r="G206" s="333" t="s">
        <v>13</v>
      </c>
      <c r="H206" s="333">
        <v>22</v>
      </c>
      <c r="I206" s="333" t="s">
        <v>13</v>
      </c>
      <c r="J206" s="333" t="s">
        <v>13</v>
      </c>
      <c r="K206" s="333">
        <v>0</v>
      </c>
      <c r="L206" s="752">
        <v>24</v>
      </c>
      <c r="M206" s="1128"/>
      <c r="N206" s="743">
        <v>2009</v>
      </c>
      <c r="O206" s="744">
        <v>3013</v>
      </c>
      <c r="P206" s="744">
        <v>1216</v>
      </c>
      <c r="Q206" s="744">
        <v>25391</v>
      </c>
      <c r="R206" s="744">
        <v>2560</v>
      </c>
      <c r="S206" s="744">
        <v>7955</v>
      </c>
      <c r="T206" s="744">
        <v>18432</v>
      </c>
      <c r="U206" s="744">
        <v>10204</v>
      </c>
      <c r="V206" s="744">
        <v>46193</v>
      </c>
    </row>
    <row r="207" spans="1:22" ht="13.5" thickBot="1" x14ac:dyDescent="0.25">
      <c r="A207" s="898"/>
      <c r="B207" s="729">
        <v>2010</v>
      </c>
      <c r="C207" s="333" t="s">
        <v>13</v>
      </c>
      <c r="D207" s="333">
        <v>3</v>
      </c>
      <c r="E207" s="333" t="s">
        <v>13</v>
      </c>
      <c r="F207" s="333" t="s">
        <v>13</v>
      </c>
      <c r="G207" s="333" t="s">
        <v>13</v>
      </c>
      <c r="H207" s="333">
        <v>22</v>
      </c>
      <c r="I207" s="333" t="s">
        <v>13</v>
      </c>
      <c r="J207" s="333" t="s">
        <v>13</v>
      </c>
      <c r="K207" s="333">
        <v>0</v>
      </c>
      <c r="L207" s="752">
        <v>24</v>
      </c>
      <c r="M207" s="1128"/>
      <c r="N207" s="743">
        <v>2010</v>
      </c>
      <c r="O207" s="744">
        <v>3380</v>
      </c>
      <c r="P207" s="744">
        <v>1278</v>
      </c>
      <c r="Q207" s="744">
        <v>30386</v>
      </c>
      <c r="R207" s="744">
        <v>2669</v>
      </c>
      <c r="S207" s="744">
        <v>24869</v>
      </c>
      <c r="T207" s="744">
        <v>25759</v>
      </c>
      <c r="U207" s="744">
        <v>13154</v>
      </c>
      <c r="V207" s="744">
        <v>50760</v>
      </c>
    </row>
    <row r="208" spans="1:22" ht="13.5" thickBot="1" x14ac:dyDescent="0.25">
      <c r="A208" s="898"/>
      <c r="B208" s="729">
        <v>2011</v>
      </c>
      <c r="C208" s="253">
        <v>0</v>
      </c>
      <c r="D208" s="253">
        <v>4</v>
      </c>
      <c r="E208" s="253">
        <v>0</v>
      </c>
      <c r="F208" s="253">
        <v>0</v>
      </c>
      <c r="G208" s="333" t="s">
        <v>13</v>
      </c>
      <c r="H208" s="253">
        <v>21</v>
      </c>
      <c r="I208" s="253">
        <v>0</v>
      </c>
      <c r="J208" s="253">
        <v>0</v>
      </c>
      <c r="K208" s="253">
        <v>0</v>
      </c>
      <c r="L208" s="739">
        <v>24</v>
      </c>
      <c r="M208" s="1128"/>
      <c r="N208" s="743">
        <v>2011</v>
      </c>
      <c r="O208" s="745">
        <v>3249</v>
      </c>
      <c r="P208" s="745">
        <v>1208</v>
      </c>
      <c r="Q208" s="745">
        <v>27792</v>
      </c>
      <c r="R208" s="745">
        <v>2028</v>
      </c>
      <c r="S208" s="745">
        <v>2957</v>
      </c>
      <c r="T208" s="745">
        <v>3187</v>
      </c>
      <c r="U208" s="745">
        <v>12998</v>
      </c>
      <c r="V208" s="745">
        <v>51802</v>
      </c>
    </row>
    <row r="209" spans="1:22" ht="13.5" thickBot="1" x14ac:dyDescent="0.25">
      <c r="A209" s="898"/>
      <c r="B209" s="729">
        <v>2012</v>
      </c>
      <c r="C209" s="253">
        <v>0</v>
      </c>
      <c r="D209" s="253">
        <v>4</v>
      </c>
      <c r="E209" s="253">
        <v>0</v>
      </c>
      <c r="F209" s="253">
        <v>0</v>
      </c>
      <c r="G209" s="333" t="s">
        <v>13</v>
      </c>
      <c r="H209" s="253">
        <v>22</v>
      </c>
      <c r="I209" s="253">
        <v>0</v>
      </c>
      <c r="J209" s="253">
        <v>0</v>
      </c>
      <c r="K209" s="253">
        <v>0</v>
      </c>
      <c r="L209" s="739">
        <v>25</v>
      </c>
      <c r="M209" s="1128"/>
      <c r="N209" s="743">
        <v>2012</v>
      </c>
      <c r="O209" s="745">
        <v>3343</v>
      </c>
      <c r="P209" s="745">
        <v>1211</v>
      </c>
      <c r="Q209" s="745">
        <v>31888</v>
      </c>
      <c r="R209" s="745">
        <v>2229</v>
      </c>
      <c r="S209" s="745">
        <v>5965</v>
      </c>
      <c r="T209" s="745">
        <v>6786</v>
      </c>
      <c r="U209" s="745">
        <v>14092</v>
      </c>
      <c r="V209" s="745">
        <v>56347</v>
      </c>
    </row>
    <row r="210" spans="1:22" ht="13.5" thickBot="1" x14ac:dyDescent="0.25">
      <c r="A210" s="898"/>
      <c r="B210" s="729">
        <v>2013</v>
      </c>
      <c r="C210" s="253">
        <v>0</v>
      </c>
      <c r="D210" s="253">
        <v>9</v>
      </c>
      <c r="E210" s="253">
        <v>0</v>
      </c>
      <c r="F210" s="253">
        <v>0</v>
      </c>
      <c r="G210" s="333" t="s">
        <v>13</v>
      </c>
      <c r="H210" s="253">
        <v>22</v>
      </c>
      <c r="I210" s="253">
        <v>0</v>
      </c>
      <c r="J210" s="253">
        <v>0</v>
      </c>
      <c r="K210" s="253">
        <v>0</v>
      </c>
      <c r="L210" s="739">
        <v>25</v>
      </c>
      <c r="M210" s="1128"/>
      <c r="N210" s="743">
        <v>2013</v>
      </c>
      <c r="O210" s="745">
        <v>3507</v>
      </c>
      <c r="P210" s="745">
        <v>1258</v>
      </c>
      <c r="Q210" s="745">
        <v>31504</v>
      </c>
      <c r="R210" s="745">
        <v>2338</v>
      </c>
      <c r="S210" s="745">
        <v>8814</v>
      </c>
      <c r="T210" s="745">
        <v>9381</v>
      </c>
      <c r="U210" s="745">
        <v>13854</v>
      </c>
      <c r="V210" s="745">
        <v>58523</v>
      </c>
    </row>
    <row r="211" spans="1:22" ht="13.5" thickBot="1" x14ac:dyDescent="0.25">
      <c r="A211" s="898"/>
      <c r="B211" s="729">
        <v>2014</v>
      </c>
      <c r="C211" s="253">
        <v>0</v>
      </c>
      <c r="D211" s="253">
        <v>8</v>
      </c>
      <c r="E211" s="253">
        <v>0</v>
      </c>
      <c r="F211" s="253">
        <v>0</v>
      </c>
      <c r="G211" s="333">
        <v>0</v>
      </c>
      <c r="H211" s="253">
        <v>22</v>
      </c>
      <c r="I211" s="253">
        <v>0</v>
      </c>
      <c r="J211" s="253">
        <v>0</v>
      </c>
      <c r="K211" s="253">
        <v>0</v>
      </c>
      <c r="L211" s="739">
        <v>24</v>
      </c>
      <c r="M211" s="1128"/>
      <c r="N211" s="743">
        <v>2014</v>
      </c>
      <c r="O211" s="745">
        <v>4950</v>
      </c>
      <c r="P211" s="745">
        <v>1217</v>
      </c>
      <c r="Q211" s="745">
        <v>32989</v>
      </c>
      <c r="R211" s="745">
        <v>1805</v>
      </c>
      <c r="S211" s="745">
        <v>4258</v>
      </c>
      <c r="T211" s="745">
        <v>4672</v>
      </c>
      <c r="U211" s="745">
        <v>17030</v>
      </c>
      <c r="V211" s="745">
        <v>61612</v>
      </c>
    </row>
    <row r="212" spans="1:22" ht="13.5" thickBot="1" x14ac:dyDescent="0.25">
      <c r="A212" s="898"/>
      <c r="B212" s="729">
        <v>2015</v>
      </c>
      <c r="C212" s="253">
        <v>0</v>
      </c>
      <c r="D212" s="253">
        <v>9</v>
      </c>
      <c r="E212" s="253">
        <v>0</v>
      </c>
      <c r="F212" s="253">
        <v>0</v>
      </c>
      <c r="G212" s="333">
        <v>1</v>
      </c>
      <c r="H212" s="253">
        <v>22</v>
      </c>
      <c r="I212" s="253">
        <v>0</v>
      </c>
      <c r="J212" s="253">
        <v>0</v>
      </c>
      <c r="K212" s="253">
        <v>0</v>
      </c>
      <c r="L212" s="739">
        <v>25</v>
      </c>
      <c r="M212" s="1128"/>
      <c r="N212" s="743">
        <v>2015</v>
      </c>
      <c r="O212" s="745">
        <v>3325.4270000000001</v>
      </c>
      <c r="P212" s="745">
        <v>1118</v>
      </c>
      <c r="Q212" s="745">
        <v>35690.68</v>
      </c>
      <c r="R212" s="745">
        <v>1898.8679999999999</v>
      </c>
      <c r="S212" s="745">
        <v>4684.0290000000005</v>
      </c>
      <c r="T212" s="745">
        <v>4875.1980000000003</v>
      </c>
      <c r="U212" s="745">
        <v>14612.763000000001</v>
      </c>
      <c r="V212" s="745">
        <v>62612.256999999998</v>
      </c>
    </row>
    <row r="213" spans="1:22" ht="13.5" thickBot="1" x14ac:dyDescent="0.25">
      <c r="A213" s="898"/>
      <c r="B213" s="729">
        <v>2016</v>
      </c>
      <c r="C213" s="253">
        <v>0</v>
      </c>
      <c r="D213" s="253">
        <v>8</v>
      </c>
      <c r="E213" s="253">
        <v>0</v>
      </c>
      <c r="F213" s="253">
        <v>0</v>
      </c>
      <c r="G213" s="333">
        <v>1</v>
      </c>
      <c r="H213" s="253">
        <v>18</v>
      </c>
      <c r="I213" s="253">
        <v>0</v>
      </c>
      <c r="J213" s="253">
        <v>0</v>
      </c>
      <c r="K213" s="253">
        <v>0</v>
      </c>
      <c r="L213" s="739">
        <v>21</v>
      </c>
      <c r="M213" s="1128"/>
      <c r="N213" s="743">
        <v>2016</v>
      </c>
      <c r="O213" s="746">
        <v>2666.788</v>
      </c>
      <c r="P213" s="746">
        <v>909</v>
      </c>
      <c r="Q213" s="746">
        <v>26731.422999999999</v>
      </c>
      <c r="R213" s="746">
        <v>1536.354</v>
      </c>
      <c r="S213" s="746">
        <v>6832.902</v>
      </c>
      <c r="T213" s="746">
        <v>6896.2160000000003</v>
      </c>
      <c r="U213" s="746">
        <v>13006.305</v>
      </c>
      <c r="V213" s="746">
        <v>48407.360999999997</v>
      </c>
    </row>
    <row r="214" spans="1:22" ht="13.5" thickBot="1" x14ac:dyDescent="0.25">
      <c r="A214" s="1126"/>
      <c r="B214" s="738">
        <v>2017</v>
      </c>
      <c r="C214" s="254">
        <v>0</v>
      </c>
      <c r="D214" s="254">
        <v>8</v>
      </c>
      <c r="E214" s="254">
        <v>0</v>
      </c>
      <c r="F214" s="254">
        <v>0</v>
      </c>
      <c r="G214" s="254">
        <v>0</v>
      </c>
      <c r="H214" s="254">
        <v>18</v>
      </c>
      <c r="I214" s="254">
        <v>0</v>
      </c>
      <c r="J214" s="254">
        <v>0</v>
      </c>
      <c r="K214" s="254">
        <v>0</v>
      </c>
      <c r="L214" s="753">
        <v>21</v>
      </c>
      <c r="M214" s="1129"/>
      <c r="N214" s="747">
        <v>2017</v>
      </c>
      <c r="O214" s="748">
        <v>2710.625</v>
      </c>
      <c r="P214" s="749">
        <v>962</v>
      </c>
      <c r="Q214" s="748">
        <v>28845.987000000001</v>
      </c>
      <c r="R214" s="748">
        <v>1576.7249999999999</v>
      </c>
      <c r="S214" s="748">
        <v>5007.3379999999997</v>
      </c>
      <c r="T214" s="748">
        <v>5007.3379999999997</v>
      </c>
      <c r="U214" s="748">
        <v>12784.936</v>
      </c>
      <c r="V214" s="748">
        <v>51417.769</v>
      </c>
    </row>
    <row r="215" spans="1:22" ht="14.25" thickTop="1" thickBot="1" x14ac:dyDescent="0.25">
      <c r="A215" s="1125" t="s">
        <v>505</v>
      </c>
      <c r="B215" s="728">
        <v>2007</v>
      </c>
      <c r="C215" s="750" t="s">
        <v>13</v>
      </c>
      <c r="D215" s="750">
        <v>0</v>
      </c>
      <c r="E215" s="750" t="s">
        <v>13</v>
      </c>
      <c r="F215" s="750" t="s">
        <v>13</v>
      </c>
      <c r="G215" s="750" t="s">
        <v>13</v>
      </c>
      <c r="H215" s="750">
        <v>33</v>
      </c>
      <c r="I215" s="750" t="s">
        <v>13</v>
      </c>
      <c r="J215" s="750" t="s">
        <v>13</v>
      </c>
      <c r="K215" s="750">
        <v>0</v>
      </c>
      <c r="L215" s="751">
        <v>33</v>
      </c>
      <c r="M215" s="1127" t="s">
        <v>505</v>
      </c>
      <c r="N215" s="740">
        <v>2007</v>
      </c>
      <c r="O215" s="741">
        <v>799</v>
      </c>
      <c r="P215" s="742">
        <v>349</v>
      </c>
      <c r="Q215" s="741">
        <v>6424</v>
      </c>
      <c r="R215" s="741">
        <v>0</v>
      </c>
      <c r="S215" s="742">
        <v>890</v>
      </c>
      <c r="T215" s="742">
        <v>1198</v>
      </c>
      <c r="U215" s="742">
        <v>5510</v>
      </c>
      <c r="V215" s="742">
        <v>9990</v>
      </c>
    </row>
    <row r="216" spans="1:22" ht="13.5" thickBot="1" x14ac:dyDescent="0.25">
      <c r="A216" s="898"/>
      <c r="B216" s="729">
        <v>2008</v>
      </c>
      <c r="C216" s="333" t="s">
        <v>13</v>
      </c>
      <c r="D216" s="333">
        <v>2</v>
      </c>
      <c r="E216" s="333" t="s">
        <v>13</v>
      </c>
      <c r="F216" s="333" t="s">
        <v>13</v>
      </c>
      <c r="G216" s="333" t="s">
        <v>13</v>
      </c>
      <c r="H216" s="333">
        <v>31</v>
      </c>
      <c r="I216" s="333" t="s">
        <v>13</v>
      </c>
      <c r="J216" s="333" t="s">
        <v>13</v>
      </c>
      <c r="K216" s="333">
        <v>0</v>
      </c>
      <c r="L216" s="752">
        <v>31</v>
      </c>
      <c r="M216" s="1128"/>
      <c r="N216" s="743">
        <v>2008</v>
      </c>
      <c r="O216" s="744">
        <v>1532</v>
      </c>
      <c r="P216" s="745">
        <v>243</v>
      </c>
      <c r="Q216" s="744">
        <v>6080</v>
      </c>
      <c r="R216" s="744">
        <v>614</v>
      </c>
      <c r="S216" s="745">
        <v>1298</v>
      </c>
      <c r="T216" s="745">
        <v>1509</v>
      </c>
      <c r="U216" s="745">
        <v>5721</v>
      </c>
      <c r="V216" s="745">
        <v>10178</v>
      </c>
    </row>
    <row r="217" spans="1:22" ht="13.5" thickBot="1" x14ac:dyDescent="0.25">
      <c r="A217" s="898"/>
      <c r="B217" s="729">
        <v>2009</v>
      </c>
      <c r="C217" s="333" t="s">
        <v>13</v>
      </c>
      <c r="D217" s="333">
        <v>0</v>
      </c>
      <c r="E217" s="333" t="s">
        <v>13</v>
      </c>
      <c r="F217" s="333" t="s">
        <v>13</v>
      </c>
      <c r="G217" s="333" t="s">
        <v>13</v>
      </c>
      <c r="H217" s="333">
        <v>31</v>
      </c>
      <c r="I217" s="333" t="s">
        <v>13</v>
      </c>
      <c r="J217" s="333" t="s">
        <v>13</v>
      </c>
      <c r="K217" s="333">
        <v>0</v>
      </c>
      <c r="L217" s="752">
        <v>31</v>
      </c>
      <c r="M217" s="1128"/>
      <c r="N217" s="743">
        <v>2009</v>
      </c>
      <c r="O217" s="744">
        <v>711</v>
      </c>
      <c r="P217" s="744">
        <v>228</v>
      </c>
      <c r="Q217" s="744">
        <v>5725</v>
      </c>
      <c r="R217" s="744">
        <v>682</v>
      </c>
      <c r="S217" s="744">
        <v>0</v>
      </c>
      <c r="T217" s="744">
        <v>0</v>
      </c>
      <c r="U217" s="744">
        <v>6607</v>
      </c>
      <c r="V217" s="744">
        <v>12498</v>
      </c>
    </row>
    <row r="218" spans="1:22" ht="13.5" thickBot="1" x14ac:dyDescent="0.25">
      <c r="A218" s="898"/>
      <c r="B218" s="729">
        <v>2010</v>
      </c>
      <c r="C218" s="333" t="s">
        <v>13</v>
      </c>
      <c r="D218" s="333">
        <v>0</v>
      </c>
      <c r="E218" s="333" t="s">
        <v>13</v>
      </c>
      <c r="F218" s="333" t="s">
        <v>13</v>
      </c>
      <c r="G218" s="333" t="s">
        <v>13</v>
      </c>
      <c r="H218" s="333">
        <v>32</v>
      </c>
      <c r="I218" s="333" t="s">
        <v>13</v>
      </c>
      <c r="J218" s="333" t="s">
        <v>13</v>
      </c>
      <c r="K218" s="333">
        <v>0</v>
      </c>
      <c r="L218" s="752">
        <v>32</v>
      </c>
      <c r="M218" s="1128"/>
      <c r="N218" s="743">
        <v>2010</v>
      </c>
      <c r="O218" s="744">
        <v>662</v>
      </c>
      <c r="P218" s="744">
        <v>231</v>
      </c>
      <c r="Q218" s="744">
        <v>5933</v>
      </c>
      <c r="R218" s="744">
        <v>499</v>
      </c>
      <c r="S218" s="744">
        <v>0</v>
      </c>
      <c r="T218" s="744">
        <v>0</v>
      </c>
      <c r="U218" s="744">
        <v>7488</v>
      </c>
      <c r="V218" s="744">
        <v>13876</v>
      </c>
    </row>
    <row r="219" spans="1:22" ht="13.5" thickBot="1" x14ac:dyDescent="0.25">
      <c r="A219" s="898"/>
      <c r="B219" s="729">
        <v>2011</v>
      </c>
      <c r="C219" s="253">
        <v>0</v>
      </c>
      <c r="D219" s="253">
        <v>1</v>
      </c>
      <c r="E219" s="253">
        <v>0</v>
      </c>
      <c r="F219" s="253">
        <v>0</v>
      </c>
      <c r="G219" s="333" t="s">
        <v>13</v>
      </c>
      <c r="H219" s="253">
        <v>32</v>
      </c>
      <c r="I219" s="253">
        <v>0</v>
      </c>
      <c r="J219" s="253">
        <v>0</v>
      </c>
      <c r="K219" s="253">
        <v>0</v>
      </c>
      <c r="L219" s="739">
        <v>32</v>
      </c>
      <c r="M219" s="1128"/>
      <c r="N219" s="743">
        <v>2011</v>
      </c>
      <c r="O219" s="745">
        <v>647</v>
      </c>
      <c r="P219" s="745">
        <v>231</v>
      </c>
      <c r="Q219" s="745">
        <v>6039</v>
      </c>
      <c r="R219" s="745">
        <v>334</v>
      </c>
      <c r="S219" s="745">
        <v>0</v>
      </c>
      <c r="T219" s="745">
        <v>0</v>
      </c>
      <c r="U219" s="745">
        <v>7486</v>
      </c>
      <c r="V219" s="745">
        <v>12398</v>
      </c>
    </row>
    <row r="220" spans="1:22" ht="13.5" thickBot="1" x14ac:dyDescent="0.25">
      <c r="A220" s="898"/>
      <c r="B220" s="729">
        <v>2012</v>
      </c>
      <c r="C220" s="253">
        <v>0</v>
      </c>
      <c r="D220" s="253">
        <v>0</v>
      </c>
      <c r="E220" s="253">
        <v>0</v>
      </c>
      <c r="F220" s="253">
        <v>0</v>
      </c>
      <c r="G220" s="333" t="s">
        <v>13</v>
      </c>
      <c r="H220" s="253">
        <v>29</v>
      </c>
      <c r="I220" s="253">
        <v>0</v>
      </c>
      <c r="J220" s="253">
        <v>0</v>
      </c>
      <c r="K220" s="253">
        <v>0</v>
      </c>
      <c r="L220" s="739">
        <v>29</v>
      </c>
      <c r="M220" s="1128"/>
      <c r="N220" s="743">
        <v>2012</v>
      </c>
      <c r="O220" s="745">
        <v>598</v>
      </c>
      <c r="P220" s="745">
        <v>243</v>
      </c>
      <c r="Q220" s="745">
        <v>5771</v>
      </c>
      <c r="R220" s="745">
        <v>327</v>
      </c>
      <c r="S220" s="745">
        <v>1609</v>
      </c>
      <c r="T220" s="745">
        <v>1609</v>
      </c>
      <c r="U220" s="745">
        <v>6289</v>
      </c>
      <c r="V220" s="745">
        <v>11741</v>
      </c>
    </row>
    <row r="221" spans="1:22" ht="13.5" thickBot="1" x14ac:dyDescent="0.25">
      <c r="A221" s="898"/>
      <c r="B221" s="729">
        <v>2013</v>
      </c>
      <c r="C221" s="253">
        <v>0</v>
      </c>
      <c r="D221" s="253">
        <v>0</v>
      </c>
      <c r="E221" s="253">
        <v>0</v>
      </c>
      <c r="F221" s="253">
        <v>0</v>
      </c>
      <c r="G221" s="333" t="s">
        <v>13</v>
      </c>
      <c r="H221" s="253">
        <v>29</v>
      </c>
      <c r="I221" s="253">
        <v>0</v>
      </c>
      <c r="J221" s="253">
        <v>0</v>
      </c>
      <c r="K221" s="253">
        <v>0</v>
      </c>
      <c r="L221" s="739">
        <v>29</v>
      </c>
      <c r="M221" s="1128"/>
      <c r="N221" s="743">
        <v>2013</v>
      </c>
      <c r="O221" s="745">
        <v>520</v>
      </c>
      <c r="P221" s="745">
        <v>320</v>
      </c>
      <c r="Q221" s="745">
        <v>5798</v>
      </c>
      <c r="R221" s="745">
        <v>281</v>
      </c>
      <c r="S221" s="745">
        <v>2008</v>
      </c>
      <c r="T221" s="745">
        <v>2008</v>
      </c>
      <c r="U221" s="745">
        <v>8098</v>
      </c>
      <c r="V221" s="745">
        <v>13593</v>
      </c>
    </row>
    <row r="222" spans="1:22" ht="13.5" thickBot="1" x14ac:dyDescent="0.25">
      <c r="A222" s="898"/>
      <c r="B222" s="729">
        <v>2014</v>
      </c>
      <c r="C222" s="253">
        <v>0</v>
      </c>
      <c r="D222" s="253">
        <v>0</v>
      </c>
      <c r="E222" s="253">
        <v>0</v>
      </c>
      <c r="F222" s="253">
        <v>0</v>
      </c>
      <c r="G222" s="333">
        <v>0</v>
      </c>
      <c r="H222" s="253">
        <v>31</v>
      </c>
      <c r="I222" s="253">
        <v>0</v>
      </c>
      <c r="J222" s="253">
        <v>0</v>
      </c>
      <c r="K222" s="253">
        <v>0</v>
      </c>
      <c r="L222" s="739">
        <v>31</v>
      </c>
      <c r="M222" s="1128"/>
      <c r="N222" s="743">
        <v>2014</v>
      </c>
      <c r="O222" s="745">
        <v>495</v>
      </c>
      <c r="P222" s="745">
        <v>283</v>
      </c>
      <c r="Q222" s="745">
        <v>4963</v>
      </c>
      <c r="R222" s="745">
        <v>269</v>
      </c>
      <c r="S222" s="745">
        <v>0</v>
      </c>
      <c r="T222" s="745">
        <v>0</v>
      </c>
      <c r="U222" s="745">
        <v>6790</v>
      </c>
      <c r="V222" s="745">
        <v>12466</v>
      </c>
    </row>
    <row r="223" spans="1:22" ht="13.5" thickBot="1" x14ac:dyDescent="0.25">
      <c r="A223" s="898"/>
      <c r="B223" s="729">
        <v>2015</v>
      </c>
      <c r="C223" s="253">
        <v>0</v>
      </c>
      <c r="D223" s="253">
        <v>0</v>
      </c>
      <c r="E223" s="253">
        <v>0</v>
      </c>
      <c r="F223" s="253">
        <v>0</v>
      </c>
      <c r="G223" s="333">
        <v>0</v>
      </c>
      <c r="H223" s="253">
        <v>31</v>
      </c>
      <c r="I223" s="253">
        <v>0</v>
      </c>
      <c r="J223" s="253">
        <v>0</v>
      </c>
      <c r="K223" s="253">
        <v>0</v>
      </c>
      <c r="L223" s="739">
        <v>31</v>
      </c>
      <c r="M223" s="1128"/>
      <c r="N223" s="743">
        <v>2015</v>
      </c>
      <c r="O223" s="745">
        <v>505.41800000000001</v>
      </c>
      <c r="P223" s="745">
        <v>281</v>
      </c>
      <c r="Q223" s="745">
        <v>5056.6310000000003</v>
      </c>
      <c r="R223" s="745">
        <v>278.74799999999999</v>
      </c>
      <c r="S223" s="745">
        <v>984.60699999999997</v>
      </c>
      <c r="T223" s="745">
        <v>1158.3610000000001</v>
      </c>
      <c r="U223" s="745">
        <v>5985.067</v>
      </c>
      <c r="V223" s="745">
        <v>11736.392</v>
      </c>
    </row>
    <row r="224" spans="1:22" ht="13.5" thickBot="1" x14ac:dyDescent="0.25">
      <c r="A224" s="898"/>
      <c r="B224" s="729">
        <v>2016</v>
      </c>
      <c r="C224" s="253">
        <v>0</v>
      </c>
      <c r="D224" s="253">
        <v>0</v>
      </c>
      <c r="E224" s="253">
        <v>0</v>
      </c>
      <c r="F224" s="253">
        <v>0</v>
      </c>
      <c r="G224" s="333">
        <v>0</v>
      </c>
      <c r="H224" s="253">
        <v>31</v>
      </c>
      <c r="I224" s="253">
        <v>0</v>
      </c>
      <c r="J224" s="253">
        <v>0</v>
      </c>
      <c r="K224" s="253">
        <v>0</v>
      </c>
      <c r="L224" s="739">
        <v>31</v>
      </c>
      <c r="M224" s="1128"/>
      <c r="N224" s="743">
        <v>2016</v>
      </c>
      <c r="O224" s="746">
        <v>485.27800000000002</v>
      </c>
      <c r="P224" s="746">
        <v>260</v>
      </c>
      <c r="Q224" s="746">
        <v>4911.3999999999996</v>
      </c>
      <c r="R224" s="746">
        <v>282.27</v>
      </c>
      <c r="S224" s="746">
        <v>844.54600000000005</v>
      </c>
      <c r="T224" s="746">
        <v>993.58699999999999</v>
      </c>
      <c r="U224" s="746">
        <v>5492.1459999999997</v>
      </c>
      <c r="V224" s="746">
        <v>10638.869000000001</v>
      </c>
    </row>
    <row r="225" spans="1:22" ht="13.5" thickBot="1" x14ac:dyDescent="0.25">
      <c r="A225" s="1126"/>
      <c r="B225" s="738">
        <v>2017</v>
      </c>
      <c r="C225" s="254">
        <v>0</v>
      </c>
      <c r="D225" s="254">
        <v>0</v>
      </c>
      <c r="E225" s="254">
        <v>0</v>
      </c>
      <c r="F225" s="254">
        <v>0</v>
      </c>
      <c r="G225" s="254">
        <v>0</v>
      </c>
      <c r="H225" s="254">
        <v>31</v>
      </c>
      <c r="I225" s="254">
        <v>0</v>
      </c>
      <c r="J225" s="254">
        <v>0</v>
      </c>
      <c r="K225" s="254">
        <v>0</v>
      </c>
      <c r="L225" s="753">
        <v>31</v>
      </c>
      <c r="M225" s="1129"/>
      <c r="N225" s="747">
        <v>2017</v>
      </c>
      <c r="O225" s="748">
        <v>437.93400000000003</v>
      </c>
      <c r="P225" s="749">
        <v>253</v>
      </c>
      <c r="Q225" s="748">
        <v>4943.5839999999998</v>
      </c>
      <c r="R225" s="748">
        <v>276.37799999999999</v>
      </c>
      <c r="S225" s="748">
        <v>293.97399999999999</v>
      </c>
      <c r="T225" s="748">
        <v>619.37599999999998</v>
      </c>
      <c r="U225" s="748">
        <v>5581.8590000000004</v>
      </c>
      <c r="V225" s="748">
        <v>11659.513999999999</v>
      </c>
    </row>
    <row r="226" spans="1:22" ht="14.25" thickTop="1" thickBot="1" x14ac:dyDescent="0.25">
      <c r="A226" s="1125" t="s">
        <v>404</v>
      </c>
      <c r="B226" s="728">
        <v>2007</v>
      </c>
      <c r="C226" s="750" t="s">
        <v>13</v>
      </c>
      <c r="D226" s="750">
        <v>6</v>
      </c>
      <c r="E226" s="750" t="s">
        <v>13</v>
      </c>
      <c r="F226" s="750" t="s">
        <v>13</v>
      </c>
      <c r="G226" s="750" t="s">
        <v>13</v>
      </c>
      <c r="H226" s="750">
        <v>8</v>
      </c>
      <c r="I226" s="750" t="s">
        <v>13</v>
      </c>
      <c r="J226" s="750" t="s">
        <v>13</v>
      </c>
      <c r="K226" s="750">
        <v>0</v>
      </c>
      <c r="L226" s="751">
        <v>12</v>
      </c>
      <c r="M226" s="1127" t="s">
        <v>404</v>
      </c>
      <c r="N226" s="740">
        <v>2007</v>
      </c>
      <c r="O226" s="741">
        <v>1604</v>
      </c>
      <c r="P226" s="742">
        <v>241</v>
      </c>
      <c r="Q226" s="741">
        <v>12938</v>
      </c>
      <c r="R226" s="741">
        <v>630</v>
      </c>
      <c r="S226" s="742">
        <v>443</v>
      </c>
      <c r="T226" s="742">
        <v>569</v>
      </c>
      <c r="U226" s="742">
        <v>1764</v>
      </c>
      <c r="V226" s="742">
        <v>16618</v>
      </c>
    </row>
    <row r="227" spans="1:22" ht="13.5" thickBot="1" x14ac:dyDescent="0.25">
      <c r="A227" s="898"/>
      <c r="B227" s="729">
        <v>2008</v>
      </c>
      <c r="C227" s="333" t="s">
        <v>13</v>
      </c>
      <c r="D227" s="333">
        <v>6</v>
      </c>
      <c r="E227" s="333" t="s">
        <v>13</v>
      </c>
      <c r="F227" s="333" t="s">
        <v>13</v>
      </c>
      <c r="G227" s="333" t="s">
        <v>13</v>
      </c>
      <c r="H227" s="333">
        <v>9</v>
      </c>
      <c r="I227" s="333" t="s">
        <v>13</v>
      </c>
      <c r="J227" s="333" t="s">
        <v>13</v>
      </c>
      <c r="K227" s="333">
        <v>0</v>
      </c>
      <c r="L227" s="752" t="s">
        <v>1263</v>
      </c>
      <c r="M227" s="1128"/>
      <c r="N227" s="743">
        <v>2008</v>
      </c>
      <c r="O227" s="744">
        <v>1965</v>
      </c>
      <c r="P227" s="745">
        <v>240</v>
      </c>
      <c r="Q227" s="744">
        <v>23124</v>
      </c>
      <c r="R227" s="744">
        <v>365</v>
      </c>
      <c r="S227" s="745">
        <v>693</v>
      </c>
      <c r="T227" s="745">
        <v>954</v>
      </c>
      <c r="U227" s="745">
        <v>10685</v>
      </c>
      <c r="V227" s="745">
        <v>30153</v>
      </c>
    </row>
    <row r="228" spans="1:22" ht="13.5" thickBot="1" x14ac:dyDescent="0.25">
      <c r="A228" s="898"/>
      <c r="B228" s="729">
        <v>2009</v>
      </c>
      <c r="C228" s="333" t="s">
        <v>13</v>
      </c>
      <c r="D228" s="333">
        <v>9</v>
      </c>
      <c r="E228" s="333" t="s">
        <v>13</v>
      </c>
      <c r="F228" s="333" t="s">
        <v>13</v>
      </c>
      <c r="G228" s="333" t="s">
        <v>13</v>
      </c>
      <c r="H228" s="333">
        <v>9</v>
      </c>
      <c r="I228" s="333" t="s">
        <v>13</v>
      </c>
      <c r="J228" s="333" t="s">
        <v>13</v>
      </c>
      <c r="K228" s="333">
        <v>0</v>
      </c>
      <c r="L228" s="752" t="s">
        <v>1264</v>
      </c>
      <c r="M228" s="1128"/>
      <c r="N228" s="743">
        <v>2009</v>
      </c>
      <c r="O228" s="744">
        <v>2174</v>
      </c>
      <c r="P228" s="744">
        <v>290</v>
      </c>
      <c r="Q228" s="744">
        <v>21467</v>
      </c>
      <c r="R228" s="744">
        <v>617</v>
      </c>
      <c r="S228" s="744">
        <v>880</v>
      </c>
      <c r="T228" s="744">
        <v>1947</v>
      </c>
      <c r="U228" s="744">
        <v>21865</v>
      </c>
      <c r="V228" s="744">
        <v>36642</v>
      </c>
    </row>
    <row r="229" spans="1:22" ht="13.5" thickBot="1" x14ac:dyDescent="0.25">
      <c r="A229" s="898"/>
      <c r="B229" s="729">
        <v>2010</v>
      </c>
      <c r="C229" s="333" t="s">
        <v>13</v>
      </c>
      <c r="D229" s="333">
        <v>8</v>
      </c>
      <c r="E229" s="333" t="s">
        <v>13</v>
      </c>
      <c r="F229" s="333" t="s">
        <v>13</v>
      </c>
      <c r="G229" s="333" t="s">
        <v>13</v>
      </c>
      <c r="H229" s="333">
        <v>9</v>
      </c>
      <c r="I229" s="333" t="s">
        <v>13</v>
      </c>
      <c r="J229" s="333" t="s">
        <v>13</v>
      </c>
      <c r="K229" s="333">
        <v>0</v>
      </c>
      <c r="L229" s="752">
        <v>12</v>
      </c>
      <c r="M229" s="1128"/>
      <c r="N229" s="743">
        <v>2010</v>
      </c>
      <c r="O229" s="744">
        <v>1644</v>
      </c>
      <c r="P229" s="744">
        <v>222</v>
      </c>
      <c r="Q229" s="744">
        <v>18506</v>
      </c>
      <c r="R229" s="744">
        <v>552</v>
      </c>
      <c r="S229" s="744">
        <v>720</v>
      </c>
      <c r="T229" s="744">
        <v>994</v>
      </c>
      <c r="U229" s="744">
        <v>8860</v>
      </c>
      <c r="V229" s="744">
        <v>32523</v>
      </c>
    </row>
    <row r="230" spans="1:22" ht="13.5" thickBot="1" x14ac:dyDescent="0.25">
      <c r="A230" s="898"/>
      <c r="B230" s="729">
        <v>2011</v>
      </c>
      <c r="C230" s="253">
        <v>0</v>
      </c>
      <c r="D230" s="253">
        <v>10</v>
      </c>
      <c r="E230" s="253">
        <v>0</v>
      </c>
      <c r="F230" s="253">
        <v>2</v>
      </c>
      <c r="G230" s="333" t="s">
        <v>13</v>
      </c>
      <c r="H230" s="253">
        <v>8</v>
      </c>
      <c r="I230" s="253">
        <v>3</v>
      </c>
      <c r="J230" s="253">
        <v>2</v>
      </c>
      <c r="K230" s="253">
        <v>0</v>
      </c>
      <c r="L230" s="739">
        <v>15</v>
      </c>
      <c r="M230" s="1128"/>
      <c r="N230" s="743">
        <v>2011</v>
      </c>
      <c r="O230" s="745">
        <v>1260</v>
      </c>
      <c r="P230" s="745">
        <v>255</v>
      </c>
      <c r="Q230" s="745">
        <v>14448</v>
      </c>
      <c r="R230" s="745">
        <v>723</v>
      </c>
      <c r="S230" s="745">
        <v>1855</v>
      </c>
      <c r="T230" s="745">
        <v>2420</v>
      </c>
      <c r="U230" s="745">
        <v>19387</v>
      </c>
      <c r="V230" s="745">
        <v>34225</v>
      </c>
    </row>
    <row r="231" spans="1:22" ht="13.5" thickBot="1" x14ac:dyDescent="0.25">
      <c r="A231" s="898"/>
      <c r="B231" s="729">
        <v>2012</v>
      </c>
      <c r="C231" s="253">
        <v>0</v>
      </c>
      <c r="D231" s="253">
        <v>6</v>
      </c>
      <c r="E231" s="253">
        <v>0</v>
      </c>
      <c r="F231" s="253">
        <v>3</v>
      </c>
      <c r="G231" s="333" t="s">
        <v>13</v>
      </c>
      <c r="H231" s="253">
        <v>8</v>
      </c>
      <c r="I231" s="253">
        <v>1</v>
      </c>
      <c r="J231" s="253">
        <v>2</v>
      </c>
      <c r="K231" s="253">
        <v>0</v>
      </c>
      <c r="L231" s="739">
        <v>13</v>
      </c>
      <c r="M231" s="1128"/>
      <c r="N231" s="743">
        <v>2012</v>
      </c>
      <c r="O231" s="745">
        <v>1184</v>
      </c>
      <c r="P231" s="745">
        <v>208</v>
      </c>
      <c r="Q231" s="745">
        <v>10388</v>
      </c>
      <c r="R231" s="745">
        <v>366</v>
      </c>
      <c r="S231" s="745">
        <v>332</v>
      </c>
      <c r="T231" s="745">
        <v>382</v>
      </c>
      <c r="U231" s="745">
        <v>16335</v>
      </c>
      <c r="V231" s="745">
        <v>23626</v>
      </c>
    </row>
    <row r="232" spans="1:22" ht="13.5" thickBot="1" x14ac:dyDescent="0.25">
      <c r="A232" s="898"/>
      <c r="B232" s="729">
        <v>2013</v>
      </c>
      <c r="C232" s="253">
        <v>0</v>
      </c>
      <c r="D232" s="253">
        <v>7</v>
      </c>
      <c r="E232" s="253">
        <v>0</v>
      </c>
      <c r="F232" s="253">
        <v>1</v>
      </c>
      <c r="G232" s="333" t="s">
        <v>13</v>
      </c>
      <c r="H232" s="253">
        <v>8</v>
      </c>
      <c r="I232" s="253">
        <v>0</v>
      </c>
      <c r="J232" s="253">
        <v>2</v>
      </c>
      <c r="K232" s="253">
        <v>0</v>
      </c>
      <c r="L232" s="739">
        <v>13</v>
      </c>
      <c r="M232" s="1128"/>
      <c r="N232" s="743">
        <v>2013</v>
      </c>
      <c r="O232" s="745">
        <v>1105</v>
      </c>
      <c r="P232" s="745">
        <v>204</v>
      </c>
      <c r="Q232" s="745">
        <v>9147</v>
      </c>
      <c r="R232" s="745">
        <v>327</v>
      </c>
      <c r="S232" s="745">
        <v>1273</v>
      </c>
      <c r="T232" s="745">
        <v>1566</v>
      </c>
      <c r="U232" s="745">
        <v>13906</v>
      </c>
      <c r="V232" s="745">
        <v>25584</v>
      </c>
    </row>
    <row r="233" spans="1:22" ht="13.5" thickBot="1" x14ac:dyDescent="0.25">
      <c r="A233" s="898"/>
      <c r="B233" s="729">
        <v>2014</v>
      </c>
      <c r="C233" s="253">
        <v>0</v>
      </c>
      <c r="D233" s="253">
        <v>5</v>
      </c>
      <c r="E233" s="253">
        <v>0</v>
      </c>
      <c r="F233" s="253">
        <v>1</v>
      </c>
      <c r="G233" s="333">
        <v>2</v>
      </c>
      <c r="H233" s="253">
        <v>7</v>
      </c>
      <c r="I233" s="253">
        <v>0</v>
      </c>
      <c r="J233" s="253">
        <v>2</v>
      </c>
      <c r="K233" s="253">
        <v>0</v>
      </c>
      <c r="L233" s="739">
        <v>13</v>
      </c>
      <c r="M233" s="1128"/>
      <c r="N233" s="743">
        <v>2014</v>
      </c>
      <c r="O233" s="745">
        <v>1603</v>
      </c>
      <c r="P233" s="745">
        <v>217</v>
      </c>
      <c r="Q233" s="745">
        <v>8330</v>
      </c>
      <c r="R233" s="745">
        <v>299</v>
      </c>
      <c r="S233" s="745">
        <v>509</v>
      </c>
      <c r="T233" s="745">
        <v>645</v>
      </c>
      <c r="U233" s="745">
        <v>16083</v>
      </c>
      <c r="V233" s="745">
        <v>24599</v>
      </c>
    </row>
    <row r="234" spans="1:22" ht="13.5" thickBot="1" x14ac:dyDescent="0.25">
      <c r="A234" s="898"/>
      <c r="B234" s="729">
        <v>2015</v>
      </c>
      <c r="C234" s="253">
        <v>0</v>
      </c>
      <c r="D234" s="253">
        <v>5</v>
      </c>
      <c r="E234" s="253">
        <v>0</v>
      </c>
      <c r="F234" s="253">
        <v>1</v>
      </c>
      <c r="G234" s="333">
        <v>2</v>
      </c>
      <c r="H234" s="253">
        <v>8</v>
      </c>
      <c r="I234" s="253">
        <v>1</v>
      </c>
      <c r="J234" s="253">
        <v>2</v>
      </c>
      <c r="K234" s="253">
        <v>0</v>
      </c>
      <c r="L234" s="739">
        <v>14</v>
      </c>
      <c r="M234" s="1128"/>
      <c r="N234" s="743">
        <v>2015</v>
      </c>
      <c r="O234" s="745">
        <v>1352.7840000000001</v>
      </c>
      <c r="P234" s="745">
        <v>328</v>
      </c>
      <c r="Q234" s="745">
        <v>11246.922</v>
      </c>
      <c r="R234" s="745">
        <v>405.077</v>
      </c>
      <c r="S234" s="745">
        <v>582.774</v>
      </c>
      <c r="T234" s="745">
        <v>717.29499999999996</v>
      </c>
      <c r="U234" s="745">
        <v>12735.195</v>
      </c>
      <c r="V234" s="745">
        <v>23244.657999999999</v>
      </c>
    </row>
    <row r="235" spans="1:22" ht="13.5" thickBot="1" x14ac:dyDescent="0.25">
      <c r="A235" s="898"/>
      <c r="B235" s="729">
        <v>2016</v>
      </c>
      <c r="C235" s="253">
        <v>0</v>
      </c>
      <c r="D235" s="253">
        <v>4</v>
      </c>
      <c r="E235" s="253">
        <v>0</v>
      </c>
      <c r="F235" s="253">
        <v>1</v>
      </c>
      <c r="G235" s="333">
        <v>2</v>
      </c>
      <c r="H235" s="253">
        <v>7</v>
      </c>
      <c r="I235" s="253">
        <v>1</v>
      </c>
      <c r="J235" s="253">
        <v>2</v>
      </c>
      <c r="K235" s="253">
        <v>0</v>
      </c>
      <c r="L235" s="739">
        <v>13</v>
      </c>
      <c r="M235" s="1128"/>
      <c r="N235" s="743">
        <v>2016</v>
      </c>
      <c r="O235" s="746">
        <v>1389.9</v>
      </c>
      <c r="P235" s="746">
        <v>333</v>
      </c>
      <c r="Q235" s="746">
        <v>12041.831</v>
      </c>
      <c r="R235" s="746">
        <v>445.62</v>
      </c>
      <c r="S235" s="746">
        <v>912.03599999999994</v>
      </c>
      <c r="T235" s="746">
        <v>1710.1759999999999</v>
      </c>
      <c r="U235" s="746">
        <v>14079.402</v>
      </c>
      <c r="V235" s="746">
        <v>24806.217000000001</v>
      </c>
    </row>
    <row r="236" spans="1:22" ht="13.5" thickBot="1" x14ac:dyDescent="0.25">
      <c r="A236" s="1126"/>
      <c r="B236" s="738">
        <v>2017</v>
      </c>
      <c r="C236" s="254">
        <v>0</v>
      </c>
      <c r="D236" s="254">
        <v>4</v>
      </c>
      <c r="E236" s="254">
        <v>0</v>
      </c>
      <c r="F236" s="254">
        <v>1</v>
      </c>
      <c r="G236" s="254">
        <v>0</v>
      </c>
      <c r="H236" s="254">
        <v>8</v>
      </c>
      <c r="I236" s="254">
        <v>1</v>
      </c>
      <c r="J236" s="254">
        <v>2</v>
      </c>
      <c r="K236" s="254">
        <v>0</v>
      </c>
      <c r="L236" s="753">
        <v>14</v>
      </c>
      <c r="M236" s="1129"/>
      <c r="N236" s="747">
        <v>2017</v>
      </c>
      <c r="O236" s="748">
        <v>1434.0940000000001</v>
      </c>
      <c r="P236" s="749">
        <v>373</v>
      </c>
      <c r="Q236" s="748">
        <v>12317.753000000001</v>
      </c>
      <c r="R236" s="748">
        <v>513.93399999999997</v>
      </c>
      <c r="S236" s="748">
        <v>301.07799999999997</v>
      </c>
      <c r="T236" s="748">
        <v>657.74099999999999</v>
      </c>
      <c r="U236" s="748">
        <v>16416.007000000001</v>
      </c>
      <c r="V236" s="748">
        <v>27331.831999999999</v>
      </c>
    </row>
    <row r="237" spans="1:22" ht="14.25" thickTop="1" thickBot="1" x14ac:dyDescent="0.25">
      <c r="A237" s="1125" t="s">
        <v>406</v>
      </c>
      <c r="B237" s="728">
        <v>2007</v>
      </c>
      <c r="C237" s="750" t="s">
        <v>13</v>
      </c>
      <c r="D237" s="750">
        <v>9</v>
      </c>
      <c r="E237" s="750" t="s">
        <v>13</v>
      </c>
      <c r="F237" s="750" t="s">
        <v>13</v>
      </c>
      <c r="G237" s="750" t="s">
        <v>13</v>
      </c>
      <c r="H237" s="750">
        <v>15</v>
      </c>
      <c r="I237" s="750" t="s">
        <v>13</v>
      </c>
      <c r="J237" s="750" t="s">
        <v>13</v>
      </c>
      <c r="K237" s="750">
        <v>0</v>
      </c>
      <c r="L237" s="751">
        <v>16</v>
      </c>
      <c r="M237" s="1127" t="s">
        <v>406</v>
      </c>
      <c r="N237" s="740">
        <v>2007</v>
      </c>
      <c r="O237" s="741">
        <v>4672</v>
      </c>
      <c r="P237" s="742">
        <v>313</v>
      </c>
      <c r="Q237" s="741">
        <v>5527</v>
      </c>
      <c r="R237" s="741">
        <v>380</v>
      </c>
      <c r="S237" s="742">
        <v>1061</v>
      </c>
      <c r="T237" s="742">
        <v>1809</v>
      </c>
      <c r="U237" s="742">
        <v>2013</v>
      </c>
      <c r="V237" s="742">
        <v>16838</v>
      </c>
    </row>
    <row r="238" spans="1:22" ht="13.5" thickBot="1" x14ac:dyDescent="0.25">
      <c r="A238" s="898"/>
      <c r="B238" s="729">
        <v>2008</v>
      </c>
      <c r="C238" s="333" t="s">
        <v>13</v>
      </c>
      <c r="D238" s="333">
        <v>9</v>
      </c>
      <c r="E238" s="333" t="s">
        <v>13</v>
      </c>
      <c r="F238" s="333" t="s">
        <v>13</v>
      </c>
      <c r="G238" s="333" t="s">
        <v>13</v>
      </c>
      <c r="H238" s="333">
        <v>10</v>
      </c>
      <c r="I238" s="333" t="s">
        <v>13</v>
      </c>
      <c r="J238" s="333" t="s">
        <v>13</v>
      </c>
      <c r="K238" s="333">
        <v>0</v>
      </c>
      <c r="L238" s="752">
        <v>10</v>
      </c>
      <c r="M238" s="1128"/>
      <c r="N238" s="743">
        <v>2008</v>
      </c>
      <c r="O238" s="744">
        <v>4429</v>
      </c>
      <c r="P238" s="745">
        <v>302</v>
      </c>
      <c r="Q238" s="744">
        <v>4768</v>
      </c>
      <c r="R238" s="744">
        <v>332</v>
      </c>
      <c r="S238" s="745">
        <v>2521</v>
      </c>
      <c r="T238" s="745">
        <v>3151</v>
      </c>
      <c r="U238" s="745">
        <v>1807</v>
      </c>
      <c r="V238" s="745">
        <v>15642</v>
      </c>
    </row>
    <row r="239" spans="1:22" ht="13.5" thickBot="1" x14ac:dyDescent="0.25">
      <c r="A239" s="898"/>
      <c r="B239" s="729">
        <v>2009</v>
      </c>
      <c r="C239" s="333" t="s">
        <v>13</v>
      </c>
      <c r="D239" s="333">
        <v>7</v>
      </c>
      <c r="E239" s="333" t="s">
        <v>13</v>
      </c>
      <c r="F239" s="333" t="s">
        <v>13</v>
      </c>
      <c r="G239" s="333" t="s">
        <v>13</v>
      </c>
      <c r="H239" s="333">
        <v>8</v>
      </c>
      <c r="I239" s="333" t="s">
        <v>13</v>
      </c>
      <c r="J239" s="333" t="s">
        <v>13</v>
      </c>
      <c r="K239" s="333">
        <v>0</v>
      </c>
      <c r="L239" s="752">
        <v>9</v>
      </c>
      <c r="M239" s="1128"/>
      <c r="N239" s="743">
        <v>2009</v>
      </c>
      <c r="O239" s="744">
        <v>4367</v>
      </c>
      <c r="P239" s="744">
        <v>323</v>
      </c>
      <c r="Q239" s="744">
        <v>5297</v>
      </c>
      <c r="R239" s="744">
        <v>371</v>
      </c>
      <c r="S239" s="744">
        <v>2166</v>
      </c>
      <c r="T239" s="744">
        <v>5409</v>
      </c>
      <c r="U239" s="744">
        <v>2967</v>
      </c>
      <c r="V239" s="744">
        <v>11882</v>
      </c>
    </row>
    <row r="240" spans="1:22" ht="13.5" thickBot="1" x14ac:dyDescent="0.25">
      <c r="A240" s="898"/>
      <c r="B240" s="729">
        <v>2010</v>
      </c>
      <c r="C240" s="333" t="s">
        <v>13</v>
      </c>
      <c r="D240" s="333">
        <v>10</v>
      </c>
      <c r="E240" s="333" t="s">
        <v>13</v>
      </c>
      <c r="F240" s="333" t="s">
        <v>13</v>
      </c>
      <c r="G240" s="333" t="s">
        <v>13</v>
      </c>
      <c r="H240" s="333">
        <v>11</v>
      </c>
      <c r="I240" s="333" t="s">
        <v>13</v>
      </c>
      <c r="J240" s="333" t="s">
        <v>13</v>
      </c>
      <c r="K240" s="333">
        <v>0</v>
      </c>
      <c r="L240" s="752">
        <v>12</v>
      </c>
      <c r="M240" s="1128"/>
      <c r="N240" s="743">
        <v>2010</v>
      </c>
      <c r="O240" s="744">
        <v>6057</v>
      </c>
      <c r="P240" s="744">
        <v>638</v>
      </c>
      <c r="Q240" s="744">
        <v>9355</v>
      </c>
      <c r="R240" s="744">
        <v>642</v>
      </c>
      <c r="S240" s="744">
        <v>534</v>
      </c>
      <c r="T240" s="744">
        <v>668</v>
      </c>
      <c r="U240" s="744">
        <v>3491</v>
      </c>
      <c r="V240" s="744">
        <v>31175</v>
      </c>
    </row>
    <row r="241" spans="1:22" ht="13.5" thickBot="1" x14ac:dyDescent="0.25">
      <c r="A241" s="898"/>
      <c r="B241" s="729">
        <v>2011</v>
      </c>
      <c r="C241" s="253">
        <v>0</v>
      </c>
      <c r="D241" s="253">
        <v>7</v>
      </c>
      <c r="E241" s="253">
        <v>0</v>
      </c>
      <c r="F241" s="253">
        <v>0</v>
      </c>
      <c r="G241" s="333" t="s">
        <v>13</v>
      </c>
      <c r="H241" s="253">
        <v>8</v>
      </c>
      <c r="I241" s="253">
        <v>1</v>
      </c>
      <c r="J241" s="253">
        <v>0</v>
      </c>
      <c r="K241" s="253">
        <v>0</v>
      </c>
      <c r="L241" s="739">
        <v>9</v>
      </c>
      <c r="M241" s="1128"/>
      <c r="N241" s="743">
        <v>2011</v>
      </c>
      <c r="O241" s="745">
        <v>4975</v>
      </c>
      <c r="P241" s="745">
        <v>340</v>
      </c>
      <c r="Q241" s="745">
        <v>6998</v>
      </c>
      <c r="R241" s="745">
        <v>450</v>
      </c>
      <c r="S241" s="745">
        <v>6576</v>
      </c>
      <c r="T241" s="745">
        <v>7898</v>
      </c>
      <c r="U241" s="745">
        <v>3322</v>
      </c>
      <c r="V241" s="745">
        <v>25099</v>
      </c>
    </row>
    <row r="242" spans="1:22" ht="13.5" thickBot="1" x14ac:dyDescent="0.25">
      <c r="A242" s="898"/>
      <c r="B242" s="729">
        <v>2012</v>
      </c>
      <c r="C242" s="253">
        <v>0</v>
      </c>
      <c r="D242" s="253">
        <v>6</v>
      </c>
      <c r="E242" s="253">
        <v>0</v>
      </c>
      <c r="F242" s="253">
        <v>0</v>
      </c>
      <c r="G242" s="333" t="s">
        <v>13</v>
      </c>
      <c r="H242" s="253">
        <v>7</v>
      </c>
      <c r="I242" s="253">
        <v>1</v>
      </c>
      <c r="J242" s="253">
        <v>0</v>
      </c>
      <c r="K242" s="253">
        <v>0</v>
      </c>
      <c r="L242" s="739">
        <v>8</v>
      </c>
      <c r="M242" s="1128"/>
      <c r="N242" s="743">
        <v>2012</v>
      </c>
      <c r="O242" s="745">
        <v>3499</v>
      </c>
      <c r="P242" s="745">
        <v>243</v>
      </c>
      <c r="Q242" s="745">
        <v>4281</v>
      </c>
      <c r="R242" s="745">
        <v>281</v>
      </c>
      <c r="S242" s="745">
        <v>3055</v>
      </c>
      <c r="T242" s="745">
        <v>3578</v>
      </c>
      <c r="U242" s="745">
        <v>3280</v>
      </c>
      <c r="V242" s="745">
        <v>12422</v>
      </c>
    </row>
    <row r="243" spans="1:22" ht="13.5" thickBot="1" x14ac:dyDescent="0.25">
      <c r="A243" s="898"/>
      <c r="B243" s="729">
        <v>2013</v>
      </c>
      <c r="C243" s="253">
        <v>0</v>
      </c>
      <c r="D243" s="253">
        <v>6</v>
      </c>
      <c r="E243" s="253">
        <v>0</v>
      </c>
      <c r="F243" s="253">
        <v>0</v>
      </c>
      <c r="G243" s="333" t="s">
        <v>13</v>
      </c>
      <c r="H243" s="253">
        <v>7</v>
      </c>
      <c r="I243" s="253">
        <v>0</v>
      </c>
      <c r="J243" s="253">
        <v>0</v>
      </c>
      <c r="K243" s="253">
        <v>0</v>
      </c>
      <c r="L243" s="739">
        <v>8</v>
      </c>
      <c r="M243" s="1128"/>
      <c r="N243" s="743">
        <v>2013</v>
      </c>
      <c r="O243" s="745">
        <v>3407</v>
      </c>
      <c r="P243" s="745">
        <v>230</v>
      </c>
      <c r="Q243" s="745">
        <v>4350</v>
      </c>
      <c r="R243" s="745">
        <v>278</v>
      </c>
      <c r="S243" s="745">
        <v>9779</v>
      </c>
      <c r="T243" s="745">
        <v>10999</v>
      </c>
      <c r="U243" s="745">
        <v>11292</v>
      </c>
      <c r="V243" s="745">
        <v>55856</v>
      </c>
    </row>
    <row r="244" spans="1:22" ht="13.5" thickBot="1" x14ac:dyDescent="0.25">
      <c r="A244" s="898"/>
      <c r="B244" s="729">
        <v>2014</v>
      </c>
      <c r="C244" s="253">
        <v>0</v>
      </c>
      <c r="D244" s="253">
        <v>5</v>
      </c>
      <c r="E244" s="253">
        <v>0</v>
      </c>
      <c r="F244" s="253">
        <v>0</v>
      </c>
      <c r="G244" s="333">
        <v>2</v>
      </c>
      <c r="H244" s="253">
        <v>7</v>
      </c>
      <c r="I244" s="253">
        <v>0</v>
      </c>
      <c r="J244" s="253">
        <v>0</v>
      </c>
      <c r="K244" s="253">
        <v>0</v>
      </c>
      <c r="L244" s="739">
        <v>9</v>
      </c>
      <c r="M244" s="1128"/>
      <c r="N244" s="743">
        <v>2014</v>
      </c>
      <c r="O244" s="745">
        <v>3251</v>
      </c>
      <c r="P244" s="745">
        <v>236</v>
      </c>
      <c r="Q244" s="745">
        <v>4070</v>
      </c>
      <c r="R244" s="745">
        <v>263</v>
      </c>
      <c r="S244" s="745">
        <v>1195</v>
      </c>
      <c r="T244" s="745">
        <v>1411</v>
      </c>
      <c r="U244" s="745">
        <v>4796</v>
      </c>
      <c r="V244" s="745">
        <v>16277</v>
      </c>
    </row>
    <row r="245" spans="1:22" ht="13.5" thickBot="1" x14ac:dyDescent="0.25">
      <c r="A245" s="898"/>
      <c r="B245" s="729">
        <v>2015</v>
      </c>
      <c r="C245" s="253">
        <v>0</v>
      </c>
      <c r="D245" s="253">
        <v>5</v>
      </c>
      <c r="E245" s="253">
        <v>0</v>
      </c>
      <c r="F245" s="253">
        <v>0</v>
      </c>
      <c r="G245" s="333">
        <v>1</v>
      </c>
      <c r="H245" s="253">
        <v>7</v>
      </c>
      <c r="I245" s="253">
        <v>0</v>
      </c>
      <c r="J245" s="253">
        <v>0</v>
      </c>
      <c r="K245" s="253">
        <v>0</v>
      </c>
      <c r="L245" s="739">
        <v>8</v>
      </c>
      <c r="M245" s="1128"/>
      <c r="N245" s="743">
        <v>2015</v>
      </c>
      <c r="O245" s="745">
        <v>3097.5810000000001</v>
      </c>
      <c r="P245" s="745">
        <v>217</v>
      </c>
      <c r="Q245" s="745">
        <v>4038.1860000000001</v>
      </c>
      <c r="R245" s="745">
        <v>263.11799999999999</v>
      </c>
      <c r="S245" s="745">
        <v>1413.4749999999999</v>
      </c>
      <c r="T245" s="745">
        <v>1764.3489999999999</v>
      </c>
      <c r="U245" s="745">
        <v>1910.1410000000001</v>
      </c>
      <c r="V245" s="745">
        <v>12833.364</v>
      </c>
    </row>
    <row r="246" spans="1:22" ht="13.5" thickBot="1" x14ac:dyDescent="0.25">
      <c r="A246" s="898"/>
      <c r="B246" s="729">
        <v>2016</v>
      </c>
      <c r="C246" s="253">
        <v>0</v>
      </c>
      <c r="D246" s="253">
        <v>4</v>
      </c>
      <c r="E246" s="253">
        <v>0</v>
      </c>
      <c r="F246" s="253">
        <v>0</v>
      </c>
      <c r="G246" s="333">
        <v>1</v>
      </c>
      <c r="H246" s="253">
        <v>6</v>
      </c>
      <c r="I246" s="253">
        <v>0</v>
      </c>
      <c r="J246" s="253">
        <v>0</v>
      </c>
      <c r="K246" s="253">
        <v>0</v>
      </c>
      <c r="L246" s="739">
        <v>7</v>
      </c>
      <c r="M246" s="1128"/>
      <c r="N246" s="743">
        <v>2016</v>
      </c>
      <c r="O246" s="746">
        <v>3038.7919999999999</v>
      </c>
      <c r="P246" s="746">
        <v>154</v>
      </c>
      <c r="Q246" s="746">
        <v>3795.721</v>
      </c>
      <c r="R246" s="746">
        <v>251.28200000000001</v>
      </c>
      <c r="S246" s="746">
        <v>1548.413</v>
      </c>
      <c r="T246" s="746">
        <v>1946.2070000000001</v>
      </c>
      <c r="U246" s="746">
        <v>1991.3340000000001</v>
      </c>
      <c r="V246" s="746">
        <v>11261.175999999999</v>
      </c>
    </row>
    <row r="247" spans="1:22" ht="13.5" thickBot="1" x14ac:dyDescent="0.25">
      <c r="A247" s="1126"/>
      <c r="B247" s="738">
        <v>2017</v>
      </c>
      <c r="C247" s="254">
        <v>0</v>
      </c>
      <c r="D247" s="254">
        <v>4</v>
      </c>
      <c r="E247" s="254">
        <v>0</v>
      </c>
      <c r="F247" s="254">
        <v>0</v>
      </c>
      <c r="G247" s="254">
        <v>0</v>
      </c>
      <c r="H247" s="254">
        <v>6</v>
      </c>
      <c r="I247" s="254">
        <v>0</v>
      </c>
      <c r="J247" s="254">
        <v>0</v>
      </c>
      <c r="K247" s="254">
        <v>0</v>
      </c>
      <c r="L247" s="753">
        <v>7</v>
      </c>
      <c r="M247" s="1129"/>
      <c r="N247" s="747">
        <v>2017</v>
      </c>
      <c r="O247" s="748">
        <v>2962.5740000000001</v>
      </c>
      <c r="P247" s="749">
        <v>170</v>
      </c>
      <c r="Q247" s="748">
        <v>3702.2049999999999</v>
      </c>
      <c r="R247" s="748">
        <v>246.49799999999999</v>
      </c>
      <c r="S247" s="748">
        <v>681.06799999999998</v>
      </c>
      <c r="T247" s="748">
        <v>898.21500000000003</v>
      </c>
      <c r="U247" s="748">
        <v>3036.328</v>
      </c>
      <c r="V247" s="748">
        <v>12458.691000000001</v>
      </c>
    </row>
    <row r="248" spans="1:22" ht="14.25" thickTop="1" thickBot="1" x14ac:dyDescent="0.25">
      <c r="A248" s="1125" t="s">
        <v>357</v>
      </c>
      <c r="B248" s="728">
        <v>2007</v>
      </c>
      <c r="C248" s="750" t="s">
        <v>13</v>
      </c>
      <c r="D248" s="750">
        <v>3</v>
      </c>
      <c r="E248" s="750" t="s">
        <v>13</v>
      </c>
      <c r="F248" s="750" t="s">
        <v>13</v>
      </c>
      <c r="G248" s="750" t="s">
        <v>13</v>
      </c>
      <c r="H248" s="750">
        <v>3</v>
      </c>
      <c r="I248" s="750" t="s">
        <v>13</v>
      </c>
      <c r="J248" s="750" t="s">
        <v>13</v>
      </c>
      <c r="K248" s="750">
        <v>0</v>
      </c>
      <c r="L248" s="751">
        <v>3</v>
      </c>
      <c r="M248" s="1127" t="s">
        <v>357</v>
      </c>
      <c r="N248" s="740">
        <v>2007</v>
      </c>
      <c r="O248" s="741">
        <v>1361</v>
      </c>
      <c r="P248" s="742">
        <v>62</v>
      </c>
      <c r="Q248" s="741">
        <v>1955</v>
      </c>
      <c r="R248" s="741">
        <v>131</v>
      </c>
      <c r="S248" s="742">
        <v>283</v>
      </c>
      <c r="T248" s="742">
        <v>2461</v>
      </c>
      <c r="U248" s="742">
        <v>1553</v>
      </c>
      <c r="V248" s="742">
        <v>8428</v>
      </c>
    </row>
    <row r="249" spans="1:22" ht="13.5" thickBot="1" x14ac:dyDescent="0.25">
      <c r="A249" s="898"/>
      <c r="B249" s="729">
        <v>2008</v>
      </c>
      <c r="C249" s="333" t="s">
        <v>13</v>
      </c>
      <c r="D249" s="333">
        <v>5</v>
      </c>
      <c r="E249" s="333" t="s">
        <v>13</v>
      </c>
      <c r="F249" s="333" t="s">
        <v>13</v>
      </c>
      <c r="G249" s="333" t="s">
        <v>13</v>
      </c>
      <c r="H249" s="333">
        <v>3</v>
      </c>
      <c r="I249" s="333" t="s">
        <v>13</v>
      </c>
      <c r="J249" s="333" t="s">
        <v>13</v>
      </c>
      <c r="K249" s="333">
        <v>0</v>
      </c>
      <c r="L249" s="752">
        <v>5</v>
      </c>
      <c r="M249" s="1128"/>
      <c r="N249" s="743">
        <v>2008</v>
      </c>
      <c r="O249" s="744">
        <v>1506</v>
      </c>
      <c r="P249" s="745">
        <v>90</v>
      </c>
      <c r="Q249" s="744">
        <v>2048</v>
      </c>
      <c r="R249" s="744">
        <v>129</v>
      </c>
      <c r="S249" s="745">
        <v>728</v>
      </c>
      <c r="T249" s="745">
        <v>2077</v>
      </c>
      <c r="U249" s="745">
        <v>2129</v>
      </c>
      <c r="V249" s="745">
        <v>9822</v>
      </c>
    </row>
    <row r="250" spans="1:22" ht="13.5" thickBot="1" x14ac:dyDescent="0.25">
      <c r="A250" s="898"/>
      <c r="B250" s="729">
        <v>2009</v>
      </c>
      <c r="C250" s="333" t="s">
        <v>13</v>
      </c>
      <c r="D250" s="333">
        <v>5</v>
      </c>
      <c r="E250" s="333" t="s">
        <v>13</v>
      </c>
      <c r="F250" s="333" t="s">
        <v>13</v>
      </c>
      <c r="G250" s="333" t="s">
        <v>13</v>
      </c>
      <c r="H250" s="333">
        <v>3</v>
      </c>
      <c r="I250" s="333" t="s">
        <v>13</v>
      </c>
      <c r="J250" s="333" t="s">
        <v>13</v>
      </c>
      <c r="K250" s="333">
        <v>0</v>
      </c>
      <c r="L250" s="752">
        <v>5</v>
      </c>
      <c r="M250" s="1128"/>
      <c r="N250" s="743">
        <v>2009</v>
      </c>
      <c r="O250" s="744">
        <v>1593</v>
      </c>
      <c r="P250" s="744">
        <v>103</v>
      </c>
      <c r="Q250" s="744">
        <v>2001</v>
      </c>
      <c r="R250" s="744">
        <v>135</v>
      </c>
      <c r="S250" s="744">
        <v>1113</v>
      </c>
      <c r="T250" s="744">
        <v>4781</v>
      </c>
      <c r="U250" s="744">
        <v>2200</v>
      </c>
      <c r="V250" s="744">
        <v>10488</v>
      </c>
    </row>
    <row r="251" spans="1:22" ht="13.5" thickBot="1" x14ac:dyDescent="0.25">
      <c r="A251" s="898"/>
      <c r="B251" s="729">
        <v>2010</v>
      </c>
      <c r="C251" s="333" t="s">
        <v>13</v>
      </c>
      <c r="D251" s="333">
        <v>5</v>
      </c>
      <c r="E251" s="333" t="s">
        <v>13</v>
      </c>
      <c r="F251" s="333" t="s">
        <v>13</v>
      </c>
      <c r="G251" s="333" t="s">
        <v>13</v>
      </c>
      <c r="H251" s="333">
        <v>3</v>
      </c>
      <c r="I251" s="333" t="s">
        <v>13</v>
      </c>
      <c r="J251" s="333" t="s">
        <v>13</v>
      </c>
      <c r="K251" s="333">
        <v>0</v>
      </c>
      <c r="L251" s="752">
        <v>5</v>
      </c>
      <c r="M251" s="1128"/>
      <c r="N251" s="743">
        <v>2010</v>
      </c>
      <c r="O251" s="744">
        <v>1526</v>
      </c>
      <c r="P251" s="744">
        <v>110</v>
      </c>
      <c r="Q251" s="744">
        <v>2080</v>
      </c>
      <c r="R251" s="744">
        <v>131</v>
      </c>
      <c r="S251" s="744">
        <v>4684</v>
      </c>
      <c r="T251" s="744">
        <v>5733</v>
      </c>
      <c r="U251" s="744">
        <v>2446</v>
      </c>
      <c r="V251" s="744">
        <v>10888</v>
      </c>
    </row>
    <row r="252" spans="1:22" ht="13.5" thickBot="1" x14ac:dyDescent="0.25">
      <c r="A252" s="898"/>
      <c r="B252" s="729">
        <v>2011</v>
      </c>
      <c r="C252" s="253">
        <v>0</v>
      </c>
      <c r="D252" s="253">
        <v>5</v>
      </c>
      <c r="E252" s="253">
        <v>0</v>
      </c>
      <c r="F252" s="253">
        <v>0</v>
      </c>
      <c r="G252" s="333" t="s">
        <v>13</v>
      </c>
      <c r="H252" s="253">
        <v>3</v>
      </c>
      <c r="I252" s="253">
        <v>0</v>
      </c>
      <c r="J252" s="253">
        <v>0</v>
      </c>
      <c r="K252" s="253">
        <v>0</v>
      </c>
      <c r="L252" s="739">
        <v>5</v>
      </c>
      <c r="M252" s="1128"/>
      <c r="N252" s="743">
        <v>2011</v>
      </c>
      <c r="O252" s="745">
        <v>1575</v>
      </c>
      <c r="P252" s="745">
        <v>104</v>
      </c>
      <c r="Q252" s="745">
        <v>2245</v>
      </c>
      <c r="R252" s="745">
        <v>142</v>
      </c>
      <c r="S252" s="745">
        <v>7505</v>
      </c>
      <c r="T252" s="745">
        <v>9541</v>
      </c>
      <c r="U252" s="745">
        <v>2900</v>
      </c>
      <c r="V252" s="745">
        <v>11846</v>
      </c>
    </row>
    <row r="253" spans="1:22" ht="13.5" thickBot="1" x14ac:dyDescent="0.25">
      <c r="A253" s="898"/>
      <c r="B253" s="729">
        <v>2012</v>
      </c>
      <c r="C253" s="253">
        <v>0</v>
      </c>
      <c r="D253" s="253">
        <v>5</v>
      </c>
      <c r="E253" s="253">
        <v>0</v>
      </c>
      <c r="F253" s="253">
        <v>0</v>
      </c>
      <c r="G253" s="333" t="s">
        <v>13</v>
      </c>
      <c r="H253" s="253">
        <v>3</v>
      </c>
      <c r="I253" s="253">
        <v>0</v>
      </c>
      <c r="J253" s="253">
        <v>0</v>
      </c>
      <c r="K253" s="253">
        <v>0</v>
      </c>
      <c r="L253" s="739">
        <v>5</v>
      </c>
      <c r="M253" s="1128"/>
      <c r="N253" s="743">
        <v>2012</v>
      </c>
      <c r="O253" s="745">
        <v>1676</v>
      </c>
      <c r="P253" s="745">
        <v>118</v>
      </c>
      <c r="Q253" s="745">
        <v>2205</v>
      </c>
      <c r="R253" s="745">
        <v>129</v>
      </c>
      <c r="S253" s="745">
        <v>7689</v>
      </c>
      <c r="T253" s="745">
        <v>9134</v>
      </c>
      <c r="U253" s="745">
        <v>2681</v>
      </c>
      <c r="V253" s="745">
        <v>8918</v>
      </c>
    </row>
    <row r="254" spans="1:22" ht="13.5" thickBot="1" x14ac:dyDescent="0.25">
      <c r="A254" s="898"/>
      <c r="B254" s="729">
        <v>2013</v>
      </c>
      <c r="C254" s="253">
        <v>0</v>
      </c>
      <c r="D254" s="253">
        <v>5</v>
      </c>
      <c r="E254" s="253">
        <v>0</v>
      </c>
      <c r="F254" s="253">
        <v>0</v>
      </c>
      <c r="G254" s="333" t="s">
        <v>13</v>
      </c>
      <c r="H254" s="253">
        <v>3</v>
      </c>
      <c r="I254" s="253">
        <v>0</v>
      </c>
      <c r="J254" s="253">
        <v>0</v>
      </c>
      <c r="K254" s="253">
        <v>0</v>
      </c>
      <c r="L254" s="739">
        <v>5</v>
      </c>
      <c r="M254" s="1128"/>
      <c r="N254" s="743">
        <v>2013</v>
      </c>
      <c r="O254" s="745">
        <v>1648</v>
      </c>
      <c r="P254" s="745">
        <v>112</v>
      </c>
      <c r="Q254" s="745">
        <v>2207</v>
      </c>
      <c r="R254" s="745">
        <v>130</v>
      </c>
      <c r="S254" s="745">
        <v>2611</v>
      </c>
      <c r="T254" s="745">
        <v>3273</v>
      </c>
      <c r="U254" s="745">
        <v>3302</v>
      </c>
      <c r="V254" s="745">
        <v>9543</v>
      </c>
    </row>
    <row r="255" spans="1:22" ht="13.5" thickBot="1" x14ac:dyDescent="0.25">
      <c r="A255" s="898"/>
      <c r="B255" s="729">
        <v>2014</v>
      </c>
      <c r="C255" s="253">
        <v>0</v>
      </c>
      <c r="D255" s="253">
        <v>3</v>
      </c>
      <c r="E255" s="253">
        <v>0</v>
      </c>
      <c r="F255" s="253">
        <v>0</v>
      </c>
      <c r="G255" s="333">
        <v>2</v>
      </c>
      <c r="H255" s="253">
        <v>3</v>
      </c>
      <c r="I255" s="253">
        <v>0</v>
      </c>
      <c r="J255" s="253">
        <v>0</v>
      </c>
      <c r="K255" s="253">
        <v>0</v>
      </c>
      <c r="L255" s="739">
        <v>5</v>
      </c>
      <c r="M255" s="1128"/>
      <c r="N255" s="743">
        <v>2014</v>
      </c>
      <c r="O255" s="745">
        <v>1728</v>
      </c>
      <c r="P255" s="745">
        <v>112</v>
      </c>
      <c r="Q255" s="745">
        <v>2029</v>
      </c>
      <c r="R255" s="745">
        <v>130</v>
      </c>
      <c r="S255" s="745">
        <v>548</v>
      </c>
      <c r="T255" s="745">
        <v>1628</v>
      </c>
      <c r="U255" s="745">
        <v>3171</v>
      </c>
      <c r="V255" s="745">
        <v>9860</v>
      </c>
    </row>
    <row r="256" spans="1:22" ht="13.5" thickBot="1" x14ac:dyDescent="0.25">
      <c r="A256" s="898"/>
      <c r="B256" s="729">
        <v>2015</v>
      </c>
      <c r="C256" s="253">
        <v>0</v>
      </c>
      <c r="D256" s="253">
        <v>3</v>
      </c>
      <c r="E256" s="253">
        <v>0</v>
      </c>
      <c r="F256" s="253">
        <v>0</v>
      </c>
      <c r="G256" s="333">
        <v>1</v>
      </c>
      <c r="H256" s="253">
        <v>4</v>
      </c>
      <c r="I256" s="253">
        <v>0</v>
      </c>
      <c r="J256" s="253">
        <v>0</v>
      </c>
      <c r="K256" s="253">
        <v>0</v>
      </c>
      <c r="L256" s="739">
        <v>5</v>
      </c>
      <c r="M256" s="1128"/>
      <c r="N256" s="743">
        <v>2015</v>
      </c>
      <c r="O256" s="745">
        <v>1803.451</v>
      </c>
      <c r="P256" s="745">
        <v>103</v>
      </c>
      <c r="Q256" s="745">
        <v>2112.5230000000001</v>
      </c>
      <c r="R256" s="745">
        <v>135.26900000000001</v>
      </c>
      <c r="S256" s="745">
        <v>352.95699999999999</v>
      </c>
      <c r="T256" s="745">
        <v>3395.5990000000002</v>
      </c>
      <c r="U256" s="745">
        <v>2729.74</v>
      </c>
      <c r="V256" s="745">
        <v>10132.1</v>
      </c>
    </row>
    <row r="257" spans="1:22" ht="13.5" thickBot="1" x14ac:dyDescent="0.25">
      <c r="A257" s="898"/>
      <c r="B257" s="729">
        <v>2016</v>
      </c>
      <c r="C257" s="253">
        <v>0</v>
      </c>
      <c r="D257" s="253">
        <v>3</v>
      </c>
      <c r="E257" s="253">
        <v>0</v>
      </c>
      <c r="F257" s="253">
        <v>0</v>
      </c>
      <c r="G257" s="333">
        <v>2</v>
      </c>
      <c r="H257" s="253">
        <v>4</v>
      </c>
      <c r="I257" s="253">
        <v>0</v>
      </c>
      <c r="J257" s="253">
        <v>0</v>
      </c>
      <c r="K257" s="253">
        <v>0</v>
      </c>
      <c r="L257" s="739">
        <v>6</v>
      </c>
      <c r="M257" s="1128"/>
      <c r="N257" s="743">
        <v>2016</v>
      </c>
      <c r="O257" s="746">
        <v>1868.3430000000001</v>
      </c>
      <c r="P257" s="746">
        <v>80</v>
      </c>
      <c r="Q257" s="746">
        <v>2207.2359999999999</v>
      </c>
      <c r="R257" s="746">
        <v>139.869</v>
      </c>
      <c r="S257" s="746">
        <v>501.875</v>
      </c>
      <c r="T257" s="746">
        <v>3098.326</v>
      </c>
      <c r="U257" s="746">
        <v>2708.2089999999998</v>
      </c>
      <c r="V257" s="746">
        <v>10630.316999999999</v>
      </c>
    </row>
    <row r="258" spans="1:22" ht="13.5" thickBot="1" x14ac:dyDescent="0.25">
      <c r="A258" s="1126"/>
      <c r="B258" s="738">
        <v>2017</v>
      </c>
      <c r="C258" s="254">
        <v>0</v>
      </c>
      <c r="D258" s="254">
        <v>3</v>
      </c>
      <c r="E258" s="254">
        <v>0</v>
      </c>
      <c r="F258" s="254">
        <v>0</v>
      </c>
      <c r="G258" s="254">
        <v>0</v>
      </c>
      <c r="H258" s="254">
        <v>4</v>
      </c>
      <c r="I258" s="254">
        <v>0</v>
      </c>
      <c r="J258" s="254">
        <v>0</v>
      </c>
      <c r="K258" s="254">
        <v>0</v>
      </c>
      <c r="L258" s="753">
        <v>7</v>
      </c>
      <c r="M258" s="1129"/>
      <c r="N258" s="747">
        <v>2017</v>
      </c>
      <c r="O258" s="748">
        <v>1848.47</v>
      </c>
      <c r="P258" s="749">
        <v>77</v>
      </c>
      <c r="Q258" s="748">
        <v>2384.7249999999999</v>
      </c>
      <c r="R258" s="748">
        <v>140.393</v>
      </c>
      <c r="S258" s="748">
        <v>432.69600000000003</v>
      </c>
      <c r="T258" s="748">
        <v>4780.8770000000004</v>
      </c>
      <c r="U258" s="748">
        <v>2776.3969999999999</v>
      </c>
      <c r="V258" s="748">
        <v>10846.947</v>
      </c>
    </row>
    <row r="259" spans="1:22" ht="14.25" thickTop="1" thickBot="1" x14ac:dyDescent="0.25">
      <c r="A259" s="1125" t="s">
        <v>338</v>
      </c>
      <c r="B259" s="728">
        <v>2007</v>
      </c>
      <c r="C259" s="750" t="s">
        <v>13</v>
      </c>
      <c r="D259" s="750">
        <v>2</v>
      </c>
      <c r="E259" s="750" t="s">
        <v>13</v>
      </c>
      <c r="F259" s="750" t="s">
        <v>13</v>
      </c>
      <c r="G259" s="750" t="s">
        <v>13</v>
      </c>
      <c r="H259" s="750">
        <v>58</v>
      </c>
      <c r="I259" s="750" t="s">
        <v>13</v>
      </c>
      <c r="J259" s="750" t="s">
        <v>13</v>
      </c>
      <c r="K259" s="750">
        <v>0</v>
      </c>
      <c r="L259" s="751">
        <v>59</v>
      </c>
      <c r="M259" s="1127" t="s">
        <v>338</v>
      </c>
      <c r="N259" s="740">
        <v>2007</v>
      </c>
      <c r="O259" s="741">
        <v>5345</v>
      </c>
      <c r="P259" s="742">
        <v>896</v>
      </c>
      <c r="Q259" s="741">
        <v>21758</v>
      </c>
      <c r="R259" s="741">
        <v>1240</v>
      </c>
      <c r="S259" s="742">
        <v>5695</v>
      </c>
      <c r="T259" s="742">
        <v>6956</v>
      </c>
      <c r="U259" s="742">
        <v>7759</v>
      </c>
      <c r="V259" s="742">
        <v>56982</v>
      </c>
    </row>
    <row r="260" spans="1:22" ht="13.5" thickBot="1" x14ac:dyDescent="0.25">
      <c r="A260" s="898"/>
      <c r="B260" s="729">
        <v>2008</v>
      </c>
      <c r="C260" s="333" t="s">
        <v>13</v>
      </c>
      <c r="D260" s="333">
        <v>3</v>
      </c>
      <c r="E260" s="333" t="s">
        <v>13</v>
      </c>
      <c r="F260" s="333" t="s">
        <v>13</v>
      </c>
      <c r="G260" s="333" t="s">
        <v>13</v>
      </c>
      <c r="H260" s="333">
        <v>58</v>
      </c>
      <c r="I260" s="333" t="s">
        <v>13</v>
      </c>
      <c r="J260" s="333" t="s">
        <v>13</v>
      </c>
      <c r="K260" s="333">
        <v>0</v>
      </c>
      <c r="L260" s="752">
        <v>59</v>
      </c>
      <c r="M260" s="1128"/>
      <c r="N260" s="743">
        <v>2008</v>
      </c>
      <c r="O260" s="744">
        <v>5767</v>
      </c>
      <c r="P260" s="745">
        <v>973</v>
      </c>
      <c r="Q260" s="744">
        <v>24005</v>
      </c>
      <c r="R260" s="744">
        <v>1350</v>
      </c>
      <c r="S260" s="745">
        <v>7667</v>
      </c>
      <c r="T260" s="745">
        <v>9623</v>
      </c>
      <c r="U260" s="745">
        <v>13098</v>
      </c>
      <c r="V260" s="745">
        <v>66753</v>
      </c>
    </row>
    <row r="261" spans="1:22" ht="13.5" thickBot="1" x14ac:dyDescent="0.25">
      <c r="A261" s="898"/>
      <c r="B261" s="729">
        <v>2009</v>
      </c>
      <c r="C261" s="333" t="s">
        <v>13</v>
      </c>
      <c r="D261" s="333">
        <v>2</v>
      </c>
      <c r="E261" s="333" t="s">
        <v>13</v>
      </c>
      <c r="F261" s="333" t="s">
        <v>13</v>
      </c>
      <c r="G261" s="333" t="s">
        <v>13</v>
      </c>
      <c r="H261" s="333">
        <v>58</v>
      </c>
      <c r="I261" s="333" t="s">
        <v>13</v>
      </c>
      <c r="J261" s="333" t="s">
        <v>13</v>
      </c>
      <c r="K261" s="333">
        <v>0</v>
      </c>
      <c r="L261" s="752">
        <v>60</v>
      </c>
      <c r="M261" s="1128"/>
      <c r="N261" s="743">
        <v>2009</v>
      </c>
      <c r="O261" s="744">
        <v>5717</v>
      </c>
      <c r="P261" s="744">
        <v>980</v>
      </c>
      <c r="Q261" s="744">
        <v>23754</v>
      </c>
      <c r="R261" s="744">
        <v>1369</v>
      </c>
      <c r="S261" s="744">
        <v>3905</v>
      </c>
      <c r="T261" s="744">
        <v>8065</v>
      </c>
      <c r="U261" s="744">
        <v>10714</v>
      </c>
      <c r="V261" s="744">
        <v>64456</v>
      </c>
    </row>
    <row r="262" spans="1:22" ht="13.5" thickBot="1" x14ac:dyDescent="0.25">
      <c r="A262" s="898"/>
      <c r="B262" s="729">
        <v>2010</v>
      </c>
      <c r="C262" s="333" t="s">
        <v>13</v>
      </c>
      <c r="D262" s="333">
        <v>4</v>
      </c>
      <c r="E262" s="333" t="s">
        <v>13</v>
      </c>
      <c r="F262" s="333" t="s">
        <v>13</v>
      </c>
      <c r="G262" s="333" t="s">
        <v>13</v>
      </c>
      <c r="H262" s="333">
        <v>60</v>
      </c>
      <c r="I262" s="333" t="s">
        <v>13</v>
      </c>
      <c r="J262" s="333" t="s">
        <v>13</v>
      </c>
      <c r="K262" s="333">
        <v>0</v>
      </c>
      <c r="L262" s="752">
        <v>64</v>
      </c>
      <c r="M262" s="1128"/>
      <c r="N262" s="743">
        <v>2010</v>
      </c>
      <c r="O262" s="744">
        <v>5728</v>
      </c>
      <c r="P262" s="744">
        <v>1028</v>
      </c>
      <c r="Q262" s="744">
        <v>24939</v>
      </c>
      <c r="R262" s="744">
        <v>1392</v>
      </c>
      <c r="S262" s="744">
        <v>25519</v>
      </c>
      <c r="T262" s="744">
        <v>28752</v>
      </c>
      <c r="U262" s="744">
        <v>12729</v>
      </c>
      <c r="V262" s="744">
        <v>65465</v>
      </c>
    </row>
    <row r="263" spans="1:22" ht="13.5" thickBot="1" x14ac:dyDescent="0.25">
      <c r="A263" s="898"/>
      <c r="B263" s="729">
        <v>2011</v>
      </c>
      <c r="C263" s="253">
        <v>0</v>
      </c>
      <c r="D263" s="253">
        <v>4</v>
      </c>
      <c r="E263" s="253">
        <v>0</v>
      </c>
      <c r="F263" s="253">
        <v>0</v>
      </c>
      <c r="G263" s="333" t="s">
        <v>13</v>
      </c>
      <c r="H263" s="253">
        <v>59</v>
      </c>
      <c r="I263" s="253">
        <v>0</v>
      </c>
      <c r="J263" s="253">
        <v>1</v>
      </c>
      <c r="K263" s="253">
        <v>0</v>
      </c>
      <c r="L263" s="739">
        <v>63</v>
      </c>
      <c r="M263" s="1128"/>
      <c r="N263" s="743">
        <v>2011</v>
      </c>
      <c r="O263" s="745">
        <v>6856</v>
      </c>
      <c r="P263" s="745">
        <v>1042</v>
      </c>
      <c r="Q263" s="745">
        <v>24870</v>
      </c>
      <c r="R263" s="745">
        <v>1444</v>
      </c>
      <c r="S263" s="745">
        <v>14985</v>
      </c>
      <c r="T263" s="745">
        <v>17036</v>
      </c>
      <c r="U263" s="745">
        <v>13872</v>
      </c>
      <c r="V263" s="745">
        <v>73053</v>
      </c>
    </row>
    <row r="264" spans="1:22" ht="13.5" thickBot="1" x14ac:dyDescent="0.25">
      <c r="A264" s="898"/>
      <c r="B264" s="729">
        <v>2012</v>
      </c>
      <c r="C264" s="253">
        <v>0</v>
      </c>
      <c r="D264" s="253">
        <v>5</v>
      </c>
      <c r="E264" s="253">
        <v>0</v>
      </c>
      <c r="F264" s="253">
        <v>0</v>
      </c>
      <c r="G264" s="333" t="s">
        <v>13</v>
      </c>
      <c r="H264" s="253">
        <v>57</v>
      </c>
      <c r="I264" s="253">
        <v>1</v>
      </c>
      <c r="J264" s="253">
        <v>1</v>
      </c>
      <c r="K264" s="253">
        <v>0</v>
      </c>
      <c r="L264" s="739">
        <v>62</v>
      </c>
      <c r="M264" s="1128"/>
      <c r="N264" s="743">
        <v>2012</v>
      </c>
      <c r="O264" s="745">
        <v>6854</v>
      </c>
      <c r="P264" s="745">
        <v>1009</v>
      </c>
      <c r="Q264" s="745">
        <v>23914</v>
      </c>
      <c r="R264" s="745">
        <v>1378</v>
      </c>
      <c r="S264" s="745">
        <v>12303</v>
      </c>
      <c r="T264" s="745">
        <v>14639</v>
      </c>
      <c r="U264" s="745">
        <v>12327</v>
      </c>
      <c r="V264" s="745">
        <v>71035</v>
      </c>
    </row>
    <row r="265" spans="1:22" ht="13.5" thickBot="1" x14ac:dyDescent="0.25">
      <c r="A265" s="898"/>
      <c r="B265" s="729">
        <v>2013</v>
      </c>
      <c r="C265" s="253">
        <v>0</v>
      </c>
      <c r="D265" s="253">
        <v>4</v>
      </c>
      <c r="E265" s="253">
        <v>0</v>
      </c>
      <c r="F265" s="253">
        <v>0</v>
      </c>
      <c r="G265" s="333" t="s">
        <v>13</v>
      </c>
      <c r="H265" s="253">
        <v>57</v>
      </c>
      <c r="I265" s="253">
        <v>0</v>
      </c>
      <c r="J265" s="253">
        <v>1</v>
      </c>
      <c r="K265" s="253">
        <v>0</v>
      </c>
      <c r="L265" s="739">
        <v>61</v>
      </c>
      <c r="M265" s="1128"/>
      <c r="N265" s="743">
        <v>2013</v>
      </c>
      <c r="O265" s="745">
        <v>6896</v>
      </c>
      <c r="P265" s="745">
        <v>1012</v>
      </c>
      <c r="Q265" s="745">
        <v>24341</v>
      </c>
      <c r="R265" s="745">
        <v>1399</v>
      </c>
      <c r="S265" s="745">
        <v>6061</v>
      </c>
      <c r="T265" s="745">
        <v>7135</v>
      </c>
      <c r="U265" s="745">
        <v>14465</v>
      </c>
      <c r="V265" s="745">
        <v>75696</v>
      </c>
    </row>
    <row r="266" spans="1:22" ht="13.5" thickBot="1" x14ac:dyDescent="0.25">
      <c r="A266" s="898"/>
      <c r="B266" s="729">
        <v>2014</v>
      </c>
      <c r="C266" s="253">
        <v>0</v>
      </c>
      <c r="D266" s="253">
        <v>1</v>
      </c>
      <c r="E266" s="253">
        <v>0</v>
      </c>
      <c r="F266" s="253">
        <v>0</v>
      </c>
      <c r="G266" s="333">
        <v>2</v>
      </c>
      <c r="H266" s="253">
        <v>57</v>
      </c>
      <c r="I266" s="253">
        <v>0</v>
      </c>
      <c r="J266" s="253">
        <v>1</v>
      </c>
      <c r="K266" s="253">
        <v>0</v>
      </c>
      <c r="L266" s="739">
        <v>59</v>
      </c>
      <c r="M266" s="1128"/>
      <c r="N266" s="743">
        <v>2014</v>
      </c>
      <c r="O266" s="745">
        <v>7016</v>
      </c>
      <c r="P266" s="745">
        <v>1028</v>
      </c>
      <c r="Q266" s="745">
        <v>24247</v>
      </c>
      <c r="R266" s="745">
        <v>1410</v>
      </c>
      <c r="S266" s="745">
        <v>8016</v>
      </c>
      <c r="T266" s="745">
        <v>9481</v>
      </c>
      <c r="U266" s="745">
        <v>15312</v>
      </c>
      <c r="V266" s="745">
        <v>80649</v>
      </c>
    </row>
    <row r="267" spans="1:22" ht="13.5" thickBot="1" x14ac:dyDescent="0.25">
      <c r="A267" s="898"/>
      <c r="B267" s="729">
        <v>2015</v>
      </c>
      <c r="C267" s="253">
        <v>0</v>
      </c>
      <c r="D267" s="253">
        <v>2</v>
      </c>
      <c r="E267" s="253">
        <v>0</v>
      </c>
      <c r="F267" s="253">
        <v>0</v>
      </c>
      <c r="G267" s="333">
        <v>2</v>
      </c>
      <c r="H267" s="253">
        <v>57</v>
      </c>
      <c r="I267" s="253">
        <v>0</v>
      </c>
      <c r="J267" s="253">
        <v>1</v>
      </c>
      <c r="K267" s="253">
        <v>0</v>
      </c>
      <c r="L267" s="739">
        <v>59</v>
      </c>
      <c r="M267" s="1128"/>
      <c r="N267" s="743">
        <v>2015</v>
      </c>
      <c r="O267" s="745">
        <v>6915.027</v>
      </c>
      <c r="P267" s="745">
        <v>873</v>
      </c>
      <c r="Q267" s="745">
        <v>24362.454000000002</v>
      </c>
      <c r="R267" s="745">
        <v>1434.7639999999999</v>
      </c>
      <c r="S267" s="745">
        <v>5904.7780000000002</v>
      </c>
      <c r="T267" s="745">
        <v>7284.6049999999996</v>
      </c>
      <c r="U267" s="745">
        <v>12609.144</v>
      </c>
      <c r="V267" s="745">
        <v>73372.006999999998</v>
      </c>
    </row>
    <row r="268" spans="1:22" ht="13.5" thickBot="1" x14ac:dyDescent="0.25">
      <c r="A268" s="898"/>
      <c r="B268" s="729">
        <v>2016</v>
      </c>
      <c r="C268" s="253">
        <v>0</v>
      </c>
      <c r="D268" s="253">
        <v>16</v>
      </c>
      <c r="E268" s="253">
        <v>0</v>
      </c>
      <c r="F268" s="253">
        <v>0</v>
      </c>
      <c r="G268" s="333">
        <v>2</v>
      </c>
      <c r="H268" s="253">
        <v>60</v>
      </c>
      <c r="I268" s="253">
        <v>0</v>
      </c>
      <c r="J268" s="253">
        <v>1</v>
      </c>
      <c r="K268" s="253">
        <v>0</v>
      </c>
      <c r="L268" s="739">
        <v>63</v>
      </c>
      <c r="M268" s="1128"/>
      <c r="N268" s="743">
        <v>2016</v>
      </c>
      <c r="O268" s="746">
        <v>6814.3130000000001</v>
      </c>
      <c r="P268" s="746">
        <v>899</v>
      </c>
      <c r="Q268" s="746">
        <v>24501.399000000001</v>
      </c>
      <c r="R268" s="746">
        <v>1427.8989999999999</v>
      </c>
      <c r="S268" s="746">
        <v>4396.7370000000001</v>
      </c>
      <c r="T268" s="746">
        <v>6085.6239999999998</v>
      </c>
      <c r="U268" s="746">
        <v>13024.823</v>
      </c>
      <c r="V268" s="746">
        <v>74566.183999999994</v>
      </c>
    </row>
    <row r="269" spans="1:22" ht="13.5" thickBot="1" x14ac:dyDescent="0.25">
      <c r="A269" s="1126"/>
      <c r="B269" s="738">
        <v>2017</v>
      </c>
      <c r="C269" s="254">
        <v>0</v>
      </c>
      <c r="D269" s="254">
        <v>17</v>
      </c>
      <c r="E269" s="254">
        <v>0</v>
      </c>
      <c r="F269" s="254">
        <v>0</v>
      </c>
      <c r="G269" s="254">
        <v>0</v>
      </c>
      <c r="H269" s="254">
        <v>60</v>
      </c>
      <c r="I269" s="254">
        <v>0</v>
      </c>
      <c r="J269" s="254">
        <v>1</v>
      </c>
      <c r="K269" s="254">
        <v>0</v>
      </c>
      <c r="L269" s="753">
        <v>62</v>
      </c>
      <c r="M269" s="1129"/>
      <c r="N269" s="747">
        <v>2017</v>
      </c>
      <c r="O269" s="748">
        <v>6687.0150000000003</v>
      </c>
      <c r="P269" s="749">
        <v>908</v>
      </c>
      <c r="Q269" s="748">
        <v>24767.141</v>
      </c>
      <c r="R269" s="748">
        <v>1483.155</v>
      </c>
      <c r="S269" s="748">
        <v>9023.6200000000008</v>
      </c>
      <c r="T269" s="748">
        <v>12352.343999999999</v>
      </c>
      <c r="U269" s="748">
        <v>14924.148999999999</v>
      </c>
      <c r="V269" s="748">
        <v>79172.429999999993</v>
      </c>
    </row>
    <row r="270" spans="1:22" ht="14.25" thickTop="1" thickBot="1" x14ac:dyDescent="0.25">
      <c r="A270" s="1125" t="s">
        <v>362</v>
      </c>
      <c r="B270" s="728">
        <v>2007</v>
      </c>
      <c r="C270" s="750" t="s">
        <v>13</v>
      </c>
      <c r="D270" s="750">
        <v>25</v>
      </c>
      <c r="E270" s="750" t="s">
        <v>13</v>
      </c>
      <c r="F270" s="750" t="s">
        <v>13</v>
      </c>
      <c r="G270" s="750" t="s">
        <v>13</v>
      </c>
      <c r="H270" s="750">
        <v>51</v>
      </c>
      <c r="I270" s="750" t="s">
        <v>13</v>
      </c>
      <c r="J270" s="750" t="s">
        <v>13</v>
      </c>
      <c r="K270" s="750">
        <v>0</v>
      </c>
      <c r="L270" s="751">
        <v>54</v>
      </c>
      <c r="M270" s="1127" t="s">
        <v>362</v>
      </c>
      <c r="N270" s="740">
        <v>2007</v>
      </c>
      <c r="O270" s="741">
        <v>3311</v>
      </c>
      <c r="P270" s="742">
        <v>383</v>
      </c>
      <c r="Q270" s="741">
        <v>9649</v>
      </c>
      <c r="R270" s="741">
        <v>564</v>
      </c>
      <c r="S270" s="742">
        <v>2039</v>
      </c>
      <c r="T270" s="742">
        <v>2669</v>
      </c>
      <c r="U270" s="742">
        <v>4304</v>
      </c>
      <c r="V270" s="742">
        <v>23970</v>
      </c>
    </row>
    <row r="271" spans="1:22" ht="13.5" thickBot="1" x14ac:dyDescent="0.25">
      <c r="A271" s="898"/>
      <c r="B271" s="729">
        <v>2008</v>
      </c>
      <c r="C271" s="333" t="s">
        <v>13</v>
      </c>
      <c r="D271" s="333">
        <v>25</v>
      </c>
      <c r="E271" s="333" t="s">
        <v>13</v>
      </c>
      <c r="F271" s="333" t="s">
        <v>13</v>
      </c>
      <c r="G271" s="333" t="s">
        <v>13</v>
      </c>
      <c r="H271" s="333">
        <v>52</v>
      </c>
      <c r="I271" s="333" t="s">
        <v>13</v>
      </c>
      <c r="J271" s="333" t="s">
        <v>13</v>
      </c>
      <c r="K271" s="333">
        <v>0</v>
      </c>
      <c r="L271" s="752">
        <v>55</v>
      </c>
      <c r="M271" s="1128"/>
      <c r="N271" s="743">
        <v>2008</v>
      </c>
      <c r="O271" s="744">
        <v>3473</v>
      </c>
      <c r="P271" s="745">
        <v>396</v>
      </c>
      <c r="Q271" s="744">
        <v>10470</v>
      </c>
      <c r="R271" s="744">
        <v>631</v>
      </c>
      <c r="S271" s="745">
        <v>3333</v>
      </c>
      <c r="T271" s="745">
        <v>4080</v>
      </c>
      <c r="U271" s="745">
        <v>8137</v>
      </c>
      <c r="V271" s="745">
        <v>27627</v>
      </c>
    </row>
    <row r="272" spans="1:22" ht="13.5" thickBot="1" x14ac:dyDescent="0.25">
      <c r="A272" s="898"/>
      <c r="B272" s="729">
        <v>2009</v>
      </c>
      <c r="C272" s="333" t="s">
        <v>13</v>
      </c>
      <c r="D272" s="333">
        <v>26</v>
      </c>
      <c r="E272" s="333" t="s">
        <v>13</v>
      </c>
      <c r="F272" s="333" t="s">
        <v>13</v>
      </c>
      <c r="G272" s="333" t="s">
        <v>13</v>
      </c>
      <c r="H272" s="333">
        <v>51</v>
      </c>
      <c r="I272" s="333" t="s">
        <v>13</v>
      </c>
      <c r="J272" s="333" t="s">
        <v>13</v>
      </c>
      <c r="K272" s="333">
        <v>0</v>
      </c>
      <c r="L272" s="752">
        <v>64</v>
      </c>
      <c r="M272" s="1128"/>
      <c r="N272" s="743">
        <v>2009</v>
      </c>
      <c r="O272" s="744">
        <v>3709</v>
      </c>
      <c r="P272" s="744">
        <v>460</v>
      </c>
      <c r="Q272" s="744">
        <v>12875</v>
      </c>
      <c r="R272" s="744">
        <v>709</v>
      </c>
      <c r="S272" s="744">
        <v>4108</v>
      </c>
      <c r="T272" s="744">
        <v>9408</v>
      </c>
      <c r="U272" s="744">
        <v>9208</v>
      </c>
      <c r="V272" s="744">
        <v>29394</v>
      </c>
    </row>
    <row r="273" spans="1:22" ht="13.5" thickBot="1" x14ac:dyDescent="0.25">
      <c r="A273" s="898"/>
      <c r="B273" s="729">
        <v>2010</v>
      </c>
      <c r="C273" s="333" t="s">
        <v>13</v>
      </c>
      <c r="D273" s="333">
        <v>31</v>
      </c>
      <c r="E273" s="333" t="s">
        <v>13</v>
      </c>
      <c r="F273" s="333" t="s">
        <v>13</v>
      </c>
      <c r="G273" s="333" t="s">
        <v>13</v>
      </c>
      <c r="H273" s="333">
        <v>55</v>
      </c>
      <c r="I273" s="333" t="s">
        <v>13</v>
      </c>
      <c r="J273" s="333" t="s">
        <v>13</v>
      </c>
      <c r="K273" s="333">
        <v>1</v>
      </c>
      <c r="L273" s="752">
        <v>66</v>
      </c>
      <c r="M273" s="1128"/>
      <c r="N273" s="743">
        <v>2010</v>
      </c>
      <c r="O273" s="744">
        <v>4379</v>
      </c>
      <c r="P273" s="744">
        <v>525</v>
      </c>
      <c r="Q273" s="744">
        <v>16428</v>
      </c>
      <c r="R273" s="744">
        <v>843</v>
      </c>
      <c r="S273" s="744">
        <v>10676</v>
      </c>
      <c r="T273" s="744">
        <v>11466</v>
      </c>
      <c r="U273" s="744">
        <v>8474</v>
      </c>
      <c r="V273" s="744">
        <v>31416</v>
      </c>
    </row>
    <row r="274" spans="1:22" ht="13.5" thickBot="1" x14ac:dyDescent="0.25">
      <c r="A274" s="898"/>
      <c r="B274" s="729">
        <v>2011</v>
      </c>
      <c r="C274" s="253">
        <v>0</v>
      </c>
      <c r="D274" s="253">
        <v>34</v>
      </c>
      <c r="E274" s="253">
        <v>0</v>
      </c>
      <c r="F274" s="253">
        <v>0</v>
      </c>
      <c r="G274" s="333" t="s">
        <v>13</v>
      </c>
      <c r="H274" s="253">
        <v>56</v>
      </c>
      <c r="I274" s="253">
        <v>0</v>
      </c>
      <c r="J274" s="253">
        <v>0</v>
      </c>
      <c r="K274" s="253">
        <v>0</v>
      </c>
      <c r="L274" s="739">
        <v>67</v>
      </c>
      <c r="M274" s="1128"/>
      <c r="N274" s="743">
        <v>2011</v>
      </c>
      <c r="O274" s="745">
        <v>4769</v>
      </c>
      <c r="P274" s="745">
        <v>496</v>
      </c>
      <c r="Q274" s="745">
        <v>18120</v>
      </c>
      <c r="R274" s="745">
        <v>916</v>
      </c>
      <c r="S274" s="745">
        <v>4265</v>
      </c>
      <c r="T274" s="745">
        <v>4635</v>
      </c>
      <c r="U274" s="745">
        <v>10740</v>
      </c>
      <c r="V274" s="745">
        <v>36816</v>
      </c>
    </row>
    <row r="275" spans="1:22" ht="13.5" thickBot="1" x14ac:dyDescent="0.25">
      <c r="A275" s="898"/>
      <c r="B275" s="729">
        <v>2012</v>
      </c>
      <c r="C275" s="253">
        <v>0</v>
      </c>
      <c r="D275" s="253">
        <v>39</v>
      </c>
      <c r="E275" s="253">
        <v>0</v>
      </c>
      <c r="F275" s="253">
        <v>1</v>
      </c>
      <c r="G275" s="333" t="s">
        <v>13</v>
      </c>
      <c r="H275" s="253">
        <v>52</v>
      </c>
      <c r="I275" s="253">
        <v>0</v>
      </c>
      <c r="J275" s="253">
        <v>0</v>
      </c>
      <c r="K275" s="253">
        <v>0</v>
      </c>
      <c r="L275" s="739">
        <v>65</v>
      </c>
      <c r="M275" s="1128"/>
      <c r="N275" s="743">
        <v>2012</v>
      </c>
      <c r="O275" s="745">
        <v>4452</v>
      </c>
      <c r="P275" s="745">
        <v>476</v>
      </c>
      <c r="Q275" s="745">
        <v>18539</v>
      </c>
      <c r="R275" s="745">
        <v>772</v>
      </c>
      <c r="S275" s="745">
        <v>3741</v>
      </c>
      <c r="T275" s="745">
        <v>4748</v>
      </c>
      <c r="U275" s="745">
        <v>9959</v>
      </c>
      <c r="V275" s="745">
        <v>36901</v>
      </c>
    </row>
    <row r="276" spans="1:22" ht="13.5" thickBot="1" x14ac:dyDescent="0.25">
      <c r="A276" s="898"/>
      <c r="B276" s="729">
        <v>2013</v>
      </c>
      <c r="C276" s="253">
        <v>0</v>
      </c>
      <c r="D276" s="253">
        <v>40</v>
      </c>
      <c r="E276" s="253">
        <v>0</v>
      </c>
      <c r="F276" s="253">
        <v>1</v>
      </c>
      <c r="G276" s="333" t="s">
        <v>13</v>
      </c>
      <c r="H276" s="253">
        <v>50</v>
      </c>
      <c r="I276" s="253">
        <v>0</v>
      </c>
      <c r="J276" s="253">
        <v>0</v>
      </c>
      <c r="K276" s="253">
        <v>0</v>
      </c>
      <c r="L276" s="739">
        <v>63</v>
      </c>
      <c r="M276" s="1128"/>
      <c r="N276" s="743">
        <v>2013</v>
      </c>
      <c r="O276" s="745">
        <v>4438</v>
      </c>
      <c r="P276" s="745">
        <v>527</v>
      </c>
      <c r="Q276" s="745">
        <v>18905</v>
      </c>
      <c r="R276" s="745">
        <v>792</v>
      </c>
      <c r="S276" s="745">
        <v>5164</v>
      </c>
      <c r="T276" s="745">
        <v>7229</v>
      </c>
      <c r="U276" s="745">
        <v>11253</v>
      </c>
      <c r="V276" s="745">
        <v>42578</v>
      </c>
    </row>
    <row r="277" spans="1:22" ht="13.5" thickBot="1" x14ac:dyDescent="0.25">
      <c r="A277" s="898"/>
      <c r="B277" s="729">
        <v>2014</v>
      </c>
      <c r="C277" s="253">
        <v>0</v>
      </c>
      <c r="D277" s="253">
        <v>29</v>
      </c>
      <c r="E277" s="253">
        <v>0</v>
      </c>
      <c r="F277" s="253">
        <v>0</v>
      </c>
      <c r="G277" s="333">
        <v>2</v>
      </c>
      <c r="H277" s="253">
        <v>44</v>
      </c>
      <c r="I277" s="253">
        <v>0</v>
      </c>
      <c r="J277" s="253">
        <v>0</v>
      </c>
      <c r="K277" s="253">
        <v>0</v>
      </c>
      <c r="L277" s="739">
        <v>49</v>
      </c>
      <c r="M277" s="1128"/>
      <c r="N277" s="743">
        <v>2014</v>
      </c>
      <c r="O277" s="745">
        <v>3784</v>
      </c>
      <c r="P277" s="745">
        <v>857</v>
      </c>
      <c r="Q277" s="745">
        <v>13953</v>
      </c>
      <c r="R277" s="745">
        <v>787</v>
      </c>
      <c r="S277" s="745">
        <v>6140</v>
      </c>
      <c r="T277" s="745">
        <v>8476</v>
      </c>
      <c r="U277" s="745">
        <v>11124</v>
      </c>
      <c r="V277" s="745">
        <v>40570</v>
      </c>
    </row>
    <row r="278" spans="1:22" ht="13.5" thickBot="1" x14ac:dyDescent="0.25">
      <c r="A278" s="898"/>
      <c r="B278" s="729">
        <v>2015</v>
      </c>
      <c r="C278" s="253">
        <v>0</v>
      </c>
      <c r="D278" s="253">
        <v>30</v>
      </c>
      <c r="E278" s="253">
        <v>0</v>
      </c>
      <c r="F278" s="253">
        <v>1</v>
      </c>
      <c r="G278" s="333">
        <v>9</v>
      </c>
      <c r="H278" s="253">
        <v>41</v>
      </c>
      <c r="I278" s="253">
        <v>0</v>
      </c>
      <c r="J278" s="253">
        <v>0</v>
      </c>
      <c r="K278" s="253">
        <v>0</v>
      </c>
      <c r="L278" s="739">
        <v>46</v>
      </c>
      <c r="M278" s="1128"/>
      <c r="N278" s="743">
        <v>2015</v>
      </c>
      <c r="O278" s="745">
        <v>4379.0879999999997</v>
      </c>
      <c r="P278" s="745">
        <v>505</v>
      </c>
      <c r="Q278" s="745">
        <v>23327.987000000001</v>
      </c>
      <c r="R278" s="745">
        <v>843.64300000000003</v>
      </c>
      <c r="S278" s="745">
        <v>1552.1179999999999</v>
      </c>
      <c r="T278" s="745">
        <v>6896.08</v>
      </c>
      <c r="U278" s="745">
        <v>13503.675999999999</v>
      </c>
      <c r="V278" s="745">
        <v>43504.190999999999</v>
      </c>
    </row>
    <row r="279" spans="1:22" ht="13.5" thickBot="1" x14ac:dyDescent="0.25">
      <c r="A279" s="898"/>
      <c r="B279" s="729">
        <v>2016</v>
      </c>
      <c r="C279" s="253">
        <v>0</v>
      </c>
      <c r="D279" s="253">
        <v>30</v>
      </c>
      <c r="E279" s="253">
        <v>0</v>
      </c>
      <c r="F279" s="253">
        <v>1</v>
      </c>
      <c r="G279" s="333">
        <v>9</v>
      </c>
      <c r="H279" s="253">
        <v>42</v>
      </c>
      <c r="I279" s="253">
        <v>0</v>
      </c>
      <c r="J279" s="253">
        <v>0</v>
      </c>
      <c r="K279" s="253">
        <v>0</v>
      </c>
      <c r="L279" s="739">
        <v>53</v>
      </c>
      <c r="M279" s="1128"/>
      <c r="N279" s="743">
        <v>2016</v>
      </c>
      <c r="O279" s="746">
        <v>4237.4229999999998</v>
      </c>
      <c r="P279" s="746">
        <v>524</v>
      </c>
      <c r="Q279" s="746">
        <v>17610.13</v>
      </c>
      <c r="R279" s="746">
        <v>826.95500000000004</v>
      </c>
      <c r="S279" s="746">
        <v>1834.0440000000001</v>
      </c>
      <c r="T279" s="746">
        <v>6288.3620000000001</v>
      </c>
      <c r="U279" s="746">
        <v>8974.2129999999997</v>
      </c>
      <c r="V279" s="746">
        <v>45642.144</v>
      </c>
    </row>
    <row r="280" spans="1:22" ht="13.5" thickBot="1" x14ac:dyDescent="0.25">
      <c r="A280" s="1126"/>
      <c r="B280" s="738">
        <v>2017</v>
      </c>
      <c r="C280" s="254">
        <v>0</v>
      </c>
      <c r="D280" s="254">
        <v>27</v>
      </c>
      <c r="E280" s="254">
        <v>0</v>
      </c>
      <c r="F280" s="254">
        <v>1</v>
      </c>
      <c r="G280" s="254">
        <v>10</v>
      </c>
      <c r="H280" s="254">
        <v>41</v>
      </c>
      <c r="I280" s="254">
        <v>1</v>
      </c>
      <c r="J280" s="254">
        <v>0</v>
      </c>
      <c r="K280" s="254">
        <v>0</v>
      </c>
      <c r="L280" s="753">
        <v>54</v>
      </c>
      <c r="M280" s="1129"/>
      <c r="N280" s="747">
        <v>2017</v>
      </c>
      <c r="O280" s="748">
        <v>4497.1639999999998</v>
      </c>
      <c r="P280" s="749">
        <v>727</v>
      </c>
      <c r="Q280" s="748">
        <v>19751.52</v>
      </c>
      <c r="R280" s="748">
        <v>916.99300000000005</v>
      </c>
      <c r="S280" s="748">
        <v>5119.0929999999998</v>
      </c>
      <c r="T280" s="748">
        <v>6702.2550000000001</v>
      </c>
      <c r="U280" s="748">
        <v>8739.9490000000005</v>
      </c>
      <c r="V280" s="748">
        <v>51059.548000000003</v>
      </c>
    </row>
    <row r="281" spans="1:22" ht="14.25" thickTop="1" thickBot="1" x14ac:dyDescent="0.25">
      <c r="A281" s="1125" t="s">
        <v>1265</v>
      </c>
      <c r="B281" s="728">
        <v>2007</v>
      </c>
      <c r="C281" s="750" t="s">
        <v>13</v>
      </c>
      <c r="D281" s="750">
        <v>20</v>
      </c>
      <c r="E281" s="750" t="s">
        <v>13</v>
      </c>
      <c r="F281" s="750" t="s">
        <v>13</v>
      </c>
      <c r="G281" s="750" t="s">
        <v>13</v>
      </c>
      <c r="H281" s="750">
        <v>0</v>
      </c>
      <c r="I281" s="750" t="s">
        <v>13</v>
      </c>
      <c r="J281" s="750" t="s">
        <v>13</v>
      </c>
      <c r="K281" s="750">
        <v>0</v>
      </c>
      <c r="L281" s="751">
        <v>20</v>
      </c>
      <c r="M281" s="1127" t="s">
        <v>1265</v>
      </c>
      <c r="N281" s="740">
        <v>2007</v>
      </c>
      <c r="O281" s="741">
        <v>1736</v>
      </c>
      <c r="P281" s="742">
        <v>260</v>
      </c>
      <c r="Q281" s="741">
        <v>6817</v>
      </c>
      <c r="R281" s="741">
        <v>223</v>
      </c>
      <c r="S281" s="742">
        <v>492</v>
      </c>
      <c r="T281" s="742">
        <v>617</v>
      </c>
      <c r="U281" s="742">
        <v>2712</v>
      </c>
      <c r="V281" s="742">
        <v>6368</v>
      </c>
    </row>
    <row r="282" spans="1:22" ht="13.5" thickBot="1" x14ac:dyDescent="0.25">
      <c r="A282" s="898"/>
      <c r="B282" s="729">
        <v>2008</v>
      </c>
      <c r="C282" s="333" t="s">
        <v>13</v>
      </c>
      <c r="D282" s="333">
        <v>20</v>
      </c>
      <c r="E282" s="333" t="s">
        <v>13</v>
      </c>
      <c r="F282" s="333" t="s">
        <v>13</v>
      </c>
      <c r="G282" s="333" t="s">
        <v>13</v>
      </c>
      <c r="H282" s="333">
        <v>0</v>
      </c>
      <c r="I282" s="333" t="s">
        <v>13</v>
      </c>
      <c r="J282" s="333" t="s">
        <v>13</v>
      </c>
      <c r="K282" s="333">
        <v>0</v>
      </c>
      <c r="L282" s="752">
        <v>20</v>
      </c>
      <c r="M282" s="1128"/>
      <c r="N282" s="743">
        <v>2008</v>
      </c>
      <c r="O282" s="744">
        <v>958</v>
      </c>
      <c r="P282" s="745">
        <v>273</v>
      </c>
      <c r="Q282" s="744">
        <v>7893</v>
      </c>
      <c r="R282" s="744">
        <v>309</v>
      </c>
      <c r="S282" s="745">
        <v>1921</v>
      </c>
      <c r="T282" s="745">
        <v>2403</v>
      </c>
      <c r="U282" s="745">
        <v>5331</v>
      </c>
      <c r="V282" s="745">
        <v>10175</v>
      </c>
    </row>
    <row r="283" spans="1:22" ht="13.5" thickBot="1" x14ac:dyDescent="0.25">
      <c r="A283" s="898"/>
      <c r="B283" s="729">
        <v>2009</v>
      </c>
      <c r="C283" s="333" t="s">
        <v>13</v>
      </c>
      <c r="D283" s="333">
        <v>5</v>
      </c>
      <c r="E283" s="333" t="s">
        <v>13</v>
      </c>
      <c r="F283" s="333" t="s">
        <v>13</v>
      </c>
      <c r="G283" s="333" t="s">
        <v>13</v>
      </c>
      <c r="H283" s="333">
        <v>15</v>
      </c>
      <c r="I283" s="333" t="s">
        <v>13</v>
      </c>
      <c r="J283" s="333" t="s">
        <v>13</v>
      </c>
      <c r="K283" s="333">
        <v>0</v>
      </c>
      <c r="L283" s="752">
        <v>20</v>
      </c>
      <c r="M283" s="1128"/>
      <c r="N283" s="743">
        <v>2009</v>
      </c>
      <c r="O283" s="744">
        <v>1090</v>
      </c>
      <c r="P283" s="744">
        <v>251</v>
      </c>
      <c r="Q283" s="744">
        <v>8959</v>
      </c>
      <c r="R283" s="744">
        <v>346</v>
      </c>
      <c r="S283" s="744">
        <v>1928</v>
      </c>
      <c r="T283" s="744">
        <v>3714</v>
      </c>
      <c r="U283" s="744">
        <v>5215</v>
      </c>
      <c r="V283" s="744">
        <v>11382</v>
      </c>
    </row>
    <row r="284" spans="1:22" ht="13.5" thickBot="1" x14ac:dyDescent="0.25">
      <c r="A284" s="898"/>
      <c r="B284" s="729">
        <v>2010</v>
      </c>
      <c r="C284" s="333" t="s">
        <v>13</v>
      </c>
      <c r="D284" s="333">
        <v>20</v>
      </c>
      <c r="E284" s="333" t="s">
        <v>13</v>
      </c>
      <c r="F284" s="333" t="s">
        <v>13</v>
      </c>
      <c r="G284" s="333" t="s">
        <v>13</v>
      </c>
      <c r="H284" s="333">
        <v>0</v>
      </c>
      <c r="I284" s="333" t="s">
        <v>13</v>
      </c>
      <c r="J284" s="333" t="s">
        <v>13</v>
      </c>
      <c r="K284" s="333">
        <v>0</v>
      </c>
      <c r="L284" s="752">
        <v>20</v>
      </c>
      <c r="M284" s="1128"/>
      <c r="N284" s="743">
        <v>2010</v>
      </c>
      <c r="O284" s="744">
        <v>1318</v>
      </c>
      <c r="P284" s="744">
        <v>281</v>
      </c>
      <c r="Q284" s="744">
        <v>9195</v>
      </c>
      <c r="R284" s="744">
        <v>363</v>
      </c>
      <c r="S284" s="744">
        <v>6404</v>
      </c>
      <c r="T284" s="744">
        <v>6575</v>
      </c>
      <c r="U284" s="744">
        <v>6479</v>
      </c>
      <c r="V284" s="744">
        <v>10737</v>
      </c>
    </row>
    <row r="285" spans="1:22" ht="13.5" thickBot="1" x14ac:dyDescent="0.25">
      <c r="A285" s="898"/>
      <c r="B285" s="729">
        <v>2011</v>
      </c>
      <c r="C285" s="253">
        <v>0</v>
      </c>
      <c r="D285" s="253">
        <v>20</v>
      </c>
      <c r="E285" s="253">
        <v>0</v>
      </c>
      <c r="F285" s="253">
        <v>0</v>
      </c>
      <c r="G285" s="333" t="s">
        <v>13</v>
      </c>
      <c r="H285" s="253">
        <v>0</v>
      </c>
      <c r="I285" s="253">
        <v>0</v>
      </c>
      <c r="J285" s="253">
        <v>0</v>
      </c>
      <c r="K285" s="253">
        <v>0</v>
      </c>
      <c r="L285" s="739">
        <v>20</v>
      </c>
      <c r="M285" s="1128"/>
      <c r="N285" s="743">
        <v>2011</v>
      </c>
      <c r="O285" s="745">
        <v>1471</v>
      </c>
      <c r="P285" s="745">
        <v>277</v>
      </c>
      <c r="Q285" s="745">
        <v>9474</v>
      </c>
      <c r="R285" s="745">
        <v>435</v>
      </c>
      <c r="S285" s="745">
        <v>5862</v>
      </c>
      <c r="T285" s="745">
        <v>5862</v>
      </c>
      <c r="U285" s="745">
        <v>9592</v>
      </c>
      <c r="V285" s="745">
        <v>13234</v>
      </c>
    </row>
    <row r="286" spans="1:22" ht="13.5" thickBot="1" x14ac:dyDescent="0.25">
      <c r="A286" s="898"/>
      <c r="B286" s="729">
        <v>2012</v>
      </c>
      <c r="C286" s="253">
        <v>0</v>
      </c>
      <c r="D286" s="253">
        <v>3</v>
      </c>
      <c r="E286" s="253">
        <v>0</v>
      </c>
      <c r="F286" s="253">
        <v>0</v>
      </c>
      <c r="G286" s="333" t="s">
        <v>13</v>
      </c>
      <c r="H286" s="253">
        <v>18</v>
      </c>
      <c r="I286" s="253">
        <v>0</v>
      </c>
      <c r="J286" s="253">
        <v>0</v>
      </c>
      <c r="K286" s="253">
        <v>0</v>
      </c>
      <c r="L286" s="739">
        <v>21</v>
      </c>
      <c r="M286" s="1128"/>
      <c r="N286" s="743">
        <v>2012</v>
      </c>
      <c r="O286" s="745">
        <v>1675</v>
      </c>
      <c r="P286" s="745">
        <v>272</v>
      </c>
      <c r="Q286" s="745">
        <v>10653</v>
      </c>
      <c r="R286" s="745">
        <v>549</v>
      </c>
      <c r="S286" s="745">
        <v>1354</v>
      </c>
      <c r="T286" s="745">
        <v>1791</v>
      </c>
      <c r="U286" s="745">
        <v>9844</v>
      </c>
      <c r="V286" s="745">
        <v>16252</v>
      </c>
    </row>
    <row r="287" spans="1:22" ht="13.5" thickBot="1" x14ac:dyDescent="0.25">
      <c r="A287" s="898"/>
      <c r="B287" s="729">
        <v>2013</v>
      </c>
      <c r="C287" s="253">
        <v>0</v>
      </c>
      <c r="D287" s="253">
        <v>2</v>
      </c>
      <c r="E287" s="253">
        <v>0</v>
      </c>
      <c r="F287" s="253">
        <v>0</v>
      </c>
      <c r="G287" s="333" t="s">
        <v>13</v>
      </c>
      <c r="H287" s="253">
        <v>19</v>
      </c>
      <c r="I287" s="253">
        <v>0</v>
      </c>
      <c r="J287" s="253">
        <v>0</v>
      </c>
      <c r="K287" s="253">
        <v>0</v>
      </c>
      <c r="L287" s="739">
        <v>21</v>
      </c>
      <c r="M287" s="1128"/>
      <c r="N287" s="743">
        <v>2013</v>
      </c>
      <c r="O287" s="745">
        <v>2445</v>
      </c>
      <c r="P287" s="745">
        <v>320</v>
      </c>
      <c r="Q287" s="745">
        <v>11662</v>
      </c>
      <c r="R287" s="745">
        <v>416</v>
      </c>
      <c r="S287" s="745">
        <v>9869</v>
      </c>
      <c r="T287" s="745">
        <v>10571</v>
      </c>
      <c r="U287" s="745">
        <v>13487</v>
      </c>
      <c r="V287" s="745">
        <v>22093</v>
      </c>
    </row>
    <row r="288" spans="1:22" ht="13.5" thickBot="1" x14ac:dyDescent="0.25">
      <c r="A288" s="898"/>
      <c r="B288" s="729">
        <v>2014</v>
      </c>
      <c r="C288" s="253">
        <v>0</v>
      </c>
      <c r="D288" s="253">
        <v>0</v>
      </c>
      <c r="E288" s="253">
        <v>0</v>
      </c>
      <c r="F288" s="253">
        <v>0</v>
      </c>
      <c r="G288" s="333">
        <v>1</v>
      </c>
      <c r="H288" s="253">
        <v>18</v>
      </c>
      <c r="I288" s="253">
        <v>0</v>
      </c>
      <c r="J288" s="253">
        <v>0</v>
      </c>
      <c r="K288" s="253">
        <v>0</v>
      </c>
      <c r="L288" s="739">
        <v>19</v>
      </c>
      <c r="M288" s="1128"/>
      <c r="N288" s="743">
        <v>2014</v>
      </c>
      <c r="O288" s="745">
        <v>2641</v>
      </c>
      <c r="P288" s="745">
        <v>353</v>
      </c>
      <c r="Q288" s="745">
        <v>10241</v>
      </c>
      <c r="R288" s="745">
        <v>455</v>
      </c>
      <c r="S288" s="745">
        <v>4859</v>
      </c>
      <c r="T288" s="745">
        <v>5667</v>
      </c>
      <c r="U288" s="745">
        <v>11218</v>
      </c>
      <c r="V288" s="745">
        <v>17865</v>
      </c>
    </row>
    <row r="289" spans="1:22" ht="13.5" thickBot="1" x14ac:dyDescent="0.25">
      <c r="A289" s="898"/>
      <c r="B289" s="729">
        <v>2015</v>
      </c>
      <c r="C289" s="253">
        <v>0</v>
      </c>
      <c r="D289" s="253">
        <v>2</v>
      </c>
      <c r="E289" s="253">
        <v>0</v>
      </c>
      <c r="F289" s="253">
        <v>0</v>
      </c>
      <c r="G289" s="333">
        <v>1</v>
      </c>
      <c r="H289" s="253">
        <v>19</v>
      </c>
      <c r="I289" s="253">
        <v>0</v>
      </c>
      <c r="J289" s="253">
        <v>0</v>
      </c>
      <c r="K289" s="253">
        <v>0</v>
      </c>
      <c r="L289" s="739">
        <v>20</v>
      </c>
      <c r="M289" s="1128"/>
      <c r="N289" s="743">
        <v>2015</v>
      </c>
      <c r="O289" s="745">
        <v>3065.1030000000001</v>
      </c>
      <c r="P289" s="745">
        <v>349</v>
      </c>
      <c r="Q289" s="745">
        <v>10380.716</v>
      </c>
      <c r="R289" s="745">
        <v>489.03399999999999</v>
      </c>
      <c r="S289" s="745">
        <v>2973.1439999999998</v>
      </c>
      <c r="T289" s="745">
        <v>3950.884</v>
      </c>
      <c r="U289" s="745">
        <v>10659.284</v>
      </c>
      <c r="V289" s="745">
        <v>18336.145</v>
      </c>
    </row>
    <row r="290" spans="1:22" ht="13.5" thickBot="1" x14ac:dyDescent="0.25">
      <c r="A290" s="898"/>
      <c r="B290" s="729">
        <v>2016</v>
      </c>
      <c r="C290" s="253">
        <v>0</v>
      </c>
      <c r="D290" s="253">
        <v>2</v>
      </c>
      <c r="E290" s="253">
        <v>0</v>
      </c>
      <c r="F290" s="253">
        <v>0</v>
      </c>
      <c r="G290" s="333">
        <v>1</v>
      </c>
      <c r="H290" s="253">
        <v>18</v>
      </c>
      <c r="I290" s="253">
        <v>0</v>
      </c>
      <c r="J290" s="253">
        <v>0</v>
      </c>
      <c r="K290" s="253">
        <v>0</v>
      </c>
      <c r="L290" s="739">
        <v>19</v>
      </c>
      <c r="M290" s="1128"/>
      <c r="N290" s="743">
        <v>2016</v>
      </c>
      <c r="O290" s="746">
        <v>3028.252</v>
      </c>
      <c r="P290" s="746">
        <v>365</v>
      </c>
      <c r="Q290" s="746">
        <v>11720.344999999999</v>
      </c>
      <c r="R290" s="746">
        <v>587.71600000000001</v>
      </c>
      <c r="S290" s="746">
        <v>1918.6110000000001</v>
      </c>
      <c r="T290" s="746">
        <v>2552.3090000000002</v>
      </c>
      <c r="U290" s="746">
        <v>13380.61</v>
      </c>
      <c r="V290" s="746">
        <v>19790.167000000001</v>
      </c>
    </row>
    <row r="291" spans="1:22" ht="13.5" thickBot="1" x14ac:dyDescent="0.25">
      <c r="A291" s="1126"/>
      <c r="B291" s="738">
        <v>2017</v>
      </c>
      <c r="C291" s="254">
        <v>0</v>
      </c>
      <c r="D291" s="254">
        <v>2</v>
      </c>
      <c r="E291" s="254">
        <v>0</v>
      </c>
      <c r="F291" s="254">
        <v>0</v>
      </c>
      <c r="G291" s="254">
        <v>0</v>
      </c>
      <c r="H291" s="254">
        <v>19</v>
      </c>
      <c r="I291" s="254">
        <v>0</v>
      </c>
      <c r="J291" s="254">
        <v>0</v>
      </c>
      <c r="K291" s="254">
        <v>0</v>
      </c>
      <c r="L291" s="753">
        <v>20</v>
      </c>
      <c r="M291" s="1129"/>
      <c r="N291" s="747">
        <v>2017</v>
      </c>
      <c r="O291" s="748">
        <v>3088.2440000000001</v>
      </c>
      <c r="P291" s="749">
        <v>392</v>
      </c>
      <c r="Q291" s="748">
        <v>11896.364</v>
      </c>
      <c r="R291" s="748">
        <v>589.39099999999996</v>
      </c>
      <c r="S291" s="748">
        <v>1956.1769999999999</v>
      </c>
      <c r="T291" s="748">
        <v>2670.9270000000001</v>
      </c>
      <c r="U291" s="748">
        <v>14306.144</v>
      </c>
      <c r="V291" s="748">
        <v>21651.901000000002</v>
      </c>
    </row>
    <row r="292" spans="1:22" ht="14.25" thickTop="1" thickBot="1" x14ac:dyDescent="0.25">
      <c r="A292" s="1125" t="s">
        <v>365</v>
      </c>
      <c r="B292" s="728">
        <v>2007</v>
      </c>
      <c r="C292" s="750" t="s">
        <v>13</v>
      </c>
      <c r="D292" s="750">
        <v>5</v>
      </c>
      <c r="E292" s="750" t="s">
        <v>13</v>
      </c>
      <c r="F292" s="750" t="s">
        <v>13</v>
      </c>
      <c r="G292" s="750" t="s">
        <v>13</v>
      </c>
      <c r="H292" s="750">
        <v>25</v>
      </c>
      <c r="I292" s="750" t="s">
        <v>13</v>
      </c>
      <c r="J292" s="750" t="s">
        <v>13</v>
      </c>
      <c r="K292" s="750">
        <v>0</v>
      </c>
      <c r="L292" s="751" t="s">
        <v>1266</v>
      </c>
      <c r="M292" s="1127" t="s">
        <v>365</v>
      </c>
      <c r="N292" s="740">
        <v>2007</v>
      </c>
      <c r="O292" s="741">
        <v>2793</v>
      </c>
      <c r="P292" s="742">
        <v>852</v>
      </c>
      <c r="Q292" s="741">
        <v>19102</v>
      </c>
      <c r="R292" s="741">
        <v>1045</v>
      </c>
      <c r="S292" s="742">
        <v>3327</v>
      </c>
      <c r="T292" s="742">
        <v>4361</v>
      </c>
      <c r="U292" s="742">
        <v>8887</v>
      </c>
      <c r="V292" s="742">
        <v>23638</v>
      </c>
    </row>
    <row r="293" spans="1:22" ht="13.5" thickBot="1" x14ac:dyDescent="0.25">
      <c r="A293" s="898"/>
      <c r="B293" s="729">
        <v>2008</v>
      </c>
      <c r="C293" s="333" t="s">
        <v>13</v>
      </c>
      <c r="D293" s="333">
        <v>4</v>
      </c>
      <c r="E293" s="333" t="s">
        <v>13</v>
      </c>
      <c r="F293" s="333" t="s">
        <v>13</v>
      </c>
      <c r="G293" s="333" t="s">
        <v>13</v>
      </c>
      <c r="H293" s="333">
        <v>25</v>
      </c>
      <c r="I293" s="333" t="s">
        <v>13</v>
      </c>
      <c r="J293" s="333" t="s">
        <v>13</v>
      </c>
      <c r="K293" s="333">
        <v>0</v>
      </c>
      <c r="L293" s="752">
        <v>29</v>
      </c>
      <c r="M293" s="1128"/>
      <c r="N293" s="743">
        <v>2008</v>
      </c>
      <c r="O293" s="744">
        <v>2723</v>
      </c>
      <c r="P293" s="745">
        <v>920</v>
      </c>
      <c r="Q293" s="744">
        <v>19292</v>
      </c>
      <c r="R293" s="744">
        <v>1103</v>
      </c>
      <c r="S293" s="745">
        <v>5458</v>
      </c>
      <c r="T293" s="745">
        <v>7082</v>
      </c>
      <c r="U293" s="745">
        <v>10990</v>
      </c>
      <c r="V293" s="745">
        <v>30486</v>
      </c>
    </row>
    <row r="294" spans="1:22" ht="13.5" thickBot="1" x14ac:dyDescent="0.25">
      <c r="A294" s="898"/>
      <c r="B294" s="729">
        <v>2009</v>
      </c>
      <c r="C294" s="333" t="s">
        <v>13</v>
      </c>
      <c r="D294" s="333">
        <v>5</v>
      </c>
      <c r="E294" s="333" t="s">
        <v>13</v>
      </c>
      <c r="F294" s="333" t="s">
        <v>13</v>
      </c>
      <c r="G294" s="333" t="s">
        <v>13</v>
      </c>
      <c r="H294" s="333">
        <v>24</v>
      </c>
      <c r="I294" s="333" t="s">
        <v>13</v>
      </c>
      <c r="J294" s="333" t="s">
        <v>13</v>
      </c>
      <c r="K294" s="333">
        <v>0</v>
      </c>
      <c r="L294" s="752">
        <v>28</v>
      </c>
      <c r="M294" s="1128"/>
      <c r="N294" s="743">
        <v>2009</v>
      </c>
      <c r="O294" s="744">
        <v>3017</v>
      </c>
      <c r="P294" s="744">
        <v>892</v>
      </c>
      <c r="Q294" s="744">
        <v>23767</v>
      </c>
      <c r="R294" s="744">
        <v>1222</v>
      </c>
      <c r="S294" s="744">
        <v>4070</v>
      </c>
      <c r="T294" s="744">
        <v>9828</v>
      </c>
      <c r="U294" s="744">
        <v>11313</v>
      </c>
      <c r="V294" s="744">
        <v>36150</v>
      </c>
    </row>
    <row r="295" spans="1:22" ht="13.5" thickBot="1" x14ac:dyDescent="0.25">
      <c r="A295" s="898"/>
      <c r="B295" s="729">
        <v>2010</v>
      </c>
      <c r="C295" s="333" t="s">
        <v>13</v>
      </c>
      <c r="D295" s="333">
        <v>1</v>
      </c>
      <c r="E295" s="333" t="s">
        <v>13</v>
      </c>
      <c r="F295" s="333" t="s">
        <v>13</v>
      </c>
      <c r="G295" s="333" t="s">
        <v>13</v>
      </c>
      <c r="H295" s="333">
        <v>24</v>
      </c>
      <c r="I295" s="333" t="s">
        <v>13</v>
      </c>
      <c r="J295" s="333" t="s">
        <v>13</v>
      </c>
      <c r="K295" s="333">
        <v>0</v>
      </c>
      <c r="L295" s="752">
        <v>25</v>
      </c>
      <c r="M295" s="1128"/>
      <c r="N295" s="743">
        <v>2010</v>
      </c>
      <c r="O295" s="744">
        <v>2557</v>
      </c>
      <c r="P295" s="744">
        <v>965</v>
      </c>
      <c r="Q295" s="744">
        <v>23276</v>
      </c>
      <c r="R295" s="744">
        <v>1302</v>
      </c>
      <c r="S295" s="744">
        <v>20903</v>
      </c>
      <c r="T295" s="744">
        <v>22337</v>
      </c>
      <c r="U295" s="744">
        <v>11124</v>
      </c>
      <c r="V295" s="744">
        <v>33621</v>
      </c>
    </row>
    <row r="296" spans="1:22" ht="13.5" thickBot="1" x14ac:dyDescent="0.25">
      <c r="A296" s="898"/>
      <c r="B296" s="729">
        <v>2011</v>
      </c>
      <c r="C296" s="253">
        <v>0</v>
      </c>
      <c r="D296" s="253">
        <v>2</v>
      </c>
      <c r="E296" s="253">
        <v>0</v>
      </c>
      <c r="F296" s="253">
        <v>0</v>
      </c>
      <c r="G296" s="333" t="s">
        <v>13</v>
      </c>
      <c r="H296" s="253">
        <v>24</v>
      </c>
      <c r="I296" s="253">
        <v>0</v>
      </c>
      <c r="J296" s="253">
        <v>0</v>
      </c>
      <c r="K296" s="253">
        <v>0</v>
      </c>
      <c r="L296" s="739">
        <v>25</v>
      </c>
      <c r="M296" s="1128"/>
      <c r="N296" s="743">
        <v>2011</v>
      </c>
      <c r="O296" s="745">
        <v>2927</v>
      </c>
      <c r="P296" s="745">
        <v>791</v>
      </c>
      <c r="Q296" s="745">
        <v>23007</v>
      </c>
      <c r="R296" s="745">
        <v>1235</v>
      </c>
      <c r="S296" s="745">
        <v>5881</v>
      </c>
      <c r="T296" s="745">
        <v>7026</v>
      </c>
      <c r="U296" s="745">
        <v>12141</v>
      </c>
      <c r="V296" s="745">
        <v>29554</v>
      </c>
    </row>
    <row r="297" spans="1:22" ht="13.5" thickBot="1" x14ac:dyDescent="0.25">
      <c r="A297" s="898"/>
      <c r="B297" s="729">
        <v>2012</v>
      </c>
      <c r="C297" s="253">
        <v>0</v>
      </c>
      <c r="D297" s="253">
        <v>2</v>
      </c>
      <c r="E297" s="253">
        <v>0</v>
      </c>
      <c r="F297" s="253">
        <v>0</v>
      </c>
      <c r="G297" s="333" t="s">
        <v>13</v>
      </c>
      <c r="H297" s="253">
        <v>22</v>
      </c>
      <c r="I297" s="253">
        <v>0</v>
      </c>
      <c r="J297" s="253">
        <v>0</v>
      </c>
      <c r="K297" s="253">
        <v>0</v>
      </c>
      <c r="L297" s="739">
        <v>24</v>
      </c>
      <c r="M297" s="1128"/>
      <c r="N297" s="743">
        <v>2012</v>
      </c>
      <c r="O297" s="745">
        <v>2624</v>
      </c>
      <c r="P297" s="745">
        <v>1032</v>
      </c>
      <c r="Q297" s="745">
        <v>21966</v>
      </c>
      <c r="R297" s="745">
        <v>1219</v>
      </c>
      <c r="S297" s="745">
        <v>9593</v>
      </c>
      <c r="T297" s="745">
        <v>11184</v>
      </c>
      <c r="U297" s="745">
        <v>15213</v>
      </c>
      <c r="V297" s="745">
        <v>37328</v>
      </c>
    </row>
    <row r="298" spans="1:22" ht="13.5" thickBot="1" x14ac:dyDescent="0.25">
      <c r="A298" s="898"/>
      <c r="B298" s="729">
        <v>2013</v>
      </c>
      <c r="C298" s="253">
        <v>0</v>
      </c>
      <c r="D298" s="253">
        <v>2</v>
      </c>
      <c r="E298" s="253">
        <v>0</v>
      </c>
      <c r="F298" s="253">
        <v>0</v>
      </c>
      <c r="G298" s="333" t="s">
        <v>13</v>
      </c>
      <c r="H298" s="253">
        <v>21</v>
      </c>
      <c r="I298" s="253">
        <v>0</v>
      </c>
      <c r="J298" s="253">
        <v>0</v>
      </c>
      <c r="K298" s="253">
        <v>0</v>
      </c>
      <c r="L298" s="739">
        <v>23</v>
      </c>
      <c r="M298" s="1128"/>
      <c r="N298" s="743">
        <v>2013</v>
      </c>
      <c r="O298" s="745">
        <v>2348</v>
      </c>
      <c r="P298" s="745">
        <v>1041</v>
      </c>
      <c r="Q298" s="745">
        <v>20065</v>
      </c>
      <c r="R298" s="745">
        <v>1090</v>
      </c>
      <c r="S298" s="745">
        <v>5934</v>
      </c>
      <c r="T298" s="745">
        <v>6350</v>
      </c>
      <c r="U298" s="745">
        <v>15984</v>
      </c>
      <c r="V298" s="745">
        <v>36613</v>
      </c>
    </row>
    <row r="299" spans="1:22" ht="13.5" thickBot="1" x14ac:dyDescent="0.25">
      <c r="A299" s="898"/>
      <c r="B299" s="729">
        <v>2014</v>
      </c>
      <c r="C299" s="253">
        <v>0</v>
      </c>
      <c r="D299" s="253">
        <v>2</v>
      </c>
      <c r="E299" s="253">
        <v>0</v>
      </c>
      <c r="F299" s="253">
        <v>0</v>
      </c>
      <c r="G299" s="333">
        <v>3</v>
      </c>
      <c r="H299" s="253">
        <v>21</v>
      </c>
      <c r="I299" s="253">
        <v>0</v>
      </c>
      <c r="J299" s="253">
        <v>0</v>
      </c>
      <c r="K299" s="253">
        <v>0</v>
      </c>
      <c r="L299" s="739">
        <v>26</v>
      </c>
      <c r="M299" s="1128"/>
      <c r="N299" s="743">
        <v>2014</v>
      </c>
      <c r="O299" s="745">
        <v>2292</v>
      </c>
      <c r="P299" s="745">
        <v>1036</v>
      </c>
      <c r="Q299" s="745">
        <v>19830</v>
      </c>
      <c r="R299" s="745">
        <v>1022</v>
      </c>
      <c r="S299" s="745">
        <v>525</v>
      </c>
      <c r="T299" s="745">
        <v>688</v>
      </c>
      <c r="U299" s="745">
        <v>13282</v>
      </c>
      <c r="V299" s="745">
        <v>37474</v>
      </c>
    </row>
    <row r="300" spans="1:22" ht="13.5" thickBot="1" x14ac:dyDescent="0.25">
      <c r="A300" s="898"/>
      <c r="B300" s="729">
        <v>2015</v>
      </c>
      <c r="C300" s="253">
        <v>0</v>
      </c>
      <c r="D300" s="253">
        <v>2</v>
      </c>
      <c r="E300" s="253">
        <v>0</v>
      </c>
      <c r="F300" s="253">
        <v>0</v>
      </c>
      <c r="G300" s="333">
        <v>0</v>
      </c>
      <c r="H300" s="253">
        <v>21</v>
      </c>
      <c r="I300" s="253">
        <v>0</v>
      </c>
      <c r="J300" s="253">
        <v>0</v>
      </c>
      <c r="K300" s="253">
        <v>0</v>
      </c>
      <c r="L300" s="739">
        <v>23</v>
      </c>
      <c r="M300" s="1128"/>
      <c r="N300" s="743">
        <v>2015</v>
      </c>
      <c r="O300" s="745">
        <v>2245.1179999999999</v>
      </c>
      <c r="P300" s="745">
        <v>975</v>
      </c>
      <c r="Q300" s="745">
        <v>19840.767</v>
      </c>
      <c r="R300" s="745">
        <v>1062.027</v>
      </c>
      <c r="S300" s="745">
        <v>4482.0219999999999</v>
      </c>
      <c r="T300" s="745">
        <v>5602.5280000000002</v>
      </c>
      <c r="U300" s="745">
        <v>12862.206</v>
      </c>
      <c r="V300" s="745">
        <v>37769.955000000002</v>
      </c>
    </row>
    <row r="301" spans="1:22" ht="13.5" thickBot="1" x14ac:dyDescent="0.25">
      <c r="A301" s="898"/>
      <c r="B301" s="729">
        <v>2016</v>
      </c>
      <c r="C301" s="253">
        <v>0</v>
      </c>
      <c r="D301" s="253">
        <v>2</v>
      </c>
      <c r="E301" s="253">
        <v>0</v>
      </c>
      <c r="F301" s="253">
        <v>0</v>
      </c>
      <c r="G301" s="333">
        <v>0</v>
      </c>
      <c r="H301" s="253">
        <v>21</v>
      </c>
      <c r="I301" s="253">
        <v>0</v>
      </c>
      <c r="J301" s="253">
        <v>0</v>
      </c>
      <c r="K301" s="253">
        <v>0</v>
      </c>
      <c r="L301" s="739">
        <v>23</v>
      </c>
      <c r="M301" s="1128"/>
      <c r="N301" s="743">
        <v>2016</v>
      </c>
      <c r="O301" s="746">
        <v>2243.0070000000001</v>
      </c>
      <c r="P301" s="746">
        <v>971</v>
      </c>
      <c r="Q301" s="746">
        <v>20910.556</v>
      </c>
      <c r="R301" s="746">
        <v>1116.2909999999999</v>
      </c>
      <c r="S301" s="746">
        <v>2282.5830000000001</v>
      </c>
      <c r="T301" s="746">
        <v>3129.9870000000001</v>
      </c>
      <c r="U301" s="746">
        <v>11179.726000000001</v>
      </c>
      <c r="V301" s="746">
        <v>32268.848000000002</v>
      </c>
    </row>
    <row r="302" spans="1:22" ht="13.5" thickBot="1" x14ac:dyDescent="0.25">
      <c r="A302" s="1126"/>
      <c r="B302" s="738">
        <v>2017</v>
      </c>
      <c r="C302" s="254">
        <v>0</v>
      </c>
      <c r="D302" s="254">
        <v>2</v>
      </c>
      <c r="E302" s="254">
        <v>0</v>
      </c>
      <c r="F302" s="254">
        <v>0</v>
      </c>
      <c r="G302" s="254">
        <v>0</v>
      </c>
      <c r="H302" s="254">
        <v>20</v>
      </c>
      <c r="I302" s="254">
        <v>0</v>
      </c>
      <c r="J302" s="254">
        <v>0</v>
      </c>
      <c r="K302" s="254">
        <v>0</v>
      </c>
      <c r="L302" s="753">
        <v>22</v>
      </c>
      <c r="M302" s="1129"/>
      <c r="N302" s="747">
        <v>2017</v>
      </c>
      <c r="O302" s="748">
        <v>1916.8320000000001</v>
      </c>
      <c r="P302" s="749">
        <v>845</v>
      </c>
      <c r="Q302" s="748">
        <v>16862.196</v>
      </c>
      <c r="R302" s="748">
        <v>870.41300000000001</v>
      </c>
      <c r="S302" s="748">
        <v>1866.201</v>
      </c>
      <c r="T302" s="748">
        <v>2559.4780000000001</v>
      </c>
      <c r="U302" s="748">
        <v>11918.37</v>
      </c>
      <c r="V302" s="748">
        <v>33635.271000000001</v>
      </c>
    </row>
    <row r="303" spans="1:22" ht="14.25" thickTop="1" thickBot="1" x14ac:dyDescent="0.25">
      <c r="A303" s="1125" t="s">
        <v>1267</v>
      </c>
      <c r="B303" s="728">
        <v>2007</v>
      </c>
      <c r="C303" s="750" t="s">
        <v>13</v>
      </c>
      <c r="D303" s="750">
        <v>9</v>
      </c>
      <c r="E303" s="750" t="s">
        <v>13</v>
      </c>
      <c r="F303" s="750" t="s">
        <v>13</v>
      </c>
      <c r="G303" s="750" t="s">
        <v>13</v>
      </c>
      <c r="H303" s="750">
        <v>16</v>
      </c>
      <c r="I303" s="750" t="s">
        <v>13</v>
      </c>
      <c r="J303" s="750" t="s">
        <v>13</v>
      </c>
      <c r="K303" s="750">
        <v>1</v>
      </c>
      <c r="L303" s="751">
        <v>20</v>
      </c>
      <c r="M303" s="1127" t="s">
        <v>1267</v>
      </c>
      <c r="N303" s="740">
        <v>2007</v>
      </c>
      <c r="O303" s="741">
        <v>840</v>
      </c>
      <c r="P303" s="742" t="s">
        <v>13</v>
      </c>
      <c r="Q303" s="741">
        <v>2277</v>
      </c>
      <c r="R303" s="741">
        <v>45</v>
      </c>
      <c r="S303" s="742">
        <v>1300</v>
      </c>
      <c r="T303" s="742">
        <v>1706</v>
      </c>
      <c r="U303" s="742">
        <v>2857</v>
      </c>
      <c r="V303" s="742">
        <v>5407</v>
      </c>
    </row>
    <row r="304" spans="1:22" ht="13.5" thickBot="1" x14ac:dyDescent="0.25">
      <c r="A304" s="898"/>
      <c r="B304" s="729">
        <v>2008</v>
      </c>
      <c r="C304" s="333" t="s">
        <v>13</v>
      </c>
      <c r="D304" s="333">
        <v>10</v>
      </c>
      <c r="E304" s="333" t="s">
        <v>13</v>
      </c>
      <c r="F304" s="333" t="s">
        <v>13</v>
      </c>
      <c r="G304" s="333" t="s">
        <v>13</v>
      </c>
      <c r="H304" s="333">
        <v>22</v>
      </c>
      <c r="I304" s="333" t="s">
        <v>13</v>
      </c>
      <c r="J304" s="333" t="s">
        <v>13</v>
      </c>
      <c r="K304" s="333">
        <v>1</v>
      </c>
      <c r="L304" s="752">
        <v>28</v>
      </c>
      <c r="M304" s="1128"/>
      <c r="N304" s="743">
        <v>2008</v>
      </c>
      <c r="O304" s="744">
        <v>1067</v>
      </c>
      <c r="P304" s="745">
        <v>164</v>
      </c>
      <c r="Q304" s="744">
        <v>3833</v>
      </c>
      <c r="R304" s="744">
        <v>160</v>
      </c>
      <c r="S304" s="745">
        <v>2135</v>
      </c>
      <c r="T304" s="745">
        <v>2921</v>
      </c>
      <c r="U304" s="745">
        <v>4603</v>
      </c>
      <c r="V304" s="745">
        <v>7309</v>
      </c>
    </row>
    <row r="305" spans="1:22" ht="13.5" thickBot="1" x14ac:dyDescent="0.25">
      <c r="A305" s="898"/>
      <c r="B305" s="729">
        <v>2009</v>
      </c>
      <c r="C305" s="333" t="s">
        <v>13</v>
      </c>
      <c r="D305" s="333">
        <v>10</v>
      </c>
      <c r="E305" s="333" t="s">
        <v>13</v>
      </c>
      <c r="F305" s="333" t="s">
        <v>13</v>
      </c>
      <c r="G305" s="333" t="s">
        <v>13</v>
      </c>
      <c r="H305" s="333">
        <v>23</v>
      </c>
      <c r="I305" s="333" t="s">
        <v>13</v>
      </c>
      <c r="J305" s="333" t="s">
        <v>13</v>
      </c>
      <c r="K305" s="333">
        <v>1</v>
      </c>
      <c r="L305" s="752">
        <v>29</v>
      </c>
      <c r="M305" s="1128"/>
      <c r="N305" s="743">
        <v>2009</v>
      </c>
      <c r="O305" s="744">
        <v>1305</v>
      </c>
      <c r="P305" s="744">
        <v>189</v>
      </c>
      <c r="Q305" s="744">
        <v>3887</v>
      </c>
      <c r="R305" s="744">
        <v>164</v>
      </c>
      <c r="S305" s="744">
        <v>1812</v>
      </c>
      <c r="T305" s="744">
        <v>3582</v>
      </c>
      <c r="U305" s="744">
        <v>4720</v>
      </c>
      <c r="V305" s="744">
        <v>8417</v>
      </c>
    </row>
    <row r="306" spans="1:22" ht="13.5" thickBot="1" x14ac:dyDescent="0.25">
      <c r="A306" s="898"/>
      <c r="B306" s="729">
        <v>2010</v>
      </c>
      <c r="C306" s="333" t="s">
        <v>13</v>
      </c>
      <c r="D306" s="333">
        <v>14</v>
      </c>
      <c r="E306" s="333" t="s">
        <v>13</v>
      </c>
      <c r="F306" s="333" t="s">
        <v>13</v>
      </c>
      <c r="G306" s="333" t="s">
        <v>13</v>
      </c>
      <c r="H306" s="333">
        <v>26</v>
      </c>
      <c r="I306" s="333" t="s">
        <v>13</v>
      </c>
      <c r="J306" s="333" t="s">
        <v>13</v>
      </c>
      <c r="K306" s="333">
        <v>1</v>
      </c>
      <c r="L306" s="752">
        <v>36</v>
      </c>
      <c r="M306" s="1128"/>
      <c r="N306" s="743">
        <v>2010</v>
      </c>
      <c r="O306" s="744">
        <v>1415</v>
      </c>
      <c r="P306" s="744">
        <v>241</v>
      </c>
      <c r="Q306" s="744">
        <v>5244</v>
      </c>
      <c r="R306" s="744">
        <v>230</v>
      </c>
      <c r="S306" s="744">
        <v>3144</v>
      </c>
      <c r="T306" s="744">
        <v>3213</v>
      </c>
      <c r="U306" s="744">
        <v>5981</v>
      </c>
      <c r="V306" s="744">
        <v>9954</v>
      </c>
    </row>
    <row r="307" spans="1:22" ht="13.5" thickBot="1" x14ac:dyDescent="0.25">
      <c r="A307" s="898"/>
      <c r="B307" s="729">
        <v>2011</v>
      </c>
      <c r="C307" s="253">
        <v>0</v>
      </c>
      <c r="D307" s="253">
        <v>16</v>
      </c>
      <c r="E307" s="253">
        <v>0</v>
      </c>
      <c r="F307" s="253">
        <v>1</v>
      </c>
      <c r="G307" s="333" t="s">
        <v>13</v>
      </c>
      <c r="H307" s="253">
        <v>27</v>
      </c>
      <c r="I307" s="253">
        <v>0</v>
      </c>
      <c r="J307" s="253">
        <v>0</v>
      </c>
      <c r="K307" s="253">
        <v>1</v>
      </c>
      <c r="L307" s="739">
        <v>38</v>
      </c>
      <c r="M307" s="1128"/>
      <c r="N307" s="743">
        <v>2011</v>
      </c>
      <c r="O307" s="745">
        <v>1702</v>
      </c>
      <c r="P307" s="745">
        <v>263</v>
      </c>
      <c r="Q307" s="745">
        <v>5467</v>
      </c>
      <c r="R307" s="745">
        <v>274</v>
      </c>
      <c r="S307" s="745">
        <v>7722</v>
      </c>
      <c r="T307" s="745">
        <v>7914</v>
      </c>
      <c r="U307" s="745">
        <v>7023</v>
      </c>
      <c r="V307" s="745">
        <v>12013</v>
      </c>
    </row>
    <row r="308" spans="1:22" ht="13.5" thickBot="1" x14ac:dyDescent="0.25">
      <c r="A308" s="898"/>
      <c r="B308" s="729">
        <v>2012</v>
      </c>
      <c r="C308" s="253">
        <v>0</v>
      </c>
      <c r="D308" s="253">
        <v>15</v>
      </c>
      <c r="E308" s="253">
        <v>0</v>
      </c>
      <c r="F308" s="253">
        <v>1</v>
      </c>
      <c r="G308" s="333" t="s">
        <v>13</v>
      </c>
      <c r="H308" s="253">
        <v>32</v>
      </c>
      <c r="I308" s="253">
        <v>0</v>
      </c>
      <c r="J308" s="253">
        <v>0</v>
      </c>
      <c r="K308" s="253">
        <v>1</v>
      </c>
      <c r="L308" s="739">
        <v>39</v>
      </c>
      <c r="M308" s="1128"/>
      <c r="N308" s="743">
        <v>2012</v>
      </c>
      <c r="O308" s="745">
        <v>1611</v>
      </c>
      <c r="P308" s="745">
        <v>277</v>
      </c>
      <c r="Q308" s="745">
        <v>5914</v>
      </c>
      <c r="R308" s="745">
        <v>250</v>
      </c>
      <c r="S308" s="745">
        <v>1456</v>
      </c>
      <c r="T308" s="745">
        <v>1649</v>
      </c>
      <c r="U308" s="745">
        <v>9061</v>
      </c>
      <c r="V308" s="745">
        <v>14068</v>
      </c>
    </row>
    <row r="309" spans="1:22" ht="13.5" thickBot="1" x14ac:dyDescent="0.25">
      <c r="A309" s="898"/>
      <c r="B309" s="729">
        <v>2013</v>
      </c>
      <c r="C309" s="253">
        <v>0</v>
      </c>
      <c r="D309" s="253">
        <v>13</v>
      </c>
      <c r="E309" s="253">
        <v>0</v>
      </c>
      <c r="F309" s="253">
        <v>0</v>
      </c>
      <c r="G309" s="333" t="s">
        <v>13</v>
      </c>
      <c r="H309" s="253">
        <v>31</v>
      </c>
      <c r="I309" s="253">
        <v>0</v>
      </c>
      <c r="J309" s="253">
        <v>0</v>
      </c>
      <c r="K309" s="253">
        <v>2</v>
      </c>
      <c r="L309" s="739">
        <v>37</v>
      </c>
      <c r="M309" s="1128"/>
      <c r="N309" s="743">
        <v>2013</v>
      </c>
      <c r="O309" s="745">
        <v>1540</v>
      </c>
      <c r="P309" s="745">
        <v>285</v>
      </c>
      <c r="Q309" s="745">
        <v>5309</v>
      </c>
      <c r="R309" s="745">
        <v>251</v>
      </c>
      <c r="S309" s="745">
        <v>1760</v>
      </c>
      <c r="T309" s="745">
        <v>1942</v>
      </c>
      <c r="U309" s="745">
        <v>8891</v>
      </c>
      <c r="V309" s="745">
        <v>14857</v>
      </c>
    </row>
    <row r="310" spans="1:22" ht="13.5" thickBot="1" x14ac:dyDescent="0.25">
      <c r="A310" s="898"/>
      <c r="B310" s="729">
        <v>2014</v>
      </c>
      <c r="C310" s="253">
        <v>0</v>
      </c>
      <c r="D310" s="253">
        <v>8</v>
      </c>
      <c r="E310" s="253">
        <v>0</v>
      </c>
      <c r="F310" s="253">
        <v>0</v>
      </c>
      <c r="G310" s="333">
        <v>0</v>
      </c>
      <c r="H310" s="253">
        <v>26</v>
      </c>
      <c r="I310" s="253">
        <v>0</v>
      </c>
      <c r="J310" s="253">
        <v>0</v>
      </c>
      <c r="K310" s="253">
        <v>2</v>
      </c>
      <c r="L310" s="739">
        <v>29</v>
      </c>
      <c r="M310" s="1128"/>
      <c r="N310" s="743">
        <v>2014</v>
      </c>
      <c r="O310" s="745">
        <v>1432</v>
      </c>
      <c r="P310" s="745">
        <v>327</v>
      </c>
      <c r="Q310" s="745">
        <v>3549</v>
      </c>
      <c r="R310" s="745">
        <v>162</v>
      </c>
      <c r="S310" s="745">
        <v>207</v>
      </c>
      <c r="T310" s="745">
        <v>207</v>
      </c>
      <c r="U310" s="745">
        <v>7308</v>
      </c>
      <c r="V310" s="745">
        <v>11571</v>
      </c>
    </row>
    <row r="311" spans="1:22" ht="13.5" thickBot="1" x14ac:dyDescent="0.25">
      <c r="A311" s="898"/>
      <c r="B311" s="729">
        <v>2015</v>
      </c>
      <c r="C311" s="253">
        <v>0</v>
      </c>
      <c r="D311" s="253">
        <v>12</v>
      </c>
      <c r="E311" s="253">
        <v>0</v>
      </c>
      <c r="F311" s="253">
        <v>1</v>
      </c>
      <c r="G311" s="333">
        <v>0</v>
      </c>
      <c r="H311" s="253">
        <v>34</v>
      </c>
      <c r="I311" s="253">
        <v>0</v>
      </c>
      <c r="J311" s="253">
        <v>0</v>
      </c>
      <c r="K311" s="253">
        <v>2</v>
      </c>
      <c r="L311" s="739">
        <v>38</v>
      </c>
      <c r="M311" s="1128"/>
      <c r="N311" s="743">
        <v>2015</v>
      </c>
      <c r="O311" s="745">
        <v>1502.9680000000001</v>
      </c>
      <c r="P311" s="745">
        <v>346</v>
      </c>
      <c r="Q311" s="745">
        <v>5372.6170000000002</v>
      </c>
      <c r="R311" s="745">
        <v>315.71899999999999</v>
      </c>
      <c r="S311" s="745">
        <v>1098.3119999999999</v>
      </c>
      <c r="T311" s="745">
        <v>1103.3620000000001</v>
      </c>
      <c r="U311" s="745">
        <v>9544.7070000000003</v>
      </c>
      <c r="V311" s="745">
        <v>14578.052</v>
      </c>
    </row>
    <row r="312" spans="1:22" ht="13.5" thickBot="1" x14ac:dyDescent="0.25">
      <c r="A312" s="898"/>
      <c r="B312" s="729">
        <v>2016</v>
      </c>
      <c r="C312" s="253">
        <v>0</v>
      </c>
      <c r="D312" s="253">
        <v>12</v>
      </c>
      <c r="E312" s="253">
        <v>0</v>
      </c>
      <c r="F312" s="253">
        <v>1</v>
      </c>
      <c r="G312" s="333">
        <v>0</v>
      </c>
      <c r="H312" s="253">
        <v>35</v>
      </c>
      <c r="I312" s="253">
        <v>0</v>
      </c>
      <c r="J312" s="253">
        <v>0</v>
      </c>
      <c r="K312" s="253">
        <v>2</v>
      </c>
      <c r="L312" s="739">
        <v>38</v>
      </c>
      <c r="M312" s="1128"/>
      <c r="N312" s="743">
        <v>2016</v>
      </c>
      <c r="O312" s="746">
        <v>1555.9929999999999</v>
      </c>
      <c r="P312" s="746">
        <v>373</v>
      </c>
      <c r="Q312" s="746">
        <v>5284.6689999999999</v>
      </c>
      <c r="R312" s="746">
        <v>329.56</v>
      </c>
      <c r="S312" s="746">
        <v>1803.528</v>
      </c>
      <c r="T312" s="746">
        <v>2069.819</v>
      </c>
      <c r="U312" s="746">
        <v>9516.6219999999994</v>
      </c>
      <c r="V312" s="746">
        <v>14536.023999999999</v>
      </c>
    </row>
    <row r="313" spans="1:22" ht="13.5" thickBot="1" x14ac:dyDescent="0.25">
      <c r="A313" s="1126"/>
      <c r="B313" s="738">
        <v>2017</v>
      </c>
      <c r="C313" s="254">
        <v>0</v>
      </c>
      <c r="D313" s="254">
        <v>12</v>
      </c>
      <c r="E313" s="254">
        <v>0</v>
      </c>
      <c r="F313" s="254">
        <v>1</v>
      </c>
      <c r="G313" s="254">
        <v>0</v>
      </c>
      <c r="H313" s="254">
        <v>34</v>
      </c>
      <c r="I313" s="254">
        <v>0</v>
      </c>
      <c r="J313" s="254">
        <v>0</v>
      </c>
      <c r="K313" s="254">
        <v>2</v>
      </c>
      <c r="L313" s="753">
        <v>38</v>
      </c>
      <c r="M313" s="1129"/>
      <c r="N313" s="747">
        <v>2017</v>
      </c>
      <c r="O313" s="748">
        <v>1512.577</v>
      </c>
      <c r="P313" s="749">
        <v>332</v>
      </c>
      <c r="Q313" s="748">
        <v>5278.3149999999996</v>
      </c>
      <c r="R313" s="748">
        <v>346.44099999999997</v>
      </c>
      <c r="S313" s="748">
        <v>1501.84</v>
      </c>
      <c r="T313" s="748">
        <v>1751.828</v>
      </c>
      <c r="U313" s="748">
        <v>9485.8559999999998</v>
      </c>
      <c r="V313" s="748">
        <v>15400.04</v>
      </c>
    </row>
    <row r="314" spans="1:22" ht="14.25" thickTop="1" thickBot="1" x14ac:dyDescent="0.25">
      <c r="A314" s="1125" t="s">
        <v>1268</v>
      </c>
      <c r="B314" s="728">
        <v>2007</v>
      </c>
      <c r="C314" s="750" t="s">
        <v>13</v>
      </c>
      <c r="D314" s="750">
        <v>0</v>
      </c>
      <c r="E314" s="750" t="s">
        <v>13</v>
      </c>
      <c r="F314" s="750" t="s">
        <v>13</v>
      </c>
      <c r="G314" s="750" t="s">
        <v>13</v>
      </c>
      <c r="H314" s="750">
        <v>62</v>
      </c>
      <c r="I314" s="750" t="s">
        <v>13</v>
      </c>
      <c r="J314" s="750" t="s">
        <v>13</v>
      </c>
      <c r="K314" s="750">
        <v>0</v>
      </c>
      <c r="L314" s="751">
        <v>62</v>
      </c>
      <c r="M314" s="1127" t="s">
        <v>1268</v>
      </c>
      <c r="N314" s="740">
        <v>2007</v>
      </c>
      <c r="O314" s="741">
        <v>714</v>
      </c>
      <c r="P314" s="742">
        <v>169</v>
      </c>
      <c r="Q314" s="741">
        <v>2267</v>
      </c>
      <c r="R314" s="741">
        <v>0</v>
      </c>
      <c r="S314" s="742">
        <v>0</v>
      </c>
      <c r="T314" s="742">
        <v>0</v>
      </c>
      <c r="U314" s="742">
        <v>2289</v>
      </c>
      <c r="V314" s="742">
        <v>5125</v>
      </c>
    </row>
    <row r="315" spans="1:22" ht="13.5" thickBot="1" x14ac:dyDescent="0.25">
      <c r="A315" s="898"/>
      <c r="B315" s="729">
        <v>2008</v>
      </c>
      <c r="C315" s="333" t="s">
        <v>13</v>
      </c>
      <c r="D315" s="333">
        <v>0</v>
      </c>
      <c r="E315" s="333" t="s">
        <v>13</v>
      </c>
      <c r="F315" s="333" t="s">
        <v>13</v>
      </c>
      <c r="G315" s="333" t="s">
        <v>13</v>
      </c>
      <c r="H315" s="333">
        <v>62</v>
      </c>
      <c r="I315" s="333" t="s">
        <v>13</v>
      </c>
      <c r="J315" s="333" t="s">
        <v>13</v>
      </c>
      <c r="K315" s="333">
        <v>0</v>
      </c>
      <c r="L315" s="752">
        <v>62</v>
      </c>
      <c r="M315" s="1128"/>
      <c r="N315" s="743">
        <v>2008</v>
      </c>
      <c r="O315" s="744">
        <v>725</v>
      </c>
      <c r="P315" s="745">
        <v>169</v>
      </c>
      <c r="Q315" s="744">
        <v>2417</v>
      </c>
      <c r="R315" s="744">
        <v>211</v>
      </c>
      <c r="S315" s="745">
        <v>0</v>
      </c>
      <c r="T315" s="745">
        <v>0</v>
      </c>
      <c r="U315" s="745">
        <v>2629</v>
      </c>
      <c r="V315" s="745">
        <v>5477</v>
      </c>
    </row>
    <row r="316" spans="1:22" ht="13.5" thickBot="1" x14ac:dyDescent="0.25">
      <c r="A316" s="898"/>
      <c r="B316" s="729">
        <v>2009</v>
      </c>
      <c r="C316" s="333" t="s">
        <v>13</v>
      </c>
      <c r="D316" s="333">
        <v>0</v>
      </c>
      <c r="E316" s="333" t="s">
        <v>13</v>
      </c>
      <c r="F316" s="333" t="s">
        <v>13</v>
      </c>
      <c r="G316" s="333" t="s">
        <v>13</v>
      </c>
      <c r="H316" s="333">
        <v>62</v>
      </c>
      <c r="I316" s="333" t="s">
        <v>13</v>
      </c>
      <c r="J316" s="333" t="s">
        <v>13</v>
      </c>
      <c r="K316" s="333">
        <v>0</v>
      </c>
      <c r="L316" s="752">
        <v>62</v>
      </c>
      <c r="M316" s="1128"/>
      <c r="N316" s="743">
        <v>2009</v>
      </c>
      <c r="O316" s="744">
        <v>726</v>
      </c>
      <c r="P316" s="744">
        <v>174</v>
      </c>
      <c r="Q316" s="744">
        <v>2484</v>
      </c>
      <c r="R316" s="744">
        <v>205</v>
      </c>
      <c r="S316" s="744">
        <v>0</v>
      </c>
      <c r="T316" s="744">
        <v>0</v>
      </c>
      <c r="U316" s="744">
        <v>2878</v>
      </c>
      <c r="V316" s="744">
        <v>6022</v>
      </c>
    </row>
    <row r="317" spans="1:22" ht="13.5" thickBot="1" x14ac:dyDescent="0.25">
      <c r="A317" s="898"/>
      <c r="B317" s="729">
        <v>2010</v>
      </c>
      <c r="C317" s="333" t="s">
        <v>13</v>
      </c>
      <c r="D317" s="333">
        <v>5</v>
      </c>
      <c r="E317" s="333" t="s">
        <v>13</v>
      </c>
      <c r="F317" s="333" t="s">
        <v>13</v>
      </c>
      <c r="G317" s="333" t="s">
        <v>13</v>
      </c>
      <c r="H317" s="333">
        <v>63</v>
      </c>
      <c r="I317" s="333" t="s">
        <v>13</v>
      </c>
      <c r="J317" s="333" t="s">
        <v>13</v>
      </c>
      <c r="K317" s="333">
        <v>1</v>
      </c>
      <c r="L317" s="752">
        <v>65</v>
      </c>
      <c r="M317" s="1128"/>
      <c r="N317" s="743">
        <v>2010</v>
      </c>
      <c r="O317" s="744">
        <v>790</v>
      </c>
      <c r="P317" s="744">
        <v>183</v>
      </c>
      <c r="Q317" s="744">
        <v>3466</v>
      </c>
      <c r="R317" s="744">
        <v>205</v>
      </c>
      <c r="S317" s="744">
        <v>1917</v>
      </c>
      <c r="T317" s="744">
        <v>1926</v>
      </c>
      <c r="U317" s="744">
        <v>3467</v>
      </c>
      <c r="V317" s="744">
        <v>7119</v>
      </c>
    </row>
    <row r="318" spans="1:22" ht="13.5" thickBot="1" x14ac:dyDescent="0.25">
      <c r="A318" s="898"/>
      <c r="B318" s="729">
        <v>2011</v>
      </c>
      <c r="C318" s="253">
        <v>0</v>
      </c>
      <c r="D318" s="253">
        <v>5</v>
      </c>
      <c r="E318" s="253">
        <v>0</v>
      </c>
      <c r="F318" s="253">
        <v>0</v>
      </c>
      <c r="G318" s="333" t="s">
        <v>13</v>
      </c>
      <c r="H318" s="253">
        <v>64</v>
      </c>
      <c r="I318" s="253">
        <v>0</v>
      </c>
      <c r="J318" s="253">
        <v>0</v>
      </c>
      <c r="K318" s="253">
        <v>0</v>
      </c>
      <c r="L318" s="739">
        <v>65</v>
      </c>
      <c r="M318" s="1128"/>
      <c r="N318" s="743">
        <v>2011</v>
      </c>
      <c r="O318" s="745">
        <v>839</v>
      </c>
      <c r="P318" s="745">
        <v>186</v>
      </c>
      <c r="Q318" s="745">
        <v>3729</v>
      </c>
      <c r="R318" s="745">
        <v>207</v>
      </c>
      <c r="S318" s="745">
        <v>224</v>
      </c>
      <c r="T318" s="745">
        <v>224</v>
      </c>
      <c r="U318" s="745">
        <v>3522</v>
      </c>
      <c r="V318" s="745">
        <v>7500</v>
      </c>
    </row>
    <row r="319" spans="1:22" ht="13.5" thickBot="1" x14ac:dyDescent="0.25">
      <c r="A319" s="898"/>
      <c r="B319" s="729">
        <v>2012</v>
      </c>
      <c r="C319" s="253">
        <v>0</v>
      </c>
      <c r="D319" s="253">
        <v>5</v>
      </c>
      <c r="E319" s="253">
        <v>0</v>
      </c>
      <c r="F319" s="253">
        <v>0</v>
      </c>
      <c r="G319" s="333" t="s">
        <v>13</v>
      </c>
      <c r="H319" s="253">
        <v>61</v>
      </c>
      <c r="I319" s="253">
        <v>0</v>
      </c>
      <c r="J319" s="253">
        <v>0</v>
      </c>
      <c r="K319" s="253">
        <v>1</v>
      </c>
      <c r="L319" s="739">
        <v>63</v>
      </c>
      <c r="M319" s="1128"/>
      <c r="N319" s="743">
        <v>2012</v>
      </c>
      <c r="O319" s="745">
        <v>758</v>
      </c>
      <c r="P319" s="745">
        <v>189</v>
      </c>
      <c r="Q319" s="745">
        <v>3718</v>
      </c>
      <c r="R319" s="745">
        <v>198</v>
      </c>
      <c r="S319" s="745">
        <v>1515</v>
      </c>
      <c r="T319" s="745">
        <v>1655</v>
      </c>
      <c r="U319" s="745">
        <v>3480</v>
      </c>
      <c r="V319" s="745">
        <v>7300</v>
      </c>
    </row>
    <row r="320" spans="1:22" ht="13.5" thickBot="1" x14ac:dyDescent="0.25">
      <c r="A320" s="898"/>
      <c r="B320" s="729">
        <v>2013</v>
      </c>
      <c r="C320" s="253">
        <v>0</v>
      </c>
      <c r="D320" s="253">
        <v>4</v>
      </c>
      <c r="E320" s="253">
        <v>0</v>
      </c>
      <c r="F320" s="253">
        <v>0</v>
      </c>
      <c r="G320" s="333" t="s">
        <v>13</v>
      </c>
      <c r="H320" s="253">
        <v>63</v>
      </c>
      <c r="I320" s="253">
        <v>0</v>
      </c>
      <c r="J320" s="253">
        <v>0</v>
      </c>
      <c r="K320" s="253">
        <v>0</v>
      </c>
      <c r="L320" s="739">
        <v>63</v>
      </c>
      <c r="M320" s="1128"/>
      <c r="N320" s="743">
        <v>2013</v>
      </c>
      <c r="O320" s="745">
        <v>756</v>
      </c>
      <c r="P320" s="745">
        <v>192</v>
      </c>
      <c r="Q320" s="745">
        <v>3875</v>
      </c>
      <c r="R320" s="745">
        <v>208</v>
      </c>
      <c r="S320" s="745">
        <v>0</v>
      </c>
      <c r="T320" s="745">
        <v>0</v>
      </c>
      <c r="U320" s="745">
        <v>8623</v>
      </c>
      <c r="V320" s="745">
        <v>12932</v>
      </c>
    </row>
    <row r="321" spans="1:22" ht="13.5" thickBot="1" x14ac:dyDescent="0.25">
      <c r="A321" s="898"/>
      <c r="B321" s="729">
        <v>2014</v>
      </c>
      <c r="C321" s="253">
        <v>0</v>
      </c>
      <c r="D321" s="253">
        <v>0</v>
      </c>
      <c r="E321" s="253">
        <v>0</v>
      </c>
      <c r="F321" s="253">
        <v>0</v>
      </c>
      <c r="G321" s="333">
        <v>0</v>
      </c>
      <c r="H321" s="253">
        <v>59</v>
      </c>
      <c r="I321" s="253">
        <v>0</v>
      </c>
      <c r="J321" s="253">
        <v>0</v>
      </c>
      <c r="K321" s="253">
        <v>0</v>
      </c>
      <c r="L321" s="739">
        <v>58</v>
      </c>
      <c r="M321" s="1128"/>
      <c r="N321" s="743">
        <v>2014</v>
      </c>
      <c r="O321" s="745">
        <v>660</v>
      </c>
      <c r="P321" s="745">
        <v>254</v>
      </c>
      <c r="Q321" s="745">
        <v>2696</v>
      </c>
      <c r="R321" s="745">
        <v>197</v>
      </c>
      <c r="S321" s="745">
        <v>1650</v>
      </c>
      <c r="T321" s="745">
        <v>1822</v>
      </c>
      <c r="U321" s="745">
        <v>4032</v>
      </c>
      <c r="V321" s="745">
        <v>7726</v>
      </c>
    </row>
    <row r="322" spans="1:22" ht="13.5" thickBot="1" x14ac:dyDescent="0.25">
      <c r="A322" s="898"/>
      <c r="B322" s="729">
        <v>2015</v>
      </c>
      <c r="C322" s="253">
        <v>0</v>
      </c>
      <c r="D322" s="253">
        <v>2</v>
      </c>
      <c r="E322" s="253">
        <v>0</v>
      </c>
      <c r="F322" s="253">
        <v>0</v>
      </c>
      <c r="G322" s="333">
        <v>2</v>
      </c>
      <c r="H322" s="253">
        <v>58</v>
      </c>
      <c r="I322" s="253">
        <v>0</v>
      </c>
      <c r="J322" s="253">
        <v>0</v>
      </c>
      <c r="K322" s="253">
        <v>0</v>
      </c>
      <c r="L322" s="739">
        <v>59</v>
      </c>
      <c r="M322" s="1128"/>
      <c r="N322" s="743">
        <v>2015</v>
      </c>
      <c r="O322" s="745">
        <v>761.46</v>
      </c>
      <c r="P322" s="745">
        <v>285</v>
      </c>
      <c r="Q322" s="745">
        <v>4313.3990000000003</v>
      </c>
      <c r="R322" s="745">
        <v>223.131</v>
      </c>
      <c r="S322" s="745">
        <v>495.649</v>
      </c>
      <c r="T322" s="745">
        <v>593.51300000000003</v>
      </c>
      <c r="U322" s="745">
        <v>5173.9930000000004</v>
      </c>
      <c r="V322" s="745">
        <v>8977.8160000000007</v>
      </c>
    </row>
    <row r="323" spans="1:22" ht="13.5" thickBot="1" x14ac:dyDescent="0.25">
      <c r="A323" s="898"/>
      <c r="B323" s="729">
        <v>2016</v>
      </c>
      <c r="C323" s="253">
        <v>0</v>
      </c>
      <c r="D323" s="253">
        <v>1</v>
      </c>
      <c r="E323" s="253">
        <v>0</v>
      </c>
      <c r="F323" s="253">
        <v>0</v>
      </c>
      <c r="G323" s="333">
        <v>2</v>
      </c>
      <c r="H323" s="253">
        <v>59</v>
      </c>
      <c r="I323" s="253">
        <v>0</v>
      </c>
      <c r="J323" s="253">
        <v>0</v>
      </c>
      <c r="K323" s="253">
        <v>0</v>
      </c>
      <c r="L323" s="739">
        <v>61</v>
      </c>
      <c r="M323" s="1128"/>
      <c r="N323" s="743">
        <v>2016</v>
      </c>
      <c r="O323" s="746">
        <v>796.29899999999998</v>
      </c>
      <c r="P323" s="746">
        <v>264</v>
      </c>
      <c r="Q323" s="746">
        <v>4363.009</v>
      </c>
      <c r="R323" s="746">
        <v>220.55099999999999</v>
      </c>
      <c r="S323" s="746">
        <v>832.63400000000001</v>
      </c>
      <c r="T323" s="746">
        <v>1016.803</v>
      </c>
      <c r="U323" s="746">
        <v>5589.3890000000001</v>
      </c>
      <c r="V323" s="746">
        <v>9549.5049999999992</v>
      </c>
    </row>
    <row r="324" spans="1:22" ht="13.5" thickBot="1" x14ac:dyDescent="0.25">
      <c r="A324" s="1126"/>
      <c r="B324" s="738">
        <v>2017</v>
      </c>
      <c r="C324" s="254">
        <v>0</v>
      </c>
      <c r="D324" s="254">
        <v>2</v>
      </c>
      <c r="E324" s="254">
        <v>0</v>
      </c>
      <c r="F324" s="254">
        <v>0</v>
      </c>
      <c r="G324" s="254">
        <v>4</v>
      </c>
      <c r="H324" s="254">
        <v>58</v>
      </c>
      <c r="I324" s="254">
        <v>0</v>
      </c>
      <c r="J324" s="254">
        <v>0</v>
      </c>
      <c r="K324" s="254">
        <v>0</v>
      </c>
      <c r="L324" s="753">
        <v>63</v>
      </c>
      <c r="M324" s="1129"/>
      <c r="N324" s="747">
        <v>2017</v>
      </c>
      <c r="O324" s="748">
        <v>765.98699999999997</v>
      </c>
      <c r="P324" s="749">
        <v>277</v>
      </c>
      <c r="Q324" s="748">
        <v>4085.4769999999999</v>
      </c>
      <c r="R324" s="748">
        <v>220.791</v>
      </c>
      <c r="S324" s="748">
        <v>1055.329</v>
      </c>
      <c r="T324" s="748">
        <v>1279.327</v>
      </c>
      <c r="U324" s="748">
        <v>5867.0519999999997</v>
      </c>
      <c r="V324" s="748">
        <v>10046.028</v>
      </c>
    </row>
    <row r="325" spans="1:22" ht="14.25" thickTop="1" thickBot="1" x14ac:dyDescent="0.25">
      <c r="A325" s="1125" t="s">
        <v>368</v>
      </c>
      <c r="B325" s="728">
        <v>2007</v>
      </c>
      <c r="C325" s="750" t="s">
        <v>13</v>
      </c>
      <c r="D325" s="750">
        <v>2</v>
      </c>
      <c r="E325" s="750" t="s">
        <v>13</v>
      </c>
      <c r="F325" s="750" t="s">
        <v>13</v>
      </c>
      <c r="G325" s="750" t="s">
        <v>13</v>
      </c>
      <c r="H325" s="750">
        <v>0</v>
      </c>
      <c r="I325" s="750" t="s">
        <v>13</v>
      </c>
      <c r="J325" s="750" t="s">
        <v>13</v>
      </c>
      <c r="K325" s="750">
        <v>0</v>
      </c>
      <c r="L325" s="751">
        <v>2</v>
      </c>
      <c r="M325" s="1127" t="s">
        <v>368</v>
      </c>
      <c r="N325" s="740">
        <v>2007</v>
      </c>
      <c r="O325" s="741">
        <v>11</v>
      </c>
      <c r="P325" s="742" t="s">
        <v>13</v>
      </c>
      <c r="Q325" s="741">
        <v>614</v>
      </c>
      <c r="R325" s="741">
        <v>0</v>
      </c>
      <c r="S325" s="742" t="s">
        <v>13</v>
      </c>
      <c r="T325" s="742" t="s">
        <v>13</v>
      </c>
      <c r="U325" s="742" t="s">
        <v>13</v>
      </c>
      <c r="V325" s="742" t="s">
        <v>13</v>
      </c>
    </row>
    <row r="326" spans="1:22" ht="13.5" thickBot="1" x14ac:dyDescent="0.25">
      <c r="A326" s="898"/>
      <c r="B326" s="729">
        <v>2008</v>
      </c>
      <c r="C326" s="333" t="s">
        <v>13</v>
      </c>
      <c r="D326" s="333">
        <v>7</v>
      </c>
      <c r="E326" s="333" t="s">
        <v>13</v>
      </c>
      <c r="F326" s="333" t="s">
        <v>13</v>
      </c>
      <c r="G326" s="333" t="s">
        <v>13</v>
      </c>
      <c r="H326" s="333">
        <v>7</v>
      </c>
      <c r="I326" s="333" t="s">
        <v>13</v>
      </c>
      <c r="J326" s="333" t="s">
        <v>13</v>
      </c>
      <c r="K326" s="333">
        <v>0</v>
      </c>
      <c r="L326" s="752">
        <v>9</v>
      </c>
      <c r="M326" s="1128"/>
      <c r="N326" s="743">
        <v>2008</v>
      </c>
      <c r="O326" s="744">
        <v>33</v>
      </c>
      <c r="P326" s="745">
        <v>75</v>
      </c>
      <c r="Q326" s="744">
        <v>1343</v>
      </c>
      <c r="R326" s="744">
        <v>12</v>
      </c>
      <c r="S326" s="745" t="s">
        <v>13</v>
      </c>
      <c r="T326" s="745" t="s">
        <v>13</v>
      </c>
      <c r="U326" s="745" t="s">
        <v>13</v>
      </c>
      <c r="V326" s="745" t="s">
        <v>13</v>
      </c>
    </row>
    <row r="327" spans="1:22" ht="13.5" thickBot="1" x14ac:dyDescent="0.25">
      <c r="A327" s="898"/>
      <c r="B327" s="729">
        <v>2009</v>
      </c>
      <c r="C327" s="333" t="s">
        <v>13</v>
      </c>
      <c r="D327" s="333">
        <v>9</v>
      </c>
      <c r="E327" s="333" t="s">
        <v>13</v>
      </c>
      <c r="F327" s="333" t="s">
        <v>13</v>
      </c>
      <c r="G327" s="333" t="s">
        <v>13</v>
      </c>
      <c r="H327" s="333">
        <v>6</v>
      </c>
      <c r="I327" s="333" t="s">
        <v>13</v>
      </c>
      <c r="J327" s="333" t="s">
        <v>13</v>
      </c>
      <c r="K327" s="333">
        <v>0</v>
      </c>
      <c r="L327" s="752">
        <v>14</v>
      </c>
      <c r="M327" s="1128"/>
      <c r="N327" s="743">
        <v>2009</v>
      </c>
      <c r="O327" s="744">
        <v>975</v>
      </c>
      <c r="P327" s="744">
        <v>93</v>
      </c>
      <c r="Q327" s="744">
        <v>3066</v>
      </c>
      <c r="R327" s="744">
        <v>125</v>
      </c>
      <c r="S327" s="744">
        <v>295</v>
      </c>
      <c r="T327" s="744">
        <v>300</v>
      </c>
      <c r="U327" s="744">
        <v>5472</v>
      </c>
      <c r="V327" s="744">
        <v>8414</v>
      </c>
    </row>
    <row r="328" spans="1:22" ht="13.5" thickBot="1" x14ac:dyDescent="0.25">
      <c r="A328" s="898"/>
      <c r="B328" s="729">
        <v>2010</v>
      </c>
      <c r="C328" s="333" t="s">
        <v>13</v>
      </c>
      <c r="D328" s="333">
        <v>5</v>
      </c>
      <c r="E328" s="333" t="s">
        <v>13</v>
      </c>
      <c r="F328" s="333" t="s">
        <v>13</v>
      </c>
      <c r="G328" s="333" t="s">
        <v>13</v>
      </c>
      <c r="H328" s="333">
        <v>14</v>
      </c>
      <c r="I328" s="333" t="s">
        <v>13</v>
      </c>
      <c r="J328" s="333" t="s">
        <v>13</v>
      </c>
      <c r="K328" s="333">
        <v>0</v>
      </c>
      <c r="L328" s="752">
        <v>18</v>
      </c>
      <c r="M328" s="1128"/>
      <c r="N328" s="743">
        <v>2010</v>
      </c>
      <c r="O328" s="744">
        <v>2068</v>
      </c>
      <c r="P328" s="744">
        <v>142</v>
      </c>
      <c r="Q328" s="744">
        <v>3833</v>
      </c>
      <c r="R328" s="744">
        <v>205</v>
      </c>
      <c r="S328" s="744">
        <v>3121</v>
      </c>
      <c r="T328" s="744">
        <v>3132</v>
      </c>
      <c r="U328" s="744">
        <v>5581</v>
      </c>
      <c r="V328" s="744">
        <v>7500</v>
      </c>
    </row>
    <row r="329" spans="1:22" ht="13.5" thickBot="1" x14ac:dyDescent="0.25">
      <c r="A329" s="898"/>
      <c r="B329" s="729">
        <v>2011</v>
      </c>
      <c r="C329" s="253">
        <v>0</v>
      </c>
      <c r="D329" s="253">
        <v>4</v>
      </c>
      <c r="E329" s="253">
        <v>0</v>
      </c>
      <c r="F329" s="253">
        <v>0</v>
      </c>
      <c r="G329" s="333" t="s">
        <v>13</v>
      </c>
      <c r="H329" s="253">
        <v>14</v>
      </c>
      <c r="I329" s="253">
        <v>0</v>
      </c>
      <c r="J329" s="253">
        <v>0</v>
      </c>
      <c r="K329" s="253">
        <v>0</v>
      </c>
      <c r="L329" s="739">
        <v>18</v>
      </c>
      <c r="M329" s="1128"/>
      <c r="N329" s="743">
        <v>2011</v>
      </c>
      <c r="O329" s="745">
        <v>987</v>
      </c>
      <c r="P329" s="745">
        <v>114</v>
      </c>
      <c r="Q329" s="745">
        <v>1470</v>
      </c>
      <c r="R329" s="745">
        <v>99</v>
      </c>
      <c r="S329" s="745">
        <v>976</v>
      </c>
      <c r="T329" s="745">
        <v>1096</v>
      </c>
      <c r="U329" s="745">
        <v>3112</v>
      </c>
      <c r="V329" s="745">
        <v>7545</v>
      </c>
    </row>
    <row r="330" spans="1:22" ht="13.5" thickBot="1" x14ac:dyDescent="0.25">
      <c r="A330" s="898"/>
      <c r="B330" s="729">
        <v>2012</v>
      </c>
      <c r="C330" s="253">
        <v>0</v>
      </c>
      <c r="D330" s="253">
        <v>4</v>
      </c>
      <c r="E330" s="253">
        <v>0</v>
      </c>
      <c r="F330" s="253">
        <v>0</v>
      </c>
      <c r="G330" s="333" t="s">
        <v>13</v>
      </c>
      <c r="H330" s="253">
        <v>20</v>
      </c>
      <c r="I330" s="253">
        <v>0</v>
      </c>
      <c r="J330" s="253">
        <v>0</v>
      </c>
      <c r="K330" s="253">
        <v>0</v>
      </c>
      <c r="L330" s="739">
        <v>24</v>
      </c>
      <c r="M330" s="1128"/>
      <c r="N330" s="743">
        <v>2012</v>
      </c>
      <c r="O330" s="745">
        <v>1380</v>
      </c>
      <c r="P330" s="745">
        <v>137</v>
      </c>
      <c r="Q330" s="745">
        <v>2515</v>
      </c>
      <c r="R330" s="745">
        <v>156</v>
      </c>
      <c r="S330" s="745">
        <v>463</v>
      </c>
      <c r="T330" s="745">
        <v>479</v>
      </c>
      <c r="U330" s="745">
        <v>4762</v>
      </c>
      <c r="V330" s="745">
        <v>8562</v>
      </c>
    </row>
    <row r="331" spans="1:22" ht="13.5" thickBot="1" x14ac:dyDescent="0.25">
      <c r="A331" s="898"/>
      <c r="B331" s="729">
        <v>2013</v>
      </c>
      <c r="C331" s="253">
        <v>0</v>
      </c>
      <c r="D331" s="253">
        <v>3</v>
      </c>
      <c r="E331" s="253">
        <v>0</v>
      </c>
      <c r="F331" s="253">
        <v>0</v>
      </c>
      <c r="G331" s="333" t="s">
        <v>13</v>
      </c>
      <c r="H331" s="253">
        <v>12</v>
      </c>
      <c r="I331" s="253">
        <v>0</v>
      </c>
      <c r="J331" s="253">
        <v>0</v>
      </c>
      <c r="K331" s="253">
        <v>1</v>
      </c>
      <c r="L331" s="739">
        <v>16</v>
      </c>
      <c r="M331" s="1128"/>
      <c r="N331" s="743">
        <v>2013</v>
      </c>
      <c r="O331" s="745">
        <v>1472</v>
      </c>
      <c r="P331" s="745">
        <v>138</v>
      </c>
      <c r="Q331" s="745">
        <v>2214</v>
      </c>
      <c r="R331" s="745">
        <v>143</v>
      </c>
      <c r="S331" s="745">
        <v>391</v>
      </c>
      <c r="T331" s="745">
        <v>522</v>
      </c>
      <c r="U331" s="745">
        <v>5487</v>
      </c>
      <c r="V331" s="745">
        <v>10909</v>
      </c>
    </row>
    <row r="332" spans="1:22" ht="13.5" thickBot="1" x14ac:dyDescent="0.25">
      <c r="A332" s="898"/>
      <c r="B332" s="729">
        <v>2014</v>
      </c>
      <c r="C332" s="253">
        <v>0</v>
      </c>
      <c r="D332" s="253">
        <v>5</v>
      </c>
      <c r="E332" s="253">
        <v>0</v>
      </c>
      <c r="F332" s="253">
        <v>3</v>
      </c>
      <c r="G332" s="333">
        <v>2</v>
      </c>
      <c r="H332" s="253">
        <v>16</v>
      </c>
      <c r="I332" s="253">
        <v>0</v>
      </c>
      <c r="J332" s="253">
        <v>0</v>
      </c>
      <c r="K332" s="253">
        <v>0</v>
      </c>
      <c r="L332" s="739">
        <v>18</v>
      </c>
      <c r="M332" s="1128"/>
      <c r="N332" s="743">
        <v>2014</v>
      </c>
      <c r="O332" s="745">
        <v>1279</v>
      </c>
      <c r="P332" s="745">
        <v>121</v>
      </c>
      <c r="Q332" s="745">
        <v>2271</v>
      </c>
      <c r="R332" s="745">
        <v>135</v>
      </c>
      <c r="S332" s="745">
        <v>144</v>
      </c>
      <c r="T332" s="745">
        <v>197</v>
      </c>
      <c r="U332" s="745">
        <v>5921</v>
      </c>
      <c r="V332" s="745">
        <v>9732</v>
      </c>
    </row>
    <row r="333" spans="1:22" ht="13.5" thickBot="1" x14ac:dyDescent="0.25">
      <c r="A333" s="898"/>
      <c r="B333" s="729">
        <v>2015</v>
      </c>
      <c r="C333" s="253">
        <v>0</v>
      </c>
      <c r="D333" s="253">
        <v>8</v>
      </c>
      <c r="E333" s="253">
        <v>0</v>
      </c>
      <c r="F333" s="253">
        <v>3</v>
      </c>
      <c r="G333" s="333">
        <v>0</v>
      </c>
      <c r="H333" s="253">
        <v>18</v>
      </c>
      <c r="I333" s="253">
        <v>0</v>
      </c>
      <c r="J333" s="253">
        <v>0</v>
      </c>
      <c r="K333" s="253">
        <v>0</v>
      </c>
      <c r="L333" s="739">
        <v>19</v>
      </c>
      <c r="M333" s="1128"/>
      <c r="N333" s="743">
        <v>2015</v>
      </c>
      <c r="O333" s="745">
        <v>1281.537</v>
      </c>
      <c r="P333" s="745">
        <v>161</v>
      </c>
      <c r="Q333" s="745">
        <v>2571.6680000000001</v>
      </c>
      <c r="R333" s="745">
        <v>159.352</v>
      </c>
      <c r="S333" s="745">
        <v>718.56299999999999</v>
      </c>
      <c r="T333" s="745">
        <v>1147.8150000000001</v>
      </c>
      <c r="U333" s="745">
        <v>6338.4759999999997</v>
      </c>
      <c r="V333" s="745">
        <v>11599.403</v>
      </c>
    </row>
    <row r="334" spans="1:22" ht="13.5" thickBot="1" x14ac:dyDescent="0.25">
      <c r="A334" s="898"/>
      <c r="B334" s="729">
        <v>2016</v>
      </c>
      <c r="C334" s="253">
        <v>0</v>
      </c>
      <c r="D334" s="253">
        <v>7</v>
      </c>
      <c r="E334" s="253">
        <v>0</v>
      </c>
      <c r="F334" s="253">
        <v>2</v>
      </c>
      <c r="G334" s="333">
        <v>0</v>
      </c>
      <c r="H334" s="253">
        <v>16</v>
      </c>
      <c r="I334" s="253">
        <v>0</v>
      </c>
      <c r="J334" s="253">
        <v>0</v>
      </c>
      <c r="K334" s="253">
        <v>0</v>
      </c>
      <c r="L334" s="739">
        <v>17</v>
      </c>
      <c r="M334" s="1128"/>
      <c r="N334" s="743">
        <v>2016</v>
      </c>
      <c r="O334" s="746">
        <v>605.79600000000005</v>
      </c>
      <c r="P334" s="746">
        <v>113</v>
      </c>
      <c r="Q334" s="746">
        <v>1818.1990000000001</v>
      </c>
      <c r="R334" s="746">
        <v>109.973</v>
      </c>
      <c r="S334" s="746">
        <v>442.92200000000003</v>
      </c>
      <c r="T334" s="746">
        <v>555.77200000000005</v>
      </c>
      <c r="U334" s="746">
        <v>4969.7879999999996</v>
      </c>
      <c r="V334" s="746">
        <v>7762.8620000000001</v>
      </c>
    </row>
    <row r="335" spans="1:22" ht="13.5" thickBot="1" x14ac:dyDescent="0.25">
      <c r="A335" s="1126"/>
      <c r="B335" s="738">
        <v>2017</v>
      </c>
      <c r="C335" s="254">
        <v>0</v>
      </c>
      <c r="D335" s="254">
        <v>7</v>
      </c>
      <c r="E335" s="254">
        <v>0</v>
      </c>
      <c r="F335" s="254">
        <v>2</v>
      </c>
      <c r="G335" s="254">
        <v>0</v>
      </c>
      <c r="H335" s="254">
        <v>15</v>
      </c>
      <c r="I335" s="254">
        <v>0</v>
      </c>
      <c r="J335" s="254">
        <v>0</v>
      </c>
      <c r="K335" s="254">
        <v>0</v>
      </c>
      <c r="L335" s="753">
        <v>16</v>
      </c>
      <c r="M335" s="1129"/>
      <c r="N335" s="747">
        <v>2017</v>
      </c>
      <c r="O335" s="748">
        <v>615.64300000000003</v>
      </c>
      <c r="P335" s="749">
        <v>108</v>
      </c>
      <c r="Q335" s="748">
        <v>1881.058</v>
      </c>
      <c r="R335" s="748">
        <v>115.437</v>
      </c>
      <c r="S335" s="748">
        <v>66.873999999999995</v>
      </c>
      <c r="T335" s="748">
        <v>92.641999999999996</v>
      </c>
      <c r="U335" s="748">
        <v>4527.1580000000004</v>
      </c>
      <c r="V335" s="748">
        <v>7286.7870000000003</v>
      </c>
    </row>
    <row r="336" spans="1:22" ht="14.25" customHeight="1" thickTop="1" thickBot="1" x14ac:dyDescent="0.25">
      <c r="A336" s="1125" t="s">
        <v>2513</v>
      </c>
      <c r="B336" s="728">
        <v>2007</v>
      </c>
      <c r="C336" s="750" t="s">
        <v>13</v>
      </c>
      <c r="D336" s="750">
        <v>8</v>
      </c>
      <c r="E336" s="750" t="s">
        <v>13</v>
      </c>
      <c r="F336" s="750" t="s">
        <v>13</v>
      </c>
      <c r="G336" s="750" t="s">
        <v>13</v>
      </c>
      <c r="H336" s="750">
        <v>3</v>
      </c>
      <c r="I336" s="750" t="s">
        <v>13</v>
      </c>
      <c r="J336" s="750" t="s">
        <v>13</v>
      </c>
      <c r="K336" s="750">
        <v>0</v>
      </c>
      <c r="L336" s="751">
        <v>9</v>
      </c>
      <c r="M336" s="1127" t="s">
        <v>2513</v>
      </c>
      <c r="N336" s="740">
        <v>2007</v>
      </c>
      <c r="O336" s="741">
        <v>1851</v>
      </c>
      <c r="P336" s="742">
        <v>51</v>
      </c>
      <c r="Q336" s="741">
        <v>4663</v>
      </c>
      <c r="R336" s="741">
        <v>75</v>
      </c>
      <c r="S336" s="742">
        <v>647</v>
      </c>
      <c r="T336" s="742">
        <v>911</v>
      </c>
      <c r="U336" s="742">
        <v>1766</v>
      </c>
      <c r="V336" s="742">
        <v>3283</v>
      </c>
    </row>
    <row r="337" spans="1:22" ht="13.5" thickBot="1" x14ac:dyDescent="0.25">
      <c r="A337" s="898"/>
      <c r="B337" s="729">
        <v>2008</v>
      </c>
      <c r="C337" s="333" t="s">
        <v>13</v>
      </c>
      <c r="D337" s="333">
        <v>6</v>
      </c>
      <c r="E337" s="333" t="s">
        <v>13</v>
      </c>
      <c r="F337" s="333" t="s">
        <v>13</v>
      </c>
      <c r="G337" s="333" t="s">
        <v>13</v>
      </c>
      <c r="H337" s="333">
        <v>5</v>
      </c>
      <c r="I337" s="333" t="s">
        <v>13</v>
      </c>
      <c r="J337" s="333" t="s">
        <v>13</v>
      </c>
      <c r="K337" s="333">
        <v>0</v>
      </c>
      <c r="L337" s="752">
        <v>6</v>
      </c>
      <c r="M337" s="1128"/>
      <c r="N337" s="743">
        <v>2008</v>
      </c>
      <c r="O337" s="744">
        <v>1677</v>
      </c>
      <c r="P337" s="745">
        <v>54</v>
      </c>
      <c r="Q337" s="744">
        <v>1043</v>
      </c>
      <c r="R337" s="744">
        <v>80</v>
      </c>
      <c r="S337" s="745">
        <v>1351</v>
      </c>
      <c r="T337" s="745">
        <v>1582</v>
      </c>
      <c r="U337" s="745">
        <v>2268</v>
      </c>
      <c r="V337" s="745">
        <v>3865</v>
      </c>
    </row>
    <row r="338" spans="1:22" ht="13.5" thickBot="1" x14ac:dyDescent="0.25">
      <c r="A338" s="898"/>
      <c r="B338" s="729">
        <v>2009</v>
      </c>
      <c r="C338" s="333" t="s">
        <v>13</v>
      </c>
      <c r="D338" s="333">
        <v>7</v>
      </c>
      <c r="E338" s="333" t="s">
        <v>13</v>
      </c>
      <c r="F338" s="333" t="s">
        <v>13</v>
      </c>
      <c r="G338" s="333" t="s">
        <v>13</v>
      </c>
      <c r="H338" s="333">
        <v>5</v>
      </c>
      <c r="I338" s="333" t="s">
        <v>13</v>
      </c>
      <c r="J338" s="333" t="s">
        <v>13</v>
      </c>
      <c r="K338" s="333">
        <v>0</v>
      </c>
      <c r="L338" s="752">
        <v>7</v>
      </c>
      <c r="M338" s="1128"/>
      <c r="N338" s="743">
        <v>2009</v>
      </c>
      <c r="O338" s="744">
        <v>1225</v>
      </c>
      <c r="P338" s="744">
        <v>63</v>
      </c>
      <c r="Q338" s="744">
        <v>1747</v>
      </c>
      <c r="R338" s="744">
        <v>108</v>
      </c>
      <c r="S338" s="744">
        <v>1705</v>
      </c>
      <c r="T338" s="744">
        <v>4208</v>
      </c>
      <c r="U338" s="744">
        <v>3164</v>
      </c>
      <c r="V338" s="744">
        <v>5661</v>
      </c>
    </row>
    <row r="339" spans="1:22" ht="13.5" thickBot="1" x14ac:dyDescent="0.25">
      <c r="A339" s="898"/>
      <c r="B339" s="729">
        <v>2010</v>
      </c>
      <c r="C339" s="333" t="s">
        <v>13</v>
      </c>
      <c r="D339" s="333">
        <v>5</v>
      </c>
      <c r="E339" s="333" t="s">
        <v>13</v>
      </c>
      <c r="F339" s="333" t="s">
        <v>13</v>
      </c>
      <c r="G339" s="333" t="s">
        <v>13</v>
      </c>
      <c r="H339" s="333">
        <v>5</v>
      </c>
      <c r="I339" s="333" t="s">
        <v>13</v>
      </c>
      <c r="J339" s="333" t="s">
        <v>13</v>
      </c>
      <c r="K339" s="333">
        <v>0</v>
      </c>
      <c r="L339" s="752">
        <v>6</v>
      </c>
      <c r="M339" s="1128"/>
      <c r="N339" s="743">
        <v>2010</v>
      </c>
      <c r="O339" s="744">
        <v>291</v>
      </c>
      <c r="P339" s="744">
        <v>35</v>
      </c>
      <c r="Q339" s="744">
        <v>912</v>
      </c>
      <c r="R339" s="744">
        <v>66</v>
      </c>
      <c r="S339" s="744">
        <v>2858</v>
      </c>
      <c r="T339" s="744">
        <v>3259</v>
      </c>
      <c r="U339" s="744">
        <v>3545</v>
      </c>
      <c r="V339" s="744">
        <v>5916</v>
      </c>
    </row>
    <row r="340" spans="1:22" ht="13.5" thickBot="1" x14ac:dyDescent="0.25">
      <c r="A340" s="898"/>
      <c r="B340" s="729">
        <v>2011</v>
      </c>
      <c r="C340" s="253">
        <v>0</v>
      </c>
      <c r="D340" s="253">
        <v>6</v>
      </c>
      <c r="E340" s="253">
        <v>0</v>
      </c>
      <c r="F340" s="253">
        <v>0</v>
      </c>
      <c r="G340" s="333" t="s">
        <v>13</v>
      </c>
      <c r="H340" s="253">
        <v>5</v>
      </c>
      <c r="I340" s="253">
        <v>0</v>
      </c>
      <c r="J340" s="253">
        <v>0</v>
      </c>
      <c r="K340" s="253">
        <v>0</v>
      </c>
      <c r="L340" s="739">
        <v>6</v>
      </c>
      <c r="M340" s="1128"/>
      <c r="N340" s="743">
        <v>2011</v>
      </c>
      <c r="O340" s="745">
        <v>277</v>
      </c>
      <c r="P340" s="745">
        <v>78</v>
      </c>
      <c r="Q340" s="745">
        <v>1065</v>
      </c>
      <c r="R340" s="745">
        <v>69</v>
      </c>
      <c r="S340" s="745">
        <v>2797</v>
      </c>
      <c r="T340" s="745">
        <v>3066</v>
      </c>
      <c r="U340" s="745">
        <v>3928</v>
      </c>
      <c r="V340" s="745">
        <v>6611</v>
      </c>
    </row>
    <row r="341" spans="1:22" ht="13.5" thickBot="1" x14ac:dyDescent="0.25">
      <c r="A341" s="898"/>
      <c r="B341" s="729">
        <v>2012</v>
      </c>
      <c r="C341" s="253">
        <v>0</v>
      </c>
      <c r="D341" s="253">
        <v>6</v>
      </c>
      <c r="E341" s="253">
        <v>0</v>
      </c>
      <c r="F341" s="253">
        <v>0</v>
      </c>
      <c r="G341" s="333" t="s">
        <v>13</v>
      </c>
      <c r="H341" s="253">
        <v>4</v>
      </c>
      <c r="I341" s="253">
        <v>0</v>
      </c>
      <c r="J341" s="253">
        <v>0</v>
      </c>
      <c r="K341" s="253">
        <v>0</v>
      </c>
      <c r="L341" s="739">
        <v>6</v>
      </c>
      <c r="M341" s="1128"/>
      <c r="N341" s="743">
        <v>2012</v>
      </c>
      <c r="O341" s="745">
        <v>340</v>
      </c>
      <c r="P341" s="745">
        <v>78</v>
      </c>
      <c r="Q341" s="745">
        <v>1295</v>
      </c>
      <c r="R341" s="745">
        <v>86</v>
      </c>
      <c r="S341" s="745">
        <v>798</v>
      </c>
      <c r="T341" s="745">
        <v>840</v>
      </c>
      <c r="U341" s="745">
        <v>4345</v>
      </c>
      <c r="V341" s="745">
        <v>7237</v>
      </c>
    </row>
    <row r="342" spans="1:22" ht="13.5" thickBot="1" x14ac:dyDescent="0.25">
      <c r="A342" s="898"/>
      <c r="B342" s="729">
        <v>2013</v>
      </c>
      <c r="C342" s="253">
        <v>0</v>
      </c>
      <c r="D342" s="253">
        <v>7</v>
      </c>
      <c r="E342" s="253">
        <v>0</v>
      </c>
      <c r="F342" s="253">
        <v>1</v>
      </c>
      <c r="G342" s="333" t="s">
        <v>13</v>
      </c>
      <c r="H342" s="253">
        <v>5</v>
      </c>
      <c r="I342" s="253">
        <v>0</v>
      </c>
      <c r="J342" s="253">
        <v>0</v>
      </c>
      <c r="K342" s="253">
        <v>0</v>
      </c>
      <c r="L342" s="739">
        <v>7</v>
      </c>
      <c r="M342" s="1128"/>
      <c r="N342" s="743">
        <v>2013</v>
      </c>
      <c r="O342" s="745">
        <v>269</v>
      </c>
      <c r="P342" s="745">
        <v>77</v>
      </c>
      <c r="Q342" s="745">
        <v>1271</v>
      </c>
      <c r="R342" s="745">
        <v>81</v>
      </c>
      <c r="S342" s="745">
        <v>708</v>
      </c>
      <c r="T342" s="745">
        <v>721</v>
      </c>
      <c r="U342" s="745">
        <v>5617</v>
      </c>
      <c r="V342" s="745">
        <v>7157</v>
      </c>
    </row>
    <row r="343" spans="1:22" ht="13.5" thickBot="1" x14ac:dyDescent="0.25">
      <c r="A343" s="898"/>
      <c r="B343" s="729">
        <v>2014</v>
      </c>
      <c r="C343" s="253">
        <v>0</v>
      </c>
      <c r="D343" s="253">
        <v>7</v>
      </c>
      <c r="E343" s="253">
        <v>0</v>
      </c>
      <c r="F343" s="253">
        <v>0</v>
      </c>
      <c r="G343" s="333">
        <v>1</v>
      </c>
      <c r="H343" s="253">
        <v>6</v>
      </c>
      <c r="I343" s="253">
        <v>0</v>
      </c>
      <c r="J343" s="253">
        <v>0</v>
      </c>
      <c r="K343" s="253">
        <v>0</v>
      </c>
      <c r="L343" s="739">
        <v>8</v>
      </c>
      <c r="M343" s="1128"/>
      <c r="N343" s="743">
        <v>2014</v>
      </c>
      <c r="O343" s="745">
        <v>1137</v>
      </c>
      <c r="P343" s="745">
        <v>71</v>
      </c>
      <c r="Q343" s="745">
        <v>1849</v>
      </c>
      <c r="R343" s="745">
        <v>126</v>
      </c>
      <c r="S343" s="745">
        <v>363</v>
      </c>
      <c r="T343" s="745">
        <v>491</v>
      </c>
      <c r="U343" s="745">
        <v>3407</v>
      </c>
      <c r="V343" s="745">
        <v>6515</v>
      </c>
    </row>
    <row r="344" spans="1:22" ht="13.5" thickBot="1" x14ac:dyDescent="0.25">
      <c r="A344" s="898"/>
      <c r="B344" s="729">
        <v>2015</v>
      </c>
      <c r="C344" s="253">
        <v>0</v>
      </c>
      <c r="D344" s="253">
        <v>6</v>
      </c>
      <c r="E344" s="253">
        <v>0</v>
      </c>
      <c r="F344" s="253">
        <v>0</v>
      </c>
      <c r="G344" s="333">
        <v>1</v>
      </c>
      <c r="H344" s="253">
        <v>5</v>
      </c>
      <c r="I344" s="253">
        <v>0</v>
      </c>
      <c r="J344" s="253">
        <v>0</v>
      </c>
      <c r="K344" s="253">
        <v>0</v>
      </c>
      <c r="L344" s="739">
        <v>7</v>
      </c>
      <c r="M344" s="1128"/>
      <c r="N344" s="743">
        <v>2015</v>
      </c>
      <c r="O344" s="745">
        <v>256.06799999999998</v>
      </c>
      <c r="P344" s="745">
        <v>40</v>
      </c>
      <c r="Q344" s="745">
        <v>1071.319</v>
      </c>
      <c r="R344" s="745">
        <v>74.081000000000003</v>
      </c>
      <c r="S344" s="745">
        <v>0</v>
      </c>
      <c r="T344" s="745">
        <v>0</v>
      </c>
      <c r="U344" s="745">
        <v>1629.1769999999999</v>
      </c>
      <c r="V344" s="745">
        <v>3119.585</v>
      </c>
    </row>
    <row r="345" spans="1:22" ht="13.5" thickBot="1" x14ac:dyDescent="0.25">
      <c r="A345" s="898"/>
      <c r="B345" s="729">
        <v>2016</v>
      </c>
      <c r="C345" s="253">
        <v>0</v>
      </c>
      <c r="D345" s="253">
        <v>6</v>
      </c>
      <c r="E345" s="253">
        <v>0</v>
      </c>
      <c r="F345" s="253">
        <v>0</v>
      </c>
      <c r="G345" s="333">
        <v>1</v>
      </c>
      <c r="H345" s="253">
        <v>5</v>
      </c>
      <c r="I345" s="253">
        <v>0</v>
      </c>
      <c r="J345" s="253">
        <v>0</v>
      </c>
      <c r="K345" s="253">
        <v>0</v>
      </c>
      <c r="L345" s="739">
        <v>7</v>
      </c>
      <c r="M345" s="1128"/>
      <c r="N345" s="743">
        <v>2016</v>
      </c>
      <c r="O345" s="746">
        <v>247.15299999999999</v>
      </c>
      <c r="P345" s="746">
        <v>108</v>
      </c>
      <c r="Q345" s="746">
        <v>1187.7819999999999</v>
      </c>
      <c r="R345" s="746">
        <v>72.238</v>
      </c>
      <c r="S345" s="746">
        <v>2.0139999999999998</v>
      </c>
      <c r="T345" s="746">
        <v>2.5179999999999998</v>
      </c>
      <c r="U345" s="746">
        <v>1969.011</v>
      </c>
      <c r="V345" s="746">
        <v>3268.692</v>
      </c>
    </row>
    <row r="346" spans="1:22" ht="13.5" thickBot="1" x14ac:dyDescent="0.25">
      <c r="A346" s="1126"/>
      <c r="B346" s="738">
        <v>2017</v>
      </c>
      <c r="C346" s="254">
        <v>0</v>
      </c>
      <c r="D346" s="254">
        <v>7</v>
      </c>
      <c r="E346" s="254">
        <v>0</v>
      </c>
      <c r="F346" s="254">
        <v>0</v>
      </c>
      <c r="G346" s="254">
        <v>0</v>
      </c>
      <c r="H346" s="254">
        <v>6</v>
      </c>
      <c r="I346" s="254">
        <v>0</v>
      </c>
      <c r="J346" s="254">
        <v>0</v>
      </c>
      <c r="K346" s="254">
        <v>0</v>
      </c>
      <c r="L346" s="753">
        <v>8</v>
      </c>
      <c r="M346" s="1129"/>
      <c r="N346" s="747">
        <v>2017</v>
      </c>
      <c r="O346" s="748">
        <v>219.613</v>
      </c>
      <c r="P346" s="749">
        <v>47</v>
      </c>
      <c r="Q346" s="748">
        <v>821.62099999999998</v>
      </c>
      <c r="R346" s="748">
        <v>62.841999999999999</v>
      </c>
      <c r="S346" s="748">
        <v>562.93899999999996</v>
      </c>
      <c r="T346" s="748">
        <v>683.21699999999998</v>
      </c>
      <c r="U346" s="748">
        <v>1534.104</v>
      </c>
      <c r="V346" s="748">
        <v>2934.9270000000001</v>
      </c>
    </row>
    <row r="347" spans="1:22" ht="14.25" thickTop="1" thickBot="1" x14ac:dyDescent="0.25">
      <c r="A347" s="1125" t="s">
        <v>341</v>
      </c>
      <c r="B347" s="728">
        <v>2007</v>
      </c>
      <c r="C347" s="750" t="s">
        <v>13</v>
      </c>
      <c r="D347" s="750">
        <v>9</v>
      </c>
      <c r="E347" s="750" t="s">
        <v>13</v>
      </c>
      <c r="F347" s="750" t="s">
        <v>13</v>
      </c>
      <c r="G347" s="750" t="s">
        <v>13</v>
      </c>
      <c r="H347" s="750">
        <v>9</v>
      </c>
      <c r="I347" s="750" t="s">
        <v>13</v>
      </c>
      <c r="J347" s="750" t="s">
        <v>13</v>
      </c>
      <c r="K347" s="750">
        <v>0</v>
      </c>
      <c r="L347" s="751">
        <v>10</v>
      </c>
      <c r="M347" s="1127" t="s">
        <v>341</v>
      </c>
      <c r="N347" s="740">
        <v>2007</v>
      </c>
      <c r="O347" s="741">
        <v>2090</v>
      </c>
      <c r="P347" s="742">
        <v>414</v>
      </c>
      <c r="Q347" s="741">
        <v>8416</v>
      </c>
      <c r="R347" s="741">
        <v>454</v>
      </c>
      <c r="S347" s="742">
        <v>726</v>
      </c>
      <c r="T347" s="742">
        <v>3823</v>
      </c>
      <c r="U347" s="742">
        <v>2246</v>
      </c>
      <c r="V347" s="742">
        <v>23440</v>
      </c>
    </row>
    <row r="348" spans="1:22" ht="13.5" thickBot="1" x14ac:dyDescent="0.25">
      <c r="A348" s="898"/>
      <c r="B348" s="729">
        <v>2008</v>
      </c>
      <c r="C348" s="333" t="s">
        <v>13</v>
      </c>
      <c r="D348" s="333">
        <v>9</v>
      </c>
      <c r="E348" s="333" t="s">
        <v>13</v>
      </c>
      <c r="F348" s="333" t="s">
        <v>13</v>
      </c>
      <c r="G348" s="333" t="s">
        <v>13</v>
      </c>
      <c r="H348" s="333">
        <v>10</v>
      </c>
      <c r="I348" s="333" t="s">
        <v>13</v>
      </c>
      <c r="J348" s="333" t="s">
        <v>13</v>
      </c>
      <c r="K348" s="333">
        <v>0</v>
      </c>
      <c r="L348" s="752">
        <v>10</v>
      </c>
      <c r="M348" s="1128"/>
      <c r="N348" s="743">
        <v>2008</v>
      </c>
      <c r="O348" s="744">
        <v>2206</v>
      </c>
      <c r="P348" s="745">
        <v>407</v>
      </c>
      <c r="Q348" s="744">
        <v>9431</v>
      </c>
      <c r="R348" s="744">
        <v>697</v>
      </c>
      <c r="S348" s="745">
        <v>0</v>
      </c>
      <c r="T348" s="745">
        <v>0</v>
      </c>
      <c r="U348" s="745">
        <v>60</v>
      </c>
      <c r="V348" s="745">
        <v>262</v>
      </c>
    </row>
    <row r="349" spans="1:22" ht="13.5" thickBot="1" x14ac:dyDescent="0.25">
      <c r="A349" s="898"/>
      <c r="B349" s="729">
        <v>2009</v>
      </c>
      <c r="C349" s="333" t="s">
        <v>13</v>
      </c>
      <c r="D349" s="333">
        <v>1</v>
      </c>
      <c r="E349" s="333" t="s">
        <v>13</v>
      </c>
      <c r="F349" s="333" t="s">
        <v>13</v>
      </c>
      <c r="G349" s="333" t="s">
        <v>13</v>
      </c>
      <c r="H349" s="333">
        <v>1</v>
      </c>
      <c r="I349" s="333" t="s">
        <v>13</v>
      </c>
      <c r="J349" s="333" t="s">
        <v>13</v>
      </c>
      <c r="K349" s="333">
        <v>0</v>
      </c>
      <c r="L349" s="752">
        <v>1</v>
      </c>
      <c r="M349" s="1128"/>
      <c r="N349" s="743">
        <v>2009</v>
      </c>
      <c r="O349" s="744">
        <v>17</v>
      </c>
      <c r="P349" s="744">
        <v>4</v>
      </c>
      <c r="Q349" s="744">
        <v>85</v>
      </c>
      <c r="R349" s="744">
        <v>6</v>
      </c>
      <c r="S349" s="744">
        <v>54</v>
      </c>
      <c r="T349" s="744">
        <v>107</v>
      </c>
      <c r="U349" s="744">
        <v>75</v>
      </c>
      <c r="V349" s="744">
        <v>279</v>
      </c>
    </row>
    <row r="350" spans="1:22" ht="13.5" thickBot="1" x14ac:dyDescent="0.25">
      <c r="A350" s="898"/>
      <c r="B350" s="729">
        <v>2010</v>
      </c>
      <c r="C350" s="333" t="s">
        <v>13</v>
      </c>
      <c r="D350" s="333">
        <v>8</v>
      </c>
      <c r="E350" s="333" t="s">
        <v>13</v>
      </c>
      <c r="F350" s="333" t="s">
        <v>13</v>
      </c>
      <c r="G350" s="333" t="s">
        <v>13</v>
      </c>
      <c r="H350" s="333">
        <v>7</v>
      </c>
      <c r="I350" s="333" t="s">
        <v>13</v>
      </c>
      <c r="J350" s="333" t="s">
        <v>13</v>
      </c>
      <c r="K350" s="333">
        <v>0</v>
      </c>
      <c r="L350" s="752">
        <v>8</v>
      </c>
      <c r="M350" s="1128"/>
      <c r="N350" s="743">
        <v>2010</v>
      </c>
      <c r="O350" s="744">
        <v>1707</v>
      </c>
      <c r="P350" s="744">
        <v>324</v>
      </c>
      <c r="Q350" s="744">
        <v>7285</v>
      </c>
      <c r="R350" s="744">
        <v>440</v>
      </c>
      <c r="S350" s="744">
        <v>1189</v>
      </c>
      <c r="T350" s="744">
        <v>2116</v>
      </c>
      <c r="U350" s="744">
        <v>2352</v>
      </c>
      <c r="V350" s="744">
        <v>21104</v>
      </c>
    </row>
    <row r="351" spans="1:22" ht="13.5" thickBot="1" x14ac:dyDescent="0.25">
      <c r="A351" s="898"/>
      <c r="B351" s="729">
        <v>2011</v>
      </c>
      <c r="C351" s="253">
        <v>0</v>
      </c>
      <c r="D351" s="253">
        <v>10</v>
      </c>
      <c r="E351" s="253">
        <v>0</v>
      </c>
      <c r="F351" s="253">
        <v>0</v>
      </c>
      <c r="G351" s="333" t="s">
        <v>13</v>
      </c>
      <c r="H351" s="253">
        <v>9</v>
      </c>
      <c r="I351" s="253">
        <v>0</v>
      </c>
      <c r="J351" s="253">
        <v>0</v>
      </c>
      <c r="K351" s="253">
        <v>0</v>
      </c>
      <c r="L351" s="739">
        <v>12</v>
      </c>
      <c r="M351" s="1128"/>
      <c r="N351" s="743">
        <v>2011</v>
      </c>
      <c r="O351" s="745">
        <v>2432</v>
      </c>
      <c r="P351" s="745">
        <v>382</v>
      </c>
      <c r="Q351" s="745">
        <v>11320</v>
      </c>
      <c r="R351" s="745">
        <v>487</v>
      </c>
      <c r="S351" s="745">
        <v>592</v>
      </c>
      <c r="T351" s="745">
        <v>875</v>
      </c>
      <c r="U351" s="745">
        <v>2327</v>
      </c>
      <c r="V351" s="745">
        <v>21982</v>
      </c>
    </row>
    <row r="352" spans="1:22" ht="13.5" thickBot="1" x14ac:dyDescent="0.25">
      <c r="A352" s="898"/>
      <c r="B352" s="729">
        <v>2012</v>
      </c>
      <c r="C352" s="253">
        <v>0</v>
      </c>
      <c r="D352" s="253">
        <v>6</v>
      </c>
      <c r="E352" s="253">
        <v>0</v>
      </c>
      <c r="F352" s="253">
        <v>0</v>
      </c>
      <c r="G352" s="333" t="s">
        <v>13</v>
      </c>
      <c r="H352" s="253">
        <v>4</v>
      </c>
      <c r="I352" s="253">
        <v>0</v>
      </c>
      <c r="J352" s="253">
        <v>0</v>
      </c>
      <c r="K352" s="253">
        <v>0</v>
      </c>
      <c r="L352" s="739">
        <v>7</v>
      </c>
      <c r="M352" s="1128"/>
      <c r="N352" s="743">
        <v>2012</v>
      </c>
      <c r="O352" s="745">
        <v>1312</v>
      </c>
      <c r="P352" s="745">
        <v>135</v>
      </c>
      <c r="Q352" s="745">
        <v>6488</v>
      </c>
      <c r="R352" s="745">
        <v>165</v>
      </c>
      <c r="S352" s="745">
        <v>1187</v>
      </c>
      <c r="T352" s="745">
        <v>1382</v>
      </c>
      <c r="U352" s="745">
        <v>1188</v>
      </c>
      <c r="V352" s="745">
        <v>6735</v>
      </c>
    </row>
    <row r="353" spans="1:22" ht="13.5" thickBot="1" x14ac:dyDescent="0.25">
      <c r="A353" s="898"/>
      <c r="B353" s="729">
        <v>2013</v>
      </c>
      <c r="C353" s="253">
        <v>0</v>
      </c>
      <c r="D353" s="253">
        <v>7</v>
      </c>
      <c r="E353" s="253">
        <v>0</v>
      </c>
      <c r="F353" s="253">
        <v>0</v>
      </c>
      <c r="G353" s="333" t="s">
        <v>13</v>
      </c>
      <c r="H353" s="253">
        <v>4</v>
      </c>
      <c r="I353" s="253">
        <v>0</v>
      </c>
      <c r="J353" s="253">
        <v>0</v>
      </c>
      <c r="K353" s="253">
        <v>0</v>
      </c>
      <c r="L353" s="739">
        <v>8</v>
      </c>
      <c r="M353" s="1128"/>
      <c r="N353" s="743">
        <v>2013</v>
      </c>
      <c r="O353" s="745">
        <v>1290</v>
      </c>
      <c r="P353" s="745">
        <v>114</v>
      </c>
      <c r="Q353" s="745">
        <v>6514</v>
      </c>
      <c r="R353" s="745">
        <v>150</v>
      </c>
      <c r="S353" s="745">
        <v>299</v>
      </c>
      <c r="T353" s="745">
        <v>659</v>
      </c>
      <c r="U353" s="745">
        <v>4378</v>
      </c>
      <c r="V353" s="745">
        <v>17668</v>
      </c>
    </row>
    <row r="354" spans="1:22" ht="13.5" thickBot="1" x14ac:dyDescent="0.25">
      <c r="A354" s="898"/>
      <c r="B354" s="729">
        <v>2014</v>
      </c>
      <c r="C354" s="253">
        <v>0</v>
      </c>
      <c r="D354" s="253">
        <v>3</v>
      </c>
      <c r="E354" s="253">
        <v>0</v>
      </c>
      <c r="F354" s="253">
        <v>0</v>
      </c>
      <c r="G354" s="333">
        <v>1</v>
      </c>
      <c r="H354" s="253">
        <v>4</v>
      </c>
      <c r="I354" s="253">
        <v>0</v>
      </c>
      <c r="J354" s="253">
        <v>0</v>
      </c>
      <c r="K354" s="253">
        <v>0</v>
      </c>
      <c r="L354" s="739">
        <v>6</v>
      </c>
      <c r="M354" s="1128"/>
      <c r="N354" s="743">
        <v>2014</v>
      </c>
      <c r="O354" s="745">
        <v>597</v>
      </c>
      <c r="P354" s="745">
        <v>124</v>
      </c>
      <c r="Q354" s="745">
        <v>2155</v>
      </c>
      <c r="R354" s="745">
        <v>145</v>
      </c>
      <c r="S354" s="745">
        <v>1488</v>
      </c>
      <c r="T354" s="745">
        <v>2224</v>
      </c>
      <c r="U354" s="745">
        <v>3682</v>
      </c>
      <c r="V354" s="745">
        <v>8731</v>
      </c>
    </row>
    <row r="355" spans="1:22" ht="13.5" thickBot="1" x14ac:dyDescent="0.25">
      <c r="A355" s="898"/>
      <c r="B355" s="729">
        <v>2015</v>
      </c>
      <c r="C355" s="253">
        <v>0</v>
      </c>
      <c r="D355" s="253">
        <v>3</v>
      </c>
      <c r="E355" s="253">
        <v>0</v>
      </c>
      <c r="F355" s="253">
        <v>0</v>
      </c>
      <c r="G355" s="333">
        <v>3</v>
      </c>
      <c r="H355" s="253">
        <v>4</v>
      </c>
      <c r="I355" s="253">
        <v>0</v>
      </c>
      <c r="J355" s="253">
        <v>0</v>
      </c>
      <c r="K355" s="253">
        <v>0</v>
      </c>
      <c r="L355" s="739">
        <v>8</v>
      </c>
      <c r="M355" s="1128"/>
      <c r="N355" s="743">
        <v>2015</v>
      </c>
      <c r="O355" s="745">
        <v>1199.2660000000001</v>
      </c>
      <c r="P355" s="745">
        <v>88</v>
      </c>
      <c r="Q355" s="745">
        <v>6551.7849999999999</v>
      </c>
      <c r="R355" s="745">
        <v>143.59899999999999</v>
      </c>
      <c r="S355" s="745">
        <v>46.67</v>
      </c>
      <c r="T355" s="745">
        <v>137.852</v>
      </c>
      <c r="U355" s="745">
        <v>1462.722</v>
      </c>
      <c r="V355" s="745">
        <v>5750.3760000000002</v>
      </c>
    </row>
    <row r="356" spans="1:22" ht="13.5" thickBot="1" x14ac:dyDescent="0.25">
      <c r="A356" s="898"/>
      <c r="B356" s="729">
        <v>2016</v>
      </c>
      <c r="C356" s="253">
        <v>0</v>
      </c>
      <c r="D356" s="253">
        <v>3</v>
      </c>
      <c r="E356" s="253">
        <v>0</v>
      </c>
      <c r="F356" s="253">
        <v>0</v>
      </c>
      <c r="G356" s="333">
        <v>3</v>
      </c>
      <c r="H356" s="253">
        <v>4</v>
      </c>
      <c r="I356" s="253">
        <v>0</v>
      </c>
      <c r="J356" s="253">
        <v>0</v>
      </c>
      <c r="K356" s="253">
        <v>0</v>
      </c>
      <c r="L356" s="739">
        <v>8</v>
      </c>
      <c r="M356" s="1128"/>
      <c r="N356" s="743">
        <v>2016</v>
      </c>
      <c r="O356" s="746">
        <v>1187.08</v>
      </c>
      <c r="P356" s="746">
        <v>88</v>
      </c>
      <c r="Q356" s="746">
        <v>6767.6540000000005</v>
      </c>
      <c r="R356" s="746">
        <v>146.98099999999999</v>
      </c>
      <c r="S356" s="746">
        <v>0</v>
      </c>
      <c r="T356" s="746">
        <v>101.813</v>
      </c>
      <c r="U356" s="746">
        <v>1318.7909999999999</v>
      </c>
      <c r="V356" s="746">
        <v>6731.8909999999996</v>
      </c>
    </row>
    <row r="357" spans="1:22" ht="13.5" thickBot="1" x14ac:dyDescent="0.25">
      <c r="A357" s="1126"/>
      <c r="B357" s="738">
        <v>2017</v>
      </c>
      <c r="C357" s="254">
        <v>0</v>
      </c>
      <c r="D357" s="254">
        <v>2</v>
      </c>
      <c r="E357" s="254">
        <v>0</v>
      </c>
      <c r="F357" s="254">
        <v>0</v>
      </c>
      <c r="G357" s="254">
        <v>0</v>
      </c>
      <c r="H357" s="254">
        <v>4</v>
      </c>
      <c r="I357" s="254">
        <v>0</v>
      </c>
      <c r="J357" s="254">
        <v>0</v>
      </c>
      <c r="K357" s="254">
        <v>0</v>
      </c>
      <c r="L357" s="753">
        <v>6</v>
      </c>
      <c r="M357" s="1129"/>
      <c r="N357" s="747">
        <v>2017</v>
      </c>
      <c r="O357" s="748">
        <v>1125.375</v>
      </c>
      <c r="P357" s="749">
        <v>83</v>
      </c>
      <c r="Q357" s="748">
        <v>6002.36</v>
      </c>
      <c r="R357" s="748">
        <v>132.38</v>
      </c>
      <c r="S357" s="748">
        <v>89.798000000000002</v>
      </c>
      <c r="T357" s="748">
        <v>293.10700000000003</v>
      </c>
      <c r="U357" s="748">
        <v>1249.5509999999999</v>
      </c>
      <c r="V357" s="748">
        <v>6619.96</v>
      </c>
    </row>
    <row r="358" spans="1:22" ht="14.25" thickTop="1" thickBot="1" x14ac:dyDescent="0.25">
      <c r="A358" s="1125" t="s">
        <v>412</v>
      </c>
      <c r="B358" s="728">
        <v>2007</v>
      </c>
      <c r="C358" s="750" t="s">
        <v>13</v>
      </c>
      <c r="D358" s="750">
        <v>15</v>
      </c>
      <c r="E358" s="750" t="s">
        <v>13</v>
      </c>
      <c r="F358" s="750" t="s">
        <v>13</v>
      </c>
      <c r="G358" s="750" t="s">
        <v>13</v>
      </c>
      <c r="H358" s="750">
        <v>20</v>
      </c>
      <c r="I358" s="750" t="s">
        <v>13</v>
      </c>
      <c r="J358" s="750" t="s">
        <v>13</v>
      </c>
      <c r="K358" s="750">
        <v>1</v>
      </c>
      <c r="L358" s="751" t="s">
        <v>1269</v>
      </c>
      <c r="M358" s="1127" t="s">
        <v>412</v>
      </c>
      <c r="N358" s="740">
        <v>2007</v>
      </c>
      <c r="O358" s="741">
        <v>1139</v>
      </c>
      <c r="P358" s="742">
        <v>197</v>
      </c>
      <c r="Q358" s="741">
        <v>4498</v>
      </c>
      <c r="R358" s="741">
        <v>312</v>
      </c>
      <c r="S358" s="742">
        <v>825</v>
      </c>
      <c r="T358" s="742">
        <v>1048</v>
      </c>
      <c r="U358" s="742">
        <v>5108</v>
      </c>
      <c r="V358" s="742">
        <v>11348</v>
      </c>
    </row>
    <row r="359" spans="1:22" ht="13.5" thickBot="1" x14ac:dyDescent="0.25">
      <c r="A359" s="898"/>
      <c r="B359" s="729">
        <v>2008</v>
      </c>
      <c r="C359" s="333" t="s">
        <v>13</v>
      </c>
      <c r="D359" s="333">
        <v>15</v>
      </c>
      <c r="E359" s="333" t="s">
        <v>13</v>
      </c>
      <c r="F359" s="333" t="s">
        <v>13</v>
      </c>
      <c r="G359" s="333" t="s">
        <v>13</v>
      </c>
      <c r="H359" s="333">
        <v>22</v>
      </c>
      <c r="I359" s="333" t="s">
        <v>13</v>
      </c>
      <c r="J359" s="333" t="s">
        <v>13</v>
      </c>
      <c r="K359" s="333">
        <v>0</v>
      </c>
      <c r="L359" s="752">
        <v>24</v>
      </c>
      <c r="M359" s="1128"/>
      <c r="N359" s="743">
        <v>2008</v>
      </c>
      <c r="O359" s="744">
        <v>1233</v>
      </c>
      <c r="P359" s="745">
        <v>211</v>
      </c>
      <c r="Q359" s="744">
        <v>3673</v>
      </c>
      <c r="R359" s="744">
        <v>218</v>
      </c>
      <c r="S359" s="745">
        <v>989</v>
      </c>
      <c r="T359" s="745">
        <v>1718</v>
      </c>
      <c r="U359" s="745">
        <v>6515</v>
      </c>
      <c r="V359" s="745">
        <v>12036</v>
      </c>
    </row>
    <row r="360" spans="1:22" ht="13.5" thickBot="1" x14ac:dyDescent="0.25">
      <c r="A360" s="898"/>
      <c r="B360" s="729">
        <v>2009</v>
      </c>
      <c r="C360" s="333" t="s">
        <v>13</v>
      </c>
      <c r="D360" s="333">
        <v>18</v>
      </c>
      <c r="E360" s="333" t="s">
        <v>13</v>
      </c>
      <c r="F360" s="333" t="s">
        <v>13</v>
      </c>
      <c r="G360" s="333" t="s">
        <v>13</v>
      </c>
      <c r="H360" s="333">
        <v>21</v>
      </c>
      <c r="I360" s="333" t="s">
        <v>13</v>
      </c>
      <c r="J360" s="333" t="s">
        <v>13</v>
      </c>
      <c r="K360" s="333">
        <v>0</v>
      </c>
      <c r="L360" s="752">
        <v>25</v>
      </c>
      <c r="M360" s="1128"/>
      <c r="N360" s="743">
        <v>2009</v>
      </c>
      <c r="O360" s="744">
        <v>1324</v>
      </c>
      <c r="P360" s="744">
        <v>253</v>
      </c>
      <c r="Q360" s="744">
        <v>4442</v>
      </c>
      <c r="R360" s="744">
        <v>288</v>
      </c>
      <c r="S360" s="744">
        <v>9888</v>
      </c>
      <c r="T360" s="744">
        <v>20964</v>
      </c>
      <c r="U360" s="744">
        <v>8951</v>
      </c>
      <c r="V360" s="744">
        <v>14966</v>
      </c>
    </row>
    <row r="361" spans="1:22" ht="13.5" thickBot="1" x14ac:dyDescent="0.25">
      <c r="A361" s="898"/>
      <c r="B361" s="729">
        <v>2010</v>
      </c>
      <c r="C361" s="333" t="s">
        <v>13</v>
      </c>
      <c r="D361" s="333">
        <v>16</v>
      </c>
      <c r="E361" s="333" t="s">
        <v>13</v>
      </c>
      <c r="F361" s="333" t="s">
        <v>13</v>
      </c>
      <c r="G361" s="333" t="s">
        <v>13</v>
      </c>
      <c r="H361" s="333">
        <v>21</v>
      </c>
      <c r="I361" s="333" t="s">
        <v>13</v>
      </c>
      <c r="J361" s="333" t="s">
        <v>13</v>
      </c>
      <c r="K361" s="333">
        <v>0</v>
      </c>
      <c r="L361" s="752">
        <v>30</v>
      </c>
      <c r="M361" s="1128"/>
      <c r="N361" s="743">
        <v>2010</v>
      </c>
      <c r="O361" s="744">
        <v>1815</v>
      </c>
      <c r="P361" s="744">
        <v>316</v>
      </c>
      <c r="Q361" s="744">
        <v>6310</v>
      </c>
      <c r="R361" s="744">
        <v>363</v>
      </c>
      <c r="S361" s="744">
        <v>4602</v>
      </c>
      <c r="T361" s="744">
        <v>4750</v>
      </c>
      <c r="U361" s="744">
        <v>7123</v>
      </c>
      <c r="V361" s="744">
        <v>18160</v>
      </c>
    </row>
    <row r="362" spans="1:22" ht="13.5" thickBot="1" x14ac:dyDescent="0.25">
      <c r="A362" s="898"/>
      <c r="B362" s="729">
        <v>2011</v>
      </c>
      <c r="C362" s="253">
        <v>0</v>
      </c>
      <c r="D362" s="253">
        <v>16</v>
      </c>
      <c r="E362" s="253">
        <v>0</v>
      </c>
      <c r="F362" s="253">
        <v>1</v>
      </c>
      <c r="G362" s="333" t="s">
        <v>13</v>
      </c>
      <c r="H362" s="253">
        <v>18</v>
      </c>
      <c r="I362" s="253">
        <v>0</v>
      </c>
      <c r="J362" s="253">
        <v>0</v>
      </c>
      <c r="K362" s="253">
        <v>0</v>
      </c>
      <c r="L362" s="739">
        <v>25</v>
      </c>
      <c r="M362" s="1128"/>
      <c r="N362" s="743">
        <v>2011</v>
      </c>
      <c r="O362" s="745">
        <v>1898</v>
      </c>
      <c r="P362" s="745">
        <v>295</v>
      </c>
      <c r="Q362" s="745">
        <v>6302</v>
      </c>
      <c r="R362" s="745">
        <v>326</v>
      </c>
      <c r="S362" s="745">
        <v>3585</v>
      </c>
      <c r="T362" s="745">
        <v>3987</v>
      </c>
      <c r="U362" s="745">
        <v>8068</v>
      </c>
      <c r="V362" s="745">
        <v>13613</v>
      </c>
    </row>
    <row r="363" spans="1:22" ht="13.5" thickBot="1" x14ac:dyDescent="0.25">
      <c r="A363" s="898"/>
      <c r="B363" s="729">
        <v>2012</v>
      </c>
      <c r="C363" s="253">
        <v>0</v>
      </c>
      <c r="D363" s="253">
        <v>14</v>
      </c>
      <c r="E363" s="253">
        <v>0</v>
      </c>
      <c r="F363" s="253">
        <v>2</v>
      </c>
      <c r="G363" s="333" t="s">
        <v>13</v>
      </c>
      <c r="H363" s="253">
        <v>21</v>
      </c>
      <c r="I363" s="253">
        <v>0</v>
      </c>
      <c r="J363" s="253">
        <v>0</v>
      </c>
      <c r="K363" s="253">
        <v>0</v>
      </c>
      <c r="L363" s="739">
        <v>27</v>
      </c>
      <c r="M363" s="1128"/>
      <c r="N363" s="743">
        <v>2012</v>
      </c>
      <c r="O363" s="745">
        <v>2121</v>
      </c>
      <c r="P363" s="745">
        <v>291</v>
      </c>
      <c r="Q363" s="745">
        <v>6631</v>
      </c>
      <c r="R363" s="745">
        <v>334</v>
      </c>
      <c r="S363" s="745">
        <v>3112</v>
      </c>
      <c r="T363" s="745">
        <v>3558</v>
      </c>
      <c r="U363" s="745">
        <v>9048</v>
      </c>
      <c r="V363" s="745">
        <v>16660</v>
      </c>
    </row>
    <row r="364" spans="1:22" ht="13.5" thickBot="1" x14ac:dyDescent="0.25">
      <c r="A364" s="898"/>
      <c r="B364" s="729">
        <v>2013</v>
      </c>
      <c r="C364" s="253">
        <v>0</v>
      </c>
      <c r="D364" s="253">
        <v>11</v>
      </c>
      <c r="E364" s="253">
        <v>0</v>
      </c>
      <c r="F364" s="253">
        <v>2</v>
      </c>
      <c r="G364" s="333" t="s">
        <v>13</v>
      </c>
      <c r="H364" s="253">
        <v>20</v>
      </c>
      <c r="I364" s="253">
        <v>0</v>
      </c>
      <c r="J364" s="253">
        <v>0</v>
      </c>
      <c r="K364" s="253">
        <v>0</v>
      </c>
      <c r="L364" s="739">
        <v>23</v>
      </c>
      <c r="M364" s="1128"/>
      <c r="N364" s="743">
        <v>2013</v>
      </c>
      <c r="O364" s="745">
        <v>2023</v>
      </c>
      <c r="P364" s="745">
        <v>278</v>
      </c>
      <c r="Q364" s="745">
        <v>6269</v>
      </c>
      <c r="R364" s="745">
        <v>310</v>
      </c>
      <c r="S364" s="745">
        <v>3408</v>
      </c>
      <c r="T364" s="745">
        <v>4368</v>
      </c>
      <c r="U364" s="745">
        <v>9730</v>
      </c>
      <c r="V364" s="745">
        <v>16678</v>
      </c>
    </row>
    <row r="365" spans="1:22" ht="13.5" thickBot="1" x14ac:dyDescent="0.25">
      <c r="A365" s="898"/>
      <c r="B365" s="729">
        <v>2014</v>
      </c>
      <c r="C365" s="253">
        <v>0</v>
      </c>
      <c r="D365" s="253">
        <v>10</v>
      </c>
      <c r="E365" s="253">
        <v>0</v>
      </c>
      <c r="F365" s="253">
        <v>1</v>
      </c>
      <c r="G365" s="333">
        <v>1</v>
      </c>
      <c r="H365" s="253">
        <v>17</v>
      </c>
      <c r="I365" s="253">
        <v>0</v>
      </c>
      <c r="J365" s="253">
        <v>0</v>
      </c>
      <c r="K365" s="253">
        <v>0</v>
      </c>
      <c r="L365" s="739">
        <v>19</v>
      </c>
      <c r="M365" s="1128"/>
      <c r="N365" s="743">
        <v>2014</v>
      </c>
      <c r="O365" s="745">
        <v>1966</v>
      </c>
      <c r="P365" s="745">
        <v>254</v>
      </c>
      <c r="Q365" s="745">
        <v>5889</v>
      </c>
      <c r="R365" s="745">
        <v>302</v>
      </c>
      <c r="S365" s="745">
        <v>871</v>
      </c>
      <c r="T365" s="745">
        <v>1260</v>
      </c>
      <c r="U365" s="745">
        <v>8537</v>
      </c>
      <c r="V365" s="745">
        <v>21474</v>
      </c>
    </row>
    <row r="366" spans="1:22" ht="13.5" thickBot="1" x14ac:dyDescent="0.25">
      <c r="A366" s="898"/>
      <c r="B366" s="729">
        <v>2015</v>
      </c>
      <c r="C366" s="253">
        <v>0</v>
      </c>
      <c r="D366" s="253">
        <v>12</v>
      </c>
      <c r="E366" s="253">
        <v>0</v>
      </c>
      <c r="F366" s="253">
        <v>0</v>
      </c>
      <c r="G366" s="333">
        <v>0</v>
      </c>
      <c r="H366" s="253">
        <v>20</v>
      </c>
      <c r="I366" s="253">
        <v>0</v>
      </c>
      <c r="J366" s="253">
        <v>0</v>
      </c>
      <c r="K366" s="253">
        <v>0</v>
      </c>
      <c r="L366" s="739">
        <v>21</v>
      </c>
      <c r="M366" s="1128"/>
      <c r="N366" s="743">
        <v>2015</v>
      </c>
      <c r="O366" s="745">
        <v>1702.354</v>
      </c>
      <c r="P366" s="745">
        <v>237</v>
      </c>
      <c r="Q366" s="745">
        <v>5069.0209999999997</v>
      </c>
      <c r="R366" s="745">
        <v>297.423</v>
      </c>
      <c r="S366" s="745">
        <v>1864.1289999999999</v>
      </c>
      <c r="T366" s="745">
        <v>2521.0439999999999</v>
      </c>
      <c r="U366" s="745">
        <v>8902.7250000000004</v>
      </c>
      <c r="V366" s="745">
        <v>22830.741999999998</v>
      </c>
    </row>
    <row r="367" spans="1:22" ht="13.5" thickBot="1" x14ac:dyDescent="0.25">
      <c r="A367" s="898"/>
      <c r="B367" s="729">
        <v>2016</v>
      </c>
      <c r="C367" s="253">
        <v>0</v>
      </c>
      <c r="D367" s="253">
        <v>11</v>
      </c>
      <c r="E367" s="253">
        <v>0</v>
      </c>
      <c r="F367" s="253">
        <v>0</v>
      </c>
      <c r="G367" s="333">
        <v>0</v>
      </c>
      <c r="H367" s="253">
        <v>17</v>
      </c>
      <c r="I367" s="253">
        <v>0</v>
      </c>
      <c r="J367" s="253">
        <v>0</v>
      </c>
      <c r="K367" s="253">
        <v>0</v>
      </c>
      <c r="L367" s="739">
        <v>20</v>
      </c>
      <c r="M367" s="1128"/>
      <c r="N367" s="743">
        <v>2016</v>
      </c>
      <c r="O367" s="746">
        <v>1601.479</v>
      </c>
      <c r="P367" s="746">
        <v>173</v>
      </c>
      <c r="Q367" s="746">
        <v>4750.607</v>
      </c>
      <c r="R367" s="746">
        <v>284.041</v>
      </c>
      <c r="S367" s="746">
        <v>1710.1890000000001</v>
      </c>
      <c r="T367" s="746">
        <v>2737.11</v>
      </c>
      <c r="U367" s="746">
        <v>8560.5660000000007</v>
      </c>
      <c r="V367" s="746">
        <v>22279.62</v>
      </c>
    </row>
    <row r="368" spans="1:22" ht="13.5" thickBot="1" x14ac:dyDescent="0.25">
      <c r="A368" s="1126"/>
      <c r="B368" s="738">
        <v>2017</v>
      </c>
      <c r="C368" s="254">
        <v>0</v>
      </c>
      <c r="D368" s="254">
        <v>12</v>
      </c>
      <c r="E368" s="254">
        <v>0</v>
      </c>
      <c r="F368" s="254">
        <v>0</v>
      </c>
      <c r="G368" s="254">
        <v>0</v>
      </c>
      <c r="H368" s="254">
        <v>17</v>
      </c>
      <c r="I368" s="254">
        <v>0</v>
      </c>
      <c r="J368" s="254">
        <v>0</v>
      </c>
      <c r="K368" s="254">
        <v>0</v>
      </c>
      <c r="L368" s="753">
        <v>21</v>
      </c>
      <c r="M368" s="1129"/>
      <c r="N368" s="747">
        <v>2017</v>
      </c>
      <c r="O368" s="748">
        <v>1567.857</v>
      </c>
      <c r="P368" s="749">
        <v>168</v>
      </c>
      <c r="Q368" s="748">
        <v>4928.4059999999999</v>
      </c>
      <c r="R368" s="748">
        <v>281.50900000000001</v>
      </c>
      <c r="S368" s="748">
        <v>2934.837</v>
      </c>
      <c r="T368" s="748">
        <v>4576.7529999999997</v>
      </c>
      <c r="U368" s="748">
        <v>9272.8449999999993</v>
      </c>
      <c r="V368" s="748">
        <v>23946.848000000002</v>
      </c>
    </row>
    <row r="369" spans="1:22" ht="14.25" thickTop="1" thickBot="1" x14ac:dyDescent="0.25">
      <c r="A369" s="1125" t="s">
        <v>316</v>
      </c>
      <c r="B369" s="728">
        <v>2007</v>
      </c>
      <c r="C369" s="750" t="s">
        <v>13</v>
      </c>
      <c r="D369" s="750">
        <v>47</v>
      </c>
      <c r="E369" s="750" t="s">
        <v>13</v>
      </c>
      <c r="F369" s="750" t="s">
        <v>13</v>
      </c>
      <c r="G369" s="750" t="s">
        <v>13</v>
      </c>
      <c r="H369" s="750">
        <v>4</v>
      </c>
      <c r="I369" s="750" t="s">
        <v>13</v>
      </c>
      <c r="J369" s="750" t="s">
        <v>13</v>
      </c>
      <c r="K369" s="750">
        <v>0</v>
      </c>
      <c r="L369" s="751">
        <v>48</v>
      </c>
      <c r="M369" s="1127" t="s">
        <v>316</v>
      </c>
      <c r="N369" s="740">
        <v>2007</v>
      </c>
      <c r="O369" s="741">
        <v>3862</v>
      </c>
      <c r="P369" s="742">
        <v>442</v>
      </c>
      <c r="Q369" s="741">
        <v>13801</v>
      </c>
      <c r="R369" s="741">
        <v>687</v>
      </c>
      <c r="S369" s="742">
        <v>2574</v>
      </c>
      <c r="T369" s="742">
        <v>3218</v>
      </c>
      <c r="U369" s="742">
        <v>3487</v>
      </c>
      <c r="V369" s="742">
        <v>31922</v>
      </c>
    </row>
    <row r="370" spans="1:22" ht="13.5" thickBot="1" x14ac:dyDescent="0.25">
      <c r="A370" s="898"/>
      <c r="B370" s="729">
        <v>2008</v>
      </c>
      <c r="C370" s="333" t="s">
        <v>13</v>
      </c>
      <c r="D370" s="333">
        <v>46</v>
      </c>
      <c r="E370" s="333" t="s">
        <v>13</v>
      </c>
      <c r="F370" s="333" t="s">
        <v>13</v>
      </c>
      <c r="G370" s="333" t="s">
        <v>13</v>
      </c>
      <c r="H370" s="333">
        <v>0</v>
      </c>
      <c r="I370" s="333" t="s">
        <v>13</v>
      </c>
      <c r="J370" s="333" t="s">
        <v>13</v>
      </c>
      <c r="K370" s="333">
        <v>0</v>
      </c>
      <c r="L370" s="752">
        <v>46</v>
      </c>
      <c r="M370" s="1128"/>
      <c r="N370" s="743">
        <v>2008</v>
      </c>
      <c r="O370" s="744">
        <v>3642</v>
      </c>
      <c r="P370" s="745">
        <v>434</v>
      </c>
      <c r="Q370" s="744">
        <v>13259</v>
      </c>
      <c r="R370" s="744">
        <v>720</v>
      </c>
      <c r="S370" s="745">
        <v>4396</v>
      </c>
      <c r="T370" s="745">
        <v>5495</v>
      </c>
      <c r="U370" s="745">
        <v>3172</v>
      </c>
      <c r="V370" s="745">
        <v>34466</v>
      </c>
    </row>
    <row r="371" spans="1:22" ht="13.5" thickBot="1" x14ac:dyDescent="0.25">
      <c r="A371" s="898"/>
      <c r="B371" s="729">
        <v>2009</v>
      </c>
      <c r="C371" s="333" t="s">
        <v>13</v>
      </c>
      <c r="D371" s="333">
        <v>46</v>
      </c>
      <c r="E371" s="333" t="s">
        <v>13</v>
      </c>
      <c r="F371" s="333" t="s">
        <v>13</v>
      </c>
      <c r="G371" s="333" t="s">
        <v>13</v>
      </c>
      <c r="H371" s="333">
        <v>0</v>
      </c>
      <c r="I371" s="333" t="s">
        <v>13</v>
      </c>
      <c r="J371" s="333" t="s">
        <v>13</v>
      </c>
      <c r="K371" s="333">
        <v>0</v>
      </c>
      <c r="L371" s="752">
        <v>46</v>
      </c>
      <c r="M371" s="1128"/>
      <c r="N371" s="743">
        <v>2009</v>
      </c>
      <c r="O371" s="744">
        <v>3869</v>
      </c>
      <c r="P371" s="744">
        <v>459</v>
      </c>
      <c r="Q371" s="744">
        <v>13350</v>
      </c>
      <c r="R371" s="744">
        <v>763</v>
      </c>
      <c r="S371" s="744">
        <v>6417</v>
      </c>
      <c r="T371" s="744">
        <v>16042</v>
      </c>
      <c r="U371" s="744">
        <v>3424</v>
      </c>
      <c r="V371" s="744">
        <v>37254</v>
      </c>
    </row>
    <row r="372" spans="1:22" ht="13.5" thickBot="1" x14ac:dyDescent="0.25">
      <c r="A372" s="898"/>
      <c r="B372" s="729">
        <v>2010</v>
      </c>
      <c r="C372" s="333" t="s">
        <v>13</v>
      </c>
      <c r="D372" s="333">
        <v>44</v>
      </c>
      <c r="E372" s="333" t="s">
        <v>13</v>
      </c>
      <c r="F372" s="333" t="s">
        <v>13</v>
      </c>
      <c r="G372" s="333" t="s">
        <v>13</v>
      </c>
      <c r="H372" s="333">
        <v>0</v>
      </c>
      <c r="I372" s="333" t="s">
        <v>13</v>
      </c>
      <c r="J372" s="333" t="s">
        <v>13</v>
      </c>
      <c r="K372" s="333">
        <v>0</v>
      </c>
      <c r="L372" s="752">
        <v>44</v>
      </c>
      <c r="M372" s="1128"/>
      <c r="N372" s="743">
        <v>2010</v>
      </c>
      <c r="O372" s="744">
        <v>4475</v>
      </c>
      <c r="P372" s="744">
        <v>436</v>
      </c>
      <c r="Q372" s="744">
        <v>13648</v>
      </c>
      <c r="R372" s="744">
        <v>791</v>
      </c>
      <c r="S372" s="744">
        <v>7755</v>
      </c>
      <c r="T372" s="744">
        <v>7756</v>
      </c>
      <c r="U372" s="744">
        <v>4246</v>
      </c>
      <c r="V372" s="744">
        <v>39258</v>
      </c>
    </row>
    <row r="373" spans="1:22" ht="13.5" thickBot="1" x14ac:dyDescent="0.25">
      <c r="A373" s="898"/>
      <c r="B373" s="729">
        <v>2011</v>
      </c>
      <c r="C373" s="253">
        <v>0</v>
      </c>
      <c r="D373" s="253">
        <v>47</v>
      </c>
      <c r="E373" s="253">
        <v>0</v>
      </c>
      <c r="F373" s="253">
        <v>4</v>
      </c>
      <c r="G373" s="333" t="s">
        <v>13</v>
      </c>
      <c r="H373" s="253">
        <v>0</v>
      </c>
      <c r="I373" s="253">
        <v>0</v>
      </c>
      <c r="J373" s="253">
        <v>0</v>
      </c>
      <c r="K373" s="253">
        <v>0</v>
      </c>
      <c r="L373" s="739">
        <v>51</v>
      </c>
      <c r="M373" s="1128"/>
      <c r="N373" s="743">
        <v>2011</v>
      </c>
      <c r="O373" s="745">
        <v>4464</v>
      </c>
      <c r="P373" s="745">
        <v>447</v>
      </c>
      <c r="Q373" s="745">
        <v>17138</v>
      </c>
      <c r="R373" s="745">
        <v>748</v>
      </c>
      <c r="S373" s="745">
        <v>10420</v>
      </c>
      <c r="T373" s="745">
        <v>10656</v>
      </c>
      <c r="U373" s="745">
        <v>6186</v>
      </c>
      <c r="V373" s="745">
        <v>43793</v>
      </c>
    </row>
    <row r="374" spans="1:22" ht="13.5" thickBot="1" x14ac:dyDescent="0.25">
      <c r="A374" s="898"/>
      <c r="B374" s="729">
        <v>2012</v>
      </c>
      <c r="C374" s="253">
        <v>0</v>
      </c>
      <c r="D374" s="253">
        <v>45</v>
      </c>
      <c r="E374" s="253">
        <v>0</v>
      </c>
      <c r="F374" s="253">
        <v>3</v>
      </c>
      <c r="G374" s="333" t="s">
        <v>13</v>
      </c>
      <c r="H374" s="253">
        <v>0</v>
      </c>
      <c r="I374" s="253">
        <v>0</v>
      </c>
      <c r="J374" s="253">
        <v>0</v>
      </c>
      <c r="K374" s="253">
        <v>0</v>
      </c>
      <c r="L374" s="739">
        <v>48</v>
      </c>
      <c r="M374" s="1128"/>
      <c r="N374" s="743">
        <v>2012</v>
      </c>
      <c r="O374" s="745">
        <v>4543</v>
      </c>
      <c r="P374" s="745">
        <v>418</v>
      </c>
      <c r="Q374" s="745">
        <v>17709</v>
      </c>
      <c r="R374" s="745">
        <v>764</v>
      </c>
      <c r="S374" s="745">
        <v>3228</v>
      </c>
      <c r="T374" s="745">
        <v>3459</v>
      </c>
      <c r="U374" s="745">
        <v>7770</v>
      </c>
      <c r="V374" s="745">
        <v>45874</v>
      </c>
    </row>
    <row r="375" spans="1:22" ht="13.5" thickBot="1" x14ac:dyDescent="0.25">
      <c r="A375" s="898"/>
      <c r="B375" s="729">
        <v>2013</v>
      </c>
      <c r="C375" s="253">
        <v>0</v>
      </c>
      <c r="D375" s="253">
        <v>47</v>
      </c>
      <c r="E375" s="253">
        <v>0</v>
      </c>
      <c r="F375" s="253">
        <v>6</v>
      </c>
      <c r="G375" s="333" t="s">
        <v>13</v>
      </c>
      <c r="H375" s="253">
        <v>10</v>
      </c>
      <c r="I375" s="253">
        <v>0</v>
      </c>
      <c r="J375" s="253">
        <v>0</v>
      </c>
      <c r="K375" s="253">
        <v>0</v>
      </c>
      <c r="L375" s="739">
        <v>49</v>
      </c>
      <c r="M375" s="1128"/>
      <c r="N375" s="743">
        <v>2013</v>
      </c>
      <c r="O375" s="745">
        <v>4252</v>
      </c>
      <c r="P375" s="745">
        <v>443</v>
      </c>
      <c r="Q375" s="745">
        <v>16885</v>
      </c>
      <c r="R375" s="745">
        <v>746</v>
      </c>
      <c r="S375" s="745">
        <v>1505</v>
      </c>
      <c r="T375" s="745">
        <v>1881</v>
      </c>
      <c r="U375" s="745">
        <v>9000</v>
      </c>
      <c r="V375" s="745">
        <v>48205</v>
      </c>
    </row>
    <row r="376" spans="1:22" ht="13.5" thickBot="1" x14ac:dyDescent="0.25">
      <c r="A376" s="898"/>
      <c r="B376" s="729">
        <v>2014</v>
      </c>
      <c r="C376" s="253">
        <v>0</v>
      </c>
      <c r="D376" s="253">
        <v>41</v>
      </c>
      <c r="E376" s="253">
        <v>0</v>
      </c>
      <c r="F376" s="253">
        <v>5</v>
      </c>
      <c r="G376" s="333">
        <v>9</v>
      </c>
      <c r="H376" s="253">
        <v>9</v>
      </c>
      <c r="I376" s="253">
        <v>0</v>
      </c>
      <c r="J376" s="253">
        <v>0</v>
      </c>
      <c r="K376" s="253">
        <v>0</v>
      </c>
      <c r="L376" s="739">
        <v>52</v>
      </c>
      <c r="M376" s="1128"/>
      <c r="N376" s="743">
        <v>2014</v>
      </c>
      <c r="O376" s="745">
        <v>5289</v>
      </c>
      <c r="P376" s="745">
        <v>547</v>
      </c>
      <c r="Q376" s="745">
        <v>19507</v>
      </c>
      <c r="R376" s="745">
        <v>697</v>
      </c>
      <c r="S376" s="745">
        <v>0</v>
      </c>
      <c r="T376" s="745">
        <v>0</v>
      </c>
      <c r="U376" s="745">
        <v>9218</v>
      </c>
      <c r="V376" s="745">
        <v>44558</v>
      </c>
    </row>
    <row r="377" spans="1:22" ht="13.5" thickBot="1" x14ac:dyDescent="0.25">
      <c r="A377" s="898"/>
      <c r="B377" s="729">
        <v>2015</v>
      </c>
      <c r="C377" s="253">
        <v>0</v>
      </c>
      <c r="D377" s="253">
        <v>43</v>
      </c>
      <c r="E377" s="253">
        <v>0</v>
      </c>
      <c r="F377" s="253">
        <v>5</v>
      </c>
      <c r="G377" s="333">
        <v>5</v>
      </c>
      <c r="H377" s="253">
        <v>9</v>
      </c>
      <c r="I377" s="253">
        <v>0</v>
      </c>
      <c r="J377" s="253">
        <v>0</v>
      </c>
      <c r="K377" s="253">
        <v>0</v>
      </c>
      <c r="L377" s="739">
        <v>49</v>
      </c>
      <c r="M377" s="1128"/>
      <c r="N377" s="743">
        <v>2015</v>
      </c>
      <c r="O377" s="745">
        <v>4163.2860000000001</v>
      </c>
      <c r="P377" s="745">
        <v>499</v>
      </c>
      <c r="Q377" s="745">
        <v>16511.16</v>
      </c>
      <c r="R377" s="745">
        <v>674.28499999999997</v>
      </c>
      <c r="S377" s="745">
        <v>0</v>
      </c>
      <c r="T377" s="745">
        <v>0</v>
      </c>
      <c r="U377" s="745">
        <v>5086.4520000000002</v>
      </c>
      <c r="V377" s="745">
        <v>40991.351000000002</v>
      </c>
    </row>
    <row r="378" spans="1:22" ht="13.5" thickBot="1" x14ac:dyDescent="0.25">
      <c r="A378" s="898"/>
      <c r="B378" s="729">
        <v>2016</v>
      </c>
      <c r="C378" s="253">
        <v>0</v>
      </c>
      <c r="D378" s="253">
        <v>40</v>
      </c>
      <c r="E378" s="253">
        <v>0</v>
      </c>
      <c r="F378" s="253">
        <v>7</v>
      </c>
      <c r="G378" s="333">
        <v>5</v>
      </c>
      <c r="H378" s="253">
        <v>10</v>
      </c>
      <c r="I378" s="253">
        <v>0</v>
      </c>
      <c r="J378" s="253">
        <v>0</v>
      </c>
      <c r="K378" s="253">
        <v>0</v>
      </c>
      <c r="L378" s="739">
        <v>46</v>
      </c>
      <c r="M378" s="1128"/>
      <c r="N378" s="743">
        <v>2016</v>
      </c>
      <c r="O378" s="746">
        <v>4403.0240000000003</v>
      </c>
      <c r="P378" s="746">
        <v>436</v>
      </c>
      <c r="Q378" s="746">
        <v>16352.834000000001</v>
      </c>
      <c r="R378" s="746">
        <v>632.51700000000005</v>
      </c>
      <c r="S378" s="746">
        <v>0</v>
      </c>
      <c r="T378" s="746">
        <v>0</v>
      </c>
      <c r="U378" s="746">
        <v>5382.1210000000001</v>
      </c>
      <c r="V378" s="746">
        <v>41056.608</v>
      </c>
    </row>
    <row r="379" spans="1:22" ht="13.5" thickBot="1" x14ac:dyDescent="0.25">
      <c r="A379" s="1126"/>
      <c r="B379" s="738">
        <v>2017</v>
      </c>
      <c r="C379" s="254">
        <v>0</v>
      </c>
      <c r="D379" s="254">
        <v>41</v>
      </c>
      <c r="E379" s="254">
        <v>0</v>
      </c>
      <c r="F379" s="254">
        <v>7</v>
      </c>
      <c r="G379" s="254">
        <v>0</v>
      </c>
      <c r="H379" s="254">
        <v>10</v>
      </c>
      <c r="I379" s="254">
        <v>0</v>
      </c>
      <c r="J379" s="254">
        <v>0</v>
      </c>
      <c r="K379" s="254">
        <v>0</v>
      </c>
      <c r="L379" s="753">
        <v>47</v>
      </c>
      <c r="M379" s="1129"/>
      <c r="N379" s="747">
        <v>2017</v>
      </c>
      <c r="O379" s="748">
        <v>4329.7730000000001</v>
      </c>
      <c r="P379" s="749">
        <v>440</v>
      </c>
      <c r="Q379" s="748">
        <v>16431.759999999998</v>
      </c>
      <c r="R379" s="748">
        <v>645.29899999999998</v>
      </c>
      <c r="S379" s="748">
        <v>205.26499999999999</v>
      </c>
      <c r="T379" s="748">
        <v>276.37799999999999</v>
      </c>
      <c r="U379" s="748">
        <v>6140.9080000000004</v>
      </c>
      <c r="V379" s="748">
        <v>43256.061999999998</v>
      </c>
    </row>
    <row r="380" spans="1:22" ht="14.25" thickTop="1" thickBot="1" x14ac:dyDescent="0.25">
      <c r="A380" s="1125" t="s">
        <v>482</v>
      </c>
      <c r="B380" s="728">
        <v>2007</v>
      </c>
      <c r="C380" s="750" t="s">
        <v>13</v>
      </c>
      <c r="D380" s="750">
        <v>13</v>
      </c>
      <c r="E380" s="750" t="s">
        <v>13</v>
      </c>
      <c r="F380" s="750" t="s">
        <v>13</v>
      </c>
      <c r="G380" s="750" t="s">
        <v>13</v>
      </c>
      <c r="H380" s="750">
        <v>59</v>
      </c>
      <c r="I380" s="750" t="s">
        <v>13</v>
      </c>
      <c r="J380" s="750" t="s">
        <v>13</v>
      </c>
      <c r="K380" s="750">
        <v>0</v>
      </c>
      <c r="L380" s="751">
        <v>60</v>
      </c>
      <c r="M380" s="1127" t="s">
        <v>482</v>
      </c>
      <c r="N380" s="740">
        <v>2007</v>
      </c>
      <c r="O380" s="741">
        <v>3385</v>
      </c>
      <c r="P380" s="742">
        <v>1051</v>
      </c>
      <c r="Q380" s="741">
        <v>27266</v>
      </c>
      <c r="R380" s="741">
        <v>1407</v>
      </c>
      <c r="S380" s="742">
        <v>3561</v>
      </c>
      <c r="T380" s="742">
        <v>5987</v>
      </c>
      <c r="U380" s="742">
        <v>7703</v>
      </c>
      <c r="V380" s="742">
        <v>39131</v>
      </c>
    </row>
    <row r="381" spans="1:22" ht="13.5" thickBot="1" x14ac:dyDescent="0.25">
      <c r="A381" s="898"/>
      <c r="B381" s="729">
        <v>2008</v>
      </c>
      <c r="C381" s="333" t="s">
        <v>13</v>
      </c>
      <c r="D381" s="333">
        <v>8</v>
      </c>
      <c r="E381" s="333" t="s">
        <v>13</v>
      </c>
      <c r="F381" s="333" t="s">
        <v>13</v>
      </c>
      <c r="G381" s="333" t="s">
        <v>13</v>
      </c>
      <c r="H381" s="333">
        <v>59</v>
      </c>
      <c r="I381" s="333" t="s">
        <v>13</v>
      </c>
      <c r="J381" s="333" t="s">
        <v>13</v>
      </c>
      <c r="K381" s="333">
        <v>0</v>
      </c>
      <c r="L381" s="752">
        <v>59</v>
      </c>
      <c r="M381" s="1128"/>
      <c r="N381" s="743">
        <v>2008</v>
      </c>
      <c r="O381" s="744">
        <v>3462</v>
      </c>
      <c r="P381" s="745">
        <v>944</v>
      </c>
      <c r="Q381" s="744">
        <v>28493</v>
      </c>
      <c r="R381" s="744">
        <v>1517</v>
      </c>
      <c r="S381" s="745">
        <v>5316</v>
      </c>
      <c r="T381" s="745">
        <v>7759</v>
      </c>
      <c r="U381" s="745">
        <v>7826</v>
      </c>
      <c r="V381" s="745">
        <v>42751</v>
      </c>
    </row>
    <row r="382" spans="1:22" ht="13.5" thickBot="1" x14ac:dyDescent="0.25">
      <c r="A382" s="898"/>
      <c r="B382" s="729">
        <v>2009</v>
      </c>
      <c r="C382" s="333" t="s">
        <v>13</v>
      </c>
      <c r="D382" s="333">
        <v>21</v>
      </c>
      <c r="E382" s="333" t="s">
        <v>13</v>
      </c>
      <c r="F382" s="333" t="s">
        <v>13</v>
      </c>
      <c r="G382" s="333" t="s">
        <v>13</v>
      </c>
      <c r="H382" s="333">
        <v>66</v>
      </c>
      <c r="I382" s="333" t="s">
        <v>13</v>
      </c>
      <c r="J382" s="333" t="s">
        <v>13</v>
      </c>
      <c r="K382" s="333">
        <v>0</v>
      </c>
      <c r="L382" s="752">
        <v>68</v>
      </c>
      <c r="M382" s="1128"/>
      <c r="N382" s="743">
        <v>2009</v>
      </c>
      <c r="O382" s="744">
        <v>6636</v>
      </c>
      <c r="P382" s="744">
        <v>1213</v>
      </c>
      <c r="Q382" s="744">
        <v>33136</v>
      </c>
      <c r="R382" s="744">
        <v>1724</v>
      </c>
      <c r="S382" s="744">
        <v>6421</v>
      </c>
      <c r="T382" s="744">
        <v>21124</v>
      </c>
      <c r="U382" s="744">
        <v>13692</v>
      </c>
      <c r="V382" s="744">
        <v>58543</v>
      </c>
    </row>
    <row r="383" spans="1:22" ht="13.5" thickBot="1" x14ac:dyDescent="0.25">
      <c r="A383" s="898"/>
      <c r="B383" s="729">
        <v>2010</v>
      </c>
      <c r="C383" s="333" t="s">
        <v>13</v>
      </c>
      <c r="D383" s="333">
        <v>23</v>
      </c>
      <c r="E383" s="333" t="s">
        <v>13</v>
      </c>
      <c r="F383" s="333" t="s">
        <v>13</v>
      </c>
      <c r="G383" s="333" t="s">
        <v>13</v>
      </c>
      <c r="H383" s="333">
        <v>79</v>
      </c>
      <c r="I383" s="333" t="s">
        <v>13</v>
      </c>
      <c r="J383" s="333" t="s">
        <v>13</v>
      </c>
      <c r="K383" s="333">
        <v>0</v>
      </c>
      <c r="L383" s="752">
        <v>79</v>
      </c>
      <c r="M383" s="1128"/>
      <c r="N383" s="743">
        <v>2010</v>
      </c>
      <c r="O383" s="744">
        <v>8376</v>
      </c>
      <c r="P383" s="744">
        <v>1534</v>
      </c>
      <c r="Q383" s="744">
        <v>44984</v>
      </c>
      <c r="R383" s="744">
        <v>2434</v>
      </c>
      <c r="S383" s="744">
        <v>6796</v>
      </c>
      <c r="T383" s="744">
        <v>8789</v>
      </c>
      <c r="U383" s="744">
        <v>17852</v>
      </c>
      <c r="V383" s="744">
        <v>87627</v>
      </c>
    </row>
    <row r="384" spans="1:22" ht="13.5" thickBot="1" x14ac:dyDescent="0.25">
      <c r="A384" s="898"/>
      <c r="B384" s="729">
        <v>2011</v>
      </c>
      <c r="C384" s="253">
        <v>0</v>
      </c>
      <c r="D384" s="253">
        <v>22</v>
      </c>
      <c r="E384" s="253">
        <v>0</v>
      </c>
      <c r="F384" s="253">
        <v>0</v>
      </c>
      <c r="G384" s="333" t="s">
        <v>13</v>
      </c>
      <c r="H384" s="253">
        <v>72</v>
      </c>
      <c r="I384" s="253">
        <v>21</v>
      </c>
      <c r="J384" s="253">
        <v>0</v>
      </c>
      <c r="K384" s="253">
        <v>0</v>
      </c>
      <c r="L384" s="739">
        <v>76</v>
      </c>
      <c r="M384" s="1128"/>
      <c r="N384" s="743">
        <v>2011</v>
      </c>
      <c r="O384" s="745">
        <v>6730</v>
      </c>
      <c r="P384" s="745">
        <v>1395</v>
      </c>
      <c r="Q384" s="745">
        <v>51451</v>
      </c>
      <c r="R384" s="745">
        <v>2264</v>
      </c>
      <c r="S384" s="745">
        <v>11478</v>
      </c>
      <c r="T384" s="745">
        <v>15540</v>
      </c>
      <c r="U384" s="745">
        <v>21895</v>
      </c>
      <c r="V384" s="745">
        <v>82164</v>
      </c>
    </row>
    <row r="385" spans="1:22" ht="13.5" thickBot="1" x14ac:dyDescent="0.25">
      <c r="A385" s="898"/>
      <c r="B385" s="729">
        <v>2012</v>
      </c>
      <c r="C385" s="253">
        <v>0</v>
      </c>
      <c r="D385" s="253">
        <v>19</v>
      </c>
      <c r="E385" s="253">
        <v>0</v>
      </c>
      <c r="F385" s="253">
        <v>0</v>
      </c>
      <c r="G385" s="333" t="s">
        <v>13</v>
      </c>
      <c r="H385" s="253">
        <v>67</v>
      </c>
      <c r="I385" s="253">
        <v>6</v>
      </c>
      <c r="J385" s="253">
        <v>0</v>
      </c>
      <c r="K385" s="253">
        <v>0</v>
      </c>
      <c r="L385" s="739">
        <v>70</v>
      </c>
      <c r="M385" s="1128"/>
      <c r="N385" s="743">
        <v>2012</v>
      </c>
      <c r="O385" s="745">
        <v>6147</v>
      </c>
      <c r="P385" s="745">
        <v>1281</v>
      </c>
      <c r="Q385" s="745">
        <v>40595</v>
      </c>
      <c r="R385" s="745">
        <v>2093</v>
      </c>
      <c r="S385" s="745">
        <v>6455</v>
      </c>
      <c r="T385" s="745">
        <v>9581</v>
      </c>
      <c r="U385" s="745">
        <v>14503</v>
      </c>
      <c r="V385" s="745">
        <v>74987</v>
      </c>
    </row>
    <row r="386" spans="1:22" ht="13.5" thickBot="1" x14ac:dyDescent="0.25">
      <c r="A386" s="898"/>
      <c r="B386" s="729">
        <v>2013</v>
      </c>
      <c r="C386" s="253">
        <v>0</v>
      </c>
      <c r="D386" s="253">
        <v>16</v>
      </c>
      <c r="E386" s="253">
        <v>0</v>
      </c>
      <c r="F386" s="253">
        <v>0</v>
      </c>
      <c r="G386" s="333" t="s">
        <v>13</v>
      </c>
      <c r="H386" s="253">
        <v>56</v>
      </c>
      <c r="I386" s="253">
        <v>7</v>
      </c>
      <c r="J386" s="253">
        <v>0</v>
      </c>
      <c r="K386" s="253">
        <v>0</v>
      </c>
      <c r="L386" s="739">
        <v>58</v>
      </c>
      <c r="M386" s="1128"/>
      <c r="N386" s="743">
        <v>2013</v>
      </c>
      <c r="O386" s="745">
        <v>4777</v>
      </c>
      <c r="P386" s="745">
        <v>1034</v>
      </c>
      <c r="Q386" s="745">
        <v>30958</v>
      </c>
      <c r="R386" s="745">
        <v>1519</v>
      </c>
      <c r="S386" s="745">
        <v>9752</v>
      </c>
      <c r="T386" s="745">
        <v>14013</v>
      </c>
      <c r="U386" s="745">
        <v>20839</v>
      </c>
      <c r="V386" s="745">
        <v>93466</v>
      </c>
    </row>
    <row r="387" spans="1:22" ht="13.5" thickBot="1" x14ac:dyDescent="0.25">
      <c r="A387" s="898"/>
      <c r="B387" s="729">
        <v>2014</v>
      </c>
      <c r="C387" s="253">
        <v>0</v>
      </c>
      <c r="D387" s="253">
        <v>16</v>
      </c>
      <c r="E387" s="253">
        <v>0</v>
      </c>
      <c r="F387" s="253">
        <v>0</v>
      </c>
      <c r="G387" s="333">
        <v>2</v>
      </c>
      <c r="H387" s="253">
        <v>55</v>
      </c>
      <c r="I387" s="253">
        <v>1</v>
      </c>
      <c r="J387" s="253">
        <v>0</v>
      </c>
      <c r="K387" s="253">
        <v>0</v>
      </c>
      <c r="L387" s="739">
        <v>57</v>
      </c>
      <c r="M387" s="1128"/>
      <c r="N387" s="743">
        <v>2014</v>
      </c>
      <c r="O387" s="745">
        <v>6488</v>
      </c>
      <c r="P387" s="745">
        <v>1020</v>
      </c>
      <c r="Q387" s="745">
        <v>30543</v>
      </c>
      <c r="R387" s="745">
        <v>1538</v>
      </c>
      <c r="S387" s="745">
        <v>10193</v>
      </c>
      <c r="T387" s="745">
        <v>12512</v>
      </c>
      <c r="U387" s="745">
        <v>17081</v>
      </c>
      <c r="V387" s="745">
        <v>58874</v>
      </c>
    </row>
    <row r="388" spans="1:22" ht="13.5" thickBot="1" x14ac:dyDescent="0.25">
      <c r="A388" s="898"/>
      <c r="B388" s="729">
        <v>2015</v>
      </c>
      <c r="C388" s="253">
        <v>0</v>
      </c>
      <c r="D388" s="253">
        <v>18</v>
      </c>
      <c r="E388" s="253">
        <v>0</v>
      </c>
      <c r="F388" s="253">
        <v>0</v>
      </c>
      <c r="G388" s="333">
        <v>1</v>
      </c>
      <c r="H388" s="253">
        <v>50</v>
      </c>
      <c r="I388" s="253">
        <v>1</v>
      </c>
      <c r="J388" s="253">
        <v>0</v>
      </c>
      <c r="K388" s="253">
        <v>0</v>
      </c>
      <c r="L388" s="739">
        <v>52</v>
      </c>
      <c r="M388" s="1128"/>
      <c r="N388" s="743">
        <v>2015</v>
      </c>
      <c r="O388" s="745">
        <v>4485.8639999999996</v>
      </c>
      <c r="P388" s="745">
        <v>705</v>
      </c>
      <c r="Q388" s="745">
        <v>27358.280999999999</v>
      </c>
      <c r="R388" s="745">
        <v>1478.8820000000001</v>
      </c>
      <c r="S388" s="745">
        <v>6090.5320000000002</v>
      </c>
      <c r="T388" s="745">
        <v>7987.4269999999997</v>
      </c>
      <c r="U388" s="745">
        <v>12542.450999999999</v>
      </c>
      <c r="V388" s="745">
        <v>50874.148999999998</v>
      </c>
    </row>
    <row r="389" spans="1:22" ht="13.5" thickBot="1" x14ac:dyDescent="0.25">
      <c r="A389" s="898"/>
      <c r="B389" s="729">
        <v>2016</v>
      </c>
      <c r="C389" s="253">
        <v>0</v>
      </c>
      <c r="D389" s="253">
        <v>21</v>
      </c>
      <c r="E389" s="253">
        <v>0</v>
      </c>
      <c r="F389" s="253">
        <v>0</v>
      </c>
      <c r="G389" s="333">
        <v>1</v>
      </c>
      <c r="H389" s="253">
        <v>54</v>
      </c>
      <c r="I389" s="253">
        <v>1</v>
      </c>
      <c r="J389" s="253">
        <v>0</v>
      </c>
      <c r="K389" s="253">
        <v>0</v>
      </c>
      <c r="L389" s="739">
        <v>57</v>
      </c>
      <c r="M389" s="1128"/>
      <c r="N389" s="743">
        <v>2016</v>
      </c>
      <c r="O389" s="746">
        <v>4522.68</v>
      </c>
      <c r="P389" s="746">
        <v>680</v>
      </c>
      <c r="Q389" s="746">
        <v>27251.37</v>
      </c>
      <c r="R389" s="746">
        <v>1491.6759999999999</v>
      </c>
      <c r="S389" s="746">
        <v>8080.71</v>
      </c>
      <c r="T389" s="746">
        <v>10570.617</v>
      </c>
      <c r="U389" s="746">
        <v>12854.041999999999</v>
      </c>
      <c r="V389" s="746">
        <v>52560.078999999998</v>
      </c>
    </row>
    <row r="390" spans="1:22" ht="13.5" thickBot="1" x14ac:dyDescent="0.25">
      <c r="A390" s="1126"/>
      <c r="B390" s="738">
        <v>2017</v>
      </c>
      <c r="C390" s="254">
        <v>0</v>
      </c>
      <c r="D390" s="254">
        <v>23</v>
      </c>
      <c r="E390" s="254">
        <v>0</v>
      </c>
      <c r="F390" s="254">
        <v>0</v>
      </c>
      <c r="G390" s="254">
        <v>1</v>
      </c>
      <c r="H390" s="254">
        <v>54</v>
      </c>
      <c r="I390" s="254">
        <v>2</v>
      </c>
      <c r="J390" s="254">
        <v>0</v>
      </c>
      <c r="K390" s="254">
        <v>0</v>
      </c>
      <c r="L390" s="753">
        <v>57</v>
      </c>
      <c r="M390" s="1129"/>
      <c r="N390" s="747">
        <v>2017</v>
      </c>
      <c r="O390" s="748">
        <v>4491.7849999999999</v>
      </c>
      <c r="P390" s="749">
        <v>721</v>
      </c>
      <c r="Q390" s="748">
        <v>27041.483</v>
      </c>
      <c r="R390" s="748">
        <v>1482.789</v>
      </c>
      <c r="S390" s="748">
        <v>7680.9750000000004</v>
      </c>
      <c r="T390" s="748">
        <v>10361.855</v>
      </c>
      <c r="U390" s="748">
        <v>12708.415999999999</v>
      </c>
      <c r="V390" s="748">
        <v>54634.328000000001</v>
      </c>
    </row>
    <row r="391" spans="1:22" ht="14.25" thickTop="1" thickBot="1" x14ac:dyDescent="0.25">
      <c r="A391" s="1125" t="s">
        <v>2514</v>
      </c>
      <c r="B391" s="728">
        <v>2007</v>
      </c>
      <c r="C391" s="750" t="s">
        <v>13</v>
      </c>
      <c r="D391" s="750">
        <v>3</v>
      </c>
      <c r="E391" s="750" t="s">
        <v>13</v>
      </c>
      <c r="F391" s="750" t="s">
        <v>13</v>
      </c>
      <c r="G391" s="750" t="s">
        <v>13</v>
      </c>
      <c r="H391" s="750">
        <v>23</v>
      </c>
      <c r="I391" s="750" t="s">
        <v>13</v>
      </c>
      <c r="J391" s="750" t="s">
        <v>13</v>
      </c>
      <c r="K391" s="750">
        <v>0</v>
      </c>
      <c r="L391" s="751">
        <v>26</v>
      </c>
      <c r="M391" s="1127" t="s">
        <v>2514</v>
      </c>
      <c r="N391" s="740">
        <v>2007</v>
      </c>
      <c r="O391" s="741">
        <v>688</v>
      </c>
      <c r="P391" s="742">
        <v>158</v>
      </c>
      <c r="Q391" s="741">
        <v>2885</v>
      </c>
      <c r="R391" s="741">
        <v>0</v>
      </c>
      <c r="S391" s="742">
        <v>1359</v>
      </c>
      <c r="T391" s="742">
        <v>1359</v>
      </c>
      <c r="U391" s="742">
        <v>1782</v>
      </c>
      <c r="V391" s="742">
        <v>4004</v>
      </c>
    </row>
    <row r="392" spans="1:22" ht="13.5" thickBot="1" x14ac:dyDescent="0.25">
      <c r="A392" s="898"/>
      <c r="B392" s="729">
        <v>2008</v>
      </c>
      <c r="C392" s="333" t="s">
        <v>13</v>
      </c>
      <c r="D392" s="333">
        <v>11</v>
      </c>
      <c r="E392" s="333" t="s">
        <v>13</v>
      </c>
      <c r="F392" s="333" t="s">
        <v>13</v>
      </c>
      <c r="G392" s="333" t="s">
        <v>13</v>
      </c>
      <c r="H392" s="333">
        <v>18</v>
      </c>
      <c r="I392" s="333" t="s">
        <v>13</v>
      </c>
      <c r="J392" s="333" t="s">
        <v>13</v>
      </c>
      <c r="K392" s="333">
        <v>0</v>
      </c>
      <c r="L392" s="752">
        <v>28</v>
      </c>
      <c r="M392" s="1128"/>
      <c r="N392" s="743">
        <v>2008</v>
      </c>
      <c r="O392" s="744">
        <v>712</v>
      </c>
      <c r="P392" s="745">
        <v>182</v>
      </c>
      <c r="Q392" s="744">
        <v>3083</v>
      </c>
      <c r="R392" s="744">
        <v>199</v>
      </c>
      <c r="S392" s="745">
        <v>1354</v>
      </c>
      <c r="T392" s="745">
        <v>1616</v>
      </c>
      <c r="U392" s="745">
        <v>2607</v>
      </c>
      <c r="V392" s="745">
        <v>7120</v>
      </c>
    </row>
    <row r="393" spans="1:22" ht="13.5" thickBot="1" x14ac:dyDescent="0.25">
      <c r="A393" s="898"/>
      <c r="B393" s="729">
        <v>2009</v>
      </c>
      <c r="C393" s="333" t="s">
        <v>13</v>
      </c>
      <c r="D393" s="333">
        <v>5</v>
      </c>
      <c r="E393" s="333" t="s">
        <v>13</v>
      </c>
      <c r="F393" s="333" t="s">
        <v>13</v>
      </c>
      <c r="G393" s="333" t="s">
        <v>13</v>
      </c>
      <c r="H393" s="333">
        <v>54</v>
      </c>
      <c r="I393" s="333" t="s">
        <v>13</v>
      </c>
      <c r="J393" s="333" t="s">
        <v>13</v>
      </c>
      <c r="K393" s="333">
        <v>0</v>
      </c>
      <c r="L393" s="752" t="s">
        <v>1270</v>
      </c>
      <c r="M393" s="1128"/>
      <c r="N393" s="743">
        <v>2009</v>
      </c>
      <c r="O393" s="744">
        <v>2453</v>
      </c>
      <c r="P393" s="744">
        <v>204</v>
      </c>
      <c r="Q393" s="744">
        <v>7672</v>
      </c>
      <c r="R393" s="744">
        <v>562</v>
      </c>
      <c r="S393" s="744">
        <v>961</v>
      </c>
      <c r="T393" s="744">
        <v>2239</v>
      </c>
      <c r="U393" s="744">
        <v>3028</v>
      </c>
      <c r="V393" s="744">
        <v>7040</v>
      </c>
    </row>
    <row r="394" spans="1:22" ht="13.5" thickBot="1" x14ac:dyDescent="0.25">
      <c r="A394" s="898"/>
      <c r="B394" s="729">
        <v>2010</v>
      </c>
      <c r="C394" s="333" t="s">
        <v>13</v>
      </c>
      <c r="D394" s="333">
        <v>4</v>
      </c>
      <c r="E394" s="333" t="s">
        <v>13</v>
      </c>
      <c r="F394" s="333" t="s">
        <v>13</v>
      </c>
      <c r="G394" s="333" t="s">
        <v>13</v>
      </c>
      <c r="H394" s="333">
        <v>31</v>
      </c>
      <c r="I394" s="333" t="s">
        <v>13</v>
      </c>
      <c r="J394" s="333" t="s">
        <v>13</v>
      </c>
      <c r="K394" s="333">
        <v>0</v>
      </c>
      <c r="L394" s="752">
        <v>35</v>
      </c>
      <c r="M394" s="1128"/>
      <c r="N394" s="743">
        <v>2010</v>
      </c>
      <c r="O394" s="744">
        <v>707</v>
      </c>
      <c r="P394" s="744">
        <v>207</v>
      </c>
      <c r="Q394" s="744">
        <v>3405</v>
      </c>
      <c r="R394" s="744">
        <v>278</v>
      </c>
      <c r="S394" s="744">
        <v>1339</v>
      </c>
      <c r="T394" s="744">
        <v>1505</v>
      </c>
      <c r="U394" s="744">
        <v>3597</v>
      </c>
      <c r="V394" s="744">
        <v>7562</v>
      </c>
    </row>
    <row r="395" spans="1:22" ht="13.5" thickBot="1" x14ac:dyDescent="0.25">
      <c r="A395" s="898"/>
      <c r="B395" s="729">
        <v>2011</v>
      </c>
      <c r="C395" s="253">
        <v>0</v>
      </c>
      <c r="D395" s="253">
        <v>3</v>
      </c>
      <c r="E395" s="253">
        <v>0</v>
      </c>
      <c r="F395" s="253">
        <v>0</v>
      </c>
      <c r="G395" s="333" t="s">
        <v>13</v>
      </c>
      <c r="H395" s="253">
        <v>27</v>
      </c>
      <c r="I395" s="253">
        <v>2</v>
      </c>
      <c r="J395" s="253">
        <v>0</v>
      </c>
      <c r="K395" s="253">
        <v>0</v>
      </c>
      <c r="L395" s="739">
        <v>31</v>
      </c>
      <c r="M395" s="1128"/>
      <c r="N395" s="743">
        <v>2011</v>
      </c>
      <c r="O395" s="745">
        <v>760</v>
      </c>
      <c r="P395" s="745">
        <v>221</v>
      </c>
      <c r="Q395" s="745">
        <v>3615</v>
      </c>
      <c r="R395" s="745">
        <v>246</v>
      </c>
      <c r="S395" s="745">
        <v>4442</v>
      </c>
      <c r="T395" s="745">
        <v>4947</v>
      </c>
      <c r="U395" s="745">
        <v>4342</v>
      </c>
      <c r="V395" s="745">
        <v>8857</v>
      </c>
    </row>
    <row r="396" spans="1:22" ht="13.5" thickBot="1" x14ac:dyDescent="0.25">
      <c r="A396" s="898"/>
      <c r="B396" s="729">
        <v>2012</v>
      </c>
      <c r="C396" s="253">
        <v>0</v>
      </c>
      <c r="D396" s="253">
        <v>4</v>
      </c>
      <c r="E396" s="253">
        <v>0</v>
      </c>
      <c r="F396" s="253">
        <v>0</v>
      </c>
      <c r="G396" s="333" t="s">
        <v>13</v>
      </c>
      <c r="H396" s="253">
        <v>26</v>
      </c>
      <c r="I396" s="253">
        <v>1</v>
      </c>
      <c r="J396" s="253">
        <v>0</v>
      </c>
      <c r="K396" s="253">
        <v>0</v>
      </c>
      <c r="L396" s="739">
        <v>30</v>
      </c>
      <c r="M396" s="1128"/>
      <c r="N396" s="743">
        <v>2012</v>
      </c>
      <c r="O396" s="745">
        <v>727</v>
      </c>
      <c r="P396" s="745">
        <v>217</v>
      </c>
      <c r="Q396" s="745">
        <v>3324</v>
      </c>
      <c r="R396" s="745">
        <v>237</v>
      </c>
      <c r="S396" s="745">
        <v>5549</v>
      </c>
      <c r="T396" s="745">
        <v>6728</v>
      </c>
      <c r="U396" s="745">
        <v>4536</v>
      </c>
      <c r="V396" s="745">
        <v>9520</v>
      </c>
    </row>
    <row r="397" spans="1:22" ht="13.5" thickBot="1" x14ac:dyDescent="0.25">
      <c r="A397" s="898"/>
      <c r="B397" s="729">
        <v>2013</v>
      </c>
      <c r="C397" s="253">
        <v>0</v>
      </c>
      <c r="D397" s="253">
        <v>3</v>
      </c>
      <c r="E397" s="253">
        <v>0</v>
      </c>
      <c r="F397" s="253">
        <v>0</v>
      </c>
      <c r="G397" s="333" t="s">
        <v>13</v>
      </c>
      <c r="H397" s="253">
        <v>23</v>
      </c>
      <c r="I397" s="253">
        <v>1</v>
      </c>
      <c r="J397" s="253">
        <v>0</v>
      </c>
      <c r="K397" s="253">
        <v>0</v>
      </c>
      <c r="L397" s="739">
        <v>26</v>
      </c>
      <c r="M397" s="1128"/>
      <c r="N397" s="743">
        <v>2013</v>
      </c>
      <c r="O397" s="745">
        <v>671</v>
      </c>
      <c r="P397" s="745">
        <v>193</v>
      </c>
      <c r="Q397" s="745">
        <v>3002</v>
      </c>
      <c r="R397" s="745">
        <v>222</v>
      </c>
      <c r="S397" s="745">
        <v>1501</v>
      </c>
      <c r="T397" s="745">
        <v>1651</v>
      </c>
      <c r="U397" s="745">
        <v>4272</v>
      </c>
      <c r="V397" s="745">
        <v>9634</v>
      </c>
    </row>
    <row r="398" spans="1:22" ht="13.5" thickBot="1" x14ac:dyDescent="0.25">
      <c r="A398" s="898"/>
      <c r="B398" s="729">
        <v>2014</v>
      </c>
      <c r="C398" s="253">
        <v>0</v>
      </c>
      <c r="D398" s="253">
        <v>1</v>
      </c>
      <c r="E398" s="253">
        <v>0</v>
      </c>
      <c r="F398" s="253">
        <v>0</v>
      </c>
      <c r="G398" s="333">
        <v>1</v>
      </c>
      <c r="H398" s="253">
        <v>20</v>
      </c>
      <c r="I398" s="253">
        <v>1</v>
      </c>
      <c r="J398" s="253">
        <v>0</v>
      </c>
      <c r="K398" s="253">
        <v>0</v>
      </c>
      <c r="L398" s="739">
        <v>22</v>
      </c>
      <c r="M398" s="1128"/>
      <c r="N398" s="743">
        <v>2014</v>
      </c>
      <c r="O398" s="745">
        <v>815</v>
      </c>
      <c r="P398" s="745">
        <v>176</v>
      </c>
      <c r="Q398" s="745">
        <v>3309</v>
      </c>
      <c r="R398" s="745">
        <v>215</v>
      </c>
      <c r="S398" s="745">
        <v>802</v>
      </c>
      <c r="T398" s="745">
        <v>1089</v>
      </c>
      <c r="U398" s="745">
        <v>3779</v>
      </c>
      <c r="V398" s="745">
        <v>8388</v>
      </c>
    </row>
    <row r="399" spans="1:22" ht="13.5" thickBot="1" x14ac:dyDescent="0.25">
      <c r="A399" s="898"/>
      <c r="B399" s="729">
        <v>2015</v>
      </c>
      <c r="C399" s="253">
        <v>0</v>
      </c>
      <c r="D399" s="253">
        <v>2</v>
      </c>
      <c r="E399" s="253">
        <v>0</v>
      </c>
      <c r="F399" s="253">
        <v>0</v>
      </c>
      <c r="G399" s="333">
        <v>0</v>
      </c>
      <c r="H399" s="253">
        <v>24</v>
      </c>
      <c r="I399" s="253">
        <v>1</v>
      </c>
      <c r="J399" s="253">
        <v>0</v>
      </c>
      <c r="K399" s="253">
        <v>0</v>
      </c>
      <c r="L399" s="739">
        <v>26</v>
      </c>
      <c r="M399" s="1128"/>
      <c r="N399" s="743">
        <v>2015</v>
      </c>
      <c r="O399" s="745">
        <v>607.22799999999995</v>
      </c>
      <c r="P399" s="745">
        <v>193</v>
      </c>
      <c r="Q399" s="745">
        <v>3146.098</v>
      </c>
      <c r="R399" s="745">
        <v>219.119</v>
      </c>
      <c r="S399" s="745">
        <v>1101.6980000000001</v>
      </c>
      <c r="T399" s="745">
        <v>1597.12</v>
      </c>
      <c r="U399" s="745">
        <v>4147.1419999999998</v>
      </c>
      <c r="V399" s="745">
        <v>9891.3629999999994</v>
      </c>
    </row>
    <row r="400" spans="1:22" ht="13.5" thickBot="1" x14ac:dyDescent="0.25">
      <c r="A400" s="898"/>
      <c r="B400" s="729">
        <v>2016</v>
      </c>
      <c r="C400" s="253">
        <v>0</v>
      </c>
      <c r="D400" s="253">
        <v>2</v>
      </c>
      <c r="E400" s="253">
        <v>0</v>
      </c>
      <c r="F400" s="253">
        <v>0</v>
      </c>
      <c r="G400" s="333">
        <v>0</v>
      </c>
      <c r="H400" s="253">
        <v>24</v>
      </c>
      <c r="I400" s="253">
        <v>1</v>
      </c>
      <c r="J400" s="253">
        <v>0</v>
      </c>
      <c r="K400" s="253">
        <v>0</v>
      </c>
      <c r="L400" s="739">
        <v>26</v>
      </c>
      <c r="M400" s="1128"/>
      <c r="N400" s="743">
        <v>2016</v>
      </c>
      <c r="O400" s="746">
        <v>595.56299999999999</v>
      </c>
      <c r="P400" s="746">
        <v>203</v>
      </c>
      <c r="Q400" s="746">
        <v>3405.1880000000001</v>
      </c>
      <c r="R400" s="746">
        <v>228.89400000000001</v>
      </c>
      <c r="S400" s="746">
        <v>1752.403</v>
      </c>
      <c r="T400" s="746">
        <v>2513.598</v>
      </c>
      <c r="U400" s="746">
        <v>4660.9319999999998</v>
      </c>
      <c r="V400" s="746">
        <v>9828.3019999999997</v>
      </c>
    </row>
    <row r="401" spans="1:22" ht="13.5" thickBot="1" x14ac:dyDescent="0.25">
      <c r="A401" s="1126"/>
      <c r="B401" s="738">
        <v>2017</v>
      </c>
      <c r="C401" s="254">
        <v>0</v>
      </c>
      <c r="D401" s="254">
        <v>2</v>
      </c>
      <c r="E401" s="254">
        <v>0</v>
      </c>
      <c r="F401" s="254">
        <v>0</v>
      </c>
      <c r="G401" s="254">
        <v>0</v>
      </c>
      <c r="H401" s="254">
        <v>24</v>
      </c>
      <c r="I401" s="254">
        <v>1</v>
      </c>
      <c r="J401" s="254">
        <v>0</v>
      </c>
      <c r="K401" s="254">
        <v>0</v>
      </c>
      <c r="L401" s="753">
        <v>26</v>
      </c>
      <c r="M401" s="1129"/>
      <c r="N401" s="747">
        <v>2017</v>
      </c>
      <c r="O401" s="748">
        <v>571.42399999999998</v>
      </c>
      <c r="P401" s="749">
        <v>194</v>
      </c>
      <c r="Q401" s="748">
        <v>3468.527</v>
      </c>
      <c r="R401" s="748">
        <v>230.61</v>
      </c>
      <c r="S401" s="748">
        <v>1141.204</v>
      </c>
      <c r="T401" s="748">
        <v>1482.3520000000001</v>
      </c>
      <c r="U401" s="748">
        <v>5155.2110000000002</v>
      </c>
      <c r="V401" s="748">
        <v>11109.1</v>
      </c>
    </row>
    <row r="402" spans="1:22" ht="14.25" customHeight="1" thickTop="1" thickBot="1" x14ac:dyDescent="0.25">
      <c r="A402" s="1125" t="s">
        <v>2515</v>
      </c>
      <c r="B402" s="728">
        <v>2007</v>
      </c>
      <c r="C402" s="750" t="s">
        <v>13</v>
      </c>
      <c r="D402" s="750">
        <v>1</v>
      </c>
      <c r="E402" s="750" t="s">
        <v>13</v>
      </c>
      <c r="F402" s="750" t="s">
        <v>13</v>
      </c>
      <c r="G402" s="750" t="s">
        <v>13</v>
      </c>
      <c r="H402" s="750">
        <v>0</v>
      </c>
      <c r="I402" s="750" t="s">
        <v>13</v>
      </c>
      <c r="J402" s="750" t="s">
        <v>13</v>
      </c>
      <c r="K402" s="750">
        <v>1</v>
      </c>
      <c r="L402" s="751">
        <v>2</v>
      </c>
      <c r="M402" s="1127" t="s">
        <v>2515</v>
      </c>
      <c r="N402" s="740">
        <v>2007</v>
      </c>
      <c r="O402" s="741">
        <v>729</v>
      </c>
      <c r="P402" s="742">
        <v>51</v>
      </c>
      <c r="Q402" s="741">
        <v>787</v>
      </c>
      <c r="R402" s="741">
        <v>56</v>
      </c>
      <c r="S402" s="742">
        <v>0</v>
      </c>
      <c r="T402" s="742">
        <v>0</v>
      </c>
      <c r="U402" s="742">
        <v>949</v>
      </c>
      <c r="V402" s="742">
        <v>961</v>
      </c>
    </row>
    <row r="403" spans="1:22" ht="13.5" thickBot="1" x14ac:dyDescent="0.25">
      <c r="A403" s="898"/>
      <c r="B403" s="729">
        <v>2008</v>
      </c>
      <c r="C403" s="333" t="s">
        <v>13</v>
      </c>
      <c r="D403" s="333">
        <v>1</v>
      </c>
      <c r="E403" s="333" t="s">
        <v>13</v>
      </c>
      <c r="F403" s="333" t="s">
        <v>13</v>
      </c>
      <c r="G403" s="333" t="s">
        <v>13</v>
      </c>
      <c r="H403" s="333">
        <v>0</v>
      </c>
      <c r="I403" s="333" t="s">
        <v>13</v>
      </c>
      <c r="J403" s="333" t="s">
        <v>13</v>
      </c>
      <c r="K403" s="333">
        <v>1</v>
      </c>
      <c r="L403" s="752">
        <v>2</v>
      </c>
      <c r="M403" s="1128"/>
      <c r="N403" s="743">
        <v>2008</v>
      </c>
      <c r="O403" s="744">
        <v>600</v>
      </c>
      <c r="P403" s="745">
        <v>52</v>
      </c>
      <c r="Q403" s="744">
        <v>786</v>
      </c>
      <c r="R403" s="744">
        <v>58</v>
      </c>
      <c r="S403" s="745">
        <v>840</v>
      </c>
      <c r="T403" s="745">
        <v>840</v>
      </c>
      <c r="U403" s="745">
        <v>120</v>
      </c>
      <c r="V403" s="745">
        <v>1379</v>
      </c>
    </row>
    <row r="404" spans="1:22" ht="13.5" thickBot="1" x14ac:dyDescent="0.25">
      <c r="A404" s="898"/>
      <c r="B404" s="729">
        <v>2009</v>
      </c>
      <c r="C404" s="333" t="s">
        <v>13</v>
      </c>
      <c r="D404" s="333">
        <v>1</v>
      </c>
      <c r="E404" s="333" t="s">
        <v>13</v>
      </c>
      <c r="F404" s="333" t="s">
        <v>13</v>
      </c>
      <c r="G404" s="333" t="s">
        <v>13</v>
      </c>
      <c r="H404" s="333">
        <v>1</v>
      </c>
      <c r="I404" s="333" t="s">
        <v>13</v>
      </c>
      <c r="J404" s="333" t="s">
        <v>13</v>
      </c>
      <c r="K404" s="333">
        <v>0</v>
      </c>
      <c r="L404" s="752">
        <v>2</v>
      </c>
      <c r="M404" s="1128"/>
      <c r="N404" s="743">
        <v>2009</v>
      </c>
      <c r="O404" s="744">
        <v>589</v>
      </c>
      <c r="P404" s="744">
        <v>41</v>
      </c>
      <c r="Q404" s="744">
        <v>854</v>
      </c>
      <c r="R404" s="744">
        <v>53</v>
      </c>
      <c r="S404" s="744">
        <v>590</v>
      </c>
      <c r="T404" s="744">
        <v>590</v>
      </c>
      <c r="U404" s="744">
        <v>117</v>
      </c>
      <c r="V404" s="744">
        <v>1235</v>
      </c>
    </row>
    <row r="405" spans="1:22" ht="13.5" thickBot="1" x14ac:dyDescent="0.25">
      <c r="A405" s="898"/>
      <c r="B405" s="729">
        <v>2010</v>
      </c>
      <c r="C405" s="333" t="s">
        <v>13</v>
      </c>
      <c r="D405" s="333">
        <v>1</v>
      </c>
      <c r="E405" s="333" t="s">
        <v>13</v>
      </c>
      <c r="F405" s="333" t="s">
        <v>13</v>
      </c>
      <c r="G405" s="333" t="s">
        <v>13</v>
      </c>
      <c r="H405" s="333">
        <v>1</v>
      </c>
      <c r="I405" s="333" t="s">
        <v>13</v>
      </c>
      <c r="J405" s="333" t="s">
        <v>13</v>
      </c>
      <c r="K405" s="333">
        <v>0</v>
      </c>
      <c r="L405" s="752">
        <v>2</v>
      </c>
      <c r="M405" s="1128"/>
      <c r="N405" s="743">
        <v>2010</v>
      </c>
      <c r="O405" s="744">
        <v>0</v>
      </c>
      <c r="P405" s="744">
        <v>57</v>
      </c>
      <c r="Q405" s="744">
        <v>21</v>
      </c>
      <c r="R405" s="744">
        <v>4</v>
      </c>
      <c r="S405" s="744">
        <v>320</v>
      </c>
      <c r="T405" s="744">
        <v>320</v>
      </c>
      <c r="U405" s="744">
        <v>945</v>
      </c>
      <c r="V405" s="744">
        <v>1958</v>
      </c>
    </row>
    <row r="406" spans="1:22" ht="13.5" thickBot="1" x14ac:dyDescent="0.25">
      <c r="A406" s="898"/>
      <c r="B406" s="729">
        <v>2011</v>
      </c>
      <c r="C406" s="253">
        <v>0</v>
      </c>
      <c r="D406" s="253">
        <v>0</v>
      </c>
      <c r="E406" s="253">
        <v>0</v>
      </c>
      <c r="F406" s="253">
        <v>0</v>
      </c>
      <c r="G406" s="333" t="s">
        <v>13</v>
      </c>
      <c r="H406" s="253">
        <v>0</v>
      </c>
      <c r="I406" s="253">
        <v>0</v>
      </c>
      <c r="J406" s="253">
        <v>0</v>
      </c>
      <c r="K406" s="253">
        <v>0</v>
      </c>
      <c r="L406" s="739">
        <v>0</v>
      </c>
      <c r="M406" s="1128"/>
      <c r="N406" s="743">
        <v>2011</v>
      </c>
      <c r="O406" s="745">
        <v>0</v>
      </c>
      <c r="P406" s="745">
        <v>0</v>
      </c>
      <c r="Q406" s="745">
        <v>0</v>
      </c>
      <c r="R406" s="745">
        <v>0</v>
      </c>
      <c r="S406" s="745">
        <v>0</v>
      </c>
      <c r="T406" s="745">
        <v>0</v>
      </c>
      <c r="U406" s="745">
        <v>0</v>
      </c>
      <c r="V406" s="745">
        <v>0</v>
      </c>
    </row>
    <row r="407" spans="1:22" ht="13.5" thickBot="1" x14ac:dyDescent="0.25">
      <c r="A407" s="898"/>
      <c r="B407" s="729">
        <v>2012</v>
      </c>
      <c r="C407" s="253">
        <v>0</v>
      </c>
      <c r="D407" s="253">
        <v>0</v>
      </c>
      <c r="E407" s="253">
        <v>0</v>
      </c>
      <c r="F407" s="253">
        <v>0</v>
      </c>
      <c r="G407" s="333" t="s">
        <v>13</v>
      </c>
      <c r="H407" s="253">
        <v>0</v>
      </c>
      <c r="I407" s="253">
        <v>0</v>
      </c>
      <c r="J407" s="253">
        <v>0</v>
      </c>
      <c r="K407" s="253">
        <v>0</v>
      </c>
      <c r="L407" s="739">
        <v>0</v>
      </c>
      <c r="M407" s="1128"/>
      <c r="N407" s="743">
        <v>2012</v>
      </c>
      <c r="O407" s="745">
        <v>0</v>
      </c>
      <c r="P407" s="745">
        <v>0</v>
      </c>
      <c r="Q407" s="745">
        <v>0</v>
      </c>
      <c r="R407" s="745">
        <v>0</v>
      </c>
      <c r="S407" s="745">
        <v>0</v>
      </c>
      <c r="T407" s="745">
        <v>0</v>
      </c>
      <c r="U407" s="745">
        <v>0</v>
      </c>
      <c r="V407" s="745">
        <v>0</v>
      </c>
    </row>
    <row r="408" spans="1:22" ht="13.5" thickBot="1" x14ac:dyDescent="0.25">
      <c r="A408" s="898"/>
      <c r="B408" s="729">
        <v>2013</v>
      </c>
      <c r="C408" s="253">
        <v>0</v>
      </c>
      <c r="D408" s="253">
        <v>0</v>
      </c>
      <c r="E408" s="253">
        <v>0</v>
      </c>
      <c r="F408" s="253">
        <v>0</v>
      </c>
      <c r="G408" s="333" t="s">
        <v>13</v>
      </c>
      <c r="H408" s="253">
        <v>1</v>
      </c>
      <c r="I408" s="253">
        <v>0</v>
      </c>
      <c r="J408" s="253">
        <v>0</v>
      </c>
      <c r="K408" s="253">
        <v>0</v>
      </c>
      <c r="L408" s="739">
        <v>1</v>
      </c>
      <c r="M408" s="1128"/>
      <c r="N408" s="743">
        <v>2013</v>
      </c>
      <c r="O408" s="745">
        <v>2</v>
      </c>
      <c r="P408" s="745">
        <v>3</v>
      </c>
      <c r="Q408" s="745">
        <v>12</v>
      </c>
      <c r="R408" s="745">
        <v>1</v>
      </c>
      <c r="S408" s="745">
        <v>90</v>
      </c>
      <c r="T408" s="745">
        <v>90</v>
      </c>
      <c r="U408" s="745">
        <v>358</v>
      </c>
      <c r="V408" s="745">
        <v>358</v>
      </c>
    </row>
    <row r="409" spans="1:22" ht="13.5" thickBot="1" x14ac:dyDescent="0.25">
      <c r="A409" s="898"/>
      <c r="B409" s="729">
        <v>2014</v>
      </c>
      <c r="C409" s="253">
        <v>0</v>
      </c>
      <c r="D409" s="253">
        <v>0</v>
      </c>
      <c r="E409" s="253">
        <v>0</v>
      </c>
      <c r="F409" s="253">
        <v>0</v>
      </c>
      <c r="G409" s="333">
        <v>0</v>
      </c>
      <c r="H409" s="253">
        <v>1</v>
      </c>
      <c r="I409" s="253">
        <v>0</v>
      </c>
      <c r="J409" s="253">
        <v>0</v>
      </c>
      <c r="K409" s="253">
        <v>0</v>
      </c>
      <c r="L409" s="739">
        <v>1</v>
      </c>
      <c r="M409" s="1128"/>
      <c r="N409" s="743">
        <v>2014</v>
      </c>
      <c r="O409" s="745">
        <v>8</v>
      </c>
      <c r="P409" s="745">
        <v>2</v>
      </c>
      <c r="Q409" s="745">
        <v>188</v>
      </c>
      <c r="R409" s="745">
        <v>3</v>
      </c>
      <c r="S409" s="745">
        <v>186</v>
      </c>
      <c r="T409" s="745">
        <v>186</v>
      </c>
      <c r="U409" s="745">
        <v>688</v>
      </c>
      <c r="V409" s="745">
        <v>694</v>
      </c>
    </row>
    <row r="410" spans="1:22" ht="13.5" thickBot="1" x14ac:dyDescent="0.25">
      <c r="A410" s="898"/>
      <c r="B410" s="729">
        <v>2015</v>
      </c>
      <c r="C410" s="253">
        <v>0</v>
      </c>
      <c r="D410" s="253">
        <v>0</v>
      </c>
      <c r="E410" s="253">
        <v>0</v>
      </c>
      <c r="F410" s="253">
        <v>0</v>
      </c>
      <c r="G410" s="333">
        <v>0</v>
      </c>
      <c r="H410" s="253">
        <v>1</v>
      </c>
      <c r="I410" s="253">
        <v>0</v>
      </c>
      <c r="J410" s="253">
        <v>0</v>
      </c>
      <c r="K410" s="253">
        <v>0</v>
      </c>
      <c r="L410" s="739">
        <v>1</v>
      </c>
      <c r="M410" s="1128"/>
      <c r="N410" s="743">
        <v>2015</v>
      </c>
      <c r="O410" s="745">
        <v>6.41</v>
      </c>
      <c r="P410" s="745">
        <v>4</v>
      </c>
      <c r="Q410" s="745">
        <v>72.162999999999997</v>
      </c>
      <c r="R410" s="745">
        <v>3.4420000000000002</v>
      </c>
      <c r="S410" s="745">
        <v>283.98</v>
      </c>
      <c r="T410" s="745">
        <v>283.98</v>
      </c>
      <c r="U410" s="745">
        <v>342.85899999999998</v>
      </c>
      <c r="V410" s="745">
        <v>342.85899999999998</v>
      </c>
    </row>
    <row r="411" spans="1:22" ht="13.5" thickBot="1" x14ac:dyDescent="0.25">
      <c r="A411" s="898"/>
      <c r="B411" s="729">
        <v>2016</v>
      </c>
      <c r="C411" s="253">
        <v>0</v>
      </c>
      <c r="D411" s="253">
        <v>0</v>
      </c>
      <c r="E411" s="253">
        <v>0</v>
      </c>
      <c r="F411" s="253">
        <v>0</v>
      </c>
      <c r="G411" s="333">
        <v>0</v>
      </c>
      <c r="H411" s="253">
        <v>1</v>
      </c>
      <c r="I411" s="253">
        <v>0</v>
      </c>
      <c r="J411" s="253">
        <v>0</v>
      </c>
      <c r="K411" s="253">
        <v>0</v>
      </c>
      <c r="L411" s="739">
        <v>1</v>
      </c>
      <c r="M411" s="1128"/>
      <c r="N411" s="743">
        <v>2016</v>
      </c>
      <c r="O411" s="746">
        <v>8.3949999999999996</v>
      </c>
      <c r="P411" s="746">
        <v>4</v>
      </c>
      <c r="Q411" s="746">
        <v>46.006999999999998</v>
      </c>
      <c r="R411" s="746">
        <v>2.6619999999999999</v>
      </c>
      <c r="S411" s="746">
        <v>0</v>
      </c>
      <c r="T411" s="746">
        <v>0</v>
      </c>
      <c r="U411" s="746">
        <v>457.45299999999997</v>
      </c>
      <c r="V411" s="746">
        <v>457.45299999999997</v>
      </c>
    </row>
    <row r="412" spans="1:22" ht="13.5" thickBot="1" x14ac:dyDescent="0.25">
      <c r="A412" s="1126"/>
      <c r="B412" s="738">
        <v>2017</v>
      </c>
      <c r="C412" s="254">
        <v>0</v>
      </c>
      <c r="D412" s="254">
        <v>0</v>
      </c>
      <c r="E412" s="254">
        <v>0</v>
      </c>
      <c r="F412" s="254">
        <v>0</v>
      </c>
      <c r="G412" s="254">
        <v>0</v>
      </c>
      <c r="H412" s="254">
        <v>1</v>
      </c>
      <c r="I412" s="254">
        <v>0</v>
      </c>
      <c r="J412" s="254">
        <v>0</v>
      </c>
      <c r="K412" s="254">
        <v>0</v>
      </c>
      <c r="L412" s="753">
        <v>1</v>
      </c>
      <c r="M412" s="1129"/>
      <c r="N412" s="747">
        <v>2017</v>
      </c>
      <c r="O412" s="748">
        <v>8.5050000000000008</v>
      </c>
      <c r="P412" s="749">
        <v>4</v>
      </c>
      <c r="Q412" s="748">
        <v>49.633000000000003</v>
      </c>
      <c r="R412" s="748">
        <v>3.7069999999999999</v>
      </c>
      <c r="S412" s="748">
        <v>0</v>
      </c>
      <c r="T412" s="748">
        <v>0</v>
      </c>
      <c r="U412" s="748">
        <v>346.89400000000001</v>
      </c>
      <c r="V412" s="748">
        <v>419.89400000000001</v>
      </c>
    </row>
    <row r="413" spans="1:22" ht="14.25" thickTop="1" thickBot="1" x14ac:dyDescent="0.25">
      <c r="A413" s="1125" t="s">
        <v>372</v>
      </c>
      <c r="B413" s="728">
        <v>2007</v>
      </c>
      <c r="C413" s="750" t="s">
        <v>13</v>
      </c>
      <c r="D413" s="750">
        <v>2</v>
      </c>
      <c r="E413" s="750" t="s">
        <v>13</v>
      </c>
      <c r="F413" s="750" t="s">
        <v>13</v>
      </c>
      <c r="G413" s="750" t="s">
        <v>13</v>
      </c>
      <c r="H413" s="750">
        <v>36</v>
      </c>
      <c r="I413" s="750" t="s">
        <v>13</v>
      </c>
      <c r="J413" s="750" t="s">
        <v>13</v>
      </c>
      <c r="K413" s="750">
        <v>0</v>
      </c>
      <c r="L413" s="751">
        <v>36</v>
      </c>
      <c r="M413" s="1127" t="s">
        <v>372</v>
      </c>
      <c r="N413" s="740">
        <v>2007</v>
      </c>
      <c r="O413" s="741">
        <v>2313</v>
      </c>
      <c r="P413" s="742">
        <v>531</v>
      </c>
      <c r="Q413" s="741">
        <v>10544</v>
      </c>
      <c r="R413" s="741">
        <v>649</v>
      </c>
      <c r="S413" s="742">
        <v>2627</v>
      </c>
      <c r="T413" s="742">
        <v>3279</v>
      </c>
      <c r="U413" s="742">
        <v>10364</v>
      </c>
      <c r="V413" s="742">
        <v>27644</v>
      </c>
    </row>
    <row r="414" spans="1:22" ht="13.5" thickBot="1" x14ac:dyDescent="0.25">
      <c r="A414" s="898"/>
      <c r="B414" s="729">
        <v>2008</v>
      </c>
      <c r="C414" s="333" t="s">
        <v>13</v>
      </c>
      <c r="D414" s="333">
        <v>3</v>
      </c>
      <c r="E414" s="333" t="s">
        <v>13</v>
      </c>
      <c r="F414" s="333" t="s">
        <v>13</v>
      </c>
      <c r="G414" s="333" t="s">
        <v>13</v>
      </c>
      <c r="H414" s="333">
        <v>35</v>
      </c>
      <c r="I414" s="333" t="s">
        <v>13</v>
      </c>
      <c r="J414" s="333" t="s">
        <v>13</v>
      </c>
      <c r="K414" s="333">
        <v>0</v>
      </c>
      <c r="L414" s="752">
        <v>36</v>
      </c>
      <c r="M414" s="1128"/>
      <c r="N414" s="743">
        <v>2008</v>
      </c>
      <c r="O414" s="744">
        <v>2298</v>
      </c>
      <c r="P414" s="745">
        <v>453</v>
      </c>
      <c r="Q414" s="744">
        <v>10168</v>
      </c>
      <c r="R414" s="744">
        <v>633</v>
      </c>
      <c r="S414" s="745">
        <v>2815</v>
      </c>
      <c r="T414" s="745">
        <v>3129</v>
      </c>
      <c r="U414" s="745">
        <v>12060</v>
      </c>
      <c r="V414" s="745">
        <v>28457</v>
      </c>
    </row>
    <row r="415" spans="1:22" ht="13.5" thickBot="1" x14ac:dyDescent="0.25">
      <c r="A415" s="898"/>
      <c r="B415" s="729">
        <v>2009</v>
      </c>
      <c r="C415" s="333" t="s">
        <v>13</v>
      </c>
      <c r="D415" s="333">
        <v>3</v>
      </c>
      <c r="E415" s="333" t="s">
        <v>13</v>
      </c>
      <c r="F415" s="333" t="s">
        <v>13</v>
      </c>
      <c r="G415" s="333" t="s">
        <v>13</v>
      </c>
      <c r="H415" s="333">
        <v>35</v>
      </c>
      <c r="I415" s="333" t="s">
        <v>13</v>
      </c>
      <c r="J415" s="333" t="s">
        <v>13</v>
      </c>
      <c r="K415" s="333">
        <v>0</v>
      </c>
      <c r="L415" s="752">
        <v>36</v>
      </c>
      <c r="M415" s="1128"/>
      <c r="N415" s="743">
        <v>2009</v>
      </c>
      <c r="O415" s="744">
        <v>2387</v>
      </c>
      <c r="P415" s="744">
        <v>505</v>
      </c>
      <c r="Q415" s="744">
        <v>10497</v>
      </c>
      <c r="R415" s="744">
        <v>652</v>
      </c>
      <c r="S415" s="744">
        <v>2591</v>
      </c>
      <c r="T415" s="744">
        <v>6559</v>
      </c>
      <c r="U415" s="744">
        <v>12942</v>
      </c>
      <c r="V415" s="744">
        <v>30576</v>
      </c>
    </row>
    <row r="416" spans="1:22" ht="13.5" thickBot="1" x14ac:dyDescent="0.25">
      <c r="A416" s="898"/>
      <c r="B416" s="729">
        <v>2010</v>
      </c>
      <c r="C416" s="333" t="s">
        <v>13</v>
      </c>
      <c r="D416" s="333">
        <v>4</v>
      </c>
      <c r="E416" s="333" t="s">
        <v>13</v>
      </c>
      <c r="F416" s="333" t="s">
        <v>13</v>
      </c>
      <c r="G416" s="333" t="s">
        <v>13</v>
      </c>
      <c r="H416" s="333">
        <v>35</v>
      </c>
      <c r="I416" s="333" t="s">
        <v>13</v>
      </c>
      <c r="J416" s="333" t="s">
        <v>13</v>
      </c>
      <c r="K416" s="333">
        <v>0</v>
      </c>
      <c r="L416" s="752">
        <v>36</v>
      </c>
      <c r="M416" s="1128"/>
      <c r="N416" s="743">
        <v>2010</v>
      </c>
      <c r="O416" s="744">
        <v>2175</v>
      </c>
      <c r="P416" s="744">
        <v>515</v>
      </c>
      <c r="Q416" s="744">
        <v>10949</v>
      </c>
      <c r="R416" s="744">
        <v>688</v>
      </c>
      <c r="S416" s="744">
        <v>12628</v>
      </c>
      <c r="T416" s="744">
        <v>13202</v>
      </c>
      <c r="U416" s="744">
        <v>13687</v>
      </c>
      <c r="V416" s="744">
        <v>30045</v>
      </c>
    </row>
    <row r="417" spans="1:22" ht="13.5" thickBot="1" x14ac:dyDescent="0.25">
      <c r="A417" s="898"/>
      <c r="B417" s="729">
        <v>2011</v>
      </c>
      <c r="C417" s="253">
        <v>0</v>
      </c>
      <c r="D417" s="253">
        <v>6</v>
      </c>
      <c r="E417" s="253">
        <v>0</v>
      </c>
      <c r="F417" s="253">
        <v>0</v>
      </c>
      <c r="G417" s="333" t="s">
        <v>13</v>
      </c>
      <c r="H417" s="253">
        <v>35</v>
      </c>
      <c r="I417" s="253">
        <v>0</v>
      </c>
      <c r="J417" s="253">
        <v>0</v>
      </c>
      <c r="K417" s="253">
        <v>0</v>
      </c>
      <c r="L417" s="739">
        <v>38</v>
      </c>
      <c r="M417" s="1128"/>
      <c r="N417" s="743">
        <v>2011</v>
      </c>
      <c r="O417" s="745">
        <v>2252</v>
      </c>
      <c r="P417" s="745">
        <v>541</v>
      </c>
      <c r="Q417" s="745">
        <v>12117</v>
      </c>
      <c r="R417" s="745">
        <v>684</v>
      </c>
      <c r="S417" s="745">
        <v>11789</v>
      </c>
      <c r="T417" s="745">
        <v>13132</v>
      </c>
      <c r="U417" s="745">
        <v>17251</v>
      </c>
      <c r="V417" s="745">
        <v>34484</v>
      </c>
    </row>
    <row r="418" spans="1:22" ht="13.5" thickBot="1" x14ac:dyDescent="0.25">
      <c r="A418" s="898"/>
      <c r="B418" s="729">
        <v>2012</v>
      </c>
      <c r="C418" s="253">
        <v>0</v>
      </c>
      <c r="D418" s="253">
        <v>5</v>
      </c>
      <c r="E418" s="253">
        <v>0</v>
      </c>
      <c r="F418" s="253">
        <v>0</v>
      </c>
      <c r="G418" s="333" t="s">
        <v>13</v>
      </c>
      <c r="H418" s="253">
        <v>32</v>
      </c>
      <c r="I418" s="253">
        <v>0</v>
      </c>
      <c r="J418" s="253">
        <v>0</v>
      </c>
      <c r="K418" s="253">
        <v>0</v>
      </c>
      <c r="L418" s="739">
        <v>36</v>
      </c>
      <c r="M418" s="1128"/>
      <c r="N418" s="743">
        <v>2012</v>
      </c>
      <c r="O418" s="745">
        <v>2017</v>
      </c>
      <c r="P418" s="745">
        <v>458</v>
      </c>
      <c r="Q418" s="745">
        <v>10502</v>
      </c>
      <c r="R418" s="745">
        <v>613</v>
      </c>
      <c r="S418" s="745">
        <v>13257</v>
      </c>
      <c r="T418" s="745">
        <v>14323</v>
      </c>
      <c r="U418" s="745">
        <v>14469</v>
      </c>
      <c r="V418" s="745">
        <v>30294</v>
      </c>
    </row>
    <row r="419" spans="1:22" ht="13.5" thickBot="1" x14ac:dyDescent="0.25">
      <c r="A419" s="898"/>
      <c r="B419" s="729">
        <v>2013</v>
      </c>
      <c r="C419" s="253">
        <v>0</v>
      </c>
      <c r="D419" s="253">
        <v>6</v>
      </c>
      <c r="E419" s="253">
        <v>0</v>
      </c>
      <c r="F419" s="253">
        <v>0</v>
      </c>
      <c r="G419" s="333" t="s">
        <v>13</v>
      </c>
      <c r="H419" s="253">
        <v>33</v>
      </c>
      <c r="I419" s="253">
        <v>0</v>
      </c>
      <c r="J419" s="253">
        <v>0</v>
      </c>
      <c r="K419" s="253">
        <v>0</v>
      </c>
      <c r="L419" s="739">
        <v>37</v>
      </c>
      <c r="M419" s="1128"/>
      <c r="N419" s="743">
        <v>2013</v>
      </c>
      <c r="O419" s="745">
        <v>2510</v>
      </c>
      <c r="P419" s="745">
        <v>520</v>
      </c>
      <c r="Q419" s="745">
        <v>11635</v>
      </c>
      <c r="R419" s="745">
        <v>682</v>
      </c>
      <c r="S419" s="745">
        <v>5716</v>
      </c>
      <c r="T419" s="745">
        <v>7211</v>
      </c>
      <c r="U419" s="745">
        <v>19053</v>
      </c>
      <c r="V419" s="745">
        <v>39209</v>
      </c>
    </row>
    <row r="420" spans="1:22" ht="13.5" thickBot="1" x14ac:dyDescent="0.25">
      <c r="A420" s="898"/>
      <c r="B420" s="729">
        <v>2014</v>
      </c>
      <c r="C420" s="253">
        <v>0</v>
      </c>
      <c r="D420" s="253">
        <v>2</v>
      </c>
      <c r="E420" s="253">
        <v>0</v>
      </c>
      <c r="F420" s="253">
        <v>0</v>
      </c>
      <c r="G420" s="333">
        <v>1</v>
      </c>
      <c r="H420" s="253">
        <v>33</v>
      </c>
      <c r="I420" s="253">
        <v>0</v>
      </c>
      <c r="J420" s="253">
        <v>0</v>
      </c>
      <c r="K420" s="253">
        <v>0</v>
      </c>
      <c r="L420" s="739">
        <v>34</v>
      </c>
      <c r="M420" s="1128"/>
      <c r="N420" s="743">
        <v>2014</v>
      </c>
      <c r="O420" s="745">
        <v>2573</v>
      </c>
      <c r="P420" s="745">
        <v>551</v>
      </c>
      <c r="Q420" s="745">
        <v>12469</v>
      </c>
      <c r="R420" s="745">
        <v>726</v>
      </c>
      <c r="S420" s="745">
        <v>2531</v>
      </c>
      <c r="T420" s="745">
        <v>3192</v>
      </c>
      <c r="U420" s="745">
        <v>16073</v>
      </c>
      <c r="V420" s="745">
        <v>36025</v>
      </c>
    </row>
    <row r="421" spans="1:22" ht="13.5" thickBot="1" x14ac:dyDescent="0.25">
      <c r="A421" s="898"/>
      <c r="B421" s="729">
        <v>2015</v>
      </c>
      <c r="C421" s="253">
        <v>0</v>
      </c>
      <c r="D421" s="253">
        <v>2</v>
      </c>
      <c r="E421" s="253">
        <v>0</v>
      </c>
      <c r="F421" s="253">
        <v>0</v>
      </c>
      <c r="G421" s="333">
        <v>3</v>
      </c>
      <c r="H421" s="253">
        <v>32</v>
      </c>
      <c r="I421" s="253">
        <v>0</v>
      </c>
      <c r="J421" s="253">
        <v>0</v>
      </c>
      <c r="K421" s="253">
        <v>0</v>
      </c>
      <c r="L421" s="739">
        <v>35</v>
      </c>
      <c r="M421" s="1128"/>
      <c r="N421" s="743">
        <v>2015</v>
      </c>
      <c r="O421" s="745">
        <v>3424.0830000000001</v>
      </c>
      <c r="P421" s="745">
        <v>471</v>
      </c>
      <c r="Q421" s="745">
        <v>14056.503000000001</v>
      </c>
      <c r="R421" s="745">
        <v>711.03899999999999</v>
      </c>
      <c r="S421" s="745">
        <v>993.66800000000001</v>
      </c>
      <c r="T421" s="745">
        <v>1232.0360000000001</v>
      </c>
      <c r="U421" s="745">
        <v>13760.584000000001</v>
      </c>
      <c r="V421" s="745">
        <v>33045.951000000001</v>
      </c>
    </row>
    <row r="422" spans="1:22" ht="13.5" thickBot="1" x14ac:dyDescent="0.25">
      <c r="A422" s="898"/>
      <c r="B422" s="729">
        <v>2016</v>
      </c>
      <c r="C422" s="253">
        <v>0</v>
      </c>
      <c r="D422" s="253">
        <v>4</v>
      </c>
      <c r="E422" s="253">
        <v>0</v>
      </c>
      <c r="F422" s="253">
        <v>0</v>
      </c>
      <c r="G422" s="333">
        <v>3</v>
      </c>
      <c r="H422" s="253">
        <v>34</v>
      </c>
      <c r="I422" s="253">
        <v>0</v>
      </c>
      <c r="J422" s="253">
        <v>0</v>
      </c>
      <c r="K422" s="253">
        <v>0</v>
      </c>
      <c r="L422" s="739">
        <v>37</v>
      </c>
      <c r="M422" s="1128"/>
      <c r="N422" s="743">
        <v>2016</v>
      </c>
      <c r="O422" s="746">
        <v>3535.78</v>
      </c>
      <c r="P422" s="746">
        <v>499</v>
      </c>
      <c r="Q422" s="746">
        <v>14088.146000000001</v>
      </c>
      <c r="R422" s="746">
        <v>750.58100000000002</v>
      </c>
      <c r="S422" s="746">
        <v>3864.3589999999999</v>
      </c>
      <c r="T422" s="746">
        <v>3864.3589999999999</v>
      </c>
      <c r="U422" s="746">
        <v>16140.944</v>
      </c>
      <c r="V422" s="746">
        <v>37391.211000000003</v>
      </c>
    </row>
    <row r="423" spans="1:22" ht="13.5" thickBot="1" x14ac:dyDescent="0.25">
      <c r="A423" s="1126"/>
      <c r="B423" s="738">
        <v>2017</v>
      </c>
      <c r="C423" s="254">
        <v>0</v>
      </c>
      <c r="D423" s="254">
        <v>6</v>
      </c>
      <c r="E423" s="254">
        <v>0</v>
      </c>
      <c r="F423" s="254">
        <v>0</v>
      </c>
      <c r="G423" s="254">
        <v>3</v>
      </c>
      <c r="H423" s="254">
        <v>33</v>
      </c>
      <c r="I423" s="254">
        <v>0</v>
      </c>
      <c r="J423" s="254">
        <v>0</v>
      </c>
      <c r="K423" s="254">
        <v>0</v>
      </c>
      <c r="L423" s="753">
        <v>37</v>
      </c>
      <c r="M423" s="1129"/>
      <c r="N423" s="747">
        <v>2017</v>
      </c>
      <c r="O423" s="748">
        <v>3331.86</v>
      </c>
      <c r="P423" s="749">
        <v>517</v>
      </c>
      <c r="Q423" s="748">
        <v>15830.209000000001</v>
      </c>
      <c r="R423" s="748">
        <v>864.10699999999997</v>
      </c>
      <c r="S423" s="748">
        <v>5088.6880000000001</v>
      </c>
      <c r="T423" s="748">
        <v>5686.2030000000004</v>
      </c>
      <c r="U423" s="748">
        <v>16742.572</v>
      </c>
      <c r="V423" s="748">
        <v>40475.841999999997</v>
      </c>
    </row>
    <row r="424" spans="1:22" ht="14.25" thickTop="1" thickBot="1" x14ac:dyDescent="0.25">
      <c r="A424" s="1125" t="s">
        <v>1271</v>
      </c>
      <c r="B424" s="728">
        <v>2007</v>
      </c>
      <c r="C424" s="750" t="s">
        <v>13</v>
      </c>
      <c r="D424" s="750">
        <v>3</v>
      </c>
      <c r="E424" s="750" t="s">
        <v>13</v>
      </c>
      <c r="F424" s="750" t="s">
        <v>13</v>
      </c>
      <c r="G424" s="750" t="s">
        <v>13</v>
      </c>
      <c r="H424" s="750">
        <v>19</v>
      </c>
      <c r="I424" s="750" t="s">
        <v>13</v>
      </c>
      <c r="J424" s="750" t="s">
        <v>13</v>
      </c>
      <c r="K424" s="750">
        <v>0</v>
      </c>
      <c r="L424" s="751">
        <v>19</v>
      </c>
      <c r="M424" s="1127" t="s">
        <v>1271</v>
      </c>
      <c r="N424" s="740">
        <v>2007</v>
      </c>
      <c r="O424" s="741">
        <v>2936</v>
      </c>
      <c r="P424" s="742">
        <v>762</v>
      </c>
      <c r="Q424" s="741">
        <v>14608</v>
      </c>
      <c r="R424" s="741">
        <v>1161</v>
      </c>
      <c r="S424" s="742">
        <v>5847</v>
      </c>
      <c r="T424" s="742">
        <v>7191</v>
      </c>
      <c r="U424" s="742">
        <v>9483</v>
      </c>
      <c r="V424" s="742">
        <v>24102</v>
      </c>
    </row>
    <row r="425" spans="1:22" ht="13.5" thickBot="1" x14ac:dyDescent="0.25">
      <c r="A425" s="898"/>
      <c r="B425" s="729">
        <v>2008</v>
      </c>
      <c r="C425" s="333" t="s">
        <v>13</v>
      </c>
      <c r="D425" s="333">
        <v>4</v>
      </c>
      <c r="E425" s="333" t="s">
        <v>13</v>
      </c>
      <c r="F425" s="333" t="s">
        <v>13</v>
      </c>
      <c r="G425" s="333" t="s">
        <v>13</v>
      </c>
      <c r="H425" s="333">
        <v>19</v>
      </c>
      <c r="I425" s="333" t="s">
        <v>13</v>
      </c>
      <c r="J425" s="333" t="s">
        <v>13</v>
      </c>
      <c r="K425" s="333">
        <v>0</v>
      </c>
      <c r="L425" s="752">
        <v>19</v>
      </c>
      <c r="M425" s="1128"/>
      <c r="N425" s="743">
        <v>2008</v>
      </c>
      <c r="O425" s="744">
        <v>3333</v>
      </c>
      <c r="P425" s="745">
        <v>752</v>
      </c>
      <c r="Q425" s="744">
        <v>15968</v>
      </c>
      <c r="R425" s="744">
        <v>1267</v>
      </c>
      <c r="S425" s="745">
        <v>3169</v>
      </c>
      <c r="T425" s="745">
        <v>4204</v>
      </c>
      <c r="U425" s="745">
        <v>8735</v>
      </c>
      <c r="V425" s="745">
        <v>26024</v>
      </c>
    </row>
    <row r="426" spans="1:22" ht="13.5" thickBot="1" x14ac:dyDescent="0.25">
      <c r="A426" s="898"/>
      <c r="B426" s="729">
        <v>2009</v>
      </c>
      <c r="C426" s="333" t="s">
        <v>13</v>
      </c>
      <c r="D426" s="333">
        <v>4</v>
      </c>
      <c r="E426" s="333" t="s">
        <v>13</v>
      </c>
      <c r="F426" s="333" t="s">
        <v>13</v>
      </c>
      <c r="G426" s="333" t="s">
        <v>13</v>
      </c>
      <c r="H426" s="333">
        <v>19</v>
      </c>
      <c r="I426" s="333" t="s">
        <v>13</v>
      </c>
      <c r="J426" s="333" t="s">
        <v>13</v>
      </c>
      <c r="K426" s="333">
        <v>0</v>
      </c>
      <c r="L426" s="752">
        <v>19</v>
      </c>
      <c r="M426" s="1128"/>
      <c r="N426" s="743">
        <v>2009</v>
      </c>
      <c r="O426" s="744">
        <v>3195</v>
      </c>
      <c r="P426" s="744">
        <v>884</v>
      </c>
      <c r="Q426" s="744">
        <v>16497</v>
      </c>
      <c r="R426" s="744">
        <v>1282</v>
      </c>
      <c r="S426" s="744">
        <v>3282</v>
      </c>
      <c r="T426" s="744">
        <v>8492</v>
      </c>
      <c r="U426" s="744">
        <v>12179</v>
      </c>
      <c r="V426" s="744">
        <v>32195</v>
      </c>
    </row>
    <row r="427" spans="1:22" ht="13.5" thickBot="1" x14ac:dyDescent="0.25">
      <c r="A427" s="898"/>
      <c r="B427" s="729">
        <v>2010</v>
      </c>
      <c r="C427" s="333" t="s">
        <v>13</v>
      </c>
      <c r="D427" s="333">
        <v>8</v>
      </c>
      <c r="E427" s="333" t="s">
        <v>13</v>
      </c>
      <c r="F427" s="333" t="s">
        <v>13</v>
      </c>
      <c r="G427" s="333" t="s">
        <v>13</v>
      </c>
      <c r="H427" s="333">
        <v>28</v>
      </c>
      <c r="I427" s="333" t="s">
        <v>13</v>
      </c>
      <c r="J427" s="333" t="s">
        <v>13</v>
      </c>
      <c r="K427" s="333">
        <v>1</v>
      </c>
      <c r="L427" s="752">
        <v>29</v>
      </c>
      <c r="M427" s="1128"/>
      <c r="N427" s="743">
        <v>2010</v>
      </c>
      <c r="O427" s="744">
        <v>3191</v>
      </c>
      <c r="P427" s="744">
        <v>990</v>
      </c>
      <c r="Q427" s="744">
        <v>19009</v>
      </c>
      <c r="R427" s="744">
        <v>1027</v>
      </c>
      <c r="S427" s="744">
        <v>12782</v>
      </c>
      <c r="T427" s="744">
        <v>13302</v>
      </c>
      <c r="U427" s="744">
        <v>13957</v>
      </c>
      <c r="V427" s="744">
        <v>31619</v>
      </c>
    </row>
    <row r="428" spans="1:22" ht="13.5" thickBot="1" x14ac:dyDescent="0.25">
      <c r="A428" s="898"/>
      <c r="B428" s="729">
        <v>2011</v>
      </c>
      <c r="C428" s="253">
        <v>0</v>
      </c>
      <c r="D428" s="253">
        <v>10</v>
      </c>
      <c r="E428" s="253">
        <v>0</v>
      </c>
      <c r="F428" s="253">
        <v>0</v>
      </c>
      <c r="G428" s="333" t="s">
        <v>13</v>
      </c>
      <c r="H428" s="253">
        <v>29</v>
      </c>
      <c r="I428" s="253">
        <v>0</v>
      </c>
      <c r="J428" s="253">
        <v>0</v>
      </c>
      <c r="K428" s="253">
        <v>1</v>
      </c>
      <c r="L428" s="739">
        <v>30</v>
      </c>
      <c r="M428" s="1128"/>
      <c r="N428" s="743">
        <v>2011</v>
      </c>
      <c r="O428" s="745">
        <v>3421</v>
      </c>
      <c r="P428" s="745">
        <v>976</v>
      </c>
      <c r="Q428" s="745">
        <v>21174</v>
      </c>
      <c r="R428" s="745">
        <v>1470</v>
      </c>
      <c r="S428" s="745">
        <v>8393</v>
      </c>
      <c r="T428" s="745">
        <v>8612</v>
      </c>
      <c r="U428" s="745">
        <v>15212</v>
      </c>
      <c r="V428" s="745">
        <v>36498</v>
      </c>
    </row>
    <row r="429" spans="1:22" ht="13.5" thickBot="1" x14ac:dyDescent="0.25">
      <c r="A429" s="898"/>
      <c r="B429" s="729">
        <v>2012</v>
      </c>
      <c r="C429" s="253">
        <v>0</v>
      </c>
      <c r="D429" s="253">
        <v>9</v>
      </c>
      <c r="E429" s="253">
        <v>0</v>
      </c>
      <c r="F429" s="253">
        <v>2</v>
      </c>
      <c r="G429" s="333" t="s">
        <v>13</v>
      </c>
      <c r="H429" s="253">
        <v>28</v>
      </c>
      <c r="I429" s="253">
        <v>0</v>
      </c>
      <c r="J429" s="253">
        <v>0</v>
      </c>
      <c r="K429" s="253">
        <v>1</v>
      </c>
      <c r="L429" s="739">
        <v>31</v>
      </c>
      <c r="M429" s="1128"/>
      <c r="N429" s="743">
        <v>2012</v>
      </c>
      <c r="O429" s="745">
        <v>3428</v>
      </c>
      <c r="P429" s="745">
        <v>1041</v>
      </c>
      <c r="Q429" s="745">
        <v>22635</v>
      </c>
      <c r="R429" s="745">
        <v>1195</v>
      </c>
      <c r="S429" s="745">
        <v>4997</v>
      </c>
      <c r="T429" s="745">
        <v>6212</v>
      </c>
      <c r="U429" s="745">
        <v>19808</v>
      </c>
      <c r="V429" s="745">
        <v>45029</v>
      </c>
    </row>
    <row r="430" spans="1:22" ht="13.5" thickBot="1" x14ac:dyDescent="0.25">
      <c r="A430" s="898"/>
      <c r="B430" s="729">
        <v>2013</v>
      </c>
      <c r="C430" s="253">
        <v>0</v>
      </c>
      <c r="D430" s="253">
        <v>9</v>
      </c>
      <c r="E430" s="253">
        <v>0</v>
      </c>
      <c r="F430" s="253">
        <v>0</v>
      </c>
      <c r="G430" s="333" t="s">
        <v>13</v>
      </c>
      <c r="H430" s="253">
        <v>28</v>
      </c>
      <c r="I430" s="253">
        <v>0</v>
      </c>
      <c r="J430" s="253">
        <v>0</v>
      </c>
      <c r="K430" s="253">
        <v>2</v>
      </c>
      <c r="L430" s="739">
        <v>30</v>
      </c>
      <c r="M430" s="1128"/>
      <c r="N430" s="743">
        <v>2013</v>
      </c>
      <c r="O430" s="745">
        <v>3747</v>
      </c>
      <c r="P430" s="745">
        <v>1136</v>
      </c>
      <c r="Q430" s="745">
        <v>22687</v>
      </c>
      <c r="R430" s="745">
        <v>1252</v>
      </c>
      <c r="S430" s="745">
        <v>3186</v>
      </c>
      <c r="T430" s="745">
        <v>4033</v>
      </c>
      <c r="U430" s="745">
        <v>18113</v>
      </c>
      <c r="V430" s="745">
        <v>41065</v>
      </c>
    </row>
    <row r="431" spans="1:22" ht="13.5" thickBot="1" x14ac:dyDescent="0.25">
      <c r="A431" s="898"/>
      <c r="B431" s="729">
        <v>2014</v>
      </c>
      <c r="C431" s="253">
        <v>0</v>
      </c>
      <c r="D431" s="253">
        <v>4</v>
      </c>
      <c r="E431" s="253">
        <v>0</v>
      </c>
      <c r="F431" s="253">
        <v>0</v>
      </c>
      <c r="G431" s="333">
        <v>0</v>
      </c>
      <c r="H431" s="253">
        <v>19</v>
      </c>
      <c r="I431" s="253">
        <v>0</v>
      </c>
      <c r="J431" s="253">
        <v>0</v>
      </c>
      <c r="K431" s="253">
        <v>0</v>
      </c>
      <c r="L431" s="739">
        <v>19</v>
      </c>
      <c r="M431" s="1128"/>
      <c r="N431" s="743">
        <v>2014</v>
      </c>
      <c r="O431" s="745">
        <v>4096</v>
      </c>
      <c r="P431" s="745">
        <v>962</v>
      </c>
      <c r="Q431" s="745">
        <v>18902</v>
      </c>
      <c r="R431" s="745">
        <v>1064</v>
      </c>
      <c r="S431" s="745">
        <v>1515</v>
      </c>
      <c r="T431" s="745">
        <v>2055</v>
      </c>
      <c r="U431" s="745">
        <v>14521</v>
      </c>
      <c r="V431" s="745">
        <v>34033</v>
      </c>
    </row>
    <row r="432" spans="1:22" ht="13.5" thickBot="1" x14ac:dyDescent="0.25">
      <c r="A432" s="898"/>
      <c r="B432" s="729">
        <v>2015</v>
      </c>
      <c r="C432" s="253">
        <v>0</v>
      </c>
      <c r="D432" s="253">
        <v>6</v>
      </c>
      <c r="E432" s="253">
        <v>0</v>
      </c>
      <c r="F432" s="253">
        <v>0</v>
      </c>
      <c r="G432" s="333">
        <v>0</v>
      </c>
      <c r="H432" s="253">
        <v>31</v>
      </c>
      <c r="I432" s="253">
        <v>0</v>
      </c>
      <c r="J432" s="253">
        <v>0</v>
      </c>
      <c r="K432" s="253">
        <v>1</v>
      </c>
      <c r="L432" s="739">
        <v>32</v>
      </c>
      <c r="M432" s="1128"/>
      <c r="N432" s="743">
        <v>2015</v>
      </c>
      <c r="O432" s="745">
        <v>3541.2350000000001</v>
      </c>
      <c r="P432" s="745">
        <v>987</v>
      </c>
      <c r="Q432" s="745">
        <v>23116.798999999999</v>
      </c>
      <c r="R432" s="745">
        <v>1232.4169999999999</v>
      </c>
      <c r="S432" s="745">
        <v>4046.404</v>
      </c>
      <c r="T432" s="745">
        <v>5183.4219999999996</v>
      </c>
      <c r="U432" s="745">
        <v>21059.562999999998</v>
      </c>
      <c r="V432" s="745">
        <v>44389.002</v>
      </c>
    </row>
    <row r="433" spans="1:22" ht="13.5" thickBot="1" x14ac:dyDescent="0.25">
      <c r="A433" s="898"/>
      <c r="B433" s="729">
        <v>2016</v>
      </c>
      <c r="C433" s="253">
        <v>0</v>
      </c>
      <c r="D433" s="253">
        <v>5</v>
      </c>
      <c r="E433" s="253">
        <v>0</v>
      </c>
      <c r="F433" s="253">
        <v>0</v>
      </c>
      <c r="G433" s="333">
        <v>0</v>
      </c>
      <c r="H433" s="253">
        <v>30</v>
      </c>
      <c r="I433" s="253">
        <v>0</v>
      </c>
      <c r="J433" s="253">
        <v>0</v>
      </c>
      <c r="K433" s="253">
        <v>1</v>
      </c>
      <c r="L433" s="739">
        <v>30</v>
      </c>
      <c r="M433" s="1128"/>
      <c r="N433" s="743">
        <v>2016</v>
      </c>
      <c r="O433" s="746">
        <v>3099.703</v>
      </c>
      <c r="P433" s="746">
        <v>940</v>
      </c>
      <c r="Q433" s="746">
        <v>21135.255000000001</v>
      </c>
      <c r="R433" s="746">
        <v>1145.0719999999999</v>
      </c>
      <c r="S433" s="746">
        <v>3356.6419999999998</v>
      </c>
      <c r="T433" s="746">
        <v>4609.5600000000004</v>
      </c>
      <c r="U433" s="746">
        <v>21071.399000000001</v>
      </c>
      <c r="V433" s="746">
        <v>42353.993000000002</v>
      </c>
    </row>
    <row r="434" spans="1:22" ht="13.5" thickBot="1" x14ac:dyDescent="0.25">
      <c r="A434" s="1126"/>
      <c r="B434" s="738">
        <v>2017</v>
      </c>
      <c r="C434" s="254">
        <v>0</v>
      </c>
      <c r="D434" s="254">
        <v>4</v>
      </c>
      <c r="E434" s="254">
        <v>0</v>
      </c>
      <c r="F434" s="254">
        <v>0</v>
      </c>
      <c r="G434" s="254">
        <v>0</v>
      </c>
      <c r="H434" s="254">
        <v>30</v>
      </c>
      <c r="I434" s="254">
        <v>0</v>
      </c>
      <c r="J434" s="254">
        <v>0</v>
      </c>
      <c r="K434" s="254">
        <v>1</v>
      </c>
      <c r="L434" s="753">
        <v>30</v>
      </c>
      <c r="M434" s="1129"/>
      <c r="N434" s="747">
        <v>2017</v>
      </c>
      <c r="O434" s="748">
        <v>2830.924</v>
      </c>
      <c r="P434" s="749">
        <v>878</v>
      </c>
      <c r="Q434" s="748">
        <v>20364.798999999999</v>
      </c>
      <c r="R434" s="748">
        <v>1107.4739999999999</v>
      </c>
      <c r="S434" s="748">
        <v>8181.491</v>
      </c>
      <c r="T434" s="748">
        <v>9810.43</v>
      </c>
      <c r="U434" s="748">
        <v>21264.59</v>
      </c>
      <c r="V434" s="748">
        <v>42545.32</v>
      </c>
    </row>
    <row r="435" spans="1:22" ht="14.25" thickTop="1" thickBot="1" x14ac:dyDescent="0.25">
      <c r="A435" s="1125" t="s">
        <v>319</v>
      </c>
      <c r="B435" s="728">
        <v>2007</v>
      </c>
      <c r="C435" s="750" t="s">
        <v>13</v>
      </c>
      <c r="D435" s="750">
        <v>23</v>
      </c>
      <c r="E435" s="750" t="s">
        <v>13</v>
      </c>
      <c r="F435" s="750" t="s">
        <v>13</v>
      </c>
      <c r="G435" s="750" t="s">
        <v>13</v>
      </c>
      <c r="H435" s="750">
        <v>25</v>
      </c>
      <c r="I435" s="750" t="s">
        <v>13</v>
      </c>
      <c r="J435" s="750" t="s">
        <v>13</v>
      </c>
      <c r="K435" s="750">
        <v>0</v>
      </c>
      <c r="L435" s="751" t="s">
        <v>1266</v>
      </c>
      <c r="M435" s="1127" t="s">
        <v>319</v>
      </c>
      <c r="N435" s="740">
        <v>2007</v>
      </c>
      <c r="O435" s="741">
        <v>3161</v>
      </c>
      <c r="P435" s="742">
        <v>314</v>
      </c>
      <c r="Q435" s="741">
        <v>8563</v>
      </c>
      <c r="R435" s="741">
        <v>536</v>
      </c>
      <c r="S435" s="742">
        <v>1705</v>
      </c>
      <c r="T435" s="742">
        <v>2519</v>
      </c>
      <c r="U435" s="742">
        <v>6364</v>
      </c>
      <c r="V435" s="742">
        <v>19609</v>
      </c>
    </row>
    <row r="436" spans="1:22" ht="13.5" thickBot="1" x14ac:dyDescent="0.25">
      <c r="A436" s="898"/>
      <c r="B436" s="729">
        <v>2008</v>
      </c>
      <c r="C436" s="333" t="s">
        <v>13</v>
      </c>
      <c r="D436" s="333">
        <v>25</v>
      </c>
      <c r="E436" s="333" t="s">
        <v>13</v>
      </c>
      <c r="F436" s="333" t="s">
        <v>13</v>
      </c>
      <c r="G436" s="333" t="s">
        <v>13</v>
      </c>
      <c r="H436" s="333">
        <v>26</v>
      </c>
      <c r="I436" s="333" t="s">
        <v>13</v>
      </c>
      <c r="J436" s="333" t="s">
        <v>13</v>
      </c>
      <c r="K436" s="333">
        <v>0</v>
      </c>
      <c r="L436" s="752">
        <v>33</v>
      </c>
      <c r="M436" s="1128"/>
      <c r="N436" s="743">
        <v>2008</v>
      </c>
      <c r="O436" s="744">
        <v>2882</v>
      </c>
      <c r="P436" s="745">
        <v>315</v>
      </c>
      <c r="Q436" s="744">
        <v>6965</v>
      </c>
      <c r="R436" s="744">
        <v>408</v>
      </c>
      <c r="S436" s="745">
        <v>2477</v>
      </c>
      <c r="T436" s="745">
        <v>4861</v>
      </c>
      <c r="U436" s="745">
        <v>6680</v>
      </c>
      <c r="V436" s="745">
        <v>19442</v>
      </c>
    </row>
    <row r="437" spans="1:22" ht="13.5" thickBot="1" x14ac:dyDescent="0.25">
      <c r="A437" s="898"/>
      <c r="B437" s="729">
        <v>2009</v>
      </c>
      <c r="C437" s="333" t="s">
        <v>13</v>
      </c>
      <c r="D437" s="333">
        <v>28</v>
      </c>
      <c r="E437" s="333" t="s">
        <v>13</v>
      </c>
      <c r="F437" s="333" t="s">
        <v>13</v>
      </c>
      <c r="G437" s="333" t="s">
        <v>13</v>
      </c>
      <c r="H437" s="333">
        <v>28</v>
      </c>
      <c r="I437" s="333" t="s">
        <v>13</v>
      </c>
      <c r="J437" s="333" t="s">
        <v>13</v>
      </c>
      <c r="K437" s="333">
        <v>0</v>
      </c>
      <c r="L437" s="752" t="s">
        <v>1272</v>
      </c>
      <c r="M437" s="1128"/>
      <c r="N437" s="743">
        <v>2009</v>
      </c>
      <c r="O437" s="744">
        <v>3213</v>
      </c>
      <c r="P437" s="744">
        <v>323</v>
      </c>
      <c r="Q437" s="744">
        <v>8668</v>
      </c>
      <c r="R437" s="744">
        <v>447</v>
      </c>
      <c r="S437" s="744">
        <v>3636</v>
      </c>
      <c r="T437" s="744">
        <v>9346</v>
      </c>
      <c r="U437" s="744">
        <v>7886</v>
      </c>
      <c r="V437" s="744">
        <v>23418</v>
      </c>
    </row>
    <row r="438" spans="1:22" ht="13.5" thickBot="1" x14ac:dyDescent="0.25">
      <c r="A438" s="898"/>
      <c r="B438" s="729">
        <v>2010</v>
      </c>
      <c r="C438" s="333" t="s">
        <v>13</v>
      </c>
      <c r="D438" s="333">
        <v>33</v>
      </c>
      <c r="E438" s="333" t="s">
        <v>13</v>
      </c>
      <c r="F438" s="333" t="s">
        <v>13</v>
      </c>
      <c r="G438" s="333" t="s">
        <v>13</v>
      </c>
      <c r="H438" s="333">
        <v>33</v>
      </c>
      <c r="I438" s="333" t="s">
        <v>13</v>
      </c>
      <c r="J438" s="333" t="s">
        <v>13</v>
      </c>
      <c r="K438" s="333">
        <v>0</v>
      </c>
      <c r="L438" s="752">
        <v>43</v>
      </c>
      <c r="M438" s="1128"/>
      <c r="N438" s="743">
        <v>2010</v>
      </c>
      <c r="O438" s="744">
        <v>3743</v>
      </c>
      <c r="P438" s="744">
        <v>418</v>
      </c>
      <c r="Q438" s="744">
        <v>11073</v>
      </c>
      <c r="R438" s="744">
        <v>624</v>
      </c>
      <c r="S438" s="744">
        <v>13613</v>
      </c>
      <c r="T438" s="744">
        <v>14288</v>
      </c>
      <c r="U438" s="744">
        <v>10503</v>
      </c>
      <c r="V438" s="744">
        <v>28366</v>
      </c>
    </row>
    <row r="439" spans="1:22" ht="13.5" thickBot="1" x14ac:dyDescent="0.25">
      <c r="A439" s="898"/>
      <c r="B439" s="729">
        <v>2011</v>
      </c>
      <c r="C439" s="253">
        <v>0</v>
      </c>
      <c r="D439" s="253">
        <v>32</v>
      </c>
      <c r="E439" s="253">
        <v>0</v>
      </c>
      <c r="F439" s="253">
        <v>5</v>
      </c>
      <c r="G439" s="333" t="s">
        <v>13</v>
      </c>
      <c r="H439" s="253">
        <v>34</v>
      </c>
      <c r="I439" s="253">
        <v>1</v>
      </c>
      <c r="J439" s="253">
        <v>0</v>
      </c>
      <c r="K439" s="253">
        <v>0</v>
      </c>
      <c r="L439" s="739">
        <v>41</v>
      </c>
      <c r="M439" s="1128"/>
      <c r="N439" s="743">
        <v>2011</v>
      </c>
      <c r="O439" s="745">
        <v>3897</v>
      </c>
      <c r="P439" s="745">
        <v>448</v>
      </c>
      <c r="Q439" s="745">
        <v>11827</v>
      </c>
      <c r="R439" s="745">
        <v>605</v>
      </c>
      <c r="S439" s="745">
        <v>4831</v>
      </c>
      <c r="T439" s="745">
        <v>6523</v>
      </c>
      <c r="U439" s="745">
        <v>11318</v>
      </c>
      <c r="V439" s="745">
        <v>30477</v>
      </c>
    </row>
    <row r="440" spans="1:22" ht="13.5" thickBot="1" x14ac:dyDescent="0.25">
      <c r="A440" s="898"/>
      <c r="B440" s="729">
        <v>2012</v>
      </c>
      <c r="C440" s="253">
        <v>0</v>
      </c>
      <c r="D440" s="253">
        <v>32</v>
      </c>
      <c r="E440" s="253">
        <v>0</v>
      </c>
      <c r="F440" s="253">
        <v>6</v>
      </c>
      <c r="G440" s="333" t="s">
        <v>13</v>
      </c>
      <c r="H440" s="253">
        <v>30</v>
      </c>
      <c r="I440" s="253">
        <v>1</v>
      </c>
      <c r="J440" s="253">
        <v>0</v>
      </c>
      <c r="K440" s="253">
        <v>0</v>
      </c>
      <c r="L440" s="739">
        <v>41</v>
      </c>
      <c r="M440" s="1128"/>
      <c r="N440" s="743">
        <v>2012</v>
      </c>
      <c r="O440" s="745">
        <v>3019</v>
      </c>
      <c r="P440" s="745">
        <v>345</v>
      </c>
      <c r="Q440" s="745">
        <v>8699</v>
      </c>
      <c r="R440" s="745">
        <v>498</v>
      </c>
      <c r="S440" s="745">
        <v>2595</v>
      </c>
      <c r="T440" s="745">
        <v>4077</v>
      </c>
      <c r="U440" s="745">
        <v>12038</v>
      </c>
      <c r="V440" s="745">
        <v>26683</v>
      </c>
    </row>
    <row r="441" spans="1:22" ht="13.5" thickBot="1" x14ac:dyDescent="0.25">
      <c r="A441" s="898"/>
      <c r="B441" s="729">
        <v>2013</v>
      </c>
      <c r="C441" s="253">
        <v>0</v>
      </c>
      <c r="D441" s="253">
        <v>32</v>
      </c>
      <c r="E441" s="253">
        <v>0</v>
      </c>
      <c r="F441" s="253">
        <v>5</v>
      </c>
      <c r="G441" s="333" t="s">
        <v>13</v>
      </c>
      <c r="H441" s="253">
        <v>27</v>
      </c>
      <c r="I441" s="253">
        <v>1</v>
      </c>
      <c r="J441" s="253">
        <v>0</v>
      </c>
      <c r="K441" s="253">
        <v>0</v>
      </c>
      <c r="L441" s="739">
        <v>39</v>
      </c>
      <c r="M441" s="1128"/>
      <c r="N441" s="743">
        <v>2013</v>
      </c>
      <c r="O441" s="745">
        <v>3032</v>
      </c>
      <c r="P441" s="745">
        <v>353</v>
      </c>
      <c r="Q441" s="745">
        <v>9247</v>
      </c>
      <c r="R441" s="745">
        <v>443</v>
      </c>
      <c r="S441" s="745">
        <v>3525</v>
      </c>
      <c r="T441" s="745">
        <v>4490</v>
      </c>
      <c r="U441" s="745">
        <v>16966</v>
      </c>
      <c r="V441" s="745">
        <v>32920</v>
      </c>
    </row>
    <row r="442" spans="1:22" ht="13.5" thickBot="1" x14ac:dyDescent="0.25">
      <c r="A442" s="898"/>
      <c r="B442" s="729">
        <v>2014</v>
      </c>
      <c r="C442" s="253">
        <v>0</v>
      </c>
      <c r="D442" s="253">
        <v>18</v>
      </c>
      <c r="E442" s="253">
        <v>0</v>
      </c>
      <c r="F442" s="253">
        <v>13</v>
      </c>
      <c r="G442" s="333">
        <v>7</v>
      </c>
      <c r="H442" s="253">
        <v>25</v>
      </c>
      <c r="I442" s="253">
        <v>1</v>
      </c>
      <c r="J442" s="253">
        <v>0</v>
      </c>
      <c r="K442" s="253">
        <v>0</v>
      </c>
      <c r="L442" s="739">
        <v>34</v>
      </c>
      <c r="M442" s="1128"/>
      <c r="N442" s="743">
        <v>2014</v>
      </c>
      <c r="O442" s="745">
        <v>2916</v>
      </c>
      <c r="P442" s="745">
        <v>385</v>
      </c>
      <c r="Q442" s="745">
        <v>8460</v>
      </c>
      <c r="R442" s="745">
        <v>408</v>
      </c>
      <c r="S442" s="745">
        <v>3351</v>
      </c>
      <c r="T442" s="745">
        <v>5939</v>
      </c>
      <c r="U442" s="745">
        <v>13762</v>
      </c>
      <c r="V442" s="745">
        <v>27414</v>
      </c>
    </row>
    <row r="443" spans="1:22" ht="13.5" thickBot="1" x14ac:dyDescent="0.25">
      <c r="A443" s="898"/>
      <c r="B443" s="729">
        <v>2015</v>
      </c>
      <c r="C443" s="253">
        <v>0</v>
      </c>
      <c r="D443" s="253">
        <v>21</v>
      </c>
      <c r="E443" s="253">
        <v>0</v>
      </c>
      <c r="F443" s="253">
        <v>17</v>
      </c>
      <c r="G443" s="333">
        <v>2</v>
      </c>
      <c r="H443" s="253">
        <v>27</v>
      </c>
      <c r="I443" s="253">
        <v>2</v>
      </c>
      <c r="J443" s="253">
        <v>0</v>
      </c>
      <c r="K443" s="253">
        <v>0</v>
      </c>
      <c r="L443" s="739">
        <v>33</v>
      </c>
      <c r="M443" s="1128"/>
      <c r="N443" s="743">
        <v>2015</v>
      </c>
      <c r="O443" s="745">
        <v>2752.4780000000001</v>
      </c>
      <c r="P443" s="745">
        <v>313</v>
      </c>
      <c r="Q443" s="745">
        <v>9006.6640000000007</v>
      </c>
      <c r="R443" s="745">
        <v>466.28899999999999</v>
      </c>
      <c r="S443" s="745">
        <v>1789.3810000000001</v>
      </c>
      <c r="T443" s="745">
        <v>2598.6469999999999</v>
      </c>
      <c r="U443" s="745">
        <v>12580.355</v>
      </c>
      <c r="V443" s="745">
        <v>28523.097000000002</v>
      </c>
    </row>
    <row r="444" spans="1:22" ht="13.5" thickBot="1" x14ac:dyDescent="0.25">
      <c r="A444" s="898"/>
      <c r="B444" s="729">
        <v>2016</v>
      </c>
      <c r="C444" s="253">
        <v>0</v>
      </c>
      <c r="D444" s="253">
        <v>21</v>
      </c>
      <c r="E444" s="253">
        <v>0</v>
      </c>
      <c r="F444" s="253">
        <v>17</v>
      </c>
      <c r="G444" s="333">
        <v>4</v>
      </c>
      <c r="H444" s="253">
        <v>28</v>
      </c>
      <c r="I444" s="253">
        <v>3</v>
      </c>
      <c r="J444" s="253">
        <v>0</v>
      </c>
      <c r="K444" s="253">
        <v>0</v>
      </c>
      <c r="L444" s="739">
        <v>34</v>
      </c>
      <c r="M444" s="1128"/>
      <c r="N444" s="743">
        <v>2016</v>
      </c>
      <c r="O444" s="746">
        <v>2633.7350000000001</v>
      </c>
      <c r="P444" s="746">
        <v>341</v>
      </c>
      <c r="Q444" s="746">
        <v>9123.9120000000003</v>
      </c>
      <c r="R444" s="746">
        <v>458.18799999999999</v>
      </c>
      <c r="S444" s="746">
        <v>3724.7289999999998</v>
      </c>
      <c r="T444" s="746">
        <v>5773.616</v>
      </c>
      <c r="U444" s="746">
        <v>13638.96</v>
      </c>
      <c r="V444" s="746">
        <v>29215.598000000002</v>
      </c>
    </row>
    <row r="445" spans="1:22" ht="13.5" thickBot="1" x14ac:dyDescent="0.25">
      <c r="A445" s="1126"/>
      <c r="B445" s="738">
        <v>2017</v>
      </c>
      <c r="C445" s="254">
        <v>0</v>
      </c>
      <c r="D445" s="254">
        <v>21</v>
      </c>
      <c r="E445" s="254">
        <v>0</v>
      </c>
      <c r="F445" s="254">
        <v>17</v>
      </c>
      <c r="G445" s="254">
        <v>0</v>
      </c>
      <c r="H445" s="254">
        <v>27</v>
      </c>
      <c r="I445" s="254">
        <v>1</v>
      </c>
      <c r="J445" s="254">
        <v>0</v>
      </c>
      <c r="K445" s="254">
        <v>0</v>
      </c>
      <c r="L445" s="753">
        <v>31</v>
      </c>
      <c r="M445" s="1129"/>
      <c r="N445" s="747">
        <v>2017</v>
      </c>
      <c r="O445" s="748">
        <v>2607.4229999999998</v>
      </c>
      <c r="P445" s="749">
        <v>312</v>
      </c>
      <c r="Q445" s="748">
        <v>9492.0390000000007</v>
      </c>
      <c r="R445" s="748">
        <v>465.51</v>
      </c>
      <c r="S445" s="748">
        <v>3477.8470000000002</v>
      </c>
      <c r="T445" s="748">
        <v>5320.9840000000004</v>
      </c>
      <c r="U445" s="748">
        <v>11656.464</v>
      </c>
      <c r="V445" s="748">
        <v>29539.375</v>
      </c>
    </row>
    <row r="446" spans="1:22" ht="14.25" thickTop="1" thickBot="1" x14ac:dyDescent="0.25">
      <c r="A446" s="1125" t="s">
        <v>417</v>
      </c>
      <c r="B446" s="728">
        <v>2007</v>
      </c>
      <c r="C446" s="750" t="s">
        <v>13</v>
      </c>
      <c r="D446" s="750">
        <v>21</v>
      </c>
      <c r="E446" s="750" t="s">
        <v>13</v>
      </c>
      <c r="F446" s="750" t="s">
        <v>13</v>
      </c>
      <c r="G446" s="750" t="s">
        <v>13</v>
      </c>
      <c r="H446" s="750">
        <v>5</v>
      </c>
      <c r="I446" s="750" t="s">
        <v>13</v>
      </c>
      <c r="J446" s="750" t="s">
        <v>13</v>
      </c>
      <c r="K446" s="750">
        <v>0</v>
      </c>
      <c r="L446" s="751">
        <v>21</v>
      </c>
      <c r="M446" s="1127" t="s">
        <v>417</v>
      </c>
      <c r="N446" s="740">
        <v>2007</v>
      </c>
      <c r="O446" s="741">
        <v>3354</v>
      </c>
      <c r="P446" s="742">
        <v>219</v>
      </c>
      <c r="Q446" s="741">
        <v>9133</v>
      </c>
      <c r="R446" s="741">
        <v>369</v>
      </c>
      <c r="S446" s="742">
        <v>6882</v>
      </c>
      <c r="T446" s="742">
        <v>11184</v>
      </c>
      <c r="U446" s="742">
        <v>8532</v>
      </c>
      <c r="V446" s="742">
        <v>19995</v>
      </c>
    </row>
    <row r="447" spans="1:22" ht="13.5" thickBot="1" x14ac:dyDescent="0.25">
      <c r="A447" s="898"/>
      <c r="B447" s="729">
        <v>2008</v>
      </c>
      <c r="C447" s="333" t="s">
        <v>13</v>
      </c>
      <c r="D447" s="333">
        <v>21</v>
      </c>
      <c r="E447" s="333" t="s">
        <v>13</v>
      </c>
      <c r="F447" s="333" t="s">
        <v>13</v>
      </c>
      <c r="G447" s="333" t="s">
        <v>13</v>
      </c>
      <c r="H447" s="333">
        <v>10</v>
      </c>
      <c r="I447" s="333" t="s">
        <v>13</v>
      </c>
      <c r="J447" s="333" t="s">
        <v>13</v>
      </c>
      <c r="K447" s="333">
        <v>0</v>
      </c>
      <c r="L447" s="752" t="s">
        <v>1264</v>
      </c>
      <c r="M447" s="1128"/>
      <c r="N447" s="743">
        <v>2008</v>
      </c>
      <c r="O447" s="744">
        <v>3874</v>
      </c>
      <c r="P447" s="745">
        <v>402</v>
      </c>
      <c r="Q447" s="744">
        <v>12097</v>
      </c>
      <c r="R447" s="744">
        <v>531</v>
      </c>
      <c r="S447" s="745">
        <v>2349</v>
      </c>
      <c r="T447" s="745">
        <v>4455</v>
      </c>
      <c r="U447" s="745">
        <v>11413</v>
      </c>
      <c r="V447" s="745">
        <v>36198</v>
      </c>
    </row>
    <row r="448" spans="1:22" ht="13.5" thickBot="1" x14ac:dyDescent="0.25">
      <c r="A448" s="898"/>
      <c r="B448" s="729">
        <v>2009</v>
      </c>
      <c r="C448" s="333" t="s">
        <v>13</v>
      </c>
      <c r="D448" s="333">
        <v>21</v>
      </c>
      <c r="E448" s="333" t="s">
        <v>13</v>
      </c>
      <c r="F448" s="333" t="s">
        <v>13</v>
      </c>
      <c r="G448" s="333" t="s">
        <v>13</v>
      </c>
      <c r="H448" s="333">
        <v>10</v>
      </c>
      <c r="I448" s="333" t="s">
        <v>13</v>
      </c>
      <c r="J448" s="333" t="s">
        <v>13</v>
      </c>
      <c r="K448" s="333">
        <v>0</v>
      </c>
      <c r="L448" s="752">
        <v>21</v>
      </c>
      <c r="M448" s="1128"/>
      <c r="N448" s="743">
        <v>2009</v>
      </c>
      <c r="O448" s="744">
        <v>4372</v>
      </c>
      <c r="P448" s="744">
        <v>452</v>
      </c>
      <c r="Q448" s="744">
        <v>12182</v>
      </c>
      <c r="R448" s="744">
        <v>558</v>
      </c>
      <c r="S448" s="744">
        <v>7937</v>
      </c>
      <c r="T448" s="744">
        <v>26616</v>
      </c>
      <c r="U448" s="744">
        <v>11927</v>
      </c>
      <c r="V448" s="744">
        <v>42658</v>
      </c>
    </row>
    <row r="449" spans="1:22" ht="13.5" thickBot="1" x14ac:dyDescent="0.25">
      <c r="A449" s="898"/>
      <c r="B449" s="729">
        <v>2010</v>
      </c>
      <c r="C449" s="333" t="s">
        <v>13</v>
      </c>
      <c r="D449" s="333">
        <v>20</v>
      </c>
      <c r="E449" s="333" t="s">
        <v>13</v>
      </c>
      <c r="F449" s="333" t="s">
        <v>13</v>
      </c>
      <c r="G449" s="333" t="s">
        <v>13</v>
      </c>
      <c r="H449" s="333">
        <v>11</v>
      </c>
      <c r="I449" s="333" t="s">
        <v>13</v>
      </c>
      <c r="J449" s="333" t="s">
        <v>13</v>
      </c>
      <c r="K449" s="333">
        <v>0</v>
      </c>
      <c r="L449" s="752">
        <v>22</v>
      </c>
      <c r="M449" s="1128"/>
      <c r="N449" s="743">
        <v>2010</v>
      </c>
      <c r="O449" s="744">
        <v>4720</v>
      </c>
      <c r="P449" s="744">
        <v>506</v>
      </c>
      <c r="Q449" s="744">
        <v>15612</v>
      </c>
      <c r="R449" s="744">
        <v>775</v>
      </c>
      <c r="S449" s="744">
        <v>27593</v>
      </c>
      <c r="T449" s="744">
        <v>31752</v>
      </c>
      <c r="U449" s="744">
        <v>10055</v>
      </c>
      <c r="V449" s="744">
        <v>48208</v>
      </c>
    </row>
    <row r="450" spans="1:22" ht="13.5" thickBot="1" x14ac:dyDescent="0.25">
      <c r="A450" s="898"/>
      <c r="B450" s="729">
        <v>2011</v>
      </c>
      <c r="C450" s="253">
        <v>0</v>
      </c>
      <c r="D450" s="253">
        <v>23</v>
      </c>
      <c r="E450" s="253">
        <v>0</v>
      </c>
      <c r="F450" s="253">
        <v>1</v>
      </c>
      <c r="G450" s="333" t="s">
        <v>13</v>
      </c>
      <c r="H450" s="253">
        <v>12</v>
      </c>
      <c r="I450" s="253">
        <v>0</v>
      </c>
      <c r="J450" s="253">
        <v>0</v>
      </c>
      <c r="K450" s="253">
        <v>0</v>
      </c>
      <c r="L450" s="739">
        <v>22</v>
      </c>
      <c r="M450" s="1128"/>
      <c r="N450" s="743">
        <v>2011</v>
      </c>
      <c r="O450" s="745">
        <v>4703</v>
      </c>
      <c r="P450" s="745">
        <v>568</v>
      </c>
      <c r="Q450" s="745">
        <v>15026</v>
      </c>
      <c r="R450" s="745">
        <v>668</v>
      </c>
      <c r="S450" s="745">
        <v>7321</v>
      </c>
      <c r="T450" s="745">
        <v>10525</v>
      </c>
      <c r="U450" s="745">
        <v>11696</v>
      </c>
      <c r="V450" s="745">
        <v>47432</v>
      </c>
    </row>
    <row r="451" spans="1:22" ht="13.5" thickBot="1" x14ac:dyDescent="0.25">
      <c r="A451" s="898"/>
      <c r="B451" s="729">
        <v>2012</v>
      </c>
      <c r="C451" s="253">
        <v>0</v>
      </c>
      <c r="D451" s="253">
        <v>23</v>
      </c>
      <c r="E451" s="253">
        <v>0</v>
      </c>
      <c r="F451" s="253">
        <v>0</v>
      </c>
      <c r="G451" s="333" t="s">
        <v>13</v>
      </c>
      <c r="H451" s="253">
        <v>13</v>
      </c>
      <c r="I451" s="253">
        <v>0</v>
      </c>
      <c r="J451" s="253">
        <v>0</v>
      </c>
      <c r="K451" s="253">
        <v>0</v>
      </c>
      <c r="L451" s="739">
        <v>23</v>
      </c>
      <c r="M451" s="1128"/>
      <c r="N451" s="743">
        <v>2012</v>
      </c>
      <c r="O451" s="745">
        <v>4277</v>
      </c>
      <c r="P451" s="745">
        <v>546</v>
      </c>
      <c r="Q451" s="745">
        <v>14723</v>
      </c>
      <c r="R451" s="745">
        <v>618</v>
      </c>
      <c r="S451" s="745">
        <v>7106</v>
      </c>
      <c r="T451" s="745">
        <v>9270</v>
      </c>
      <c r="U451" s="745">
        <v>12462</v>
      </c>
      <c r="V451" s="745">
        <v>46000</v>
      </c>
    </row>
    <row r="452" spans="1:22" ht="13.5" thickBot="1" x14ac:dyDescent="0.25">
      <c r="A452" s="898"/>
      <c r="B452" s="729">
        <v>2013</v>
      </c>
      <c r="C452" s="253">
        <v>0</v>
      </c>
      <c r="D452" s="253">
        <v>22</v>
      </c>
      <c r="E452" s="253">
        <v>0</v>
      </c>
      <c r="F452" s="253">
        <v>2</v>
      </c>
      <c r="G452" s="333" t="s">
        <v>13</v>
      </c>
      <c r="H452" s="253">
        <v>13</v>
      </c>
      <c r="I452" s="253">
        <v>0</v>
      </c>
      <c r="J452" s="253">
        <v>0</v>
      </c>
      <c r="K452" s="253">
        <v>1</v>
      </c>
      <c r="L452" s="739">
        <v>21</v>
      </c>
      <c r="M452" s="1128"/>
      <c r="N452" s="743">
        <v>2013</v>
      </c>
      <c r="O452" s="745">
        <v>4048</v>
      </c>
      <c r="P452" s="745">
        <v>532</v>
      </c>
      <c r="Q452" s="745">
        <v>14754</v>
      </c>
      <c r="R452" s="745">
        <v>610</v>
      </c>
      <c r="S452" s="745">
        <v>7102</v>
      </c>
      <c r="T452" s="745">
        <v>10096</v>
      </c>
      <c r="U452" s="745">
        <v>14385</v>
      </c>
      <c r="V452" s="745">
        <v>49104</v>
      </c>
    </row>
    <row r="453" spans="1:22" ht="13.5" thickBot="1" x14ac:dyDescent="0.25">
      <c r="A453" s="898"/>
      <c r="B453" s="729">
        <v>2014</v>
      </c>
      <c r="C453" s="253">
        <v>0</v>
      </c>
      <c r="D453" s="253">
        <v>13</v>
      </c>
      <c r="E453" s="253">
        <v>0</v>
      </c>
      <c r="F453" s="253">
        <v>2</v>
      </c>
      <c r="G453" s="333">
        <v>5</v>
      </c>
      <c r="H453" s="253">
        <v>11</v>
      </c>
      <c r="I453" s="253">
        <v>0</v>
      </c>
      <c r="J453" s="253">
        <v>0</v>
      </c>
      <c r="K453" s="253">
        <v>1</v>
      </c>
      <c r="L453" s="739">
        <v>18</v>
      </c>
      <c r="M453" s="1128"/>
      <c r="N453" s="743">
        <v>2014</v>
      </c>
      <c r="O453" s="745">
        <v>3908</v>
      </c>
      <c r="P453" s="745">
        <v>439</v>
      </c>
      <c r="Q453" s="745">
        <v>11116</v>
      </c>
      <c r="R453" s="745">
        <v>466</v>
      </c>
      <c r="S453" s="745">
        <v>2315</v>
      </c>
      <c r="T453" s="745">
        <v>3189</v>
      </c>
      <c r="U453" s="745">
        <v>11826</v>
      </c>
      <c r="V453" s="745">
        <v>39678</v>
      </c>
    </row>
    <row r="454" spans="1:22" ht="13.5" thickBot="1" x14ac:dyDescent="0.25">
      <c r="A454" s="898"/>
      <c r="B454" s="729">
        <v>2015</v>
      </c>
      <c r="C454" s="253">
        <v>0</v>
      </c>
      <c r="D454" s="253">
        <v>13</v>
      </c>
      <c r="E454" s="253">
        <v>0</v>
      </c>
      <c r="F454" s="253">
        <v>1</v>
      </c>
      <c r="G454" s="333">
        <v>6</v>
      </c>
      <c r="H454" s="253">
        <v>11</v>
      </c>
      <c r="I454" s="253">
        <v>0</v>
      </c>
      <c r="J454" s="253">
        <v>0</v>
      </c>
      <c r="K454" s="253">
        <v>1</v>
      </c>
      <c r="L454" s="739">
        <v>18</v>
      </c>
      <c r="M454" s="1128"/>
      <c r="N454" s="743">
        <v>2015</v>
      </c>
      <c r="O454" s="745">
        <v>3289.7420000000002</v>
      </c>
      <c r="P454" s="745">
        <v>311</v>
      </c>
      <c r="Q454" s="745">
        <v>11258.764999999999</v>
      </c>
      <c r="R454" s="745">
        <v>475.85700000000003</v>
      </c>
      <c r="S454" s="745">
        <v>1446.33</v>
      </c>
      <c r="T454" s="745">
        <v>2650.3510000000001</v>
      </c>
      <c r="U454" s="745">
        <v>6814.4030000000002</v>
      </c>
      <c r="V454" s="745">
        <v>34674.777000000002</v>
      </c>
    </row>
    <row r="455" spans="1:22" ht="13.5" thickBot="1" x14ac:dyDescent="0.25">
      <c r="A455" s="898"/>
      <c r="B455" s="729">
        <v>2016</v>
      </c>
      <c r="C455" s="253">
        <v>0</v>
      </c>
      <c r="D455" s="253">
        <v>12</v>
      </c>
      <c r="E455" s="253">
        <v>0</v>
      </c>
      <c r="F455" s="253">
        <v>1</v>
      </c>
      <c r="G455" s="333">
        <v>6</v>
      </c>
      <c r="H455" s="253">
        <v>10</v>
      </c>
      <c r="I455" s="253">
        <v>0</v>
      </c>
      <c r="J455" s="253">
        <v>0</v>
      </c>
      <c r="K455" s="253">
        <v>1</v>
      </c>
      <c r="L455" s="739">
        <v>18</v>
      </c>
      <c r="M455" s="1128"/>
      <c r="N455" s="743">
        <v>2016</v>
      </c>
      <c r="O455" s="746">
        <v>3052.9169999999999</v>
      </c>
      <c r="P455" s="746">
        <v>283</v>
      </c>
      <c r="Q455" s="746">
        <v>10871.916999999999</v>
      </c>
      <c r="R455" s="746">
        <v>438.262</v>
      </c>
      <c r="S455" s="746">
        <v>4454.8909999999996</v>
      </c>
      <c r="T455" s="746">
        <v>6623.3770000000004</v>
      </c>
      <c r="U455" s="746">
        <v>6777.5240000000003</v>
      </c>
      <c r="V455" s="746">
        <v>32492.197</v>
      </c>
    </row>
    <row r="456" spans="1:22" ht="13.5" thickBot="1" x14ac:dyDescent="0.25">
      <c r="A456" s="1126"/>
      <c r="B456" s="738">
        <v>2017</v>
      </c>
      <c r="C456" s="254">
        <v>0</v>
      </c>
      <c r="D456" s="254">
        <v>11</v>
      </c>
      <c r="E456" s="254">
        <v>0</v>
      </c>
      <c r="F456" s="254">
        <v>1</v>
      </c>
      <c r="G456" s="254">
        <v>5</v>
      </c>
      <c r="H456" s="254">
        <v>9</v>
      </c>
      <c r="I456" s="254">
        <v>0</v>
      </c>
      <c r="J456" s="254">
        <v>0</v>
      </c>
      <c r="K456" s="254">
        <v>1</v>
      </c>
      <c r="L456" s="753">
        <v>16</v>
      </c>
      <c r="M456" s="1129"/>
      <c r="N456" s="747">
        <v>2017</v>
      </c>
      <c r="O456" s="748">
        <v>2855.527</v>
      </c>
      <c r="P456" s="749">
        <v>290</v>
      </c>
      <c r="Q456" s="748">
        <v>10054.545</v>
      </c>
      <c r="R456" s="748">
        <v>454.60599999999999</v>
      </c>
      <c r="S456" s="748">
        <v>4814.2569999999996</v>
      </c>
      <c r="T456" s="748">
        <v>7911.4520000000002</v>
      </c>
      <c r="U456" s="748">
        <v>6390.88</v>
      </c>
      <c r="V456" s="748">
        <v>34589.962</v>
      </c>
    </row>
    <row r="457" spans="1:22" ht="14.25" thickTop="1" thickBot="1" x14ac:dyDescent="0.25">
      <c r="A457" s="1125" t="s">
        <v>449</v>
      </c>
      <c r="B457" s="728">
        <v>2007</v>
      </c>
      <c r="C457" s="750" t="s">
        <v>13</v>
      </c>
      <c r="D457" s="750">
        <v>8</v>
      </c>
      <c r="E457" s="750" t="s">
        <v>13</v>
      </c>
      <c r="F457" s="750" t="s">
        <v>13</v>
      </c>
      <c r="G457" s="750" t="s">
        <v>13</v>
      </c>
      <c r="H457" s="750">
        <v>8</v>
      </c>
      <c r="I457" s="750" t="s">
        <v>13</v>
      </c>
      <c r="J457" s="750" t="s">
        <v>13</v>
      </c>
      <c r="K457" s="750">
        <v>0</v>
      </c>
      <c r="L457" s="751">
        <v>8</v>
      </c>
      <c r="M457" s="1127" t="s">
        <v>449</v>
      </c>
      <c r="N457" s="740">
        <v>2007</v>
      </c>
      <c r="O457" s="741">
        <v>21</v>
      </c>
      <c r="P457" s="742">
        <v>29</v>
      </c>
      <c r="Q457" s="741">
        <v>82</v>
      </c>
      <c r="R457" s="741">
        <v>10</v>
      </c>
      <c r="S457" s="742">
        <v>0</v>
      </c>
      <c r="T457" s="742">
        <v>0</v>
      </c>
      <c r="U457" s="742">
        <v>0</v>
      </c>
      <c r="V457" s="742">
        <v>263</v>
      </c>
    </row>
    <row r="458" spans="1:22" ht="13.5" thickBot="1" x14ac:dyDescent="0.25">
      <c r="A458" s="898"/>
      <c r="B458" s="729">
        <v>2008</v>
      </c>
      <c r="C458" s="333" t="s">
        <v>13</v>
      </c>
      <c r="D458" s="333">
        <v>0</v>
      </c>
      <c r="E458" s="333" t="s">
        <v>13</v>
      </c>
      <c r="F458" s="333" t="s">
        <v>13</v>
      </c>
      <c r="G458" s="333" t="s">
        <v>13</v>
      </c>
      <c r="H458" s="333">
        <v>6</v>
      </c>
      <c r="I458" s="333" t="s">
        <v>13</v>
      </c>
      <c r="J458" s="333" t="s">
        <v>13</v>
      </c>
      <c r="K458" s="333">
        <v>0</v>
      </c>
      <c r="L458" s="752" t="s">
        <v>1273</v>
      </c>
      <c r="M458" s="1128"/>
      <c r="N458" s="743">
        <v>2008</v>
      </c>
      <c r="O458" s="744">
        <v>14</v>
      </c>
      <c r="P458" s="745">
        <v>22</v>
      </c>
      <c r="Q458" s="744">
        <v>339</v>
      </c>
      <c r="R458" s="744">
        <v>40</v>
      </c>
      <c r="S458" s="745">
        <v>0</v>
      </c>
      <c r="T458" s="745">
        <v>152</v>
      </c>
      <c r="U458" s="745">
        <v>0</v>
      </c>
      <c r="V458" s="745">
        <v>239</v>
      </c>
    </row>
    <row r="459" spans="1:22" ht="13.5" thickBot="1" x14ac:dyDescent="0.25">
      <c r="A459" s="898"/>
      <c r="B459" s="729">
        <v>2009</v>
      </c>
      <c r="C459" s="333" t="s">
        <v>13</v>
      </c>
      <c r="D459" s="333">
        <v>7</v>
      </c>
      <c r="E459" s="333" t="s">
        <v>13</v>
      </c>
      <c r="F459" s="333" t="s">
        <v>13</v>
      </c>
      <c r="G459" s="333" t="s">
        <v>13</v>
      </c>
      <c r="H459" s="333">
        <v>4</v>
      </c>
      <c r="I459" s="333" t="s">
        <v>13</v>
      </c>
      <c r="J459" s="333" t="s">
        <v>13</v>
      </c>
      <c r="K459" s="333">
        <v>0</v>
      </c>
      <c r="L459" s="752">
        <v>7</v>
      </c>
      <c r="M459" s="1128"/>
      <c r="N459" s="743">
        <v>2009</v>
      </c>
      <c r="O459" s="744">
        <v>12</v>
      </c>
      <c r="P459" s="744">
        <v>14</v>
      </c>
      <c r="Q459" s="744">
        <v>204</v>
      </c>
      <c r="R459" s="744">
        <v>29</v>
      </c>
      <c r="S459" s="744">
        <v>0</v>
      </c>
      <c r="T459" s="744">
        <v>52</v>
      </c>
      <c r="U459" s="744">
        <v>0</v>
      </c>
      <c r="V459" s="744">
        <v>320</v>
      </c>
    </row>
    <row r="460" spans="1:22" ht="13.5" thickBot="1" x14ac:dyDescent="0.25">
      <c r="A460" s="898"/>
      <c r="B460" s="729">
        <v>2010</v>
      </c>
      <c r="C460" s="333" t="s">
        <v>13</v>
      </c>
      <c r="D460" s="333">
        <v>7</v>
      </c>
      <c r="E460" s="333" t="s">
        <v>13</v>
      </c>
      <c r="F460" s="333" t="s">
        <v>13</v>
      </c>
      <c r="G460" s="333" t="s">
        <v>13</v>
      </c>
      <c r="H460" s="333">
        <v>5</v>
      </c>
      <c r="I460" s="333" t="s">
        <v>13</v>
      </c>
      <c r="J460" s="333" t="s">
        <v>13</v>
      </c>
      <c r="K460" s="333">
        <v>0</v>
      </c>
      <c r="L460" s="752">
        <v>8</v>
      </c>
      <c r="M460" s="1128"/>
      <c r="N460" s="743">
        <v>2010</v>
      </c>
      <c r="O460" s="744">
        <v>10</v>
      </c>
      <c r="P460" s="744">
        <v>9</v>
      </c>
      <c r="Q460" s="744">
        <v>148</v>
      </c>
      <c r="R460" s="744">
        <v>11</v>
      </c>
      <c r="S460" s="744">
        <v>0</v>
      </c>
      <c r="T460" s="744">
        <v>0</v>
      </c>
      <c r="U460" s="744">
        <v>0</v>
      </c>
      <c r="V460" s="744">
        <v>129</v>
      </c>
    </row>
    <row r="461" spans="1:22" ht="13.5" thickBot="1" x14ac:dyDescent="0.25">
      <c r="A461" s="898"/>
      <c r="B461" s="729">
        <v>2011</v>
      </c>
      <c r="C461" s="253">
        <v>0</v>
      </c>
      <c r="D461" s="253">
        <v>4</v>
      </c>
      <c r="E461" s="253">
        <v>0</v>
      </c>
      <c r="F461" s="253">
        <v>0</v>
      </c>
      <c r="G461" s="333" t="s">
        <v>13</v>
      </c>
      <c r="H461" s="253">
        <v>3</v>
      </c>
      <c r="I461" s="253">
        <v>0</v>
      </c>
      <c r="J461" s="253">
        <v>0</v>
      </c>
      <c r="K461" s="253">
        <v>0</v>
      </c>
      <c r="L461" s="739">
        <v>4</v>
      </c>
      <c r="M461" s="1128"/>
      <c r="N461" s="743">
        <v>2011</v>
      </c>
      <c r="O461" s="745">
        <v>12</v>
      </c>
      <c r="P461" s="745">
        <v>7</v>
      </c>
      <c r="Q461" s="745">
        <v>152</v>
      </c>
      <c r="R461" s="745">
        <v>20</v>
      </c>
      <c r="S461" s="745">
        <v>0</v>
      </c>
      <c r="T461" s="745">
        <v>0</v>
      </c>
      <c r="U461" s="745">
        <v>0</v>
      </c>
      <c r="V461" s="745">
        <v>128</v>
      </c>
    </row>
    <row r="462" spans="1:22" ht="13.5" thickBot="1" x14ac:dyDescent="0.25">
      <c r="A462" s="898"/>
      <c r="B462" s="729">
        <v>2012</v>
      </c>
      <c r="C462" s="253">
        <v>0</v>
      </c>
      <c r="D462" s="253">
        <v>5</v>
      </c>
      <c r="E462" s="253">
        <v>0</v>
      </c>
      <c r="F462" s="253">
        <v>0</v>
      </c>
      <c r="G462" s="333" t="s">
        <v>13</v>
      </c>
      <c r="H462" s="253">
        <v>2</v>
      </c>
      <c r="I462" s="253">
        <v>0</v>
      </c>
      <c r="J462" s="253">
        <v>0</v>
      </c>
      <c r="K462" s="253">
        <v>0</v>
      </c>
      <c r="L462" s="739">
        <v>7</v>
      </c>
      <c r="M462" s="1128"/>
      <c r="N462" s="743">
        <v>2012</v>
      </c>
      <c r="O462" s="745">
        <v>6</v>
      </c>
      <c r="P462" s="745">
        <v>8</v>
      </c>
      <c r="Q462" s="745">
        <v>53</v>
      </c>
      <c r="R462" s="745">
        <v>5</v>
      </c>
      <c r="S462" s="745">
        <v>167</v>
      </c>
      <c r="T462" s="745">
        <v>167</v>
      </c>
      <c r="U462" s="745">
        <v>0</v>
      </c>
      <c r="V462" s="745">
        <v>131</v>
      </c>
    </row>
    <row r="463" spans="1:22" ht="13.5" thickBot="1" x14ac:dyDescent="0.25">
      <c r="A463" s="898"/>
      <c r="B463" s="729">
        <v>2013</v>
      </c>
      <c r="C463" s="253">
        <v>0</v>
      </c>
      <c r="D463" s="253">
        <v>5</v>
      </c>
      <c r="E463" s="253">
        <v>0</v>
      </c>
      <c r="F463" s="253">
        <v>0</v>
      </c>
      <c r="G463" s="333" t="s">
        <v>13</v>
      </c>
      <c r="H463" s="253">
        <v>3</v>
      </c>
      <c r="I463" s="253">
        <v>0</v>
      </c>
      <c r="J463" s="253">
        <v>0</v>
      </c>
      <c r="K463" s="253">
        <v>0</v>
      </c>
      <c r="L463" s="739">
        <v>5</v>
      </c>
      <c r="M463" s="1128"/>
      <c r="N463" s="743">
        <v>2013</v>
      </c>
      <c r="O463" s="745">
        <v>96</v>
      </c>
      <c r="P463" s="745">
        <v>12</v>
      </c>
      <c r="Q463" s="745">
        <v>113</v>
      </c>
      <c r="R463" s="745">
        <v>12</v>
      </c>
      <c r="S463" s="745">
        <v>51</v>
      </c>
      <c r="T463" s="745">
        <v>63</v>
      </c>
      <c r="U463" s="745">
        <v>0</v>
      </c>
      <c r="V463" s="745">
        <v>259</v>
      </c>
    </row>
    <row r="464" spans="1:22" ht="13.5" thickBot="1" x14ac:dyDescent="0.25">
      <c r="A464" s="898"/>
      <c r="B464" s="729">
        <v>2014</v>
      </c>
      <c r="C464" s="253">
        <v>0</v>
      </c>
      <c r="D464" s="253">
        <v>3</v>
      </c>
      <c r="E464" s="253">
        <v>0</v>
      </c>
      <c r="F464" s="253">
        <v>0</v>
      </c>
      <c r="G464" s="333">
        <v>0</v>
      </c>
      <c r="H464" s="253">
        <v>3</v>
      </c>
      <c r="I464" s="253">
        <v>0</v>
      </c>
      <c r="J464" s="253">
        <v>0</v>
      </c>
      <c r="K464" s="253">
        <v>0</v>
      </c>
      <c r="L464" s="739">
        <v>4</v>
      </c>
      <c r="M464" s="1128"/>
      <c r="N464" s="743">
        <v>2014</v>
      </c>
      <c r="O464" s="745">
        <v>29</v>
      </c>
      <c r="P464" s="745">
        <v>6</v>
      </c>
      <c r="Q464" s="745">
        <v>48</v>
      </c>
      <c r="R464" s="745">
        <v>8</v>
      </c>
      <c r="S464" s="745">
        <v>51</v>
      </c>
      <c r="T464" s="745">
        <v>63</v>
      </c>
      <c r="U464" s="745">
        <v>51</v>
      </c>
      <c r="V464" s="745">
        <v>165</v>
      </c>
    </row>
    <row r="465" spans="1:22" ht="13.5" thickBot="1" x14ac:dyDescent="0.25">
      <c r="A465" s="898"/>
      <c r="B465" s="729">
        <v>2015</v>
      </c>
      <c r="C465" s="253">
        <v>0</v>
      </c>
      <c r="D465" s="253">
        <v>3</v>
      </c>
      <c r="E465" s="253">
        <v>0</v>
      </c>
      <c r="F465" s="253">
        <v>0</v>
      </c>
      <c r="G465" s="333">
        <v>0</v>
      </c>
      <c r="H465" s="253">
        <v>2</v>
      </c>
      <c r="I465" s="253">
        <v>0</v>
      </c>
      <c r="J465" s="253">
        <v>0</v>
      </c>
      <c r="K465" s="253">
        <v>0</v>
      </c>
      <c r="L465" s="739">
        <v>3</v>
      </c>
      <c r="M465" s="1128"/>
      <c r="N465" s="743">
        <v>2015</v>
      </c>
      <c r="O465" s="745">
        <v>88.364000000000004</v>
      </c>
      <c r="P465" s="745">
        <v>8</v>
      </c>
      <c r="Q465" s="745">
        <v>85.117000000000004</v>
      </c>
      <c r="R465" s="745">
        <v>6.532</v>
      </c>
      <c r="S465" s="745">
        <v>191.57499999999999</v>
      </c>
      <c r="T465" s="745">
        <v>239.46799999999999</v>
      </c>
      <c r="U465" s="745">
        <v>0</v>
      </c>
      <c r="V465" s="745">
        <v>225.8</v>
      </c>
    </row>
    <row r="466" spans="1:22" ht="13.5" thickBot="1" x14ac:dyDescent="0.25">
      <c r="A466" s="898"/>
      <c r="B466" s="729">
        <v>2016</v>
      </c>
      <c r="C466" s="253">
        <v>0</v>
      </c>
      <c r="D466" s="253">
        <v>4</v>
      </c>
      <c r="E466" s="253">
        <v>0</v>
      </c>
      <c r="F466" s="253">
        <v>0</v>
      </c>
      <c r="G466" s="333">
        <v>0</v>
      </c>
      <c r="H466" s="253">
        <v>2</v>
      </c>
      <c r="I466" s="253">
        <v>0</v>
      </c>
      <c r="J466" s="253">
        <v>0</v>
      </c>
      <c r="K466" s="253">
        <v>0</v>
      </c>
      <c r="L466" s="739">
        <v>4</v>
      </c>
      <c r="M466" s="1128"/>
      <c r="N466" s="743">
        <v>2016</v>
      </c>
      <c r="O466" s="746">
        <v>89.435000000000002</v>
      </c>
      <c r="P466" s="746">
        <v>10</v>
      </c>
      <c r="Q466" s="746">
        <v>111.167</v>
      </c>
      <c r="R466" s="746">
        <v>13.308999999999999</v>
      </c>
      <c r="S466" s="746">
        <v>0</v>
      </c>
      <c r="T466" s="746">
        <v>0</v>
      </c>
      <c r="U466" s="746">
        <v>0</v>
      </c>
      <c r="V466" s="746">
        <v>236.41200000000001</v>
      </c>
    </row>
    <row r="467" spans="1:22" ht="13.5" thickBot="1" x14ac:dyDescent="0.25">
      <c r="A467" s="1126"/>
      <c r="B467" s="738">
        <v>2017</v>
      </c>
      <c r="C467" s="254">
        <v>0</v>
      </c>
      <c r="D467" s="254">
        <v>3</v>
      </c>
      <c r="E467" s="254">
        <v>0</v>
      </c>
      <c r="F467" s="254">
        <v>0</v>
      </c>
      <c r="G467" s="254">
        <v>0</v>
      </c>
      <c r="H467" s="254">
        <v>1</v>
      </c>
      <c r="I467" s="254">
        <v>0</v>
      </c>
      <c r="J467" s="254">
        <v>0</v>
      </c>
      <c r="K467" s="254">
        <v>0</v>
      </c>
      <c r="L467" s="753">
        <v>3</v>
      </c>
      <c r="M467" s="1129"/>
      <c r="N467" s="747">
        <v>2017</v>
      </c>
      <c r="O467" s="748">
        <v>52.524999999999999</v>
      </c>
      <c r="P467" s="749">
        <v>7</v>
      </c>
      <c r="Q467" s="748">
        <v>60.414000000000001</v>
      </c>
      <c r="R467" s="748">
        <v>8.24</v>
      </c>
      <c r="S467" s="748">
        <v>0</v>
      </c>
      <c r="T467" s="748">
        <v>0</v>
      </c>
      <c r="U467" s="748">
        <v>60.494999999999997</v>
      </c>
      <c r="V467" s="748">
        <v>110.431</v>
      </c>
    </row>
    <row r="468" spans="1:22" ht="14.25" thickTop="1" thickBot="1" x14ac:dyDescent="0.25">
      <c r="A468" s="1125" t="s">
        <v>679</v>
      </c>
      <c r="B468" s="728">
        <v>2007</v>
      </c>
      <c r="C468" s="750" t="s">
        <v>13</v>
      </c>
      <c r="D468" s="750">
        <v>0</v>
      </c>
      <c r="E468" s="750" t="s">
        <v>13</v>
      </c>
      <c r="F468" s="750" t="s">
        <v>13</v>
      </c>
      <c r="G468" s="750" t="s">
        <v>13</v>
      </c>
      <c r="H468" s="750">
        <v>0</v>
      </c>
      <c r="I468" s="750" t="s">
        <v>13</v>
      </c>
      <c r="J468" s="750" t="s">
        <v>13</v>
      </c>
      <c r="K468" s="750">
        <v>0</v>
      </c>
      <c r="L468" s="751">
        <v>0</v>
      </c>
      <c r="M468" s="1127" t="s">
        <v>679</v>
      </c>
      <c r="N468" s="740">
        <v>2007</v>
      </c>
      <c r="O468" s="741">
        <v>0</v>
      </c>
      <c r="P468" s="742">
        <v>0</v>
      </c>
      <c r="Q468" s="741">
        <v>0</v>
      </c>
      <c r="R468" s="741">
        <v>0</v>
      </c>
      <c r="S468" s="742">
        <v>0</v>
      </c>
      <c r="T468" s="742">
        <v>0</v>
      </c>
      <c r="U468" s="742">
        <v>0</v>
      </c>
      <c r="V468" s="742">
        <v>0</v>
      </c>
    </row>
    <row r="469" spans="1:22" ht="13.5" thickBot="1" x14ac:dyDescent="0.25">
      <c r="A469" s="898"/>
      <c r="B469" s="729">
        <v>2008</v>
      </c>
      <c r="C469" s="333" t="s">
        <v>13</v>
      </c>
      <c r="D469" s="333">
        <v>0</v>
      </c>
      <c r="E469" s="333" t="s">
        <v>13</v>
      </c>
      <c r="F469" s="333" t="s">
        <v>13</v>
      </c>
      <c r="G469" s="333" t="s">
        <v>13</v>
      </c>
      <c r="H469" s="333">
        <v>0</v>
      </c>
      <c r="I469" s="333" t="s">
        <v>13</v>
      </c>
      <c r="J469" s="333" t="s">
        <v>13</v>
      </c>
      <c r="K469" s="333">
        <v>0</v>
      </c>
      <c r="L469" s="752">
        <v>0</v>
      </c>
      <c r="M469" s="1128"/>
      <c r="N469" s="743">
        <v>2008</v>
      </c>
      <c r="O469" s="744">
        <v>0</v>
      </c>
      <c r="P469" s="745">
        <v>0</v>
      </c>
      <c r="Q469" s="744">
        <v>0</v>
      </c>
      <c r="R469" s="744">
        <v>0</v>
      </c>
      <c r="S469" s="745">
        <v>0</v>
      </c>
      <c r="T469" s="745">
        <v>0</v>
      </c>
      <c r="U469" s="745">
        <v>0</v>
      </c>
      <c r="V469" s="745">
        <v>0</v>
      </c>
    </row>
    <row r="470" spans="1:22" ht="13.5" thickBot="1" x14ac:dyDescent="0.25">
      <c r="A470" s="898"/>
      <c r="B470" s="729">
        <v>2009</v>
      </c>
      <c r="C470" s="333" t="s">
        <v>13</v>
      </c>
      <c r="D470" s="333">
        <v>0</v>
      </c>
      <c r="E470" s="333" t="s">
        <v>13</v>
      </c>
      <c r="F470" s="333" t="s">
        <v>13</v>
      </c>
      <c r="G470" s="333" t="s">
        <v>13</v>
      </c>
      <c r="H470" s="333">
        <v>0</v>
      </c>
      <c r="I470" s="333" t="s">
        <v>13</v>
      </c>
      <c r="J470" s="333" t="s">
        <v>13</v>
      </c>
      <c r="K470" s="333">
        <v>0</v>
      </c>
      <c r="L470" s="752">
        <v>0</v>
      </c>
      <c r="M470" s="1128"/>
      <c r="N470" s="743">
        <v>2009</v>
      </c>
      <c r="O470" s="744">
        <v>0</v>
      </c>
      <c r="P470" s="744">
        <v>0</v>
      </c>
      <c r="Q470" s="744">
        <v>0</v>
      </c>
      <c r="R470" s="744">
        <v>0</v>
      </c>
      <c r="S470" s="744">
        <v>0</v>
      </c>
      <c r="T470" s="744">
        <v>0</v>
      </c>
      <c r="U470" s="744">
        <v>0</v>
      </c>
      <c r="V470" s="744">
        <v>0</v>
      </c>
    </row>
    <row r="471" spans="1:22" ht="13.5" thickBot="1" x14ac:dyDescent="0.25">
      <c r="A471" s="898"/>
      <c r="B471" s="729">
        <v>2010</v>
      </c>
      <c r="C471" s="333" t="s">
        <v>13</v>
      </c>
      <c r="D471" s="333">
        <v>0</v>
      </c>
      <c r="E471" s="333" t="s">
        <v>13</v>
      </c>
      <c r="F471" s="333" t="s">
        <v>13</v>
      </c>
      <c r="G471" s="333" t="s">
        <v>13</v>
      </c>
      <c r="H471" s="333">
        <v>0</v>
      </c>
      <c r="I471" s="333" t="s">
        <v>13</v>
      </c>
      <c r="J471" s="333" t="s">
        <v>13</v>
      </c>
      <c r="K471" s="333">
        <v>0</v>
      </c>
      <c r="L471" s="752">
        <v>0</v>
      </c>
      <c r="M471" s="1128"/>
      <c r="N471" s="743">
        <v>2010</v>
      </c>
      <c r="O471" s="744">
        <v>0</v>
      </c>
      <c r="P471" s="744">
        <v>0</v>
      </c>
      <c r="Q471" s="744">
        <v>0</v>
      </c>
      <c r="R471" s="744">
        <v>0</v>
      </c>
      <c r="S471" s="744">
        <v>0</v>
      </c>
      <c r="T471" s="744">
        <v>0</v>
      </c>
      <c r="U471" s="744">
        <v>0</v>
      </c>
      <c r="V471" s="744">
        <v>0</v>
      </c>
    </row>
    <row r="472" spans="1:22" ht="13.5" thickBot="1" x14ac:dyDescent="0.25">
      <c r="A472" s="898"/>
      <c r="B472" s="729">
        <v>2011</v>
      </c>
      <c r="C472" s="253">
        <v>0</v>
      </c>
      <c r="D472" s="253">
        <v>0</v>
      </c>
      <c r="E472" s="253">
        <v>0</v>
      </c>
      <c r="F472" s="253">
        <v>0</v>
      </c>
      <c r="G472" s="333" t="s">
        <v>13</v>
      </c>
      <c r="H472" s="253">
        <v>0</v>
      </c>
      <c r="I472" s="253">
        <v>0</v>
      </c>
      <c r="J472" s="253">
        <v>0</v>
      </c>
      <c r="K472" s="253">
        <v>0</v>
      </c>
      <c r="L472" s="739">
        <v>0</v>
      </c>
      <c r="M472" s="1128"/>
      <c r="N472" s="743">
        <v>2011</v>
      </c>
      <c r="O472" s="745">
        <v>0</v>
      </c>
      <c r="P472" s="745">
        <v>0</v>
      </c>
      <c r="Q472" s="745">
        <v>0</v>
      </c>
      <c r="R472" s="745">
        <v>0</v>
      </c>
      <c r="S472" s="745">
        <v>0</v>
      </c>
      <c r="T472" s="745">
        <v>0</v>
      </c>
      <c r="U472" s="745">
        <v>0</v>
      </c>
      <c r="V472" s="745">
        <v>0</v>
      </c>
    </row>
    <row r="473" spans="1:22" ht="13.5" thickBot="1" x14ac:dyDescent="0.25">
      <c r="A473" s="898"/>
      <c r="B473" s="729">
        <v>2012</v>
      </c>
      <c r="C473" s="253">
        <v>0</v>
      </c>
      <c r="D473" s="253">
        <v>0</v>
      </c>
      <c r="E473" s="253">
        <v>0</v>
      </c>
      <c r="F473" s="253">
        <v>0</v>
      </c>
      <c r="G473" s="333" t="s">
        <v>13</v>
      </c>
      <c r="H473" s="253">
        <v>0</v>
      </c>
      <c r="I473" s="253">
        <v>0</v>
      </c>
      <c r="J473" s="253">
        <v>0</v>
      </c>
      <c r="K473" s="253">
        <v>0</v>
      </c>
      <c r="L473" s="739">
        <v>0</v>
      </c>
      <c r="M473" s="1128"/>
      <c r="N473" s="743">
        <v>2012</v>
      </c>
      <c r="O473" s="745">
        <v>0</v>
      </c>
      <c r="P473" s="745">
        <v>0</v>
      </c>
      <c r="Q473" s="745">
        <v>0</v>
      </c>
      <c r="R473" s="745">
        <v>0</v>
      </c>
      <c r="S473" s="745">
        <v>0</v>
      </c>
      <c r="T473" s="745">
        <v>0</v>
      </c>
      <c r="U473" s="745">
        <v>0</v>
      </c>
      <c r="V473" s="745">
        <v>0</v>
      </c>
    </row>
    <row r="474" spans="1:22" ht="13.5" thickBot="1" x14ac:dyDescent="0.25">
      <c r="A474" s="898"/>
      <c r="B474" s="729">
        <v>2013</v>
      </c>
      <c r="C474" s="253">
        <v>0</v>
      </c>
      <c r="D474" s="253">
        <v>0</v>
      </c>
      <c r="E474" s="253">
        <v>0</v>
      </c>
      <c r="F474" s="253">
        <v>0</v>
      </c>
      <c r="G474" s="333" t="s">
        <v>13</v>
      </c>
      <c r="H474" s="253">
        <v>0</v>
      </c>
      <c r="I474" s="253">
        <v>0</v>
      </c>
      <c r="J474" s="253">
        <v>0</v>
      </c>
      <c r="K474" s="253">
        <v>0</v>
      </c>
      <c r="L474" s="739">
        <v>0</v>
      </c>
      <c r="M474" s="1128"/>
      <c r="N474" s="743">
        <v>2013</v>
      </c>
      <c r="O474" s="745">
        <v>0</v>
      </c>
      <c r="P474" s="745">
        <v>0</v>
      </c>
      <c r="Q474" s="745">
        <v>0</v>
      </c>
      <c r="R474" s="745">
        <v>0</v>
      </c>
      <c r="S474" s="745">
        <v>0</v>
      </c>
      <c r="T474" s="745">
        <v>0</v>
      </c>
      <c r="U474" s="745">
        <v>203</v>
      </c>
      <c r="V474" s="745">
        <v>203</v>
      </c>
    </row>
    <row r="475" spans="1:22" ht="13.5" thickBot="1" x14ac:dyDescent="0.25">
      <c r="A475" s="898"/>
      <c r="B475" s="729">
        <v>2014</v>
      </c>
      <c r="C475" s="253">
        <v>0</v>
      </c>
      <c r="D475" s="253">
        <v>0</v>
      </c>
      <c r="E475" s="253">
        <v>0</v>
      </c>
      <c r="F475" s="253">
        <v>0</v>
      </c>
      <c r="G475" s="333">
        <v>0</v>
      </c>
      <c r="H475" s="253">
        <v>0</v>
      </c>
      <c r="I475" s="253">
        <v>0</v>
      </c>
      <c r="J475" s="253">
        <v>0</v>
      </c>
      <c r="K475" s="253">
        <v>0</v>
      </c>
      <c r="L475" s="739">
        <v>0</v>
      </c>
      <c r="M475" s="1128"/>
      <c r="N475" s="743">
        <v>2014</v>
      </c>
      <c r="O475" s="745">
        <v>0</v>
      </c>
      <c r="P475" s="745">
        <v>0</v>
      </c>
      <c r="Q475" s="745">
        <v>0</v>
      </c>
      <c r="R475" s="745">
        <v>0</v>
      </c>
      <c r="S475" s="745">
        <v>0</v>
      </c>
      <c r="T475" s="745">
        <v>0</v>
      </c>
      <c r="U475" s="745">
        <v>702</v>
      </c>
      <c r="V475" s="745">
        <v>702</v>
      </c>
    </row>
    <row r="476" spans="1:22" ht="13.5" thickBot="1" x14ac:dyDescent="0.25">
      <c r="A476" s="898"/>
      <c r="B476" s="729">
        <v>2015</v>
      </c>
      <c r="C476" s="253">
        <v>0</v>
      </c>
      <c r="D476" s="253">
        <v>0</v>
      </c>
      <c r="E476" s="253">
        <v>0</v>
      </c>
      <c r="F476" s="253">
        <v>0</v>
      </c>
      <c r="G476" s="333">
        <v>0</v>
      </c>
      <c r="H476" s="253">
        <v>0</v>
      </c>
      <c r="I476" s="253">
        <v>0</v>
      </c>
      <c r="J476" s="253">
        <v>0</v>
      </c>
      <c r="K476" s="253">
        <v>0</v>
      </c>
      <c r="L476" s="739">
        <v>0</v>
      </c>
      <c r="M476" s="1128"/>
      <c r="N476" s="743">
        <v>2015</v>
      </c>
      <c r="O476" s="745">
        <v>0</v>
      </c>
      <c r="P476" s="745">
        <v>0</v>
      </c>
      <c r="Q476" s="745">
        <v>0</v>
      </c>
      <c r="R476" s="745">
        <v>0</v>
      </c>
      <c r="S476" s="745">
        <v>0</v>
      </c>
      <c r="T476" s="745">
        <v>0</v>
      </c>
      <c r="U476" s="745">
        <v>0</v>
      </c>
      <c r="V476" s="745">
        <v>0</v>
      </c>
    </row>
    <row r="477" spans="1:22" ht="13.5" thickBot="1" x14ac:dyDescent="0.25">
      <c r="A477" s="898"/>
      <c r="B477" s="729">
        <v>2016</v>
      </c>
      <c r="C477" s="253">
        <v>0</v>
      </c>
      <c r="D477" s="253">
        <v>0</v>
      </c>
      <c r="E477" s="253">
        <v>0</v>
      </c>
      <c r="F477" s="253">
        <v>0</v>
      </c>
      <c r="G477" s="333">
        <v>0</v>
      </c>
      <c r="H477" s="253">
        <v>0</v>
      </c>
      <c r="I477" s="253">
        <v>0</v>
      </c>
      <c r="J477" s="253">
        <v>0</v>
      </c>
      <c r="K477" s="253">
        <v>0</v>
      </c>
      <c r="L477" s="739">
        <v>0</v>
      </c>
      <c r="M477" s="1128"/>
      <c r="N477" s="743">
        <v>2016</v>
      </c>
      <c r="O477" s="746">
        <v>0</v>
      </c>
      <c r="P477" s="746">
        <v>0</v>
      </c>
      <c r="Q477" s="746">
        <v>0</v>
      </c>
      <c r="R477" s="746">
        <v>0</v>
      </c>
      <c r="S477" s="746">
        <v>0</v>
      </c>
      <c r="T477" s="746">
        <v>0</v>
      </c>
      <c r="U477" s="746">
        <v>0</v>
      </c>
      <c r="V477" s="746">
        <v>0</v>
      </c>
    </row>
    <row r="478" spans="1:22" ht="13.5" thickBot="1" x14ac:dyDescent="0.25">
      <c r="A478" s="1126"/>
      <c r="B478" s="738">
        <v>2017</v>
      </c>
      <c r="C478" s="254">
        <v>0</v>
      </c>
      <c r="D478" s="254">
        <v>0</v>
      </c>
      <c r="E478" s="254">
        <v>0</v>
      </c>
      <c r="F478" s="254">
        <v>0</v>
      </c>
      <c r="G478" s="254">
        <v>0</v>
      </c>
      <c r="H478" s="254">
        <v>0</v>
      </c>
      <c r="I478" s="254">
        <v>0</v>
      </c>
      <c r="J478" s="254">
        <v>0</v>
      </c>
      <c r="K478" s="254">
        <v>0</v>
      </c>
      <c r="L478" s="753">
        <v>0</v>
      </c>
      <c r="M478" s="1129"/>
      <c r="N478" s="747">
        <v>2017</v>
      </c>
      <c r="O478" s="748">
        <v>0</v>
      </c>
      <c r="P478" s="749">
        <v>0</v>
      </c>
      <c r="Q478" s="748">
        <v>0</v>
      </c>
      <c r="R478" s="748">
        <v>0</v>
      </c>
      <c r="S478" s="748">
        <v>0</v>
      </c>
      <c r="T478" s="748">
        <v>0</v>
      </c>
      <c r="U478" s="748">
        <v>0</v>
      </c>
      <c r="V478" s="748">
        <v>0</v>
      </c>
    </row>
    <row r="479" spans="1:22" ht="14.25" thickTop="1" thickBot="1" x14ac:dyDescent="0.25">
      <c r="A479" s="1125" t="s">
        <v>2516</v>
      </c>
      <c r="B479" s="728">
        <v>2007</v>
      </c>
      <c r="C479" s="750" t="s">
        <v>13</v>
      </c>
      <c r="D479" s="750">
        <v>6</v>
      </c>
      <c r="E479" s="750" t="s">
        <v>13</v>
      </c>
      <c r="F479" s="750" t="s">
        <v>13</v>
      </c>
      <c r="G479" s="750" t="s">
        <v>13</v>
      </c>
      <c r="H479" s="750">
        <v>10</v>
      </c>
      <c r="I479" s="750" t="s">
        <v>13</v>
      </c>
      <c r="J479" s="750" t="s">
        <v>13</v>
      </c>
      <c r="K479" s="750">
        <v>0</v>
      </c>
      <c r="L479" s="751" t="s">
        <v>1263</v>
      </c>
      <c r="M479" s="1127" t="s">
        <v>2516</v>
      </c>
      <c r="N479" s="740">
        <v>2007</v>
      </c>
      <c r="O479" s="741">
        <v>2390</v>
      </c>
      <c r="P479" s="742">
        <v>215</v>
      </c>
      <c r="Q479" s="741">
        <v>5979</v>
      </c>
      <c r="R479" s="741">
        <v>307</v>
      </c>
      <c r="S479" s="742">
        <v>2465</v>
      </c>
      <c r="T479" s="742">
        <v>3147</v>
      </c>
      <c r="U479" s="742">
        <v>3983</v>
      </c>
      <c r="V479" s="742">
        <v>11769</v>
      </c>
    </row>
    <row r="480" spans="1:22" ht="13.5" thickBot="1" x14ac:dyDescent="0.25">
      <c r="A480" s="898"/>
      <c r="B480" s="729">
        <v>2008</v>
      </c>
      <c r="C480" s="333" t="s">
        <v>13</v>
      </c>
      <c r="D480" s="333">
        <v>7</v>
      </c>
      <c r="E480" s="333" t="s">
        <v>13</v>
      </c>
      <c r="F480" s="333" t="s">
        <v>13</v>
      </c>
      <c r="G480" s="333" t="s">
        <v>13</v>
      </c>
      <c r="H480" s="333">
        <v>9</v>
      </c>
      <c r="I480" s="333" t="s">
        <v>13</v>
      </c>
      <c r="J480" s="333" t="s">
        <v>13</v>
      </c>
      <c r="K480" s="333">
        <v>0</v>
      </c>
      <c r="L480" s="752" t="s">
        <v>1263</v>
      </c>
      <c r="M480" s="1128"/>
      <c r="N480" s="743">
        <v>2008</v>
      </c>
      <c r="O480" s="744">
        <v>2761</v>
      </c>
      <c r="P480" s="745">
        <v>222</v>
      </c>
      <c r="Q480" s="744">
        <v>7315</v>
      </c>
      <c r="R480" s="744">
        <v>387</v>
      </c>
      <c r="S480" s="745">
        <v>573</v>
      </c>
      <c r="T480" s="745">
        <v>855</v>
      </c>
      <c r="U480" s="745">
        <v>4586</v>
      </c>
      <c r="V480" s="745">
        <v>15779</v>
      </c>
    </row>
    <row r="481" spans="1:22" ht="13.5" thickBot="1" x14ac:dyDescent="0.25">
      <c r="A481" s="898"/>
      <c r="B481" s="729">
        <v>2009</v>
      </c>
      <c r="C481" s="333" t="s">
        <v>13</v>
      </c>
      <c r="D481" s="333">
        <v>8</v>
      </c>
      <c r="E481" s="333" t="s">
        <v>13</v>
      </c>
      <c r="F481" s="333" t="s">
        <v>13</v>
      </c>
      <c r="G481" s="333" t="s">
        <v>13</v>
      </c>
      <c r="H481" s="333">
        <v>10</v>
      </c>
      <c r="I481" s="333" t="s">
        <v>13</v>
      </c>
      <c r="J481" s="333" t="s">
        <v>13</v>
      </c>
      <c r="K481" s="333">
        <v>0</v>
      </c>
      <c r="L481" s="752" t="s">
        <v>1274</v>
      </c>
      <c r="M481" s="1128"/>
      <c r="N481" s="743">
        <v>2009</v>
      </c>
      <c r="O481" s="744">
        <v>2213</v>
      </c>
      <c r="P481" s="744">
        <v>227</v>
      </c>
      <c r="Q481" s="744">
        <v>4907</v>
      </c>
      <c r="R481" s="744">
        <v>255</v>
      </c>
      <c r="S481" s="744">
        <v>985</v>
      </c>
      <c r="T481" s="744">
        <v>3115</v>
      </c>
      <c r="U481" s="744">
        <v>4347</v>
      </c>
      <c r="V481" s="744">
        <v>15077</v>
      </c>
    </row>
    <row r="482" spans="1:22" ht="13.5" thickBot="1" x14ac:dyDescent="0.25">
      <c r="A482" s="898"/>
      <c r="B482" s="729">
        <v>2010</v>
      </c>
      <c r="C482" s="333" t="s">
        <v>13</v>
      </c>
      <c r="D482" s="333">
        <v>9</v>
      </c>
      <c r="E482" s="333" t="s">
        <v>13</v>
      </c>
      <c r="F482" s="333" t="s">
        <v>13</v>
      </c>
      <c r="G482" s="333" t="s">
        <v>13</v>
      </c>
      <c r="H482" s="333">
        <v>13</v>
      </c>
      <c r="I482" s="333" t="s">
        <v>13</v>
      </c>
      <c r="J482" s="333" t="s">
        <v>13</v>
      </c>
      <c r="K482" s="333">
        <v>0</v>
      </c>
      <c r="L482" s="752">
        <v>15</v>
      </c>
      <c r="M482" s="1128"/>
      <c r="N482" s="743">
        <v>2010</v>
      </c>
      <c r="O482" s="744">
        <v>2331</v>
      </c>
      <c r="P482" s="744">
        <v>241</v>
      </c>
      <c r="Q482" s="744">
        <v>7410</v>
      </c>
      <c r="R482" s="744">
        <v>431</v>
      </c>
      <c r="S482" s="744">
        <v>4417</v>
      </c>
      <c r="T482" s="744">
        <v>4578</v>
      </c>
      <c r="U482" s="744">
        <v>4939</v>
      </c>
      <c r="V482" s="744">
        <v>15544</v>
      </c>
    </row>
    <row r="483" spans="1:22" ht="13.5" thickBot="1" x14ac:dyDescent="0.25">
      <c r="A483" s="898"/>
      <c r="B483" s="729">
        <v>2011</v>
      </c>
      <c r="C483" s="253">
        <v>0</v>
      </c>
      <c r="D483" s="253">
        <v>6</v>
      </c>
      <c r="E483" s="253">
        <v>0</v>
      </c>
      <c r="F483" s="253">
        <v>5</v>
      </c>
      <c r="G483" s="333" t="s">
        <v>13</v>
      </c>
      <c r="H483" s="253">
        <v>14</v>
      </c>
      <c r="I483" s="253">
        <v>0</v>
      </c>
      <c r="J483" s="253">
        <v>0</v>
      </c>
      <c r="K483" s="253">
        <v>0</v>
      </c>
      <c r="L483" s="739">
        <v>16</v>
      </c>
      <c r="M483" s="1128"/>
      <c r="N483" s="743">
        <v>2011</v>
      </c>
      <c r="O483" s="745">
        <v>2375</v>
      </c>
      <c r="P483" s="745">
        <v>285</v>
      </c>
      <c r="Q483" s="745">
        <v>7628</v>
      </c>
      <c r="R483" s="745">
        <v>407</v>
      </c>
      <c r="S483" s="745">
        <v>6809</v>
      </c>
      <c r="T483" s="745">
        <v>7683</v>
      </c>
      <c r="U483" s="745">
        <v>4990</v>
      </c>
      <c r="V483" s="745">
        <v>15933</v>
      </c>
    </row>
    <row r="484" spans="1:22" ht="13.5" thickBot="1" x14ac:dyDescent="0.25">
      <c r="A484" s="898"/>
      <c r="B484" s="729">
        <v>2012</v>
      </c>
      <c r="C484" s="253">
        <v>0</v>
      </c>
      <c r="D484" s="253">
        <v>7</v>
      </c>
      <c r="E484" s="253">
        <v>0</v>
      </c>
      <c r="F484" s="253">
        <v>4</v>
      </c>
      <c r="G484" s="333" t="s">
        <v>13</v>
      </c>
      <c r="H484" s="253">
        <v>14</v>
      </c>
      <c r="I484" s="253">
        <v>0</v>
      </c>
      <c r="J484" s="253">
        <v>0</v>
      </c>
      <c r="K484" s="253">
        <v>0</v>
      </c>
      <c r="L484" s="739">
        <v>17</v>
      </c>
      <c r="M484" s="1128"/>
      <c r="N484" s="743">
        <v>2012</v>
      </c>
      <c r="O484" s="745">
        <v>1044</v>
      </c>
      <c r="P484" s="745">
        <v>264</v>
      </c>
      <c r="Q484" s="745">
        <v>7095</v>
      </c>
      <c r="R484" s="745">
        <v>354</v>
      </c>
      <c r="S484" s="745">
        <v>1292</v>
      </c>
      <c r="T484" s="745">
        <v>1760</v>
      </c>
      <c r="U484" s="745">
        <v>4500</v>
      </c>
      <c r="V484" s="745">
        <v>14892</v>
      </c>
    </row>
    <row r="485" spans="1:22" ht="13.5" thickBot="1" x14ac:dyDescent="0.25">
      <c r="A485" s="898"/>
      <c r="B485" s="729">
        <v>2013</v>
      </c>
      <c r="C485" s="253">
        <v>0</v>
      </c>
      <c r="D485" s="253">
        <v>5</v>
      </c>
      <c r="E485" s="253">
        <v>0</v>
      </c>
      <c r="F485" s="253">
        <v>2</v>
      </c>
      <c r="G485" s="333" t="s">
        <v>13</v>
      </c>
      <c r="H485" s="253">
        <v>13</v>
      </c>
      <c r="I485" s="253">
        <v>0</v>
      </c>
      <c r="J485" s="253">
        <v>0</v>
      </c>
      <c r="K485" s="253">
        <v>0</v>
      </c>
      <c r="L485" s="739">
        <v>15</v>
      </c>
      <c r="M485" s="1128"/>
      <c r="N485" s="743">
        <v>2013</v>
      </c>
      <c r="O485" s="745">
        <v>960</v>
      </c>
      <c r="P485" s="745">
        <v>229</v>
      </c>
      <c r="Q485" s="745">
        <v>6149</v>
      </c>
      <c r="R485" s="745">
        <v>311</v>
      </c>
      <c r="S485" s="745">
        <v>993</v>
      </c>
      <c r="T485" s="745">
        <v>1030</v>
      </c>
      <c r="U485" s="745">
        <v>17804</v>
      </c>
      <c r="V485" s="745">
        <v>28048</v>
      </c>
    </row>
    <row r="486" spans="1:22" ht="13.5" thickBot="1" x14ac:dyDescent="0.25">
      <c r="A486" s="898"/>
      <c r="B486" s="729">
        <v>2014</v>
      </c>
      <c r="C486" s="253">
        <v>0</v>
      </c>
      <c r="D486" s="253">
        <v>3</v>
      </c>
      <c r="E486" s="253">
        <v>0</v>
      </c>
      <c r="F486" s="253">
        <v>2</v>
      </c>
      <c r="G486" s="333">
        <v>1</v>
      </c>
      <c r="H486" s="253">
        <v>10</v>
      </c>
      <c r="I486" s="253">
        <v>0</v>
      </c>
      <c r="J486" s="253">
        <v>0</v>
      </c>
      <c r="K486" s="253">
        <v>0</v>
      </c>
      <c r="L486" s="739">
        <v>10</v>
      </c>
      <c r="M486" s="1128"/>
      <c r="N486" s="743">
        <v>2014</v>
      </c>
      <c r="O486" s="745">
        <v>1061</v>
      </c>
      <c r="P486" s="745">
        <v>195</v>
      </c>
      <c r="Q486" s="745">
        <v>4906</v>
      </c>
      <c r="R486" s="745">
        <v>240</v>
      </c>
      <c r="S486" s="745">
        <v>3065</v>
      </c>
      <c r="T486" s="745">
        <v>3065</v>
      </c>
      <c r="U486" s="745">
        <v>9482</v>
      </c>
      <c r="V486" s="745">
        <v>14341</v>
      </c>
    </row>
    <row r="487" spans="1:22" ht="13.5" thickBot="1" x14ac:dyDescent="0.25">
      <c r="A487" s="898"/>
      <c r="B487" s="729">
        <v>2015</v>
      </c>
      <c r="C487" s="253">
        <v>0</v>
      </c>
      <c r="D487" s="253">
        <v>2</v>
      </c>
      <c r="E487" s="253">
        <v>0</v>
      </c>
      <c r="F487" s="253">
        <v>2</v>
      </c>
      <c r="G487" s="333">
        <v>0</v>
      </c>
      <c r="H487" s="253">
        <v>10</v>
      </c>
      <c r="I487" s="253">
        <v>0</v>
      </c>
      <c r="J487" s="253">
        <v>0</v>
      </c>
      <c r="K487" s="253">
        <v>0</v>
      </c>
      <c r="L487" s="739">
        <v>10</v>
      </c>
      <c r="M487" s="1128"/>
      <c r="N487" s="743">
        <v>2015</v>
      </c>
      <c r="O487" s="745">
        <v>644.34299999999996</v>
      </c>
      <c r="P487" s="745">
        <v>176</v>
      </c>
      <c r="Q487" s="745">
        <v>5240.518</v>
      </c>
      <c r="R487" s="745">
        <v>256.12200000000001</v>
      </c>
      <c r="S487" s="745">
        <v>5654.1030000000001</v>
      </c>
      <c r="T487" s="745">
        <v>6213.058</v>
      </c>
      <c r="U487" s="745">
        <v>5862.4979999999996</v>
      </c>
      <c r="V487" s="745">
        <v>11536.048000000001</v>
      </c>
    </row>
    <row r="488" spans="1:22" ht="13.5" thickBot="1" x14ac:dyDescent="0.25">
      <c r="A488" s="898"/>
      <c r="B488" s="729">
        <v>2016</v>
      </c>
      <c r="C488" s="253">
        <v>0</v>
      </c>
      <c r="D488" s="253">
        <v>2</v>
      </c>
      <c r="E488" s="253">
        <v>0</v>
      </c>
      <c r="F488" s="253">
        <v>2</v>
      </c>
      <c r="G488" s="333">
        <v>0</v>
      </c>
      <c r="H488" s="253">
        <v>11</v>
      </c>
      <c r="I488" s="253">
        <v>0</v>
      </c>
      <c r="J488" s="253">
        <v>0</v>
      </c>
      <c r="K488" s="253">
        <v>0</v>
      </c>
      <c r="L488" s="739">
        <v>11</v>
      </c>
      <c r="M488" s="1128"/>
      <c r="N488" s="743">
        <v>2016</v>
      </c>
      <c r="O488" s="746">
        <v>656.39</v>
      </c>
      <c r="P488" s="746">
        <v>184</v>
      </c>
      <c r="Q488" s="746">
        <v>5719.6030000000001</v>
      </c>
      <c r="R488" s="746">
        <v>275.649</v>
      </c>
      <c r="S488" s="746">
        <v>1722.2840000000001</v>
      </c>
      <c r="T488" s="746">
        <v>1972.55</v>
      </c>
      <c r="U488" s="746">
        <v>6649.7749999999996</v>
      </c>
      <c r="V488" s="746">
        <v>12779.308000000001</v>
      </c>
    </row>
    <row r="489" spans="1:22" ht="13.5" thickBot="1" x14ac:dyDescent="0.25">
      <c r="A489" s="1126"/>
      <c r="B489" s="738">
        <v>2017</v>
      </c>
      <c r="C489" s="254">
        <v>0</v>
      </c>
      <c r="D489" s="254">
        <v>2</v>
      </c>
      <c r="E489" s="254">
        <v>0</v>
      </c>
      <c r="F489" s="254">
        <v>2</v>
      </c>
      <c r="G489" s="254">
        <v>0</v>
      </c>
      <c r="H489" s="254">
        <v>11</v>
      </c>
      <c r="I489" s="254">
        <v>0</v>
      </c>
      <c r="J489" s="254">
        <v>0</v>
      </c>
      <c r="K489" s="254">
        <v>0</v>
      </c>
      <c r="L489" s="753">
        <v>11</v>
      </c>
      <c r="M489" s="1129"/>
      <c r="N489" s="747">
        <v>2017</v>
      </c>
      <c r="O489" s="748">
        <v>711.67100000000005</v>
      </c>
      <c r="P489" s="749">
        <v>185</v>
      </c>
      <c r="Q489" s="748">
        <v>5610.9520000000002</v>
      </c>
      <c r="R489" s="748">
        <v>279.00599999999997</v>
      </c>
      <c r="S489" s="748">
        <v>1282.171</v>
      </c>
      <c r="T489" s="748">
        <v>1846.6769999999999</v>
      </c>
      <c r="U489" s="748">
        <v>7168.0969999999998</v>
      </c>
      <c r="V489" s="748">
        <v>12337.18</v>
      </c>
    </row>
    <row r="490" spans="1:22" ht="14.25" thickTop="1" thickBot="1" x14ac:dyDescent="0.25">
      <c r="A490" s="1125" t="s">
        <v>1275</v>
      </c>
      <c r="B490" s="728">
        <v>2007</v>
      </c>
      <c r="C490" s="750" t="s">
        <v>13</v>
      </c>
      <c r="D490" s="750">
        <v>1</v>
      </c>
      <c r="E490" s="750" t="s">
        <v>13</v>
      </c>
      <c r="F490" s="750" t="s">
        <v>13</v>
      </c>
      <c r="G490" s="750" t="s">
        <v>13</v>
      </c>
      <c r="H490" s="750">
        <v>21</v>
      </c>
      <c r="I490" s="750" t="s">
        <v>13</v>
      </c>
      <c r="J490" s="750" t="s">
        <v>13</v>
      </c>
      <c r="K490" s="750">
        <v>0</v>
      </c>
      <c r="L490" s="751">
        <v>22</v>
      </c>
      <c r="M490" s="1127" t="s">
        <v>1275</v>
      </c>
      <c r="N490" s="740">
        <v>2007</v>
      </c>
      <c r="O490" s="741">
        <v>1618</v>
      </c>
      <c r="P490" s="742">
        <v>301</v>
      </c>
      <c r="Q490" s="741">
        <v>3961</v>
      </c>
      <c r="R490" s="741">
        <v>0</v>
      </c>
      <c r="S490" s="742">
        <v>1069</v>
      </c>
      <c r="T490" s="742">
        <v>1337</v>
      </c>
      <c r="U490" s="742">
        <v>3808</v>
      </c>
      <c r="V490" s="742">
        <v>8300</v>
      </c>
    </row>
    <row r="491" spans="1:22" ht="13.5" thickBot="1" x14ac:dyDescent="0.25">
      <c r="A491" s="898"/>
      <c r="B491" s="729">
        <v>2008</v>
      </c>
      <c r="C491" s="333" t="s">
        <v>13</v>
      </c>
      <c r="D491" s="333">
        <v>1</v>
      </c>
      <c r="E491" s="333" t="s">
        <v>13</v>
      </c>
      <c r="F491" s="333" t="s">
        <v>13</v>
      </c>
      <c r="G491" s="333" t="s">
        <v>13</v>
      </c>
      <c r="H491" s="333">
        <v>21</v>
      </c>
      <c r="I491" s="333" t="s">
        <v>13</v>
      </c>
      <c r="J491" s="333" t="s">
        <v>13</v>
      </c>
      <c r="K491" s="333">
        <v>0</v>
      </c>
      <c r="L491" s="752">
        <v>22</v>
      </c>
      <c r="M491" s="1128"/>
      <c r="N491" s="743">
        <v>2008</v>
      </c>
      <c r="O491" s="744">
        <v>1643</v>
      </c>
      <c r="P491" s="745">
        <v>333</v>
      </c>
      <c r="Q491" s="744">
        <v>4465</v>
      </c>
      <c r="R491" s="744">
        <v>328</v>
      </c>
      <c r="S491" s="745">
        <v>1584</v>
      </c>
      <c r="T491" s="745">
        <v>1991</v>
      </c>
      <c r="U491" s="745">
        <v>4694</v>
      </c>
      <c r="V491" s="745">
        <v>9549</v>
      </c>
    </row>
    <row r="492" spans="1:22" ht="13.5" thickBot="1" x14ac:dyDescent="0.25">
      <c r="A492" s="898"/>
      <c r="B492" s="729">
        <v>2009</v>
      </c>
      <c r="C492" s="333" t="s">
        <v>13</v>
      </c>
      <c r="D492" s="333" t="s">
        <v>13</v>
      </c>
      <c r="E492" s="333" t="s">
        <v>13</v>
      </c>
      <c r="F492" s="333" t="s">
        <v>13</v>
      </c>
      <c r="G492" s="333" t="s">
        <v>13</v>
      </c>
      <c r="H492" s="333" t="s">
        <v>13</v>
      </c>
      <c r="I492" s="333" t="s">
        <v>13</v>
      </c>
      <c r="J492" s="333" t="s">
        <v>13</v>
      </c>
      <c r="K492" s="333" t="s">
        <v>13</v>
      </c>
      <c r="L492" s="752" t="s">
        <v>13</v>
      </c>
      <c r="M492" s="1128"/>
      <c r="N492" s="743">
        <v>2009</v>
      </c>
      <c r="O492" s="744" t="s">
        <v>13</v>
      </c>
      <c r="P492" s="744">
        <v>381</v>
      </c>
      <c r="Q492" s="744" t="s">
        <v>13</v>
      </c>
      <c r="R492" s="744" t="s">
        <v>13</v>
      </c>
      <c r="S492" s="744">
        <v>3656</v>
      </c>
      <c r="T492" s="744">
        <v>8288</v>
      </c>
      <c r="U492" s="744">
        <v>5362</v>
      </c>
      <c r="V492" s="744">
        <v>10007</v>
      </c>
    </row>
    <row r="493" spans="1:22" ht="13.5" thickBot="1" x14ac:dyDescent="0.25">
      <c r="A493" s="898"/>
      <c r="B493" s="729">
        <v>2010</v>
      </c>
      <c r="C493" s="333" t="s">
        <v>13</v>
      </c>
      <c r="D493" s="333">
        <v>1</v>
      </c>
      <c r="E493" s="333" t="s">
        <v>13</v>
      </c>
      <c r="F493" s="333" t="s">
        <v>13</v>
      </c>
      <c r="G493" s="333" t="s">
        <v>13</v>
      </c>
      <c r="H493" s="333">
        <v>20</v>
      </c>
      <c r="I493" s="333" t="s">
        <v>13</v>
      </c>
      <c r="J493" s="333" t="s">
        <v>13</v>
      </c>
      <c r="K493" s="333">
        <v>0</v>
      </c>
      <c r="L493" s="752">
        <v>21</v>
      </c>
      <c r="M493" s="1128"/>
      <c r="N493" s="743">
        <v>2010</v>
      </c>
      <c r="O493" s="744">
        <v>1629</v>
      </c>
      <c r="P493" s="744">
        <v>394</v>
      </c>
      <c r="Q493" s="744">
        <v>4718</v>
      </c>
      <c r="R493" s="744">
        <v>378</v>
      </c>
      <c r="S493" s="744">
        <v>3290</v>
      </c>
      <c r="T493" s="744">
        <v>3434</v>
      </c>
      <c r="U493" s="744">
        <v>7002</v>
      </c>
      <c r="V493" s="744">
        <v>11838</v>
      </c>
    </row>
    <row r="494" spans="1:22" ht="13.5" thickBot="1" x14ac:dyDescent="0.25">
      <c r="A494" s="898"/>
      <c r="B494" s="729">
        <v>2011</v>
      </c>
      <c r="C494" s="253">
        <v>0</v>
      </c>
      <c r="D494" s="253">
        <v>1</v>
      </c>
      <c r="E494" s="253">
        <v>0</v>
      </c>
      <c r="F494" s="253">
        <v>0</v>
      </c>
      <c r="G494" s="333" t="s">
        <v>13</v>
      </c>
      <c r="H494" s="253">
        <v>21</v>
      </c>
      <c r="I494" s="253">
        <v>0</v>
      </c>
      <c r="J494" s="253">
        <v>0</v>
      </c>
      <c r="K494" s="253">
        <v>0</v>
      </c>
      <c r="L494" s="739">
        <v>22</v>
      </c>
      <c r="M494" s="1128"/>
      <c r="N494" s="743">
        <v>2011</v>
      </c>
      <c r="O494" s="745">
        <v>1633</v>
      </c>
      <c r="P494" s="745">
        <v>411</v>
      </c>
      <c r="Q494" s="745">
        <v>4923</v>
      </c>
      <c r="R494" s="745">
        <v>400</v>
      </c>
      <c r="S494" s="745">
        <v>6621</v>
      </c>
      <c r="T494" s="745">
        <v>7636</v>
      </c>
      <c r="U494" s="745">
        <v>7377</v>
      </c>
      <c r="V494" s="745">
        <v>13127</v>
      </c>
    </row>
    <row r="495" spans="1:22" ht="13.5" thickBot="1" x14ac:dyDescent="0.25">
      <c r="A495" s="898"/>
      <c r="B495" s="729">
        <v>2012</v>
      </c>
      <c r="C495" s="253">
        <v>0</v>
      </c>
      <c r="D495" s="253">
        <v>2</v>
      </c>
      <c r="E495" s="253">
        <v>0</v>
      </c>
      <c r="F495" s="253">
        <v>0</v>
      </c>
      <c r="G495" s="333" t="s">
        <v>13</v>
      </c>
      <c r="H495" s="253">
        <v>22</v>
      </c>
      <c r="I495" s="253">
        <v>0</v>
      </c>
      <c r="J495" s="253">
        <v>0</v>
      </c>
      <c r="K495" s="253">
        <v>0</v>
      </c>
      <c r="L495" s="739">
        <v>24</v>
      </c>
      <c r="M495" s="1128"/>
      <c r="N495" s="743">
        <v>2012</v>
      </c>
      <c r="O495" s="745">
        <v>1627</v>
      </c>
      <c r="P495" s="745">
        <v>411</v>
      </c>
      <c r="Q495" s="745">
        <v>5977</v>
      </c>
      <c r="R495" s="745">
        <v>390</v>
      </c>
      <c r="S495" s="745">
        <v>2883</v>
      </c>
      <c r="T495" s="745">
        <v>3417</v>
      </c>
      <c r="U495" s="745">
        <v>7239</v>
      </c>
      <c r="V495" s="745">
        <v>14732</v>
      </c>
    </row>
    <row r="496" spans="1:22" ht="13.5" thickBot="1" x14ac:dyDescent="0.25">
      <c r="A496" s="898"/>
      <c r="B496" s="729">
        <v>2013</v>
      </c>
      <c r="C496" s="253">
        <v>0</v>
      </c>
      <c r="D496" s="253">
        <v>2</v>
      </c>
      <c r="E496" s="253">
        <v>0</v>
      </c>
      <c r="F496" s="253">
        <v>0</v>
      </c>
      <c r="G496" s="333" t="s">
        <v>13</v>
      </c>
      <c r="H496" s="253">
        <v>23</v>
      </c>
      <c r="I496" s="253">
        <v>0</v>
      </c>
      <c r="J496" s="253">
        <v>0</v>
      </c>
      <c r="K496" s="253">
        <v>0</v>
      </c>
      <c r="L496" s="739">
        <v>24</v>
      </c>
      <c r="M496" s="1128"/>
      <c r="N496" s="743">
        <v>2013</v>
      </c>
      <c r="O496" s="745">
        <v>1573</v>
      </c>
      <c r="P496" s="745">
        <v>418</v>
      </c>
      <c r="Q496" s="745">
        <v>5623</v>
      </c>
      <c r="R496" s="745">
        <v>392</v>
      </c>
      <c r="S496" s="745">
        <v>977</v>
      </c>
      <c r="T496" s="745">
        <v>1145</v>
      </c>
      <c r="U496" s="745">
        <v>8613</v>
      </c>
      <c r="V496" s="745">
        <v>15811</v>
      </c>
    </row>
    <row r="497" spans="1:22" ht="13.5" thickBot="1" x14ac:dyDescent="0.25">
      <c r="A497" s="898"/>
      <c r="B497" s="729">
        <v>2014</v>
      </c>
      <c r="C497" s="253">
        <v>0</v>
      </c>
      <c r="D497" s="253">
        <v>0</v>
      </c>
      <c r="E497" s="253">
        <v>0</v>
      </c>
      <c r="F497" s="253">
        <v>0</v>
      </c>
      <c r="G497" s="333">
        <v>1</v>
      </c>
      <c r="H497" s="253">
        <v>20</v>
      </c>
      <c r="I497" s="253">
        <v>0</v>
      </c>
      <c r="J497" s="253">
        <v>0</v>
      </c>
      <c r="K497" s="253">
        <v>0</v>
      </c>
      <c r="L497" s="739">
        <v>21</v>
      </c>
      <c r="M497" s="1128"/>
      <c r="N497" s="743">
        <v>2014</v>
      </c>
      <c r="O497" s="745">
        <v>1920</v>
      </c>
      <c r="P497" s="745">
        <v>354</v>
      </c>
      <c r="Q497" s="745">
        <v>4442</v>
      </c>
      <c r="R497" s="745">
        <v>323</v>
      </c>
      <c r="S497" s="745">
        <v>1156</v>
      </c>
      <c r="T497" s="745">
        <v>1156</v>
      </c>
      <c r="U497" s="745">
        <v>7057</v>
      </c>
      <c r="V497" s="745">
        <v>13315</v>
      </c>
    </row>
    <row r="498" spans="1:22" ht="13.5" thickBot="1" x14ac:dyDescent="0.25">
      <c r="A498" s="898"/>
      <c r="B498" s="729">
        <v>2015</v>
      </c>
      <c r="C498" s="253">
        <v>0</v>
      </c>
      <c r="D498" s="253">
        <v>2</v>
      </c>
      <c r="E498" s="253">
        <v>0</v>
      </c>
      <c r="F498" s="253">
        <v>0</v>
      </c>
      <c r="G498" s="333">
        <v>0</v>
      </c>
      <c r="H498" s="253">
        <v>24</v>
      </c>
      <c r="I498" s="253">
        <v>0</v>
      </c>
      <c r="J498" s="253">
        <v>0</v>
      </c>
      <c r="K498" s="253">
        <v>0</v>
      </c>
      <c r="L498" s="739">
        <v>25</v>
      </c>
      <c r="M498" s="1128"/>
      <c r="N498" s="743">
        <v>2015</v>
      </c>
      <c r="O498" s="745">
        <v>1506.691</v>
      </c>
      <c r="P498" s="745">
        <v>295</v>
      </c>
      <c r="Q498" s="745">
        <v>5123.2470000000003</v>
      </c>
      <c r="R498" s="745">
        <v>355.37599999999998</v>
      </c>
      <c r="S498" s="745">
        <v>2061.15</v>
      </c>
      <c r="T498" s="745">
        <v>2541.9659999999999</v>
      </c>
      <c r="U498" s="745">
        <v>9185.0169999999998</v>
      </c>
      <c r="V498" s="745">
        <v>16003.189</v>
      </c>
    </row>
    <row r="499" spans="1:22" ht="13.5" thickBot="1" x14ac:dyDescent="0.25">
      <c r="A499" s="898"/>
      <c r="B499" s="729">
        <v>2016</v>
      </c>
      <c r="C499" s="253">
        <v>0</v>
      </c>
      <c r="D499" s="253">
        <v>2</v>
      </c>
      <c r="E499" s="253">
        <v>0</v>
      </c>
      <c r="F499" s="253">
        <v>0</v>
      </c>
      <c r="G499" s="333">
        <v>0</v>
      </c>
      <c r="H499" s="253">
        <v>24</v>
      </c>
      <c r="I499" s="253">
        <v>0</v>
      </c>
      <c r="J499" s="253">
        <v>0</v>
      </c>
      <c r="K499" s="253">
        <v>0</v>
      </c>
      <c r="L499" s="739">
        <v>25</v>
      </c>
      <c r="M499" s="1128"/>
      <c r="N499" s="743">
        <v>2016</v>
      </c>
      <c r="O499" s="746">
        <v>1552.1659999999999</v>
      </c>
      <c r="P499" s="746">
        <v>300</v>
      </c>
      <c r="Q499" s="746">
        <v>5222.0810000000001</v>
      </c>
      <c r="R499" s="746">
        <v>350.49400000000003</v>
      </c>
      <c r="S499" s="746">
        <v>1421.164</v>
      </c>
      <c r="T499" s="746">
        <v>1776.4559999999999</v>
      </c>
      <c r="U499" s="746">
        <v>9632.8629999999994</v>
      </c>
      <c r="V499" s="746">
        <v>15905.82</v>
      </c>
    </row>
    <row r="500" spans="1:22" ht="13.5" thickBot="1" x14ac:dyDescent="0.25">
      <c r="A500" s="1126"/>
      <c r="B500" s="738">
        <v>2017</v>
      </c>
      <c r="C500" s="254">
        <v>0</v>
      </c>
      <c r="D500" s="254">
        <v>2</v>
      </c>
      <c r="E500" s="254">
        <v>0</v>
      </c>
      <c r="F500" s="254">
        <v>0</v>
      </c>
      <c r="G500" s="254">
        <v>0</v>
      </c>
      <c r="H500" s="254">
        <v>23</v>
      </c>
      <c r="I500" s="254">
        <v>0</v>
      </c>
      <c r="J500" s="254">
        <v>0</v>
      </c>
      <c r="K500" s="254">
        <v>0</v>
      </c>
      <c r="L500" s="753">
        <v>24</v>
      </c>
      <c r="M500" s="1129"/>
      <c r="N500" s="747">
        <v>2017</v>
      </c>
      <c r="O500" s="748">
        <v>1591.4829999999999</v>
      </c>
      <c r="P500" s="749">
        <v>295</v>
      </c>
      <c r="Q500" s="748">
        <v>5451.0749999999998</v>
      </c>
      <c r="R500" s="748">
        <v>369.05799999999999</v>
      </c>
      <c r="S500" s="748">
        <v>1590.2339999999999</v>
      </c>
      <c r="T500" s="748">
        <v>1970.4929999999999</v>
      </c>
      <c r="U500" s="748">
        <v>9444.9339999999993</v>
      </c>
      <c r="V500" s="748">
        <v>15736.425999999999</v>
      </c>
    </row>
    <row r="501" spans="1:22" ht="14.25" thickTop="1" thickBot="1" x14ac:dyDescent="0.25">
      <c r="A501" s="1125" t="s">
        <v>422</v>
      </c>
      <c r="B501" s="728">
        <v>2007</v>
      </c>
      <c r="C501" s="750" t="s">
        <v>13</v>
      </c>
      <c r="D501" s="750">
        <v>0</v>
      </c>
      <c r="E501" s="750" t="s">
        <v>13</v>
      </c>
      <c r="F501" s="750" t="s">
        <v>13</v>
      </c>
      <c r="G501" s="750" t="s">
        <v>13</v>
      </c>
      <c r="H501" s="750">
        <v>10</v>
      </c>
      <c r="I501" s="750" t="s">
        <v>13</v>
      </c>
      <c r="J501" s="750" t="s">
        <v>13</v>
      </c>
      <c r="K501" s="750">
        <v>0</v>
      </c>
      <c r="L501" s="751">
        <v>9</v>
      </c>
      <c r="M501" s="1127" t="s">
        <v>422</v>
      </c>
      <c r="N501" s="740">
        <v>2007</v>
      </c>
      <c r="O501" s="741">
        <v>1306</v>
      </c>
      <c r="P501" s="742">
        <v>785</v>
      </c>
      <c r="Q501" s="741">
        <v>20912</v>
      </c>
      <c r="R501" s="741">
        <v>1202</v>
      </c>
      <c r="S501" s="742">
        <v>3963</v>
      </c>
      <c r="T501" s="742">
        <v>4519</v>
      </c>
      <c r="U501" s="742">
        <v>9109</v>
      </c>
      <c r="V501" s="742">
        <v>28864</v>
      </c>
    </row>
    <row r="502" spans="1:22" ht="13.5" thickBot="1" x14ac:dyDescent="0.25">
      <c r="A502" s="898"/>
      <c r="B502" s="729">
        <v>2008</v>
      </c>
      <c r="C502" s="333" t="s">
        <v>13</v>
      </c>
      <c r="D502" s="333">
        <v>0</v>
      </c>
      <c r="E502" s="333" t="s">
        <v>13</v>
      </c>
      <c r="F502" s="333" t="s">
        <v>13</v>
      </c>
      <c r="G502" s="333" t="s">
        <v>13</v>
      </c>
      <c r="H502" s="333">
        <v>12</v>
      </c>
      <c r="I502" s="333" t="s">
        <v>13</v>
      </c>
      <c r="J502" s="333" t="s">
        <v>13</v>
      </c>
      <c r="K502" s="333">
        <v>0</v>
      </c>
      <c r="L502" s="752" t="s">
        <v>1276</v>
      </c>
      <c r="M502" s="1128"/>
      <c r="N502" s="743">
        <v>2008</v>
      </c>
      <c r="O502" s="744">
        <v>2835</v>
      </c>
      <c r="P502" s="745">
        <v>856</v>
      </c>
      <c r="Q502" s="744">
        <v>23471</v>
      </c>
      <c r="R502" s="744">
        <v>1700</v>
      </c>
      <c r="S502" s="745">
        <v>3031</v>
      </c>
      <c r="T502" s="745">
        <v>4425</v>
      </c>
      <c r="U502" s="745">
        <v>11570</v>
      </c>
      <c r="V502" s="745">
        <v>37148</v>
      </c>
    </row>
    <row r="503" spans="1:22" ht="13.5" thickBot="1" x14ac:dyDescent="0.25">
      <c r="A503" s="898"/>
      <c r="B503" s="729">
        <v>2009</v>
      </c>
      <c r="C503" s="333" t="s">
        <v>13</v>
      </c>
      <c r="D503" s="333">
        <v>3</v>
      </c>
      <c r="E503" s="333" t="s">
        <v>13</v>
      </c>
      <c r="F503" s="333" t="s">
        <v>13</v>
      </c>
      <c r="G503" s="333" t="s">
        <v>13</v>
      </c>
      <c r="H503" s="333">
        <v>12</v>
      </c>
      <c r="I503" s="333" t="s">
        <v>13</v>
      </c>
      <c r="J503" s="333" t="s">
        <v>13</v>
      </c>
      <c r="K503" s="333">
        <v>0</v>
      </c>
      <c r="L503" s="752">
        <v>12</v>
      </c>
      <c r="M503" s="1128"/>
      <c r="N503" s="743">
        <v>2009</v>
      </c>
      <c r="O503" s="744">
        <v>2869</v>
      </c>
      <c r="P503" s="744">
        <v>914</v>
      </c>
      <c r="Q503" s="744">
        <v>24647</v>
      </c>
      <c r="R503" s="744">
        <v>1663</v>
      </c>
      <c r="S503" s="744">
        <v>4413</v>
      </c>
      <c r="T503" s="744">
        <v>12174</v>
      </c>
      <c r="U503" s="744">
        <v>13937</v>
      </c>
      <c r="V503" s="744">
        <v>41568</v>
      </c>
    </row>
    <row r="504" spans="1:22" ht="13.5" thickBot="1" x14ac:dyDescent="0.25">
      <c r="A504" s="898"/>
      <c r="B504" s="729">
        <v>2010</v>
      </c>
      <c r="C504" s="333" t="s">
        <v>13</v>
      </c>
      <c r="D504" s="333">
        <v>5</v>
      </c>
      <c r="E504" s="333" t="s">
        <v>13</v>
      </c>
      <c r="F504" s="333" t="s">
        <v>13</v>
      </c>
      <c r="G504" s="333" t="s">
        <v>13</v>
      </c>
      <c r="H504" s="333">
        <v>12</v>
      </c>
      <c r="I504" s="333" t="s">
        <v>13</v>
      </c>
      <c r="J504" s="333" t="s">
        <v>13</v>
      </c>
      <c r="K504" s="333">
        <v>0</v>
      </c>
      <c r="L504" s="752">
        <v>11</v>
      </c>
      <c r="M504" s="1128"/>
      <c r="N504" s="743">
        <v>2010</v>
      </c>
      <c r="O504" s="744">
        <v>2910</v>
      </c>
      <c r="P504" s="744">
        <v>970</v>
      </c>
      <c r="Q504" s="744">
        <v>26272</v>
      </c>
      <c r="R504" s="744">
        <v>1675</v>
      </c>
      <c r="S504" s="744">
        <v>15335</v>
      </c>
      <c r="T504" s="744">
        <v>16779</v>
      </c>
      <c r="U504" s="744">
        <v>13058</v>
      </c>
      <c r="V504" s="744">
        <v>42016</v>
      </c>
    </row>
    <row r="505" spans="1:22" ht="13.5" thickBot="1" x14ac:dyDescent="0.25">
      <c r="A505" s="898"/>
      <c r="B505" s="729">
        <v>2011</v>
      </c>
      <c r="C505" s="253">
        <v>0</v>
      </c>
      <c r="D505" s="253">
        <v>3</v>
      </c>
      <c r="E505" s="253">
        <v>0</v>
      </c>
      <c r="F505" s="253">
        <v>4</v>
      </c>
      <c r="G505" s="333" t="s">
        <v>13</v>
      </c>
      <c r="H505" s="253">
        <v>12</v>
      </c>
      <c r="I505" s="253">
        <v>0</v>
      </c>
      <c r="J505" s="253">
        <v>0</v>
      </c>
      <c r="K505" s="253">
        <v>0</v>
      </c>
      <c r="L505" s="739">
        <v>12</v>
      </c>
      <c r="M505" s="1128"/>
      <c r="N505" s="743">
        <v>2011</v>
      </c>
      <c r="O505" s="745">
        <v>3187</v>
      </c>
      <c r="P505" s="745">
        <v>1050</v>
      </c>
      <c r="Q505" s="745">
        <v>30190</v>
      </c>
      <c r="R505" s="745">
        <v>1596</v>
      </c>
      <c r="S505" s="745">
        <v>6818</v>
      </c>
      <c r="T505" s="745">
        <v>7631</v>
      </c>
      <c r="U505" s="745">
        <v>13672</v>
      </c>
      <c r="V505" s="745">
        <v>47066</v>
      </c>
    </row>
    <row r="506" spans="1:22" ht="13.5" thickBot="1" x14ac:dyDescent="0.25">
      <c r="A506" s="898"/>
      <c r="B506" s="729">
        <v>2012</v>
      </c>
      <c r="C506" s="253">
        <v>0</v>
      </c>
      <c r="D506" s="253">
        <v>2</v>
      </c>
      <c r="E506" s="253">
        <v>0</v>
      </c>
      <c r="F506" s="253">
        <v>3</v>
      </c>
      <c r="G506" s="333" t="s">
        <v>13</v>
      </c>
      <c r="H506" s="253">
        <v>11</v>
      </c>
      <c r="I506" s="253">
        <v>0</v>
      </c>
      <c r="J506" s="253">
        <v>0</v>
      </c>
      <c r="K506" s="253">
        <v>0</v>
      </c>
      <c r="L506" s="739">
        <v>11</v>
      </c>
      <c r="M506" s="1128"/>
      <c r="N506" s="743">
        <v>2012</v>
      </c>
      <c r="O506" s="745">
        <v>3388</v>
      </c>
      <c r="P506" s="745">
        <v>1069</v>
      </c>
      <c r="Q506" s="745">
        <v>30238</v>
      </c>
      <c r="R506" s="745">
        <v>1548</v>
      </c>
      <c r="S506" s="745">
        <v>2929</v>
      </c>
      <c r="T506" s="745">
        <v>4214</v>
      </c>
      <c r="U506" s="745">
        <v>13288</v>
      </c>
      <c r="V506" s="745">
        <v>49025</v>
      </c>
    </row>
    <row r="507" spans="1:22" ht="13.5" thickBot="1" x14ac:dyDescent="0.25">
      <c r="A507" s="898"/>
      <c r="B507" s="729">
        <v>2013</v>
      </c>
      <c r="C507" s="253">
        <v>0</v>
      </c>
      <c r="D507" s="253">
        <v>5</v>
      </c>
      <c r="E507" s="253">
        <v>0</v>
      </c>
      <c r="F507" s="253">
        <v>1</v>
      </c>
      <c r="G507" s="333" t="s">
        <v>13</v>
      </c>
      <c r="H507" s="253">
        <v>10</v>
      </c>
      <c r="I507" s="253">
        <v>0</v>
      </c>
      <c r="J507" s="253">
        <v>0</v>
      </c>
      <c r="K507" s="253">
        <v>0</v>
      </c>
      <c r="L507" s="739">
        <v>10</v>
      </c>
      <c r="M507" s="1128"/>
      <c r="N507" s="743">
        <v>2013</v>
      </c>
      <c r="O507" s="745">
        <v>2924</v>
      </c>
      <c r="P507" s="745">
        <v>819</v>
      </c>
      <c r="Q507" s="745">
        <v>19333</v>
      </c>
      <c r="R507" s="745">
        <v>1066</v>
      </c>
      <c r="S507" s="745">
        <v>6063</v>
      </c>
      <c r="T507" s="745">
        <v>7223</v>
      </c>
      <c r="U507" s="745">
        <v>21952</v>
      </c>
      <c r="V507" s="745">
        <v>49346</v>
      </c>
    </row>
    <row r="508" spans="1:22" ht="13.5" thickBot="1" x14ac:dyDescent="0.25">
      <c r="A508" s="898"/>
      <c r="B508" s="729">
        <v>2014</v>
      </c>
      <c r="C508" s="253">
        <v>0</v>
      </c>
      <c r="D508" s="253">
        <v>4</v>
      </c>
      <c r="E508" s="253">
        <v>0</v>
      </c>
      <c r="F508" s="253">
        <v>1</v>
      </c>
      <c r="G508" s="333">
        <v>0</v>
      </c>
      <c r="H508" s="253">
        <v>8</v>
      </c>
      <c r="I508" s="253">
        <v>0</v>
      </c>
      <c r="J508" s="253">
        <v>0</v>
      </c>
      <c r="K508" s="253">
        <v>0</v>
      </c>
      <c r="L508" s="739">
        <v>9</v>
      </c>
      <c r="M508" s="1128"/>
      <c r="N508" s="743">
        <v>2014</v>
      </c>
      <c r="O508" s="745">
        <v>3361</v>
      </c>
      <c r="P508" s="745">
        <v>817</v>
      </c>
      <c r="Q508" s="745">
        <v>18239</v>
      </c>
      <c r="R508" s="745">
        <v>979</v>
      </c>
      <c r="S508" s="745">
        <v>2272</v>
      </c>
      <c r="T508" s="745">
        <v>3225</v>
      </c>
      <c r="U508" s="745">
        <v>19773</v>
      </c>
      <c r="V508" s="745">
        <v>40014</v>
      </c>
    </row>
    <row r="509" spans="1:22" ht="13.5" thickBot="1" x14ac:dyDescent="0.25">
      <c r="A509" s="898"/>
      <c r="B509" s="729">
        <v>2015</v>
      </c>
      <c r="C509" s="253">
        <v>0</v>
      </c>
      <c r="D509" s="253">
        <v>4</v>
      </c>
      <c r="E509" s="253">
        <v>0</v>
      </c>
      <c r="F509" s="253">
        <v>0</v>
      </c>
      <c r="G509" s="333">
        <v>0</v>
      </c>
      <c r="H509" s="253">
        <v>9</v>
      </c>
      <c r="I509" s="253">
        <v>0</v>
      </c>
      <c r="J509" s="253">
        <v>0</v>
      </c>
      <c r="K509" s="253">
        <v>0</v>
      </c>
      <c r="L509" s="739">
        <v>9</v>
      </c>
      <c r="M509" s="1128"/>
      <c r="N509" s="743">
        <v>2015</v>
      </c>
      <c r="O509" s="745">
        <v>4334.5780000000004</v>
      </c>
      <c r="P509" s="745">
        <v>752</v>
      </c>
      <c r="Q509" s="745">
        <v>18630.663</v>
      </c>
      <c r="R509" s="745">
        <v>963.86099999999999</v>
      </c>
      <c r="S509" s="745">
        <v>1592.5419999999999</v>
      </c>
      <c r="T509" s="745">
        <v>2061.62</v>
      </c>
      <c r="U509" s="745">
        <v>14009.55</v>
      </c>
      <c r="V509" s="745">
        <v>35520.127</v>
      </c>
    </row>
    <row r="510" spans="1:22" ht="13.5" thickBot="1" x14ac:dyDescent="0.25">
      <c r="A510" s="898"/>
      <c r="B510" s="729">
        <v>2016</v>
      </c>
      <c r="C510" s="253">
        <v>0</v>
      </c>
      <c r="D510" s="253">
        <v>4</v>
      </c>
      <c r="E510" s="253">
        <v>0</v>
      </c>
      <c r="F510" s="253">
        <v>0</v>
      </c>
      <c r="G510" s="333">
        <v>0</v>
      </c>
      <c r="H510" s="253">
        <v>8</v>
      </c>
      <c r="I510" s="253">
        <v>0</v>
      </c>
      <c r="J510" s="253">
        <v>0</v>
      </c>
      <c r="K510" s="253">
        <v>0</v>
      </c>
      <c r="L510" s="739">
        <v>9</v>
      </c>
      <c r="M510" s="1128"/>
      <c r="N510" s="743">
        <v>2016</v>
      </c>
      <c r="O510" s="746">
        <v>4792.6319999999996</v>
      </c>
      <c r="P510" s="746">
        <v>735</v>
      </c>
      <c r="Q510" s="746">
        <v>18454.875</v>
      </c>
      <c r="R510" s="746">
        <v>904.18600000000004</v>
      </c>
      <c r="S510" s="746">
        <v>2861.3020000000001</v>
      </c>
      <c r="T510" s="746">
        <v>4190.3559999999998</v>
      </c>
      <c r="U510" s="746">
        <v>14304.895</v>
      </c>
      <c r="V510" s="746">
        <v>33481.928</v>
      </c>
    </row>
    <row r="511" spans="1:22" ht="13.5" thickBot="1" x14ac:dyDescent="0.25">
      <c r="A511" s="1126"/>
      <c r="B511" s="738">
        <v>2017</v>
      </c>
      <c r="C511" s="254">
        <v>0</v>
      </c>
      <c r="D511" s="254">
        <v>4</v>
      </c>
      <c r="E511" s="254">
        <v>0</v>
      </c>
      <c r="F511" s="254">
        <v>0</v>
      </c>
      <c r="G511" s="254">
        <v>0</v>
      </c>
      <c r="H511" s="254">
        <v>7</v>
      </c>
      <c r="I511" s="254">
        <v>0</v>
      </c>
      <c r="J511" s="254">
        <v>0</v>
      </c>
      <c r="K511" s="254">
        <v>0</v>
      </c>
      <c r="L511" s="753">
        <v>8</v>
      </c>
      <c r="M511" s="1129"/>
      <c r="N511" s="747">
        <v>2017</v>
      </c>
      <c r="O511" s="748">
        <v>4564.4189999999999</v>
      </c>
      <c r="P511" s="749">
        <v>642</v>
      </c>
      <c r="Q511" s="748">
        <v>16039.045</v>
      </c>
      <c r="R511" s="748">
        <v>799.39499999999998</v>
      </c>
      <c r="S511" s="748">
        <v>4557.8469999999998</v>
      </c>
      <c r="T511" s="748">
        <v>6941.7089999999998</v>
      </c>
      <c r="U511" s="748">
        <v>11738.772999999999</v>
      </c>
      <c r="V511" s="748">
        <v>30794.441999999999</v>
      </c>
    </row>
    <row r="512" spans="1:22" ht="14.25" thickTop="1" thickBot="1" x14ac:dyDescent="0.25">
      <c r="A512" s="1125" t="s">
        <v>377</v>
      </c>
      <c r="B512" s="728">
        <v>2007</v>
      </c>
      <c r="C512" s="750" t="s">
        <v>13</v>
      </c>
      <c r="D512" s="750">
        <v>9</v>
      </c>
      <c r="E512" s="750" t="s">
        <v>13</v>
      </c>
      <c r="F512" s="750" t="s">
        <v>13</v>
      </c>
      <c r="G512" s="750" t="s">
        <v>13</v>
      </c>
      <c r="H512" s="750">
        <v>31</v>
      </c>
      <c r="I512" s="750" t="s">
        <v>13</v>
      </c>
      <c r="J512" s="750" t="s">
        <v>13</v>
      </c>
      <c r="K512" s="750">
        <v>0</v>
      </c>
      <c r="L512" s="751" t="s">
        <v>1258</v>
      </c>
      <c r="M512" s="1127" t="s">
        <v>377</v>
      </c>
      <c r="N512" s="740">
        <v>2007</v>
      </c>
      <c r="O512" s="741">
        <v>4440</v>
      </c>
      <c r="P512" s="742">
        <v>1078</v>
      </c>
      <c r="Q512" s="741">
        <v>23608</v>
      </c>
      <c r="R512" s="741">
        <v>1058</v>
      </c>
      <c r="S512" s="742">
        <v>1705</v>
      </c>
      <c r="T512" s="742">
        <v>1949</v>
      </c>
      <c r="U512" s="742">
        <v>18756</v>
      </c>
      <c r="V512" s="742">
        <v>58665</v>
      </c>
    </row>
    <row r="513" spans="1:22" ht="13.5" thickBot="1" x14ac:dyDescent="0.25">
      <c r="A513" s="898"/>
      <c r="B513" s="729">
        <v>2008</v>
      </c>
      <c r="C513" s="333" t="s">
        <v>13</v>
      </c>
      <c r="D513" s="333">
        <v>6</v>
      </c>
      <c r="E513" s="333" t="s">
        <v>13</v>
      </c>
      <c r="F513" s="333" t="s">
        <v>13</v>
      </c>
      <c r="G513" s="333" t="s">
        <v>13</v>
      </c>
      <c r="H513" s="333">
        <v>31</v>
      </c>
      <c r="I513" s="333" t="s">
        <v>13</v>
      </c>
      <c r="J513" s="333" t="s">
        <v>13</v>
      </c>
      <c r="K513" s="333">
        <v>0</v>
      </c>
      <c r="L513" s="752">
        <v>37</v>
      </c>
      <c r="M513" s="1128"/>
      <c r="N513" s="743">
        <v>2008</v>
      </c>
      <c r="O513" s="744">
        <v>3799</v>
      </c>
      <c r="P513" s="745">
        <v>1078</v>
      </c>
      <c r="Q513" s="744">
        <v>20744</v>
      </c>
      <c r="R513" s="744">
        <v>1139</v>
      </c>
      <c r="S513" s="745">
        <v>7107</v>
      </c>
      <c r="T513" s="745">
        <v>8497</v>
      </c>
      <c r="U513" s="745">
        <v>23657</v>
      </c>
      <c r="V513" s="745">
        <v>55037</v>
      </c>
    </row>
    <row r="514" spans="1:22" ht="13.5" thickBot="1" x14ac:dyDescent="0.25">
      <c r="A514" s="898"/>
      <c r="B514" s="729">
        <v>2009</v>
      </c>
      <c r="C514" s="333" t="s">
        <v>13</v>
      </c>
      <c r="D514" s="333">
        <v>7</v>
      </c>
      <c r="E514" s="333" t="s">
        <v>13</v>
      </c>
      <c r="F514" s="333" t="s">
        <v>13</v>
      </c>
      <c r="G514" s="333" t="s">
        <v>13</v>
      </c>
      <c r="H514" s="333">
        <v>31</v>
      </c>
      <c r="I514" s="333" t="s">
        <v>13</v>
      </c>
      <c r="J514" s="333" t="s">
        <v>13</v>
      </c>
      <c r="K514" s="333">
        <v>0</v>
      </c>
      <c r="L514" s="752">
        <v>38</v>
      </c>
      <c r="M514" s="1128"/>
      <c r="N514" s="743">
        <v>2009</v>
      </c>
      <c r="O514" s="744">
        <v>3795</v>
      </c>
      <c r="P514" s="744">
        <v>1290</v>
      </c>
      <c r="Q514" s="744">
        <v>23287</v>
      </c>
      <c r="R514" s="744">
        <v>1160</v>
      </c>
      <c r="S514" s="744">
        <v>14204</v>
      </c>
      <c r="T514" s="744">
        <v>29738</v>
      </c>
      <c r="U514" s="744">
        <v>20415</v>
      </c>
      <c r="V514" s="744">
        <v>54828</v>
      </c>
    </row>
    <row r="515" spans="1:22" ht="13.5" thickBot="1" x14ac:dyDescent="0.25">
      <c r="A515" s="898"/>
      <c r="B515" s="729">
        <v>2010</v>
      </c>
      <c r="C515" s="333" t="s">
        <v>13</v>
      </c>
      <c r="D515" s="333">
        <v>10</v>
      </c>
      <c r="E515" s="333" t="s">
        <v>13</v>
      </c>
      <c r="F515" s="333" t="s">
        <v>13</v>
      </c>
      <c r="G515" s="333" t="s">
        <v>13</v>
      </c>
      <c r="H515" s="333">
        <v>29</v>
      </c>
      <c r="I515" s="333" t="s">
        <v>13</v>
      </c>
      <c r="J515" s="333" t="s">
        <v>13</v>
      </c>
      <c r="K515" s="333">
        <v>0</v>
      </c>
      <c r="L515" s="752">
        <v>39</v>
      </c>
      <c r="M515" s="1128"/>
      <c r="N515" s="743">
        <v>2010</v>
      </c>
      <c r="O515" s="744">
        <v>4160</v>
      </c>
      <c r="P515" s="744">
        <v>1522</v>
      </c>
      <c r="Q515" s="744">
        <v>24002</v>
      </c>
      <c r="R515" s="744">
        <v>1221</v>
      </c>
      <c r="S515" s="744">
        <v>29012</v>
      </c>
      <c r="T515" s="744">
        <v>30451</v>
      </c>
      <c r="U515" s="744">
        <v>21349</v>
      </c>
      <c r="V515" s="744">
        <v>57780</v>
      </c>
    </row>
    <row r="516" spans="1:22" ht="13.5" thickBot="1" x14ac:dyDescent="0.25">
      <c r="A516" s="898"/>
      <c r="B516" s="729">
        <v>2011</v>
      </c>
      <c r="C516" s="253">
        <v>0</v>
      </c>
      <c r="D516" s="253">
        <v>20</v>
      </c>
      <c r="E516" s="253">
        <v>0</v>
      </c>
      <c r="F516" s="253">
        <v>0</v>
      </c>
      <c r="G516" s="333" t="s">
        <v>13</v>
      </c>
      <c r="H516" s="253">
        <v>24</v>
      </c>
      <c r="I516" s="253">
        <v>0</v>
      </c>
      <c r="J516" s="253">
        <v>0</v>
      </c>
      <c r="K516" s="253">
        <v>1</v>
      </c>
      <c r="L516" s="739">
        <v>39</v>
      </c>
      <c r="M516" s="1128"/>
      <c r="N516" s="743">
        <v>2011</v>
      </c>
      <c r="O516" s="745">
        <v>4195</v>
      </c>
      <c r="P516" s="745">
        <v>1345</v>
      </c>
      <c r="Q516" s="745">
        <v>24576</v>
      </c>
      <c r="R516" s="745">
        <v>1220</v>
      </c>
      <c r="S516" s="745">
        <v>15061</v>
      </c>
      <c r="T516" s="745">
        <v>16526</v>
      </c>
      <c r="U516" s="745">
        <v>23683</v>
      </c>
      <c r="V516" s="745">
        <v>61252</v>
      </c>
    </row>
    <row r="517" spans="1:22" ht="13.5" thickBot="1" x14ac:dyDescent="0.25">
      <c r="A517" s="898"/>
      <c r="B517" s="729">
        <v>2012</v>
      </c>
      <c r="C517" s="253">
        <v>0</v>
      </c>
      <c r="D517" s="253">
        <v>21</v>
      </c>
      <c r="E517" s="253">
        <v>0</v>
      </c>
      <c r="F517" s="253">
        <v>4</v>
      </c>
      <c r="G517" s="333" t="s">
        <v>13</v>
      </c>
      <c r="H517" s="253">
        <v>23</v>
      </c>
      <c r="I517" s="253">
        <v>2</v>
      </c>
      <c r="J517" s="253">
        <v>0</v>
      </c>
      <c r="K517" s="253">
        <v>2</v>
      </c>
      <c r="L517" s="739">
        <v>39</v>
      </c>
      <c r="M517" s="1128"/>
      <c r="N517" s="743">
        <v>2012</v>
      </c>
      <c r="O517" s="745">
        <v>4750</v>
      </c>
      <c r="P517" s="745">
        <v>1212</v>
      </c>
      <c r="Q517" s="745">
        <v>27079</v>
      </c>
      <c r="R517" s="745">
        <v>1166</v>
      </c>
      <c r="S517" s="745">
        <v>8777</v>
      </c>
      <c r="T517" s="745">
        <v>9453</v>
      </c>
      <c r="U517" s="745">
        <v>41219</v>
      </c>
      <c r="V517" s="745">
        <v>61679</v>
      </c>
    </row>
    <row r="518" spans="1:22" ht="13.5" thickBot="1" x14ac:dyDescent="0.25">
      <c r="A518" s="898"/>
      <c r="B518" s="729">
        <v>2013</v>
      </c>
      <c r="C518" s="253">
        <v>0</v>
      </c>
      <c r="D518" s="253">
        <v>24</v>
      </c>
      <c r="E518" s="253">
        <v>0</v>
      </c>
      <c r="F518" s="253">
        <v>3</v>
      </c>
      <c r="G518" s="333" t="s">
        <v>13</v>
      </c>
      <c r="H518" s="253">
        <v>23</v>
      </c>
      <c r="I518" s="253">
        <v>1</v>
      </c>
      <c r="J518" s="253">
        <v>0</v>
      </c>
      <c r="K518" s="253">
        <v>0</v>
      </c>
      <c r="L518" s="739">
        <v>41</v>
      </c>
      <c r="M518" s="1128"/>
      <c r="N518" s="743">
        <v>2013</v>
      </c>
      <c r="O518" s="745">
        <v>4713</v>
      </c>
      <c r="P518" s="745">
        <v>1243</v>
      </c>
      <c r="Q518" s="745">
        <v>26819</v>
      </c>
      <c r="R518" s="745">
        <v>1142</v>
      </c>
      <c r="S518" s="745">
        <v>10657</v>
      </c>
      <c r="T518" s="745">
        <v>12304</v>
      </c>
      <c r="U518" s="745">
        <v>54623</v>
      </c>
      <c r="V518" s="745">
        <v>87196</v>
      </c>
    </row>
    <row r="519" spans="1:22" ht="13.5" thickBot="1" x14ac:dyDescent="0.25">
      <c r="A519" s="898"/>
      <c r="B519" s="729">
        <v>2014</v>
      </c>
      <c r="C519" s="253">
        <v>0</v>
      </c>
      <c r="D519" s="253">
        <v>7</v>
      </c>
      <c r="E519" s="253">
        <v>0</v>
      </c>
      <c r="F519" s="253">
        <v>3</v>
      </c>
      <c r="G519" s="333">
        <v>4</v>
      </c>
      <c r="H519" s="253">
        <v>20</v>
      </c>
      <c r="I519" s="253">
        <v>0</v>
      </c>
      <c r="J519" s="253">
        <v>0</v>
      </c>
      <c r="K519" s="253">
        <v>1</v>
      </c>
      <c r="L519" s="739">
        <v>27</v>
      </c>
      <c r="M519" s="1128"/>
      <c r="N519" s="743">
        <v>2014</v>
      </c>
      <c r="O519" s="745">
        <v>4333</v>
      </c>
      <c r="P519" s="745">
        <v>1137</v>
      </c>
      <c r="Q519" s="745">
        <v>20033</v>
      </c>
      <c r="R519" s="745">
        <v>987</v>
      </c>
      <c r="S519" s="745">
        <v>18052</v>
      </c>
      <c r="T519" s="745">
        <v>19444</v>
      </c>
      <c r="U519" s="745">
        <v>44535</v>
      </c>
      <c r="V519" s="745">
        <v>71329</v>
      </c>
    </row>
    <row r="520" spans="1:22" ht="13.5" thickBot="1" x14ac:dyDescent="0.25">
      <c r="A520" s="898"/>
      <c r="B520" s="729">
        <v>2015</v>
      </c>
      <c r="C520" s="253">
        <v>0</v>
      </c>
      <c r="D520" s="253">
        <v>7</v>
      </c>
      <c r="E520" s="253">
        <v>0</v>
      </c>
      <c r="F520" s="253">
        <v>3</v>
      </c>
      <c r="G520" s="333">
        <v>15</v>
      </c>
      <c r="H520" s="253">
        <v>27</v>
      </c>
      <c r="I520" s="253">
        <v>1</v>
      </c>
      <c r="J520" s="253">
        <v>0</v>
      </c>
      <c r="K520" s="253">
        <v>1</v>
      </c>
      <c r="L520" s="739">
        <v>32</v>
      </c>
      <c r="M520" s="1128"/>
      <c r="N520" s="743">
        <v>2015</v>
      </c>
      <c r="O520" s="745">
        <v>4360.6559999999999</v>
      </c>
      <c r="P520" s="745">
        <v>982</v>
      </c>
      <c r="Q520" s="745">
        <v>27544.519</v>
      </c>
      <c r="R520" s="745">
        <v>962.79399999999998</v>
      </c>
      <c r="S520" s="745">
        <v>4789.4970000000003</v>
      </c>
      <c r="T520" s="745">
        <v>5250.6090000000004</v>
      </c>
      <c r="U520" s="745">
        <v>26898.864000000001</v>
      </c>
      <c r="V520" s="745">
        <v>53506.747000000003</v>
      </c>
    </row>
    <row r="521" spans="1:22" ht="13.5" thickBot="1" x14ac:dyDescent="0.25">
      <c r="A521" s="898"/>
      <c r="B521" s="729">
        <v>2016</v>
      </c>
      <c r="C521" s="253">
        <v>0</v>
      </c>
      <c r="D521" s="253">
        <v>7</v>
      </c>
      <c r="E521" s="253">
        <v>0</v>
      </c>
      <c r="F521" s="253">
        <v>4</v>
      </c>
      <c r="G521" s="333">
        <v>16</v>
      </c>
      <c r="H521" s="253">
        <v>25</v>
      </c>
      <c r="I521" s="253">
        <v>1</v>
      </c>
      <c r="J521" s="253">
        <v>0</v>
      </c>
      <c r="K521" s="253">
        <v>1</v>
      </c>
      <c r="L521" s="739">
        <v>43</v>
      </c>
      <c r="M521" s="1128"/>
      <c r="N521" s="743">
        <v>2016</v>
      </c>
      <c r="O521" s="746">
        <v>4013.4630000000002</v>
      </c>
      <c r="P521" s="746">
        <v>913</v>
      </c>
      <c r="Q521" s="746">
        <v>26770.628000000001</v>
      </c>
      <c r="R521" s="746">
        <v>923.79300000000001</v>
      </c>
      <c r="S521" s="746">
        <v>5534.3850000000002</v>
      </c>
      <c r="T521" s="746">
        <v>5869.4359999999997</v>
      </c>
      <c r="U521" s="746">
        <v>26975.358</v>
      </c>
      <c r="V521" s="746">
        <v>56724.908000000003</v>
      </c>
    </row>
    <row r="522" spans="1:22" ht="13.5" thickBot="1" x14ac:dyDescent="0.25">
      <c r="A522" s="1126"/>
      <c r="B522" s="738">
        <v>2017</v>
      </c>
      <c r="C522" s="254">
        <v>0</v>
      </c>
      <c r="D522" s="254">
        <v>8</v>
      </c>
      <c r="E522" s="254">
        <v>0</v>
      </c>
      <c r="F522" s="254">
        <v>5</v>
      </c>
      <c r="G522" s="254">
        <v>17</v>
      </c>
      <c r="H522" s="254">
        <v>26</v>
      </c>
      <c r="I522" s="254">
        <v>0</v>
      </c>
      <c r="J522" s="254">
        <v>0</v>
      </c>
      <c r="K522" s="254">
        <v>1</v>
      </c>
      <c r="L522" s="753">
        <v>45</v>
      </c>
      <c r="M522" s="1129"/>
      <c r="N522" s="747">
        <v>2017</v>
      </c>
      <c r="O522" s="748">
        <v>4336.9880000000003</v>
      </c>
      <c r="P522" s="749">
        <v>1062</v>
      </c>
      <c r="Q522" s="748">
        <v>33878.652999999998</v>
      </c>
      <c r="R522" s="748">
        <v>1168.047</v>
      </c>
      <c r="S522" s="748">
        <v>11074.65</v>
      </c>
      <c r="T522" s="748">
        <v>12768.901</v>
      </c>
      <c r="U522" s="748">
        <v>31476.323</v>
      </c>
      <c r="V522" s="748">
        <v>59917.722999999998</v>
      </c>
    </row>
    <row r="523" spans="1:22" ht="14.25" thickTop="1" thickBot="1" x14ac:dyDescent="0.25">
      <c r="A523" s="1125" t="s">
        <v>427</v>
      </c>
      <c r="B523" s="728">
        <v>2007</v>
      </c>
      <c r="C523" s="750" t="s">
        <v>13</v>
      </c>
      <c r="D523" s="750">
        <v>2</v>
      </c>
      <c r="E523" s="750" t="s">
        <v>13</v>
      </c>
      <c r="F523" s="750" t="s">
        <v>13</v>
      </c>
      <c r="G523" s="750" t="s">
        <v>13</v>
      </c>
      <c r="H523" s="750">
        <v>2</v>
      </c>
      <c r="I523" s="750" t="s">
        <v>13</v>
      </c>
      <c r="J523" s="750" t="s">
        <v>13</v>
      </c>
      <c r="K523" s="750">
        <v>0</v>
      </c>
      <c r="L523" s="751">
        <v>2</v>
      </c>
      <c r="M523" s="1127" t="s">
        <v>427</v>
      </c>
      <c r="N523" s="740">
        <v>2007</v>
      </c>
      <c r="O523" s="741">
        <v>1102</v>
      </c>
      <c r="P523" s="742">
        <v>36</v>
      </c>
      <c r="Q523" s="741">
        <v>1175</v>
      </c>
      <c r="R523" s="741">
        <v>65</v>
      </c>
      <c r="S523" s="742">
        <v>1559</v>
      </c>
      <c r="T523" s="742">
        <v>1946</v>
      </c>
      <c r="U523" s="742">
        <v>1584</v>
      </c>
      <c r="V523" s="742">
        <v>5785</v>
      </c>
    </row>
    <row r="524" spans="1:22" ht="13.5" thickBot="1" x14ac:dyDescent="0.25">
      <c r="A524" s="898"/>
      <c r="B524" s="729">
        <v>2008</v>
      </c>
      <c r="C524" s="333" t="s">
        <v>13</v>
      </c>
      <c r="D524" s="333">
        <v>3</v>
      </c>
      <c r="E524" s="333" t="s">
        <v>13</v>
      </c>
      <c r="F524" s="333" t="s">
        <v>13</v>
      </c>
      <c r="G524" s="333" t="s">
        <v>13</v>
      </c>
      <c r="H524" s="333">
        <v>3</v>
      </c>
      <c r="I524" s="333" t="s">
        <v>13</v>
      </c>
      <c r="J524" s="333" t="s">
        <v>13</v>
      </c>
      <c r="K524" s="333">
        <v>0</v>
      </c>
      <c r="L524" s="752">
        <v>3</v>
      </c>
      <c r="M524" s="1128"/>
      <c r="N524" s="743">
        <v>2008</v>
      </c>
      <c r="O524" s="744">
        <v>2155</v>
      </c>
      <c r="P524" s="745">
        <v>44</v>
      </c>
      <c r="Q524" s="744">
        <v>1142</v>
      </c>
      <c r="R524" s="744">
        <v>79</v>
      </c>
      <c r="S524" s="745">
        <v>166</v>
      </c>
      <c r="T524" s="745">
        <v>208</v>
      </c>
      <c r="U524" s="745">
        <v>334</v>
      </c>
      <c r="V524" s="745">
        <v>6266</v>
      </c>
    </row>
    <row r="525" spans="1:22" ht="13.5" thickBot="1" x14ac:dyDescent="0.25">
      <c r="A525" s="898"/>
      <c r="B525" s="729">
        <v>2009</v>
      </c>
      <c r="C525" s="333" t="s">
        <v>13</v>
      </c>
      <c r="D525" s="333">
        <v>0</v>
      </c>
      <c r="E525" s="333" t="s">
        <v>13</v>
      </c>
      <c r="F525" s="333" t="s">
        <v>13</v>
      </c>
      <c r="G525" s="333" t="s">
        <v>13</v>
      </c>
      <c r="H525" s="333">
        <v>1</v>
      </c>
      <c r="I525" s="333" t="s">
        <v>13</v>
      </c>
      <c r="J525" s="333" t="s">
        <v>13</v>
      </c>
      <c r="K525" s="333">
        <v>0</v>
      </c>
      <c r="L525" s="752">
        <v>1</v>
      </c>
      <c r="M525" s="1128"/>
      <c r="N525" s="743">
        <v>2009</v>
      </c>
      <c r="O525" s="744">
        <v>6</v>
      </c>
      <c r="P525" s="744">
        <v>42</v>
      </c>
      <c r="Q525" s="744">
        <v>69</v>
      </c>
      <c r="R525" s="744">
        <v>3</v>
      </c>
      <c r="S525" s="744">
        <v>0</v>
      </c>
      <c r="T525" s="744">
        <v>2664</v>
      </c>
      <c r="U525" s="744">
        <v>2496</v>
      </c>
      <c r="V525" s="744">
        <v>7118</v>
      </c>
    </row>
    <row r="526" spans="1:22" ht="13.5" thickBot="1" x14ac:dyDescent="0.25">
      <c r="A526" s="898"/>
      <c r="B526" s="729">
        <v>2010</v>
      </c>
      <c r="C526" s="333" t="s">
        <v>13</v>
      </c>
      <c r="D526" s="333">
        <v>4</v>
      </c>
      <c r="E526" s="333" t="s">
        <v>13</v>
      </c>
      <c r="F526" s="333" t="s">
        <v>13</v>
      </c>
      <c r="G526" s="333" t="s">
        <v>13</v>
      </c>
      <c r="H526" s="333">
        <v>3</v>
      </c>
      <c r="I526" s="333" t="s">
        <v>13</v>
      </c>
      <c r="J526" s="333" t="s">
        <v>13</v>
      </c>
      <c r="K526" s="333">
        <v>0</v>
      </c>
      <c r="L526" s="752">
        <v>4</v>
      </c>
      <c r="M526" s="1128"/>
      <c r="N526" s="743">
        <v>2010</v>
      </c>
      <c r="O526" s="744">
        <v>1883</v>
      </c>
      <c r="P526" s="744">
        <v>44</v>
      </c>
      <c r="Q526" s="744">
        <v>1346</v>
      </c>
      <c r="R526" s="744">
        <v>85</v>
      </c>
      <c r="S526" s="744">
        <v>4392</v>
      </c>
      <c r="T526" s="744">
        <v>4962</v>
      </c>
      <c r="U526" s="744">
        <v>3776</v>
      </c>
      <c r="V526" s="744">
        <v>8821</v>
      </c>
    </row>
    <row r="527" spans="1:22" ht="13.5" thickBot="1" x14ac:dyDescent="0.25">
      <c r="A527" s="898"/>
      <c r="B527" s="729">
        <v>2011</v>
      </c>
      <c r="C527" s="253">
        <v>0</v>
      </c>
      <c r="D527" s="253">
        <v>4</v>
      </c>
      <c r="E527" s="253">
        <v>0</v>
      </c>
      <c r="F527" s="253">
        <v>1</v>
      </c>
      <c r="G527" s="333" t="s">
        <v>13</v>
      </c>
      <c r="H527" s="253">
        <v>2</v>
      </c>
      <c r="I527" s="253">
        <v>0</v>
      </c>
      <c r="J527" s="253">
        <v>0</v>
      </c>
      <c r="K527" s="253">
        <v>0</v>
      </c>
      <c r="L527" s="739">
        <v>4</v>
      </c>
      <c r="M527" s="1128"/>
      <c r="N527" s="743">
        <v>2011</v>
      </c>
      <c r="O527" s="745">
        <v>2012</v>
      </c>
      <c r="P527" s="745">
        <v>51</v>
      </c>
      <c r="Q527" s="745">
        <v>1331</v>
      </c>
      <c r="R527" s="745">
        <v>87</v>
      </c>
      <c r="S527" s="745">
        <v>6309</v>
      </c>
      <c r="T527" s="745">
        <v>6995</v>
      </c>
      <c r="U527" s="745">
        <v>493</v>
      </c>
      <c r="V527" s="745">
        <v>6617</v>
      </c>
    </row>
    <row r="528" spans="1:22" ht="13.5" thickBot="1" x14ac:dyDescent="0.25">
      <c r="A528" s="898"/>
      <c r="B528" s="729">
        <v>2012</v>
      </c>
      <c r="C528" s="253">
        <v>0</v>
      </c>
      <c r="D528" s="253">
        <v>4</v>
      </c>
      <c r="E528" s="253">
        <v>0</v>
      </c>
      <c r="F528" s="253">
        <v>1</v>
      </c>
      <c r="G528" s="333" t="s">
        <v>13</v>
      </c>
      <c r="H528" s="253">
        <v>2</v>
      </c>
      <c r="I528" s="253">
        <v>0</v>
      </c>
      <c r="J528" s="253">
        <v>0</v>
      </c>
      <c r="K528" s="253">
        <v>0</v>
      </c>
      <c r="L528" s="739">
        <v>4</v>
      </c>
      <c r="M528" s="1128"/>
      <c r="N528" s="743">
        <v>2012</v>
      </c>
      <c r="O528" s="745">
        <v>1982</v>
      </c>
      <c r="P528" s="745">
        <v>55</v>
      </c>
      <c r="Q528" s="745">
        <v>1603</v>
      </c>
      <c r="R528" s="745">
        <v>99</v>
      </c>
      <c r="S528" s="745">
        <v>3988</v>
      </c>
      <c r="T528" s="745">
        <v>4414</v>
      </c>
      <c r="U528" s="745">
        <v>4812</v>
      </c>
      <c r="V528" s="745">
        <v>11592</v>
      </c>
    </row>
    <row r="529" spans="1:22" ht="13.5" thickBot="1" x14ac:dyDescent="0.25">
      <c r="A529" s="898"/>
      <c r="B529" s="729">
        <v>2013</v>
      </c>
      <c r="C529" s="253">
        <v>0</v>
      </c>
      <c r="D529" s="253">
        <v>4</v>
      </c>
      <c r="E529" s="253">
        <v>0</v>
      </c>
      <c r="F529" s="253">
        <v>0</v>
      </c>
      <c r="G529" s="333" t="s">
        <v>13</v>
      </c>
      <c r="H529" s="253">
        <v>3</v>
      </c>
      <c r="I529" s="253">
        <v>0</v>
      </c>
      <c r="J529" s="253">
        <v>0</v>
      </c>
      <c r="K529" s="253">
        <v>0</v>
      </c>
      <c r="L529" s="739">
        <v>4</v>
      </c>
      <c r="M529" s="1128"/>
      <c r="N529" s="743">
        <v>2013</v>
      </c>
      <c r="O529" s="745">
        <v>1889</v>
      </c>
      <c r="P529" s="745">
        <v>55</v>
      </c>
      <c r="Q529" s="745">
        <v>1440</v>
      </c>
      <c r="R529" s="745">
        <v>102</v>
      </c>
      <c r="S529" s="745">
        <v>1242</v>
      </c>
      <c r="T529" s="745">
        <v>1421</v>
      </c>
      <c r="U529" s="745">
        <v>2785</v>
      </c>
      <c r="V529" s="745">
        <v>10680</v>
      </c>
    </row>
    <row r="530" spans="1:22" ht="13.5" thickBot="1" x14ac:dyDescent="0.25">
      <c r="A530" s="898"/>
      <c r="B530" s="729">
        <v>2014</v>
      </c>
      <c r="C530" s="253">
        <v>0</v>
      </c>
      <c r="D530" s="253">
        <v>3</v>
      </c>
      <c r="E530" s="253">
        <v>0</v>
      </c>
      <c r="F530" s="253">
        <v>0</v>
      </c>
      <c r="G530" s="333">
        <v>1</v>
      </c>
      <c r="H530" s="253">
        <v>3</v>
      </c>
      <c r="I530" s="253">
        <v>0</v>
      </c>
      <c r="J530" s="253">
        <v>0</v>
      </c>
      <c r="K530" s="253">
        <v>0</v>
      </c>
      <c r="L530" s="739">
        <v>4</v>
      </c>
      <c r="M530" s="1128"/>
      <c r="N530" s="743">
        <v>2014</v>
      </c>
      <c r="O530" s="745">
        <v>1891</v>
      </c>
      <c r="P530" s="745">
        <v>51</v>
      </c>
      <c r="Q530" s="745">
        <v>1512</v>
      </c>
      <c r="R530" s="745">
        <v>99</v>
      </c>
      <c r="S530" s="745">
        <v>1189</v>
      </c>
      <c r="T530" s="745">
        <v>2462</v>
      </c>
      <c r="U530" s="745">
        <v>2646</v>
      </c>
      <c r="V530" s="745">
        <v>8709</v>
      </c>
    </row>
    <row r="531" spans="1:22" ht="13.5" thickBot="1" x14ac:dyDescent="0.25">
      <c r="A531" s="898"/>
      <c r="B531" s="729">
        <v>2015</v>
      </c>
      <c r="C531" s="253">
        <v>0</v>
      </c>
      <c r="D531" s="253">
        <v>4</v>
      </c>
      <c r="E531" s="253">
        <v>0</v>
      </c>
      <c r="F531" s="253">
        <v>0</v>
      </c>
      <c r="G531" s="333">
        <v>1</v>
      </c>
      <c r="H531" s="253">
        <v>3</v>
      </c>
      <c r="I531" s="253">
        <v>0</v>
      </c>
      <c r="J531" s="253">
        <v>0</v>
      </c>
      <c r="K531" s="253">
        <v>0</v>
      </c>
      <c r="L531" s="739">
        <v>5</v>
      </c>
      <c r="M531" s="1128"/>
      <c r="N531" s="743">
        <v>2015</v>
      </c>
      <c r="O531" s="745">
        <v>1915.3910000000001</v>
      </c>
      <c r="P531" s="745">
        <v>50</v>
      </c>
      <c r="Q531" s="745">
        <v>2159.4160000000002</v>
      </c>
      <c r="R531" s="745">
        <v>102.041</v>
      </c>
      <c r="S531" s="745">
        <v>0</v>
      </c>
      <c r="T531" s="745">
        <v>504.69200000000001</v>
      </c>
      <c r="U531" s="745">
        <v>2018.2809999999999</v>
      </c>
      <c r="V531" s="745">
        <v>8816.0529999999999</v>
      </c>
    </row>
    <row r="532" spans="1:22" ht="13.5" thickBot="1" x14ac:dyDescent="0.25">
      <c r="A532" s="898"/>
      <c r="B532" s="729">
        <v>2016</v>
      </c>
      <c r="C532" s="253">
        <v>0</v>
      </c>
      <c r="D532" s="253">
        <v>4</v>
      </c>
      <c r="E532" s="253">
        <v>0</v>
      </c>
      <c r="F532" s="253">
        <v>0</v>
      </c>
      <c r="G532" s="333">
        <v>1</v>
      </c>
      <c r="H532" s="253">
        <v>3</v>
      </c>
      <c r="I532" s="253">
        <v>0</v>
      </c>
      <c r="J532" s="253">
        <v>0</v>
      </c>
      <c r="K532" s="253">
        <v>0</v>
      </c>
      <c r="L532" s="739">
        <v>5</v>
      </c>
      <c r="M532" s="1128"/>
      <c r="N532" s="743">
        <v>2016</v>
      </c>
      <c r="O532" s="746">
        <v>1921.431</v>
      </c>
      <c r="P532" s="746">
        <v>48</v>
      </c>
      <c r="Q532" s="746">
        <v>2043.2719999999999</v>
      </c>
      <c r="R532" s="746">
        <v>104.289</v>
      </c>
      <c r="S532" s="746">
        <v>265.98399999999998</v>
      </c>
      <c r="T532" s="746">
        <v>743.68200000000002</v>
      </c>
      <c r="U532" s="746">
        <v>2589.3069999999998</v>
      </c>
      <c r="V532" s="746">
        <v>10181.126</v>
      </c>
    </row>
    <row r="533" spans="1:22" ht="13.5" thickBot="1" x14ac:dyDescent="0.25">
      <c r="A533" s="1126"/>
      <c r="B533" s="738">
        <v>2017</v>
      </c>
      <c r="C533" s="254">
        <v>0</v>
      </c>
      <c r="D533" s="254">
        <v>4</v>
      </c>
      <c r="E533" s="254">
        <v>0</v>
      </c>
      <c r="F533" s="254">
        <v>0</v>
      </c>
      <c r="G533" s="254">
        <v>0</v>
      </c>
      <c r="H533" s="254">
        <v>3</v>
      </c>
      <c r="I533" s="254">
        <v>0</v>
      </c>
      <c r="J533" s="254">
        <v>0</v>
      </c>
      <c r="K533" s="254">
        <v>0</v>
      </c>
      <c r="L533" s="753">
        <v>5</v>
      </c>
      <c r="M533" s="1129"/>
      <c r="N533" s="747">
        <v>2017</v>
      </c>
      <c r="O533" s="748">
        <v>2129.8620000000001</v>
      </c>
      <c r="P533" s="749">
        <v>48</v>
      </c>
      <c r="Q533" s="748">
        <v>1968.7729999999999</v>
      </c>
      <c r="R533" s="748">
        <v>106.503</v>
      </c>
      <c r="S533" s="748">
        <v>13158.725</v>
      </c>
      <c r="T533" s="748">
        <v>16077.023999999999</v>
      </c>
      <c r="U533" s="748">
        <v>3165.221</v>
      </c>
      <c r="V533" s="748">
        <v>11163.395</v>
      </c>
    </row>
    <row r="534" spans="1:22" ht="14.25" thickTop="1" thickBot="1" x14ac:dyDescent="0.25">
      <c r="A534" s="1125" t="s">
        <v>1277</v>
      </c>
      <c r="B534" s="728">
        <v>2007</v>
      </c>
      <c r="C534" s="750" t="s">
        <v>13</v>
      </c>
      <c r="D534" s="750">
        <v>11</v>
      </c>
      <c r="E534" s="750" t="s">
        <v>13</v>
      </c>
      <c r="F534" s="750" t="s">
        <v>13</v>
      </c>
      <c r="G534" s="750" t="s">
        <v>13</v>
      </c>
      <c r="H534" s="750">
        <v>10</v>
      </c>
      <c r="I534" s="750" t="s">
        <v>13</v>
      </c>
      <c r="J534" s="750" t="s">
        <v>13</v>
      </c>
      <c r="K534" s="750">
        <v>0</v>
      </c>
      <c r="L534" s="751" t="s">
        <v>1276</v>
      </c>
      <c r="M534" s="1127" t="s">
        <v>1277</v>
      </c>
      <c r="N534" s="740">
        <v>2007</v>
      </c>
      <c r="O534" s="741">
        <v>1719</v>
      </c>
      <c r="P534" s="742">
        <v>214</v>
      </c>
      <c r="Q534" s="741">
        <v>8978</v>
      </c>
      <c r="R534" s="741">
        <v>318</v>
      </c>
      <c r="S534" s="742">
        <v>2333</v>
      </c>
      <c r="T534" s="742">
        <v>3131</v>
      </c>
      <c r="U534" s="742">
        <v>13293</v>
      </c>
      <c r="V534" s="742">
        <v>19013</v>
      </c>
    </row>
    <row r="535" spans="1:22" ht="13.5" thickBot="1" x14ac:dyDescent="0.25">
      <c r="A535" s="898"/>
      <c r="B535" s="729">
        <v>2008</v>
      </c>
      <c r="C535" s="333" t="s">
        <v>13</v>
      </c>
      <c r="D535" s="333">
        <v>11</v>
      </c>
      <c r="E535" s="333" t="s">
        <v>13</v>
      </c>
      <c r="F535" s="333" t="s">
        <v>13</v>
      </c>
      <c r="G535" s="333" t="s">
        <v>13</v>
      </c>
      <c r="H535" s="333">
        <v>10</v>
      </c>
      <c r="I535" s="333" t="s">
        <v>13</v>
      </c>
      <c r="J535" s="333" t="s">
        <v>13</v>
      </c>
      <c r="K535" s="333">
        <v>0</v>
      </c>
      <c r="L535" s="752">
        <v>11</v>
      </c>
      <c r="M535" s="1128"/>
      <c r="N535" s="743">
        <v>2008</v>
      </c>
      <c r="O535" s="744">
        <v>1997</v>
      </c>
      <c r="P535" s="745">
        <v>227</v>
      </c>
      <c r="Q535" s="744">
        <v>12452</v>
      </c>
      <c r="R535" s="744">
        <v>566</v>
      </c>
      <c r="S535" s="745">
        <v>2069</v>
      </c>
      <c r="T535" s="745">
        <v>2754</v>
      </c>
      <c r="U535" s="745">
        <v>9765</v>
      </c>
      <c r="V535" s="745">
        <v>22168</v>
      </c>
    </row>
    <row r="536" spans="1:22" ht="13.5" thickBot="1" x14ac:dyDescent="0.25">
      <c r="A536" s="898"/>
      <c r="B536" s="729">
        <v>2009</v>
      </c>
      <c r="C536" s="333" t="s">
        <v>13</v>
      </c>
      <c r="D536" s="333">
        <v>9</v>
      </c>
      <c r="E536" s="333" t="s">
        <v>13</v>
      </c>
      <c r="F536" s="333" t="s">
        <v>13</v>
      </c>
      <c r="G536" s="333" t="s">
        <v>13</v>
      </c>
      <c r="H536" s="333">
        <v>9</v>
      </c>
      <c r="I536" s="333" t="s">
        <v>13</v>
      </c>
      <c r="J536" s="333" t="s">
        <v>13</v>
      </c>
      <c r="K536" s="333">
        <v>0</v>
      </c>
      <c r="L536" s="752">
        <v>10</v>
      </c>
      <c r="M536" s="1128"/>
      <c r="N536" s="743">
        <v>2009</v>
      </c>
      <c r="O536" s="744">
        <v>1879</v>
      </c>
      <c r="P536" s="744">
        <v>230</v>
      </c>
      <c r="Q536" s="744">
        <v>11571</v>
      </c>
      <c r="R536" s="744">
        <v>457</v>
      </c>
      <c r="S536" s="744">
        <v>6041</v>
      </c>
      <c r="T536" s="744">
        <v>17106</v>
      </c>
      <c r="U536" s="744">
        <v>18182</v>
      </c>
      <c r="V536" s="744">
        <v>30100</v>
      </c>
    </row>
    <row r="537" spans="1:22" ht="13.5" thickBot="1" x14ac:dyDescent="0.25">
      <c r="A537" s="898"/>
      <c r="B537" s="729">
        <v>2010</v>
      </c>
      <c r="C537" s="333" t="s">
        <v>13</v>
      </c>
      <c r="D537" s="333">
        <v>10</v>
      </c>
      <c r="E537" s="333" t="s">
        <v>13</v>
      </c>
      <c r="F537" s="333" t="s">
        <v>13</v>
      </c>
      <c r="G537" s="333" t="s">
        <v>13</v>
      </c>
      <c r="H537" s="333">
        <v>10</v>
      </c>
      <c r="I537" s="333" t="s">
        <v>13</v>
      </c>
      <c r="J537" s="333" t="s">
        <v>13</v>
      </c>
      <c r="K537" s="333">
        <v>0</v>
      </c>
      <c r="L537" s="752">
        <v>11</v>
      </c>
      <c r="M537" s="1128"/>
      <c r="N537" s="743">
        <v>2010</v>
      </c>
      <c r="O537" s="744">
        <v>2774</v>
      </c>
      <c r="P537" s="744">
        <v>248</v>
      </c>
      <c r="Q537" s="744">
        <v>12164</v>
      </c>
      <c r="R537" s="744">
        <v>540</v>
      </c>
      <c r="S537" s="744">
        <v>3750</v>
      </c>
      <c r="T537" s="744">
        <v>5255</v>
      </c>
      <c r="U537" s="744">
        <v>17489</v>
      </c>
      <c r="V537" s="744">
        <v>24698</v>
      </c>
    </row>
    <row r="538" spans="1:22" ht="13.5" thickBot="1" x14ac:dyDescent="0.25">
      <c r="A538" s="898"/>
      <c r="B538" s="729">
        <v>2011</v>
      </c>
      <c r="C538" s="253">
        <v>0</v>
      </c>
      <c r="D538" s="253">
        <v>9</v>
      </c>
      <c r="E538" s="253">
        <v>0</v>
      </c>
      <c r="F538" s="253">
        <v>5</v>
      </c>
      <c r="G538" s="333" t="s">
        <v>13</v>
      </c>
      <c r="H538" s="253">
        <v>10</v>
      </c>
      <c r="I538" s="253">
        <v>3</v>
      </c>
      <c r="J538" s="253">
        <v>0</v>
      </c>
      <c r="K538" s="253">
        <v>1</v>
      </c>
      <c r="L538" s="739">
        <v>10</v>
      </c>
      <c r="M538" s="1128"/>
      <c r="N538" s="743">
        <v>2011</v>
      </c>
      <c r="O538" s="745">
        <v>2861</v>
      </c>
      <c r="P538" s="745">
        <v>243</v>
      </c>
      <c r="Q538" s="745">
        <v>9354</v>
      </c>
      <c r="R538" s="745">
        <v>416</v>
      </c>
      <c r="S538" s="745">
        <v>3655</v>
      </c>
      <c r="T538" s="745">
        <v>4646</v>
      </c>
      <c r="U538" s="745">
        <v>17520</v>
      </c>
      <c r="V538" s="745">
        <v>27152</v>
      </c>
    </row>
    <row r="539" spans="1:22" ht="13.5" thickBot="1" x14ac:dyDescent="0.25">
      <c r="A539" s="898"/>
      <c r="B539" s="729">
        <v>2012</v>
      </c>
      <c r="C539" s="253">
        <v>0</v>
      </c>
      <c r="D539" s="253">
        <v>9</v>
      </c>
      <c r="E539" s="253">
        <v>0</v>
      </c>
      <c r="F539" s="253">
        <v>5</v>
      </c>
      <c r="G539" s="333" t="s">
        <v>13</v>
      </c>
      <c r="H539" s="253">
        <v>10</v>
      </c>
      <c r="I539" s="253">
        <v>2</v>
      </c>
      <c r="J539" s="253">
        <v>0</v>
      </c>
      <c r="K539" s="253">
        <v>1</v>
      </c>
      <c r="L539" s="739">
        <v>10</v>
      </c>
      <c r="M539" s="1128"/>
      <c r="N539" s="743">
        <v>2012</v>
      </c>
      <c r="O539" s="745">
        <v>2798</v>
      </c>
      <c r="P539" s="745">
        <v>271</v>
      </c>
      <c r="Q539" s="745">
        <v>9875</v>
      </c>
      <c r="R539" s="745">
        <v>441</v>
      </c>
      <c r="S539" s="745">
        <v>3005</v>
      </c>
      <c r="T539" s="745">
        <v>3597</v>
      </c>
      <c r="U539" s="745">
        <v>16131</v>
      </c>
      <c r="V539" s="745">
        <v>26834</v>
      </c>
    </row>
    <row r="540" spans="1:22" ht="13.5" thickBot="1" x14ac:dyDescent="0.25">
      <c r="A540" s="898"/>
      <c r="B540" s="729">
        <v>2013</v>
      </c>
      <c r="C540" s="253">
        <v>0</v>
      </c>
      <c r="D540" s="253">
        <v>9</v>
      </c>
      <c r="E540" s="253">
        <v>0</v>
      </c>
      <c r="F540" s="253">
        <v>6</v>
      </c>
      <c r="G540" s="333" t="s">
        <v>13</v>
      </c>
      <c r="H540" s="253">
        <v>10</v>
      </c>
      <c r="I540" s="253">
        <v>3</v>
      </c>
      <c r="J540" s="253">
        <v>0</v>
      </c>
      <c r="K540" s="253">
        <v>1</v>
      </c>
      <c r="L540" s="739">
        <v>10</v>
      </c>
      <c r="M540" s="1128"/>
      <c r="N540" s="743">
        <v>2013</v>
      </c>
      <c r="O540" s="745">
        <v>3202</v>
      </c>
      <c r="P540" s="745">
        <v>280</v>
      </c>
      <c r="Q540" s="745">
        <v>13108</v>
      </c>
      <c r="R540" s="745">
        <v>525</v>
      </c>
      <c r="S540" s="745">
        <v>6502</v>
      </c>
      <c r="T540" s="745">
        <v>8127</v>
      </c>
      <c r="U540" s="745">
        <v>17074</v>
      </c>
      <c r="V540" s="745">
        <v>27367</v>
      </c>
    </row>
    <row r="541" spans="1:22" ht="13.5" thickBot="1" x14ac:dyDescent="0.25">
      <c r="A541" s="898"/>
      <c r="B541" s="729">
        <v>2014</v>
      </c>
      <c r="C541" s="253">
        <v>0</v>
      </c>
      <c r="D541" s="253">
        <v>8</v>
      </c>
      <c r="E541" s="253">
        <v>0</v>
      </c>
      <c r="F541" s="253">
        <v>6</v>
      </c>
      <c r="G541" s="333">
        <v>1</v>
      </c>
      <c r="H541" s="253">
        <v>10</v>
      </c>
      <c r="I541" s="253">
        <v>3</v>
      </c>
      <c r="J541" s="253">
        <v>0</v>
      </c>
      <c r="K541" s="253">
        <v>1</v>
      </c>
      <c r="L541" s="739">
        <v>11</v>
      </c>
      <c r="M541" s="1128"/>
      <c r="N541" s="743">
        <v>2014</v>
      </c>
      <c r="O541" s="745">
        <v>2684</v>
      </c>
      <c r="P541" s="745">
        <v>463</v>
      </c>
      <c r="Q541" s="745">
        <v>12475</v>
      </c>
      <c r="R541" s="745">
        <v>495</v>
      </c>
      <c r="S541" s="745">
        <v>4462</v>
      </c>
      <c r="T541" s="745">
        <v>5731</v>
      </c>
      <c r="U541" s="745">
        <v>17816</v>
      </c>
      <c r="V541" s="745">
        <v>27891</v>
      </c>
    </row>
    <row r="542" spans="1:22" ht="13.5" thickBot="1" x14ac:dyDescent="0.25">
      <c r="A542" s="898"/>
      <c r="B542" s="729">
        <v>2015</v>
      </c>
      <c r="C542" s="253">
        <v>0</v>
      </c>
      <c r="D542" s="253">
        <v>9</v>
      </c>
      <c r="E542" s="253">
        <v>0</v>
      </c>
      <c r="F542" s="253">
        <v>6</v>
      </c>
      <c r="G542" s="333">
        <v>0</v>
      </c>
      <c r="H542" s="253">
        <v>10</v>
      </c>
      <c r="I542" s="253">
        <v>3</v>
      </c>
      <c r="J542" s="253">
        <v>0</v>
      </c>
      <c r="K542" s="253">
        <v>1</v>
      </c>
      <c r="L542" s="739">
        <v>10</v>
      </c>
      <c r="M542" s="1128"/>
      <c r="N542" s="743">
        <v>2015</v>
      </c>
      <c r="O542" s="745">
        <v>4536.1450000000004</v>
      </c>
      <c r="P542" s="745">
        <v>590</v>
      </c>
      <c r="Q542" s="745">
        <v>14511.436</v>
      </c>
      <c r="R542" s="745">
        <v>598.35400000000004</v>
      </c>
      <c r="S542" s="745">
        <v>5647.9170000000004</v>
      </c>
      <c r="T542" s="745">
        <v>6597.2460000000001</v>
      </c>
      <c r="U542" s="745">
        <v>19499.812999999998</v>
      </c>
      <c r="V542" s="745">
        <v>32360.659</v>
      </c>
    </row>
    <row r="543" spans="1:22" ht="13.5" thickBot="1" x14ac:dyDescent="0.25">
      <c r="A543" s="898"/>
      <c r="B543" s="729">
        <v>2016</v>
      </c>
      <c r="C543" s="253">
        <v>0</v>
      </c>
      <c r="D543" s="253">
        <v>10</v>
      </c>
      <c r="E543" s="253">
        <v>0</v>
      </c>
      <c r="F543" s="253">
        <v>6</v>
      </c>
      <c r="G543" s="333">
        <v>0</v>
      </c>
      <c r="H543" s="253">
        <v>11</v>
      </c>
      <c r="I543" s="253">
        <v>3</v>
      </c>
      <c r="J543" s="253">
        <v>0</v>
      </c>
      <c r="K543" s="253">
        <v>0</v>
      </c>
      <c r="L543" s="739">
        <v>11</v>
      </c>
      <c r="M543" s="1128"/>
      <c r="N543" s="743">
        <v>2016</v>
      </c>
      <c r="O543" s="746">
        <v>3146.2240000000002</v>
      </c>
      <c r="P543" s="746">
        <v>594</v>
      </c>
      <c r="Q543" s="746">
        <v>16332.049000000001</v>
      </c>
      <c r="R543" s="746">
        <v>651.03700000000003</v>
      </c>
      <c r="S543" s="746">
        <v>4093.2020000000002</v>
      </c>
      <c r="T543" s="746">
        <v>5192.3879999999999</v>
      </c>
      <c r="U543" s="746">
        <v>21543.561000000002</v>
      </c>
      <c r="V543" s="746">
        <v>33490.83</v>
      </c>
    </row>
    <row r="544" spans="1:22" ht="13.5" thickBot="1" x14ac:dyDescent="0.25">
      <c r="A544" s="1126"/>
      <c r="B544" s="738">
        <v>2017</v>
      </c>
      <c r="C544" s="254">
        <v>0</v>
      </c>
      <c r="D544" s="254">
        <v>10</v>
      </c>
      <c r="E544" s="254">
        <v>0</v>
      </c>
      <c r="F544" s="254">
        <v>6</v>
      </c>
      <c r="G544" s="254">
        <v>1</v>
      </c>
      <c r="H544" s="254">
        <v>11</v>
      </c>
      <c r="I544" s="254">
        <v>3</v>
      </c>
      <c r="J544" s="254">
        <v>0</v>
      </c>
      <c r="K544" s="254">
        <v>0</v>
      </c>
      <c r="L544" s="753">
        <v>12</v>
      </c>
      <c r="M544" s="1129"/>
      <c r="N544" s="747">
        <v>2017</v>
      </c>
      <c r="O544" s="748">
        <v>3256.297</v>
      </c>
      <c r="P544" s="749">
        <v>566</v>
      </c>
      <c r="Q544" s="748">
        <v>17226.062999999998</v>
      </c>
      <c r="R544" s="748">
        <v>663.60699999999997</v>
      </c>
      <c r="S544" s="748">
        <v>4087.9850000000001</v>
      </c>
      <c r="T544" s="748">
        <v>5105.5839999999998</v>
      </c>
      <c r="U544" s="748">
        <v>22451.26</v>
      </c>
      <c r="V544" s="748">
        <v>34981.453999999998</v>
      </c>
    </row>
    <row r="545" spans="1:22" ht="14.25" thickTop="1" thickBot="1" x14ac:dyDescent="0.25">
      <c r="A545" s="1125" t="s">
        <v>430</v>
      </c>
      <c r="B545" s="728">
        <v>2007</v>
      </c>
      <c r="C545" s="750" t="s">
        <v>13</v>
      </c>
      <c r="D545" s="750">
        <v>22</v>
      </c>
      <c r="E545" s="750" t="s">
        <v>13</v>
      </c>
      <c r="F545" s="750" t="s">
        <v>13</v>
      </c>
      <c r="G545" s="750" t="s">
        <v>13</v>
      </c>
      <c r="H545" s="750">
        <v>15</v>
      </c>
      <c r="I545" s="750" t="s">
        <v>13</v>
      </c>
      <c r="J545" s="750" t="s">
        <v>13</v>
      </c>
      <c r="K545" s="750">
        <v>0</v>
      </c>
      <c r="L545" s="751">
        <v>32</v>
      </c>
      <c r="M545" s="1127" t="s">
        <v>430</v>
      </c>
      <c r="N545" s="740">
        <v>2007</v>
      </c>
      <c r="O545" s="741">
        <v>1692</v>
      </c>
      <c r="P545" s="742">
        <v>340</v>
      </c>
      <c r="Q545" s="741">
        <v>8807</v>
      </c>
      <c r="R545" s="741">
        <v>448</v>
      </c>
      <c r="S545" s="742">
        <v>5500</v>
      </c>
      <c r="T545" s="742">
        <v>7578</v>
      </c>
      <c r="U545" s="742">
        <v>7297</v>
      </c>
      <c r="V545" s="742">
        <v>16159</v>
      </c>
    </row>
    <row r="546" spans="1:22" ht="13.5" thickBot="1" x14ac:dyDescent="0.25">
      <c r="A546" s="898"/>
      <c r="B546" s="729">
        <v>2008</v>
      </c>
      <c r="C546" s="333" t="s">
        <v>13</v>
      </c>
      <c r="D546" s="333">
        <v>19</v>
      </c>
      <c r="E546" s="333" t="s">
        <v>13</v>
      </c>
      <c r="F546" s="333" t="s">
        <v>13</v>
      </c>
      <c r="G546" s="333" t="s">
        <v>13</v>
      </c>
      <c r="H546" s="333">
        <v>14</v>
      </c>
      <c r="I546" s="333" t="s">
        <v>13</v>
      </c>
      <c r="J546" s="333" t="s">
        <v>13</v>
      </c>
      <c r="K546" s="333">
        <v>0</v>
      </c>
      <c r="L546" s="752">
        <v>29</v>
      </c>
      <c r="M546" s="1128"/>
      <c r="N546" s="743">
        <v>2008</v>
      </c>
      <c r="O546" s="744">
        <v>1767</v>
      </c>
      <c r="P546" s="745">
        <v>338</v>
      </c>
      <c r="Q546" s="744">
        <v>7990</v>
      </c>
      <c r="R546" s="744">
        <v>427</v>
      </c>
      <c r="S546" s="745">
        <v>7208</v>
      </c>
      <c r="T546" s="745">
        <v>10122</v>
      </c>
      <c r="U546" s="745">
        <v>7224</v>
      </c>
      <c r="V546" s="745">
        <v>16662</v>
      </c>
    </row>
    <row r="547" spans="1:22" ht="13.5" thickBot="1" x14ac:dyDescent="0.25">
      <c r="A547" s="898"/>
      <c r="B547" s="729">
        <v>2009</v>
      </c>
      <c r="C547" s="333" t="s">
        <v>13</v>
      </c>
      <c r="D547" s="333">
        <v>22</v>
      </c>
      <c r="E547" s="333" t="s">
        <v>13</v>
      </c>
      <c r="F547" s="333" t="s">
        <v>13</v>
      </c>
      <c r="G547" s="333" t="s">
        <v>13</v>
      </c>
      <c r="H547" s="333">
        <v>14</v>
      </c>
      <c r="I547" s="333" t="s">
        <v>13</v>
      </c>
      <c r="J547" s="333" t="s">
        <v>13</v>
      </c>
      <c r="K547" s="333">
        <v>0</v>
      </c>
      <c r="L547" s="752">
        <v>28</v>
      </c>
      <c r="M547" s="1128"/>
      <c r="N547" s="743">
        <v>2009</v>
      </c>
      <c r="O547" s="744">
        <v>1951</v>
      </c>
      <c r="P547" s="744">
        <v>361</v>
      </c>
      <c r="Q547" s="744">
        <v>8170</v>
      </c>
      <c r="R547" s="744">
        <v>441</v>
      </c>
      <c r="S547" s="744">
        <v>3257</v>
      </c>
      <c r="T547" s="744">
        <v>8756</v>
      </c>
      <c r="U547" s="744">
        <v>7534</v>
      </c>
      <c r="V547" s="744">
        <v>16406</v>
      </c>
    </row>
    <row r="548" spans="1:22" ht="13.5" thickBot="1" x14ac:dyDescent="0.25">
      <c r="A548" s="898"/>
      <c r="B548" s="729">
        <v>2010</v>
      </c>
      <c r="C548" s="333" t="s">
        <v>13</v>
      </c>
      <c r="D548" s="333">
        <v>14</v>
      </c>
      <c r="E548" s="333" t="s">
        <v>13</v>
      </c>
      <c r="F548" s="333" t="s">
        <v>13</v>
      </c>
      <c r="G548" s="333" t="s">
        <v>13</v>
      </c>
      <c r="H548" s="333">
        <v>13</v>
      </c>
      <c r="I548" s="333" t="s">
        <v>13</v>
      </c>
      <c r="J548" s="333" t="s">
        <v>13</v>
      </c>
      <c r="K548" s="333">
        <v>0</v>
      </c>
      <c r="L548" s="752">
        <v>20</v>
      </c>
      <c r="M548" s="1128"/>
      <c r="N548" s="743">
        <v>2010</v>
      </c>
      <c r="O548" s="744">
        <v>2040</v>
      </c>
      <c r="P548" s="744">
        <v>395</v>
      </c>
      <c r="Q548" s="744">
        <v>8548</v>
      </c>
      <c r="R548" s="744">
        <v>464</v>
      </c>
      <c r="S548" s="744">
        <v>8757</v>
      </c>
      <c r="T548" s="744">
        <v>10434</v>
      </c>
      <c r="U548" s="744">
        <v>9053</v>
      </c>
      <c r="V548" s="744">
        <v>17904</v>
      </c>
    </row>
    <row r="549" spans="1:22" ht="13.5" thickBot="1" x14ac:dyDescent="0.25">
      <c r="A549" s="898"/>
      <c r="B549" s="729">
        <v>2011</v>
      </c>
      <c r="C549" s="253">
        <v>0</v>
      </c>
      <c r="D549" s="253">
        <v>16</v>
      </c>
      <c r="E549" s="253">
        <v>0</v>
      </c>
      <c r="F549" s="253">
        <v>0</v>
      </c>
      <c r="G549" s="333" t="s">
        <v>13</v>
      </c>
      <c r="H549" s="253">
        <v>11</v>
      </c>
      <c r="I549" s="253">
        <v>0</v>
      </c>
      <c r="J549" s="253">
        <v>0</v>
      </c>
      <c r="K549" s="253">
        <v>0</v>
      </c>
      <c r="L549" s="739">
        <v>21</v>
      </c>
      <c r="M549" s="1128"/>
      <c r="N549" s="743">
        <v>2011</v>
      </c>
      <c r="O549" s="745">
        <v>2158</v>
      </c>
      <c r="P549" s="745">
        <v>387</v>
      </c>
      <c r="Q549" s="745">
        <v>11364</v>
      </c>
      <c r="R549" s="745">
        <v>451</v>
      </c>
      <c r="S549" s="745">
        <v>2884</v>
      </c>
      <c r="T549" s="745">
        <v>4666</v>
      </c>
      <c r="U549" s="745">
        <v>9169</v>
      </c>
      <c r="V549" s="745">
        <v>19324</v>
      </c>
    </row>
    <row r="550" spans="1:22" ht="13.5" thickBot="1" x14ac:dyDescent="0.25">
      <c r="A550" s="898"/>
      <c r="B550" s="729">
        <v>2012</v>
      </c>
      <c r="C550" s="253">
        <v>0</v>
      </c>
      <c r="D550" s="253">
        <v>16</v>
      </c>
      <c r="E550" s="253">
        <v>0</v>
      </c>
      <c r="F550" s="253">
        <v>0</v>
      </c>
      <c r="G550" s="333" t="s">
        <v>13</v>
      </c>
      <c r="H550" s="253">
        <v>11</v>
      </c>
      <c r="I550" s="253">
        <v>0</v>
      </c>
      <c r="J550" s="253">
        <v>0</v>
      </c>
      <c r="K550" s="253">
        <v>0</v>
      </c>
      <c r="L550" s="739">
        <v>22</v>
      </c>
      <c r="M550" s="1128"/>
      <c r="N550" s="743">
        <v>2012</v>
      </c>
      <c r="O550" s="745">
        <v>2607</v>
      </c>
      <c r="P550" s="745">
        <v>410</v>
      </c>
      <c r="Q550" s="745">
        <v>13151</v>
      </c>
      <c r="R550" s="745">
        <v>505</v>
      </c>
      <c r="S550" s="745">
        <v>6982</v>
      </c>
      <c r="T550" s="745">
        <v>8815</v>
      </c>
      <c r="U550" s="745">
        <v>10163</v>
      </c>
      <c r="V550" s="745">
        <v>21817</v>
      </c>
    </row>
    <row r="551" spans="1:22" ht="13.5" thickBot="1" x14ac:dyDescent="0.25">
      <c r="A551" s="898"/>
      <c r="B551" s="729">
        <v>2013</v>
      </c>
      <c r="C551" s="253">
        <v>0</v>
      </c>
      <c r="D551" s="253">
        <v>17</v>
      </c>
      <c r="E551" s="253">
        <v>0</v>
      </c>
      <c r="F551" s="253">
        <v>0</v>
      </c>
      <c r="G551" s="333" t="s">
        <v>13</v>
      </c>
      <c r="H551" s="253">
        <v>9</v>
      </c>
      <c r="I551" s="253">
        <v>0</v>
      </c>
      <c r="J551" s="253">
        <v>0</v>
      </c>
      <c r="K551" s="253">
        <v>0</v>
      </c>
      <c r="L551" s="739">
        <v>22</v>
      </c>
      <c r="M551" s="1128"/>
      <c r="N551" s="743">
        <v>2013</v>
      </c>
      <c r="O551" s="745">
        <v>2740</v>
      </c>
      <c r="P551" s="745">
        <v>395</v>
      </c>
      <c r="Q551" s="745">
        <v>12885</v>
      </c>
      <c r="R551" s="745">
        <v>503</v>
      </c>
      <c r="S551" s="745">
        <v>3430</v>
      </c>
      <c r="T551" s="745">
        <v>4194</v>
      </c>
      <c r="U551" s="745">
        <v>12698</v>
      </c>
      <c r="V551" s="745">
        <v>27787</v>
      </c>
    </row>
    <row r="552" spans="1:22" ht="13.5" thickBot="1" x14ac:dyDescent="0.25">
      <c r="A552" s="898"/>
      <c r="B552" s="729">
        <v>2014</v>
      </c>
      <c r="C552" s="253">
        <v>0</v>
      </c>
      <c r="D552" s="253">
        <v>13</v>
      </c>
      <c r="E552" s="253">
        <v>0</v>
      </c>
      <c r="F552" s="253">
        <v>0</v>
      </c>
      <c r="G552" s="333">
        <v>0</v>
      </c>
      <c r="H552" s="253">
        <v>10</v>
      </c>
      <c r="I552" s="253">
        <v>0</v>
      </c>
      <c r="J552" s="253">
        <v>0</v>
      </c>
      <c r="K552" s="253">
        <v>0</v>
      </c>
      <c r="L552" s="739">
        <v>22</v>
      </c>
      <c r="M552" s="1128"/>
      <c r="N552" s="743">
        <v>2014</v>
      </c>
      <c r="O552" s="745">
        <v>1429</v>
      </c>
      <c r="P552" s="745">
        <v>320</v>
      </c>
      <c r="Q552" s="745">
        <v>6837</v>
      </c>
      <c r="R552" s="745">
        <v>355</v>
      </c>
      <c r="S552" s="745">
        <v>6027</v>
      </c>
      <c r="T552" s="745">
        <v>8048</v>
      </c>
      <c r="U552" s="745">
        <v>9858</v>
      </c>
      <c r="V552" s="745">
        <v>18345</v>
      </c>
    </row>
    <row r="553" spans="1:22" ht="13.5" thickBot="1" x14ac:dyDescent="0.25">
      <c r="A553" s="898"/>
      <c r="B553" s="729">
        <v>2015</v>
      </c>
      <c r="C553" s="253">
        <v>0</v>
      </c>
      <c r="D553" s="253">
        <v>11</v>
      </c>
      <c r="E553" s="253">
        <v>0</v>
      </c>
      <c r="F553" s="253">
        <v>0</v>
      </c>
      <c r="G553" s="333">
        <v>0</v>
      </c>
      <c r="H553" s="253">
        <v>10</v>
      </c>
      <c r="I553" s="253">
        <v>0</v>
      </c>
      <c r="J553" s="253">
        <v>0</v>
      </c>
      <c r="K553" s="253">
        <v>0</v>
      </c>
      <c r="L553" s="739">
        <v>18</v>
      </c>
      <c r="M553" s="1128"/>
      <c r="N553" s="743">
        <v>2015</v>
      </c>
      <c r="O553" s="745">
        <v>1788.6590000000001</v>
      </c>
      <c r="P553" s="745">
        <v>290</v>
      </c>
      <c r="Q553" s="745">
        <v>6996.1139999999996</v>
      </c>
      <c r="R553" s="745">
        <v>384.404</v>
      </c>
      <c r="S553" s="745">
        <v>2527.0880000000002</v>
      </c>
      <c r="T553" s="745">
        <v>3709.1680000000001</v>
      </c>
      <c r="U553" s="745">
        <v>8145.3689999999997</v>
      </c>
      <c r="V553" s="745">
        <v>17315.991999999998</v>
      </c>
    </row>
    <row r="554" spans="1:22" ht="13.5" thickBot="1" x14ac:dyDescent="0.25">
      <c r="A554" s="898"/>
      <c r="B554" s="729">
        <v>2016</v>
      </c>
      <c r="C554" s="253">
        <v>0</v>
      </c>
      <c r="D554" s="253">
        <v>11</v>
      </c>
      <c r="E554" s="253">
        <v>0</v>
      </c>
      <c r="F554" s="253">
        <v>0</v>
      </c>
      <c r="G554" s="333">
        <v>0</v>
      </c>
      <c r="H554" s="253">
        <v>13</v>
      </c>
      <c r="I554" s="253">
        <v>0</v>
      </c>
      <c r="J554" s="253">
        <v>0</v>
      </c>
      <c r="K554" s="253">
        <v>0</v>
      </c>
      <c r="L554" s="739">
        <v>18</v>
      </c>
      <c r="M554" s="1128"/>
      <c r="N554" s="743">
        <v>2016</v>
      </c>
      <c r="O554" s="746">
        <v>1795.461</v>
      </c>
      <c r="P554" s="746">
        <v>291</v>
      </c>
      <c r="Q554" s="746">
        <v>7008.4229999999998</v>
      </c>
      <c r="R554" s="746">
        <v>401.495</v>
      </c>
      <c r="S554" s="746">
        <v>3851.172</v>
      </c>
      <c r="T554" s="746">
        <v>4863.3109999999997</v>
      </c>
      <c r="U554" s="746">
        <v>8284.4150000000009</v>
      </c>
      <c r="V554" s="746">
        <v>17431.239000000001</v>
      </c>
    </row>
    <row r="555" spans="1:22" ht="13.5" thickBot="1" x14ac:dyDescent="0.25">
      <c r="A555" s="1126"/>
      <c r="B555" s="738">
        <v>2017</v>
      </c>
      <c r="C555" s="254">
        <v>0</v>
      </c>
      <c r="D555" s="254">
        <v>11</v>
      </c>
      <c r="E555" s="254">
        <v>0</v>
      </c>
      <c r="F555" s="254">
        <v>0</v>
      </c>
      <c r="G555" s="254">
        <v>0</v>
      </c>
      <c r="H555" s="254">
        <v>13</v>
      </c>
      <c r="I555" s="254">
        <v>0</v>
      </c>
      <c r="J555" s="254">
        <v>0</v>
      </c>
      <c r="K555" s="254">
        <v>0</v>
      </c>
      <c r="L555" s="753">
        <v>18</v>
      </c>
      <c r="M555" s="1129"/>
      <c r="N555" s="747">
        <v>2017</v>
      </c>
      <c r="O555" s="748">
        <v>1795.83</v>
      </c>
      <c r="P555" s="749">
        <v>292</v>
      </c>
      <c r="Q555" s="748">
        <v>7446.4690000000001</v>
      </c>
      <c r="R555" s="748">
        <v>423.61700000000002</v>
      </c>
      <c r="S555" s="748">
        <v>4500.8459999999995</v>
      </c>
      <c r="T555" s="748">
        <v>5868.6220000000003</v>
      </c>
      <c r="U555" s="748">
        <v>8658.0220000000008</v>
      </c>
      <c r="V555" s="748">
        <v>18473.446</v>
      </c>
    </row>
    <row r="556" spans="1:22" ht="14.25" thickTop="1" thickBot="1" x14ac:dyDescent="0.25">
      <c r="A556" s="1125" t="s">
        <v>431</v>
      </c>
      <c r="B556" s="728">
        <v>2007</v>
      </c>
      <c r="C556" s="750" t="s">
        <v>13</v>
      </c>
      <c r="D556" s="750">
        <v>19</v>
      </c>
      <c r="E556" s="750" t="s">
        <v>13</v>
      </c>
      <c r="F556" s="750" t="s">
        <v>13</v>
      </c>
      <c r="G556" s="750" t="s">
        <v>13</v>
      </c>
      <c r="H556" s="750">
        <v>17</v>
      </c>
      <c r="I556" s="750" t="s">
        <v>13</v>
      </c>
      <c r="J556" s="750" t="s">
        <v>13</v>
      </c>
      <c r="K556" s="750">
        <v>7</v>
      </c>
      <c r="L556" s="751">
        <v>24</v>
      </c>
      <c r="M556" s="1127" t="s">
        <v>431</v>
      </c>
      <c r="N556" s="740">
        <v>2007</v>
      </c>
      <c r="O556" s="741">
        <v>6716</v>
      </c>
      <c r="P556" s="742">
        <v>633</v>
      </c>
      <c r="Q556" s="741">
        <v>13269</v>
      </c>
      <c r="R556" s="741">
        <v>514</v>
      </c>
      <c r="S556" s="742">
        <v>10644</v>
      </c>
      <c r="T556" s="742">
        <v>22045</v>
      </c>
      <c r="U556" s="742">
        <v>2900</v>
      </c>
      <c r="V556" s="742">
        <v>65893</v>
      </c>
    </row>
    <row r="557" spans="1:22" ht="13.5" thickBot="1" x14ac:dyDescent="0.25">
      <c r="A557" s="898"/>
      <c r="B557" s="729">
        <v>2008</v>
      </c>
      <c r="C557" s="333" t="s">
        <v>13</v>
      </c>
      <c r="D557" s="333">
        <v>22</v>
      </c>
      <c r="E557" s="333" t="s">
        <v>13</v>
      </c>
      <c r="F557" s="333" t="s">
        <v>13</v>
      </c>
      <c r="G557" s="333" t="s">
        <v>13</v>
      </c>
      <c r="H557" s="333">
        <v>22</v>
      </c>
      <c r="I557" s="333" t="s">
        <v>13</v>
      </c>
      <c r="J557" s="333" t="s">
        <v>13</v>
      </c>
      <c r="K557" s="333">
        <v>7</v>
      </c>
      <c r="L557" s="752" t="s">
        <v>1251</v>
      </c>
      <c r="M557" s="1128"/>
      <c r="N557" s="743">
        <v>2008</v>
      </c>
      <c r="O557" s="744">
        <v>7529</v>
      </c>
      <c r="P557" s="745">
        <v>616</v>
      </c>
      <c r="Q557" s="744">
        <v>16582</v>
      </c>
      <c r="R557" s="744">
        <v>738</v>
      </c>
      <c r="S557" s="745">
        <v>10698</v>
      </c>
      <c r="T557" s="745">
        <v>16251</v>
      </c>
      <c r="U557" s="745">
        <v>5868</v>
      </c>
      <c r="V557" s="745">
        <v>53129</v>
      </c>
    </row>
    <row r="558" spans="1:22" ht="13.5" thickBot="1" x14ac:dyDescent="0.25">
      <c r="A558" s="898"/>
      <c r="B558" s="729">
        <v>2009</v>
      </c>
      <c r="C558" s="333" t="s">
        <v>13</v>
      </c>
      <c r="D558" s="333">
        <v>19</v>
      </c>
      <c r="E558" s="333" t="s">
        <v>13</v>
      </c>
      <c r="F558" s="333" t="s">
        <v>13</v>
      </c>
      <c r="G558" s="333" t="s">
        <v>13</v>
      </c>
      <c r="H558" s="333">
        <v>21</v>
      </c>
      <c r="I558" s="333" t="s">
        <v>13</v>
      </c>
      <c r="J558" s="333" t="s">
        <v>13</v>
      </c>
      <c r="K558" s="333">
        <v>8</v>
      </c>
      <c r="L558" s="752">
        <v>25</v>
      </c>
      <c r="M558" s="1128"/>
      <c r="N558" s="743">
        <v>2009</v>
      </c>
      <c r="O558" s="744">
        <v>8081</v>
      </c>
      <c r="P558" s="744">
        <v>653</v>
      </c>
      <c r="Q558" s="744">
        <v>16232</v>
      </c>
      <c r="R558" s="744">
        <v>687</v>
      </c>
      <c r="S558" s="744">
        <v>2297</v>
      </c>
      <c r="T558" s="744">
        <v>20330</v>
      </c>
      <c r="U558" s="744">
        <v>7790</v>
      </c>
      <c r="V558" s="744">
        <v>59204</v>
      </c>
    </row>
    <row r="559" spans="1:22" ht="13.5" thickBot="1" x14ac:dyDescent="0.25">
      <c r="A559" s="898"/>
      <c r="B559" s="729">
        <v>2010</v>
      </c>
      <c r="C559" s="333" t="s">
        <v>13</v>
      </c>
      <c r="D559" s="333">
        <v>31</v>
      </c>
      <c r="E559" s="333" t="s">
        <v>13</v>
      </c>
      <c r="F559" s="333" t="s">
        <v>13</v>
      </c>
      <c r="G559" s="333" t="s">
        <v>13</v>
      </c>
      <c r="H559" s="333">
        <v>26</v>
      </c>
      <c r="I559" s="333" t="s">
        <v>13</v>
      </c>
      <c r="J559" s="333" t="s">
        <v>13</v>
      </c>
      <c r="K559" s="333">
        <v>9</v>
      </c>
      <c r="L559" s="752">
        <v>38</v>
      </c>
      <c r="M559" s="1128"/>
      <c r="N559" s="743">
        <v>2010</v>
      </c>
      <c r="O559" s="744">
        <v>7772</v>
      </c>
      <c r="P559" s="744">
        <v>744</v>
      </c>
      <c r="Q559" s="744">
        <v>17438</v>
      </c>
      <c r="R559" s="744">
        <v>767</v>
      </c>
      <c r="S559" s="744">
        <v>11500</v>
      </c>
      <c r="T559" s="744">
        <v>15164</v>
      </c>
      <c r="U559" s="744">
        <v>10308</v>
      </c>
      <c r="V559" s="744">
        <v>59001</v>
      </c>
    </row>
    <row r="560" spans="1:22" ht="13.5" thickBot="1" x14ac:dyDescent="0.25">
      <c r="A560" s="898"/>
      <c r="B560" s="729">
        <v>2011</v>
      </c>
      <c r="C560" s="253">
        <v>0</v>
      </c>
      <c r="D560" s="253">
        <v>30</v>
      </c>
      <c r="E560" s="253">
        <v>0</v>
      </c>
      <c r="F560" s="253">
        <v>6</v>
      </c>
      <c r="G560" s="333" t="s">
        <v>13</v>
      </c>
      <c r="H560" s="253">
        <v>29</v>
      </c>
      <c r="I560" s="253">
        <v>0</v>
      </c>
      <c r="J560" s="253">
        <v>0</v>
      </c>
      <c r="K560" s="253">
        <v>10</v>
      </c>
      <c r="L560" s="739">
        <v>43</v>
      </c>
      <c r="M560" s="1128"/>
      <c r="N560" s="743">
        <v>2011</v>
      </c>
      <c r="O560" s="745">
        <v>8000</v>
      </c>
      <c r="P560" s="745">
        <v>822</v>
      </c>
      <c r="Q560" s="745">
        <v>18877</v>
      </c>
      <c r="R560" s="745">
        <v>945</v>
      </c>
      <c r="S560" s="745">
        <v>11861</v>
      </c>
      <c r="T560" s="745">
        <v>15375</v>
      </c>
      <c r="U560" s="745">
        <v>12286</v>
      </c>
      <c r="V560" s="745">
        <v>66002</v>
      </c>
    </row>
    <row r="561" spans="1:22" ht="13.5" thickBot="1" x14ac:dyDescent="0.25">
      <c r="A561" s="898"/>
      <c r="B561" s="729">
        <v>2012</v>
      </c>
      <c r="C561" s="253">
        <v>0</v>
      </c>
      <c r="D561" s="253">
        <v>28</v>
      </c>
      <c r="E561" s="253">
        <v>0</v>
      </c>
      <c r="F561" s="253">
        <v>7</v>
      </c>
      <c r="G561" s="333" t="s">
        <v>13</v>
      </c>
      <c r="H561" s="253">
        <v>28</v>
      </c>
      <c r="I561" s="253">
        <v>0</v>
      </c>
      <c r="J561" s="253">
        <v>0</v>
      </c>
      <c r="K561" s="253">
        <v>9</v>
      </c>
      <c r="L561" s="739">
        <v>41</v>
      </c>
      <c r="M561" s="1128"/>
      <c r="N561" s="743">
        <v>2012</v>
      </c>
      <c r="O561" s="745">
        <v>7405</v>
      </c>
      <c r="P561" s="745">
        <v>805</v>
      </c>
      <c r="Q561" s="745">
        <v>18242</v>
      </c>
      <c r="R561" s="745">
        <v>799</v>
      </c>
      <c r="S561" s="745">
        <v>13371</v>
      </c>
      <c r="T561" s="745">
        <v>18607</v>
      </c>
      <c r="U561" s="745">
        <v>12733</v>
      </c>
      <c r="V561" s="745">
        <v>64161</v>
      </c>
    </row>
    <row r="562" spans="1:22" ht="13.5" thickBot="1" x14ac:dyDescent="0.25">
      <c r="A562" s="898"/>
      <c r="B562" s="729">
        <v>2013</v>
      </c>
      <c r="C562" s="253">
        <v>0</v>
      </c>
      <c r="D562" s="253">
        <v>28</v>
      </c>
      <c r="E562" s="253">
        <v>0</v>
      </c>
      <c r="F562" s="253">
        <v>8</v>
      </c>
      <c r="G562" s="333" t="s">
        <v>13</v>
      </c>
      <c r="H562" s="253">
        <v>28</v>
      </c>
      <c r="I562" s="253">
        <v>0</v>
      </c>
      <c r="J562" s="253">
        <v>0</v>
      </c>
      <c r="K562" s="253">
        <v>9</v>
      </c>
      <c r="L562" s="739">
        <v>39</v>
      </c>
      <c r="M562" s="1128"/>
      <c r="N562" s="743">
        <v>2013</v>
      </c>
      <c r="O562" s="745">
        <v>7189</v>
      </c>
      <c r="P562" s="745">
        <v>823</v>
      </c>
      <c r="Q562" s="745">
        <v>18064</v>
      </c>
      <c r="R562" s="745">
        <v>805</v>
      </c>
      <c r="S562" s="745">
        <v>18266</v>
      </c>
      <c r="T562" s="745">
        <v>23104</v>
      </c>
      <c r="U562" s="745">
        <v>12658</v>
      </c>
      <c r="V562" s="745">
        <v>66438</v>
      </c>
    </row>
    <row r="563" spans="1:22" ht="13.5" thickBot="1" x14ac:dyDescent="0.25">
      <c r="A563" s="898"/>
      <c r="B563" s="729">
        <v>2014</v>
      </c>
      <c r="C563" s="253">
        <v>0</v>
      </c>
      <c r="D563" s="253">
        <v>16</v>
      </c>
      <c r="E563" s="253">
        <v>0</v>
      </c>
      <c r="F563" s="253">
        <v>8</v>
      </c>
      <c r="G563" s="333">
        <v>4</v>
      </c>
      <c r="H563" s="253">
        <v>25</v>
      </c>
      <c r="I563" s="253">
        <v>0</v>
      </c>
      <c r="J563" s="253">
        <v>0</v>
      </c>
      <c r="K563" s="253">
        <v>7</v>
      </c>
      <c r="L563" s="739">
        <v>30</v>
      </c>
      <c r="M563" s="1128"/>
      <c r="N563" s="743">
        <v>2014</v>
      </c>
      <c r="O563" s="745">
        <v>6619</v>
      </c>
      <c r="P563" s="745">
        <v>721</v>
      </c>
      <c r="Q563" s="745">
        <v>15644</v>
      </c>
      <c r="R563" s="745">
        <v>683</v>
      </c>
      <c r="S563" s="745">
        <v>6895</v>
      </c>
      <c r="T563" s="745">
        <v>8947</v>
      </c>
      <c r="U563" s="745">
        <v>11998</v>
      </c>
      <c r="V563" s="745">
        <v>63168</v>
      </c>
    </row>
    <row r="564" spans="1:22" ht="13.5" thickBot="1" x14ac:dyDescent="0.25">
      <c r="A564" s="898"/>
      <c r="B564" s="729">
        <v>2015</v>
      </c>
      <c r="C564" s="253">
        <v>0</v>
      </c>
      <c r="D564" s="253">
        <v>26</v>
      </c>
      <c r="E564" s="253">
        <v>0</v>
      </c>
      <c r="F564" s="253">
        <v>6</v>
      </c>
      <c r="G564" s="333">
        <v>6</v>
      </c>
      <c r="H564" s="253">
        <v>31</v>
      </c>
      <c r="I564" s="253">
        <v>0</v>
      </c>
      <c r="J564" s="253">
        <v>1</v>
      </c>
      <c r="K564" s="253">
        <v>9</v>
      </c>
      <c r="L564" s="739">
        <v>45</v>
      </c>
      <c r="M564" s="1128"/>
      <c r="N564" s="743">
        <v>2015</v>
      </c>
      <c r="O564" s="745">
        <v>6648.7250000000004</v>
      </c>
      <c r="P564" s="745">
        <v>648</v>
      </c>
      <c r="Q564" s="745">
        <v>17838.106</v>
      </c>
      <c r="R564" s="745">
        <v>764.93799999999999</v>
      </c>
      <c r="S564" s="745">
        <v>5607.9089999999997</v>
      </c>
      <c r="T564" s="745">
        <v>11121.785</v>
      </c>
      <c r="U564" s="745">
        <v>12237.494000000001</v>
      </c>
      <c r="V564" s="745">
        <v>62352.258000000002</v>
      </c>
    </row>
    <row r="565" spans="1:22" ht="13.5" thickBot="1" x14ac:dyDescent="0.25">
      <c r="A565" s="898"/>
      <c r="B565" s="729">
        <v>2016</v>
      </c>
      <c r="C565" s="253">
        <v>0</v>
      </c>
      <c r="D565" s="253">
        <v>26</v>
      </c>
      <c r="E565" s="253">
        <v>0</v>
      </c>
      <c r="F565" s="253">
        <v>6</v>
      </c>
      <c r="G565" s="333">
        <v>6</v>
      </c>
      <c r="H565" s="253">
        <v>32</v>
      </c>
      <c r="I565" s="253">
        <v>0</v>
      </c>
      <c r="J565" s="253">
        <v>1</v>
      </c>
      <c r="K565" s="253">
        <v>10</v>
      </c>
      <c r="L565" s="739">
        <v>47</v>
      </c>
      <c r="M565" s="1128"/>
      <c r="N565" s="743">
        <v>2016</v>
      </c>
      <c r="O565" s="746">
        <v>6455.4470000000001</v>
      </c>
      <c r="P565" s="746">
        <v>620</v>
      </c>
      <c r="Q565" s="746">
        <v>18463.007000000001</v>
      </c>
      <c r="R565" s="746">
        <v>793.84100000000001</v>
      </c>
      <c r="S565" s="746">
        <v>1626.325</v>
      </c>
      <c r="T565" s="746">
        <v>7611.1710000000003</v>
      </c>
      <c r="U565" s="746">
        <v>11274.32</v>
      </c>
      <c r="V565" s="746">
        <v>66096.472999999998</v>
      </c>
    </row>
    <row r="566" spans="1:22" ht="13.5" thickBot="1" x14ac:dyDescent="0.25">
      <c r="A566" s="1126"/>
      <c r="B566" s="738">
        <v>2017</v>
      </c>
      <c r="C566" s="254">
        <v>0</v>
      </c>
      <c r="D566" s="254">
        <v>28</v>
      </c>
      <c r="E566" s="254">
        <v>0</v>
      </c>
      <c r="F566" s="254">
        <v>6</v>
      </c>
      <c r="G566" s="254">
        <v>6</v>
      </c>
      <c r="H566" s="254">
        <v>32</v>
      </c>
      <c r="I566" s="254">
        <v>0</v>
      </c>
      <c r="J566" s="254">
        <v>1</v>
      </c>
      <c r="K566" s="254">
        <v>10</v>
      </c>
      <c r="L566" s="753">
        <v>48</v>
      </c>
      <c r="M566" s="1129"/>
      <c r="N566" s="747">
        <v>2017</v>
      </c>
      <c r="O566" s="748">
        <v>6421.23</v>
      </c>
      <c r="P566" s="749">
        <v>598</v>
      </c>
      <c r="Q566" s="748">
        <v>18898.892</v>
      </c>
      <c r="R566" s="748">
        <v>816.16099999999994</v>
      </c>
      <c r="S566" s="748">
        <v>3623.9369999999999</v>
      </c>
      <c r="T566" s="748">
        <v>15782.102000000001</v>
      </c>
      <c r="U566" s="748">
        <v>11817.931</v>
      </c>
      <c r="V566" s="748">
        <v>71840.039999999994</v>
      </c>
    </row>
    <row r="567" spans="1:22" ht="14.25" thickTop="1" thickBot="1" x14ac:dyDescent="0.25">
      <c r="A567" s="1125" t="s">
        <v>344</v>
      </c>
      <c r="B567" s="728">
        <v>2007</v>
      </c>
      <c r="C567" s="750" t="s">
        <v>13</v>
      </c>
      <c r="D567" s="750">
        <v>10</v>
      </c>
      <c r="E567" s="750" t="s">
        <v>13</v>
      </c>
      <c r="F567" s="750" t="s">
        <v>13</v>
      </c>
      <c r="G567" s="750" t="s">
        <v>13</v>
      </c>
      <c r="H567" s="750">
        <v>3</v>
      </c>
      <c r="I567" s="750" t="s">
        <v>13</v>
      </c>
      <c r="J567" s="750" t="s">
        <v>13</v>
      </c>
      <c r="K567" s="750">
        <v>0</v>
      </c>
      <c r="L567" s="751">
        <v>11</v>
      </c>
      <c r="M567" s="1127" t="s">
        <v>344</v>
      </c>
      <c r="N567" s="740">
        <v>2007</v>
      </c>
      <c r="O567" s="741">
        <v>902</v>
      </c>
      <c r="P567" s="742">
        <v>204</v>
      </c>
      <c r="Q567" s="741">
        <v>3906</v>
      </c>
      <c r="R567" s="741">
        <v>224</v>
      </c>
      <c r="S567" s="742">
        <v>2627</v>
      </c>
      <c r="T567" s="742">
        <v>3299</v>
      </c>
      <c r="U567" s="742">
        <v>3045</v>
      </c>
      <c r="V567" s="742">
        <v>8638</v>
      </c>
    </row>
    <row r="568" spans="1:22" ht="13.5" thickBot="1" x14ac:dyDescent="0.25">
      <c r="A568" s="898"/>
      <c r="B568" s="729">
        <v>2008</v>
      </c>
      <c r="C568" s="333" t="s">
        <v>13</v>
      </c>
      <c r="D568" s="333">
        <v>10</v>
      </c>
      <c r="E568" s="333" t="s">
        <v>13</v>
      </c>
      <c r="F568" s="333" t="s">
        <v>13</v>
      </c>
      <c r="G568" s="333" t="s">
        <v>13</v>
      </c>
      <c r="H568" s="333">
        <v>3</v>
      </c>
      <c r="I568" s="333" t="s">
        <v>13</v>
      </c>
      <c r="J568" s="333" t="s">
        <v>13</v>
      </c>
      <c r="K568" s="333">
        <v>0</v>
      </c>
      <c r="L568" s="752">
        <v>11</v>
      </c>
      <c r="M568" s="1128"/>
      <c r="N568" s="743">
        <v>2008</v>
      </c>
      <c r="O568" s="744">
        <v>975</v>
      </c>
      <c r="P568" s="745">
        <v>194</v>
      </c>
      <c r="Q568" s="744">
        <v>4028</v>
      </c>
      <c r="R568" s="744">
        <v>239</v>
      </c>
      <c r="S568" s="745">
        <v>2378</v>
      </c>
      <c r="T568" s="745">
        <v>2988</v>
      </c>
      <c r="U568" s="745">
        <v>3372</v>
      </c>
      <c r="V568" s="745">
        <v>9506</v>
      </c>
    </row>
    <row r="569" spans="1:22" ht="13.5" thickBot="1" x14ac:dyDescent="0.25">
      <c r="A569" s="898"/>
      <c r="B569" s="729">
        <v>2009</v>
      </c>
      <c r="C569" s="333" t="s">
        <v>13</v>
      </c>
      <c r="D569" s="333">
        <v>11</v>
      </c>
      <c r="E569" s="333" t="s">
        <v>13</v>
      </c>
      <c r="F569" s="333" t="s">
        <v>13</v>
      </c>
      <c r="G569" s="333" t="s">
        <v>13</v>
      </c>
      <c r="H569" s="333">
        <v>0</v>
      </c>
      <c r="I569" s="333" t="s">
        <v>13</v>
      </c>
      <c r="J569" s="333" t="s">
        <v>13</v>
      </c>
      <c r="K569" s="333">
        <v>0</v>
      </c>
      <c r="L569" s="752">
        <v>11</v>
      </c>
      <c r="M569" s="1128"/>
      <c r="N569" s="743">
        <v>2009</v>
      </c>
      <c r="O569" s="744">
        <v>1015</v>
      </c>
      <c r="P569" s="744">
        <v>218</v>
      </c>
      <c r="Q569" s="744">
        <v>4088</v>
      </c>
      <c r="R569" s="744">
        <v>255</v>
      </c>
      <c r="S569" s="744">
        <v>1131</v>
      </c>
      <c r="T569" s="744">
        <v>2827</v>
      </c>
      <c r="U569" s="744">
        <v>3525</v>
      </c>
      <c r="V569" s="744">
        <v>9847</v>
      </c>
    </row>
    <row r="570" spans="1:22" ht="13.5" thickBot="1" x14ac:dyDescent="0.25">
      <c r="A570" s="898"/>
      <c r="B570" s="729">
        <v>2010</v>
      </c>
      <c r="C570" s="333" t="s">
        <v>13</v>
      </c>
      <c r="D570" s="333">
        <v>11</v>
      </c>
      <c r="E570" s="333" t="s">
        <v>13</v>
      </c>
      <c r="F570" s="333" t="s">
        <v>13</v>
      </c>
      <c r="G570" s="333" t="s">
        <v>13</v>
      </c>
      <c r="H570" s="333">
        <v>0</v>
      </c>
      <c r="I570" s="333" t="s">
        <v>13</v>
      </c>
      <c r="J570" s="333" t="s">
        <v>13</v>
      </c>
      <c r="K570" s="333">
        <v>0</v>
      </c>
      <c r="L570" s="752">
        <v>11</v>
      </c>
      <c r="M570" s="1128"/>
      <c r="N570" s="743">
        <v>2010</v>
      </c>
      <c r="O570" s="744">
        <v>1003</v>
      </c>
      <c r="P570" s="744">
        <v>229</v>
      </c>
      <c r="Q570" s="744">
        <v>4124</v>
      </c>
      <c r="R570" s="744">
        <v>246</v>
      </c>
      <c r="S570" s="744">
        <v>3337</v>
      </c>
      <c r="T570" s="744">
        <v>3403</v>
      </c>
      <c r="U570" s="744">
        <v>3678</v>
      </c>
      <c r="V570" s="744">
        <v>9518</v>
      </c>
    </row>
    <row r="571" spans="1:22" ht="13.5" thickBot="1" x14ac:dyDescent="0.25">
      <c r="A571" s="898"/>
      <c r="B571" s="729">
        <v>2011</v>
      </c>
      <c r="C571" s="253">
        <v>0</v>
      </c>
      <c r="D571" s="253">
        <v>11</v>
      </c>
      <c r="E571" s="253">
        <v>0</v>
      </c>
      <c r="F571" s="253">
        <v>0</v>
      </c>
      <c r="G571" s="333" t="s">
        <v>13</v>
      </c>
      <c r="H571" s="253">
        <v>0</v>
      </c>
      <c r="I571" s="253">
        <v>0</v>
      </c>
      <c r="J571" s="253">
        <v>0</v>
      </c>
      <c r="K571" s="253">
        <v>0</v>
      </c>
      <c r="L571" s="739">
        <v>11</v>
      </c>
      <c r="M571" s="1128"/>
      <c r="N571" s="743">
        <v>2011</v>
      </c>
      <c r="O571" s="745">
        <v>973</v>
      </c>
      <c r="P571" s="745">
        <v>232</v>
      </c>
      <c r="Q571" s="745">
        <v>4165</v>
      </c>
      <c r="R571" s="745">
        <v>251</v>
      </c>
      <c r="S571" s="745">
        <v>1112</v>
      </c>
      <c r="T571" s="745">
        <v>1258</v>
      </c>
      <c r="U571" s="745">
        <v>3614</v>
      </c>
      <c r="V571" s="745">
        <v>10102</v>
      </c>
    </row>
    <row r="572" spans="1:22" ht="13.5" thickBot="1" x14ac:dyDescent="0.25">
      <c r="A572" s="898"/>
      <c r="B572" s="729">
        <v>2012</v>
      </c>
      <c r="C572" s="253">
        <v>0</v>
      </c>
      <c r="D572" s="253">
        <v>11</v>
      </c>
      <c r="E572" s="253">
        <v>0</v>
      </c>
      <c r="F572" s="253">
        <v>0</v>
      </c>
      <c r="G572" s="333" t="s">
        <v>13</v>
      </c>
      <c r="H572" s="253">
        <v>0</v>
      </c>
      <c r="I572" s="253">
        <v>0</v>
      </c>
      <c r="J572" s="253">
        <v>0</v>
      </c>
      <c r="K572" s="253">
        <v>0</v>
      </c>
      <c r="L572" s="739">
        <v>11</v>
      </c>
      <c r="M572" s="1128"/>
      <c r="N572" s="743">
        <v>2012</v>
      </c>
      <c r="O572" s="745">
        <v>1043</v>
      </c>
      <c r="P572" s="745">
        <v>224</v>
      </c>
      <c r="Q572" s="745">
        <v>4474</v>
      </c>
      <c r="R572" s="745">
        <v>252</v>
      </c>
      <c r="S572" s="745">
        <v>1670</v>
      </c>
      <c r="T572" s="745">
        <v>2087</v>
      </c>
      <c r="U572" s="745">
        <v>4089</v>
      </c>
      <c r="V572" s="745">
        <v>11248</v>
      </c>
    </row>
    <row r="573" spans="1:22" ht="13.5" thickBot="1" x14ac:dyDescent="0.25">
      <c r="A573" s="898"/>
      <c r="B573" s="729">
        <v>2013</v>
      </c>
      <c r="C573" s="253">
        <v>0</v>
      </c>
      <c r="D573" s="253">
        <v>10</v>
      </c>
      <c r="E573" s="253">
        <v>0</v>
      </c>
      <c r="F573" s="253">
        <v>0</v>
      </c>
      <c r="G573" s="333" t="s">
        <v>13</v>
      </c>
      <c r="H573" s="253">
        <v>11</v>
      </c>
      <c r="I573" s="253">
        <v>0</v>
      </c>
      <c r="J573" s="253">
        <v>0</v>
      </c>
      <c r="K573" s="253">
        <v>0</v>
      </c>
      <c r="L573" s="739">
        <v>11</v>
      </c>
      <c r="M573" s="1128"/>
      <c r="N573" s="743">
        <v>2013</v>
      </c>
      <c r="O573" s="745">
        <v>1071</v>
      </c>
      <c r="P573" s="745">
        <v>223</v>
      </c>
      <c r="Q573" s="745">
        <v>4312</v>
      </c>
      <c r="R573" s="745">
        <v>247</v>
      </c>
      <c r="S573" s="745">
        <v>897</v>
      </c>
      <c r="T573" s="745">
        <v>1088</v>
      </c>
      <c r="U573" s="745">
        <v>4378</v>
      </c>
      <c r="V573" s="745">
        <v>11986</v>
      </c>
    </row>
    <row r="574" spans="1:22" ht="13.5" thickBot="1" x14ac:dyDescent="0.25">
      <c r="A574" s="898"/>
      <c r="B574" s="729">
        <v>2014</v>
      </c>
      <c r="C574" s="253">
        <v>0</v>
      </c>
      <c r="D574" s="253">
        <v>10</v>
      </c>
      <c r="E574" s="253">
        <v>0</v>
      </c>
      <c r="F574" s="253">
        <v>0</v>
      </c>
      <c r="G574" s="333">
        <v>1</v>
      </c>
      <c r="H574" s="253">
        <v>11</v>
      </c>
      <c r="I574" s="253">
        <v>0</v>
      </c>
      <c r="J574" s="253">
        <v>0</v>
      </c>
      <c r="K574" s="253">
        <v>0</v>
      </c>
      <c r="L574" s="739">
        <v>12</v>
      </c>
      <c r="M574" s="1128"/>
      <c r="N574" s="743">
        <v>2014</v>
      </c>
      <c r="O574" s="745">
        <v>1100</v>
      </c>
      <c r="P574" s="745">
        <v>265</v>
      </c>
      <c r="Q574" s="745">
        <v>4252</v>
      </c>
      <c r="R574" s="745">
        <v>244</v>
      </c>
      <c r="S574" s="745">
        <v>2136</v>
      </c>
      <c r="T574" s="745">
        <v>2670</v>
      </c>
      <c r="U574" s="745">
        <v>4822</v>
      </c>
      <c r="V574" s="745">
        <v>11288</v>
      </c>
    </row>
    <row r="575" spans="1:22" ht="13.5" thickBot="1" x14ac:dyDescent="0.25">
      <c r="A575" s="898"/>
      <c r="B575" s="729">
        <v>2015</v>
      </c>
      <c r="C575" s="253">
        <v>0</v>
      </c>
      <c r="D575" s="253">
        <v>10</v>
      </c>
      <c r="E575" s="253">
        <v>0</v>
      </c>
      <c r="F575" s="253">
        <v>0</v>
      </c>
      <c r="G575" s="333">
        <v>0</v>
      </c>
      <c r="H575" s="253">
        <v>11</v>
      </c>
      <c r="I575" s="253">
        <v>0</v>
      </c>
      <c r="J575" s="253">
        <v>0</v>
      </c>
      <c r="K575" s="253">
        <v>0</v>
      </c>
      <c r="L575" s="739">
        <v>11</v>
      </c>
      <c r="M575" s="1128"/>
      <c r="N575" s="743">
        <v>2015</v>
      </c>
      <c r="O575" s="745">
        <v>1142.502</v>
      </c>
      <c r="P575" s="745">
        <v>168</v>
      </c>
      <c r="Q575" s="745">
        <v>4490.6220000000003</v>
      </c>
      <c r="R575" s="745">
        <v>251.042</v>
      </c>
      <c r="S575" s="745">
        <v>2584.1579999999999</v>
      </c>
      <c r="T575" s="745">
        <v>3250.27</v>
      </c>
      <c r="U575" s="745">
        <v>4291.665</v>
      </c>
      <c r="V575" s="745">
        <v>11465.315000000001</v>
      </c>
    </row>
    <row r="576" spans="1:22" ht="13.5" thickBot="1" x14ac:dyDescent="0.25">
      <c r="A576" s="898"/>
      <c r="B576" s="729">
        <v>2016</v>
      </c>
      <c r="C576" s="253">
        <v>0</v>
      </c>
      <c r="D576" s="253">
        <v>10</v>
      </c>
      <c r="E576" s="253">
        <v>0</v>
      </c>
      <c r="F576" s="253">
        <v>0</v>
      </c>
      <c r="G576" s="333">
        <v>0</v>
      </c>
      <c r="H576" s="253">
        <v>11</v>
      </c>
      <c r="I576" s="253">
        <v>0</v>
      </c>
      <c r="J576" s="253">
        <v>0</v>
      </c>
      <c r="K576" s="253">
        <v>0</v>
      </c>
      <c r="L576" s="739">
        <v>11</v>
      </c>
      <c r="M576" s="1128"/>
      <c r="N576" s="743">
        <v>2016</v>
      </c>
      <c r="O576" s="746">
        <v>1147.3879999999999</v>
      </c>
      <c r="P576" s="746">
        <v>177</v>
      </c>
      <c r="Q576" s="746">
        <v>4586.1890000000003</v>
      </c>
      <c r="R576" s="746">
        <v>281.47399999999999</v>
      </c>
      <c r="S576" s="746">
        <v>446.00099999999998</v>
      </c>
      <c r="T576" s="746">
        <v>912.59100000000001</v>
      </c>
      <c r="U576" s="746">
        <v>4925.4080000000004</v>
      </c>
      <c r="V576" s="746">
        <v>11691.004000000001</v>
      </c>
    </row>
    <row r="577" spans="1:22" ht="13.5" thickBot="1" x14ac:dyDescent="0.25">
      <c r="A577" s="1126"/>
      <c r="B577" s="738">
        <v>2017</v>
      </c>
      <c r="C577" s="254">
        <v>0</v>
      </c>
      <c r="D577" s="254">
        <v>9</v>
      </c>
      <c r="E577" s="254">
        <v>0</v>
      </c>
      <c r="F577" s="254">
        <v>0</v>
      </c>
      <c r="G577" s="254">
        <v>0</v>
      </c>
      <c r="H577" s="254">
        <v>10</v>
      </c>
      <c r="I577" s="254">
        <v>0</v>
      </c>
      <c r="J577" s="254">
        <v>1</v>
      </c>
      <c r="K577" s="254">
        <v>0</v>
      </c>
      <c r="L577" s="753">
        <v>11</v>
      </c>
      <c r="M577" s="1129"/>
      <c r="N577" s="747">
        <v>2017</v>
      </c>
      <c r="O577" s="748">
        <v>1111.0129999999999</v>
      </c>
      <c r="P577" s="749">
        <v>168</v>
      </c>
      <c r="Q577" s="748">
        <v>4549.0860000000002</v>
      </c>
      <c r="R577" s="748">
        <v>248.84800000000001</v>
      </c>
      <c r="S577" s="748">
        <v>1264.3040000000001</v>
      </c>
      <c r="T577" s="748">
        <v>1656.6020000000001</v>
      </c>
      <c r="U577" s="748">
        <v>5139.8379999999997</v>
      </c>
      <c r="V577" s="748">
        <v>12070.651</v>
      </c>
    </row>
    <row r="578" spans="1:22" ht="14.25" thickTop="1" thickBot="1" x14ac:dyDescent="0.25">
      <c r="A578" s="1125" t="s">
        <v>520</v>
      </c>
      <c r="B578" s="728">
        <v>2007</v>
      </c>
      <c r="C578" s="750" t="s">
        <v>13</v>
      </c>
      <c r="D578" s="750">
        <v>8</v>
      </c>
      <c r="E578" s="750" t="s">
        <v>13</v>
      </c>
      <c r="F578" s="750" t="s">
        <v>13</v>
      </c>
      <c r="G578" s="750" t="s">
        <v>13</v>
      </c>
      <c r="H578" s="750">
        <v>43</v>
      </c>
      <c r="I578" s="750" t="s">
        <v>13</v>
      </c>
      <c r="J578" s="750" t="s">
        <v>13</v>
      </c>
      <c r="K578" s="750">
        <v>0</v>
      </c>
      <c r="L578" s="751">
        <v>50</v>
      </c>
      <c r="M578" s="1127" t="s">
        <v>520</v>
      </c>
      <c r="N578" s="740">
        <v>2007</v>
      </c>
      <c r="O578" s="741">
        <v>2152</v>
      </c>
      <c r="P578" s="742">
        <v>270</v>
      </c>
      <c r="Q578" s="741">
        <v>7265</v>
      </c>
      <c r="R578" s="741">
        <v>538</v>
      </c>
      <c r="S578" s="742">
        <v>642</v>
      </c>
      <c r="T578" s="742">
        <v>796</v>
      </c>
      <c r="U578" s="742">
        <v>5857</v>
      </c>
      <c r="V578" s="742">
        <v>16573</v>
      </c>
    </row>
    <row r="579" spans="1:22" ht="13.5" thickBot="1" x14ac:dyDescent="0.25">
      <c r="A579" s="898"/>
      <c r="B579" s="729">
        <v>2008</v>
      </c>
      <c r="C579" s="333" t="s">
        <v>13</v>
      </c>
      <c r="D579" s="333">
        <v>10</v>
      </c>
      <c r="E579" s="333" t="s">
        <v>13</v>
      </c>
      <c r="F579" s="333" t="s">
        <v>13</v>
      </c>
      <c r="G579" s="333" t="s">
        <v>13</v>
      </c>
      <c r="H579" s="333">
        <v>40</v>
      </c>
      <c r="I579" s="333" t="s">
        <v>13</v>
      </c>
      <c r="J579" s="333" t="s">
        <v>13</v>
      </c>
      <c r="K579" s="333">
        <v>0</v>
      </c>
      <c r="L579" s="752">
        <v>50</v>
      </c>
      <c r="M579" s="1128"/>
      <c r="N579" s="743">
        <v>2008</v>
      </c>
      <c r="O579" s="744">
        <v>2268</v>
      </c>
      <c r="P579" s="745">
        <v>288</v>
      </c>
      <c r="Q579" s="744">
        <v>6976</v>
      </c>
      <c r="R579" s="744">
        <v>596</v>
      </c>
      <c r="S579" s="745">
        <v>1423</v>
      </c>
      <c r="T579" s="745">
        <v>1778</v>
      </c>
      <c r="U579" s="745">
        <v>6419</v>
      </c>
      <c r="V579" s="745">
        <v>18673</v>
      </c>
    </row>
    <row r="580" spans="1:22" ht="13.5" thickBot="1" x14ac:dyDescent="0.25">
      <c r="A580" s="898"/>
      <c r="B580" s="729">
        <v>2009</v>
      </c>
      <c r="C580" s="333" t="s">
        <v>13</v>
      </c>
      <c r="D580" s="333">
        <v>11</v>
      </c>
      <c r="E580" s="333" t="s">
        <v>13</v>
      </c>
      <c r="F580" s="333" t="s">
        <v>13</v>
      </c>
      <c r="G580" s="333" t="s">
        <v>13</v>
      </c>
      <c r="H580" s="333">
        <v>40</v>
      </c>
      <c r="I580" s="333" t="s">
        <v>13</v>
      </c>
      <c r="J580" s="333" t="s">
        <v>13</v>
      </c>
      <c r="K580" s="333">
        <v>0</v>
      </c>
      <c r="L580" s="752">
        <v>50</v>
      </c>
      <c r="M580" s="1128"/>
      <c r="N580" s="743">
        <v>2009</v>
      </c>
      <c r="O580" s="744">
        <v>2317</v>
      </c>
      <c r="P580" s="744">
        <v>329</v>
      </c>
      <c r="Q580" s="744">
        <v>7208</v>
      </c>
      <c r="R580" s="744">
        <v>615</v>
      </c>
      <c r="S580" s="744">
        <v>1266</v>
      </c>
      <c r="T580" s="744">
        <v>3318</v>
      </c>
      <c r="U580" s="744">
        <v>7350</v>
      </c>
      <c r="V580" s="744">
        <v>20670</v>
      </c>
    </row>
    <row r="581" spans="1:22" ht="13.5" thickBot="1" x14ac:dyDescent="0.25">
      <c r="A581" s="898"/>
      <c r="B581" s="729">
        <v>2010</v>
      </c>
      <c r="C581" s="333" t="s">
        <v>13</v>
      </c>
      <c r="D581" s="333">
        <v>14</v>
      </c>
      <c r="E581" s="333" t="s">
        <v>13</v>
      </c>
      <c r="F581" s="333" t="s">
        <v>13</v>
      </c>
      <c r="G581" s="333" t="s">
        <v>13</v>
      </c>
      <c r="H581" s="333">
        <v>42</v>
      </c>
      <c r="I581" s="333" t="s">
        <v>13</v>
      </c>
      <c r="J581" s="333" t="s">
        <v>13</v>
      </c>
      <c r="K581" s="333">
        <v>0</v>
      </c>
      <c r="L581" s="752">
        <v>56</v>
      </c>
      <c r="M581" s="1128"/>
      <c r="N581" s="743">
        <v>2010</v>
      </c>
      <c r="O581" s="744">
        <v>2429</v>
      </c>
      <c r="P581" s="744">
        <v>351</v>
      </c>
      <c r="Q581" s="744">
        <v>8408</v>
      </c>
      <c r="R581" s="744">
        <v>672</v>
      </c>
      <c r="S581" s="744">
        <v>8771</v>
      </c>
      <c r="T581" s="744">
        <v>9413</v>
      </c>
      <c r="U581" s="744">
        <v>8229</v>
      </c>
      <c r="V581" s="744">
        <v>22308</v>
      </c>
    </row>
    <row r="582" spans="1:22" ht="13.5" thickBot="1" x14ac:dyDescent="0.25">
      <c r="A582" s="898"/>
      <c r="B582" s="729">
        <v>2011</v>
      </c>
      <c r="C582" s="253">
        <v>0</v>
      </c>
      <c r="D582" s="253">
        <v>14</v>
      </c>
      <c r="E582" s="253">
        <v>0</v>
      </c>
      <c r="F582" s="253">
        <v>1</v>
      </c>
      <c r="G582" s="333" t="s">
        <v>13</v>
      </c>
      <c r="H582" s="253">
        <v>3</v>
      </c>
      <c r="I582" s="253">
        <v>40</v>
      </c>
      <c r="J582" s="253">
        <v>0</v>
      </c>
      <c r="K582" s="253">
        <v>0</v>
      </c>
      <c r="L582" s="739">
        <v>56</v>
      </c>
      <c r="M582" s="1128"/>
      <c r="N582" s="743">
        <v>2011</v>
      </c>
      <c r="O582" s="745">
        <v>2688</v>
      </c>
      <c r="P582" s="745">
        <v>383</v>
      </c>
      <c r="Q582" s="745">
        <v>9481</v>
      </c>
      <c r="R582" s="745">
        <v>741</v>
      </c>
      <c r="S582" s="745">
        <v>10323</v>
      </c>
      <c r="T582" s="745">
        <v>10610</v>
      </c>
      <c r="U582" s="745">
        <v>9767</v>
      </c>
      <c r="V582" s="745">
        <v>24659</v>
      </c>
    </row>
    <row r="583" spans="1:22" ht="13.5" thickBot="1" x14ac:dyDescent="0.25">
      <c r="A583" s="898"/>
      <c r="B583" s="729">
        <v>2012</v>
      </c>
      <c r="C583" s="253">
        <v>0</v>
      </c>
      <c r="D583" s="253">
        <v>13</v>
      </c>
      <c r="E583" s="253">
        <v>0</v>
      </c>
      <c r="F583" s="253">
        <v>1</v>
      </c>
      <c r="G583" s="333" t="s">
        <v>13</v>
      </c>
      <c r="H583" s="253">
        <v>5</v>
      </c>
      <c r="I583" s="253">
        <v>37</v>
      </c>
      <c r="J583" s="253">
        <v>0</v>
      </c>
      <c r="K583" s="253">
        <v>0</v>
      </c>
      <c r="L583" s="739">
        <v>54</v>
      </c>
      <c r="M583" s="1128"/>
      <c r="N583" s="743">
        <v>2012</v>
      </c>
      <c r="O583" s="745">
        <v>2806</v>
      </c>
      <c r="P583" s="745">
        <v>390</v>
      </c>
      <c r="Q583" s="745">
        <v>10313</v>
      </c>
      <c r="R583" s="745">
        <v>750</v>
      </c>
      <c r="S583" s="745">
        <v>4723</v>
      </c>
      <c r="T583" s="745">
        <v>5022</v>
      </c>
      <c r="U583" s="745">
        <v>12530</v>
      </c>
      <c r="V583" s="745">
        <v>28258</v>
      </c>
    </row>
    <row r="584" spans="1:22" ht="13.5" thickBot="1" x14ac:dyDescent="0.25">
      <c r="A584" s="898"/>
      <c r="B584" s="729">
        <v>2013</v>
      </c>
      <c r="C584" s="253">
        <v>0</v>
      </c>
      <c r="D584" s="253">
        <v>12</v>
      </c>
      <c r="E584" s="253">
        <v>0</v>
      </c>
      <c r="F584" s="253">
        <v>1</v>
      </c>
      <c r="G584" s="333" t="s">
        <v>13</v>
      </c>
      <c r="H584" s="253">
        <v>4</v>
      </c>
      <c r="I584" s="253">
        <v>37</v>
      </c>
      <c r="J584" s="253">
        <v>0</v>
      </c>
      <c r="K584" s="253">
        <v>0</v>
      </c>
      <c r="L584" s="739">
        <v>52</v>
      </c>
      <c r="M584" s="1128"/>
      <c r="N584" s="743">
        <v>2013</v>
      </c>
      <c r="O584" s="745">
        <v>2840</v>
      </c>
      <c r="P584" s="745">
        <v>395</v>
      </c>
      <c r="Q584" s="745">
        <v>10402</v>
      </c>
      <c r="R584" s="745">
        <v>743</v>
      </c>
      <c r="S584" s="745">
        <v>8639</v>
      </c>
      <c r="T584" s="745">
        <v>8965</v>
      </c>
      <c r="U584" s="745">
        <v>13610</v>
      </c>
      <c r="V584" s="745">
        <v>31817</v>
      </c>
    </row>
    <row r="585" spans="1:22" ht="13.5" thickBot="1" x14ac:dyDescent="0.25">
      <c r="A585" s="898"/>
      <c r="B585" s="729">
        <v>2014</v>
      </c>
      <c r="C585" s="253">
        <v>0</v>
      </c>
      <c r="D585" s="253">
        <v>9</v>
      </c>
      <c r="E585" s="253">
        <v>0</v>
      </c>
      <c r="F585" s="253">
        <v>0</v>
      </c>
      <c r="G585" s="333">
        <v>3</v>
      </c>
      <c r="H585" s="253">
        <v>1</v>
      </c>
      <c r="I585" s="253">
        <v>37</v>
      </c>
      <c r="J585" s="253">
        <v>0</v>
      </c>
      <c r="K585" s="253">
        <v>0</v>
      </c>
      <c r="L585" s="739">
        <v>50</v>
      </c>
      <c r="M585" s="1128"/>
      <c r="N585" s="743">
        <v>2014</v>
      </c>
      <c r="O585" s="745">
        <v>2691</v>
      </c>
      <c r="P585" s="745">
        <v>296</v>
      </c>
      <c r="Q585" s="745">
        <v>9362</v>
      </c>
      <c r="R585" s="745">
        <v>689</v>
      </c>
      <c r="S585" s="745">
        <v>2048</v>
      </c>
      <c r="T585" s="745">
        <v>2290</v>
      </c>
      <c r="U585" s="745">
        <v>11387</v>
      </c>
      <c r="V585" s="745">
        <v>25746</v>
      </c>
    </row>
    <row r="586" spans="1:22" ht="13.5" thickBot="1" x14ac:dyDescent="0.25">
      <c r="A586" s="898"/>
      <c r="B586" s="729">
        <v>2015</v>
      </c>
      <c r="C586" s="253">
        <v>0</v>
      </c>
      <c r="D586" s="253">
        <v>12</v>
      </c>
      <c r="E586" s="253">
        <v>0</v>
      </c>
      <c r="F586" s="253">
        <v>0</v>
      </c>
      <c r="G586" s="333">
        <v>1</v>
      </c>
      <c r="H586" s="253">
        <v>6</v>
      </c>
      <c r="I586" s="253">
        <v>37</v>
      </c>
      <c r="J586" s="253">
        <v>0</v>
      </c>
      <c r="K586" s="253">
        <v>0</v>
      </c>
      <c r="L586" s="739">
        <v>53</v>
      </c>
      <c r="M586" s="1128"/>
      <c r="N586" s="743">
        <v>2015</v>
      </c>
      <c r="O586" s="745">
        <v>3030.8240000000001</v>
      </c>
      <c r="P586" s="745">
        <v>283</v>
      </c>
      <c r="Q586" s="745">
        <v>11233.606</v>
      </c>
      <c r="R586" s="745">
        <v>800.91800000000001</v>
      </c>
      <c r="S586" s="745">
        <v>2751.547</v>
      </c>
      <c r="T586" s="745">
        <v>3323.4059999999999</v>
      </c>
      <c r="U586" s="745">
        <v>12383.486000000001</v>
      </c>
      <c r="V586" s="745">
        <v>29531.543000000001</v>
      </c>
    </row>
    <row r="587" spans="1:22" ht="13.5" thickBot="1" x14ac:dyDescent="0.25">
      <c r="A587" s="898"/>
      <c r="B587" s="729">
        <v>2016</v>
      </c>
      <c r="C587" s="253">
        <v>0</v>
      </c>
      <c r="D587" s="253">
        <v>13</v>
      </c>
      <c r="E587" s="253">
        <v>0</v>
      </c>
      <c r="F587" s="253">
        <v>0</v>
      </c>
      <c r="G587" s="333">
        <v>2</v>
      </c>
      <c r="H587" s="253">
        <v>8</v>
      </c>
      <c r="I587" s="253">
        <v>37</v>
      </c>
      <c r="J587" s="253">
        <v>0</v>
      </c>
      <c r="K587" s="253">
        <v>0</v>
      </c>
      <c r="L587" s="739">
        <v>55</v>
      </c>
      <c r="M587" s="1128"/>
      <c r="N587" s="743">
        <v>2016</v>
      </c>
      <c r="O587" s="746">
        <v>3017.2049999999999</v>
      </c>
      <c r="P587" s="746">
        <v>306</v>
      </c>
      <c r="Q587" s="746">
        <v>11537.878000000001</v>
      </c>
      <c r="R587" s="746">
        <v>824.35799999999995</v>
      </c>
      <c r="S587" s="746">
        <v>732.25</v>
      </c>
      <c r="T587" s="746">
        <v>921.09900000000005</v>
      </c>
      <c r="U587" s="746">
        <v>12835.009</v>
      </c>
      <c r="V587" s="746">
        <v>30455.434000000001</v>
      </c>
    </row>
    <row r="588" spans="1:22" ht="13.5" thickBot="1" x14ac:dyDescent="0.25">
      <c r="A588" s="1126"/>
      <c r="B588" s="738">
        <v>2017</v>
      </c>
      <c r="C588" s="254">
        <v>0</v>
      </c>
      <c r="D588" s="254">
        <v>13</v>
      </c>
      <c r="E588" s="254">
        <v>0</v>
      </c>
      <c r="F588" s="254">
        <v>0</v>
      </c>
      <c r="G588" s="254">
        <v>0</v>
      </c>
      <c r="H588" s="254">
        <v>13</v>
      </c>
      <c r="I588" s="254">
        <v>35</v>
      </c>
      <c r="J588" s="254">
        <v>0</v>
      </c>
      <c r="K588" s="254">
        <v>0</v>
      </c>
      <c r="L588" s="753">
        <v>54</v>
      </c>
      <c r="M588" s="1129"/>
      <c r="N588" s="747">
        <v>2017</v>
      </c>
      <c r="O588" s="748">
        <v>2932.902</v>
      </c>
      <c r="P588" s="749">
        <v>311</v>
      </c>
      <c r="Q588" s="748">
        <v>11553.478999999999</v>
      </c>
      <c r="R588" s="748">
        <v>825.37400000000002</v>
      </c>
      <c r="S588" s="748">
        <v>2270.2379999999998</v>
      </c>
      <c r="T588" s="748">
        <v>2908.576</v>
      </c>
      <c r="U588" s="748">
        <v>14406.644</v>
      </c>
      <c r="V588" s="748">
        <v>31962.097000000002</v>
      </c>
    </row>
    <row r="589" spans="1:22" ht="14.25" thickTop="1" thickBot="1" x14ac:dyDescent="0.25">
      <c r="A589" s="1125" t="s">
        <v>1278</v>
      </c>
      <c r="B589" s="728">
        <v>2007</v>
      </c>
      <c r="C589" s="750" t="s">
        <v>13</v>
      </c>
      <c r="D589" s="750">
        <v>4</v>
      </c>
      <c r="E589" s="750" t="s">
        <v>13</v>
      </c>
      <c r="F589" s="750" t="s">
        <v>13</v>
      </c>
      <c r="G589" s="750" t="s">
        <v>13</v>
      </c>
      <c r="H589" s="750">
        <v>15</v>
      </c>
      <c r="I589" s="750" t="s">
        <v>13</v>
      </c>
      <c r="J589" s="750" t="s">
        <v>13</v>
      </c>
      <c r="K589" s="750">
        <v>0</v>
      </c>
      <c r="L589" s="751">
        <v>16</v>
      </c>
      <c r="M589" s="1127" t="s">
        <v>1278</v>
      </c>
      <c r="N589" s="740">
        <v>2007</v>
      </c>
      <c r="O589" s="741">
        <v>1486</v>
      </c>
      <c r="P589" s="742">
        <v>127</v>
      </c>
      <c r="Q589" s="741">
        <v>2103</v>
      </c>
      <c r="R589" s="741">
        <v>196</v>
      </c>
      <c r="S589" s="742">
        <v>1190</v>
      </c>
      <c r="T589" s="742">
        <v>2005</v>
      </c>
      <c r="U589" s="742">
        <v>3132</v>
      </c>
      <c r="V589" s="742">
        <v>5927</v>
      </c>
    </row>
    <row r="590" spans="1:22" ht="13.5" thickBot="1" x14ac:dyDescent="0.25">
      <c r="A590" s="898"/>
      <c r="B590" s="729">
        <v>2008</v>
      </c>
      <c r="C590" s="333" t="s">
        <v>13</v>
      </c>
      <c r="D590" s="333">
        <v>7</v>
      </c>
      <c r="E590" s="333" t="s">
        <v>13</v>
      </c>
      <c r="F590" s="333" t="s">
        <v>13</v>
      </c>
      <c r="G590" s="333" t="s">
        <v>13</v>
      </c>
      <c r="H590" s="333">
        <v>36</v>
      </c>
      <c r="I590" s="333" t="s">
        <v>13</v>
      </c>
      <c r="J590" s="333" t="s">
        <v>13</v>
      </c>
      <c r="K590" s="333">
        <v>0</v>
      </c>
      <c r="L590" s="752">
        <v>43</v>
      </c>
      <c r="M590" s="1128"/>
      <c r="N590" s="743">
        <v>2008</v>
      </c>
      <c r="O590" s="744">
        <v>2189</v>
      </c>
      <c r="P590" s="745">
        <v>236</v>
      </c>
      <c r="Q590" s="744">
        <v>3112</v>
      </c>
      <c r="R590" s="744">
        <v>304</v>
      </c>
      <c r="S590" s="745">
        <v>1170</v>
      </c>
      <c r="T590" s="745">
        <v>2239</v>
      </c>
      <c r="U590" s="745">
        <v>4235</v>
      </c>
      <c r="V590" s="745">
        <v>9306</v>
      </c>
    </row>
    <row r="591" spans="1:22" ht="13.5" thickBot="1" x14ac:dyDescent="0.25">
      <c r="A591" s="898"/>
      <c r="B591" s="729">
        <v>2009</v>
      </c>
      <c r="C591" s="333" t="s">
        <v>13</v>
      </c>
      <c r="D591" s="333">
        <v>5</v>
      </c>
      <c r="E591" s="333" t="s">
        <v>13</v>
      </c>
      <c r="F591" s="333" t="s">
        <v>13</v>
      </c>
      <c r="G591" s="333" t="s">
        <v>13</v>
      </c>
      <c r="H591" s="333">
        <v>37</v>
      </c>
      <c r="I591" s="333" t="s">
        <v>13</v>
      </c>
      <c r="J591" s="333" t="s">
        <v>13</v>
      </c>
      <c r="K591" s="333">
        <v>0</v>
      </c>
      <c r="L591" s="752">
        <v>42</v>
      </c>
      <c r="M591" s="1128"/>
      <c r="N591" s="743">
        <v>2009</v>
      </c>
      <c r="O591" s="744">
        <v>2333</v>
      </c>
      <c r="P591" s="744">
        <v>270</v>
      </c>
      <c r="Q591" s="744">
        <v>3595</v>
      </c>
      <c r="R591" s="744">
        <v>353</v>
      </c>
      <c r="S591" s="744">
        <v>1427</v>
      </c>
      <c r="T591" s="744">
        <v>5077</v>
      </c>
      <c r="U591" s="744">
        <v>4069</v>
      </c>
      <c r="V591" s="744">
        <v>10315</v>
      </c>
    </row>
    <row r="592" spans="1:22" ht="13.5" thickBot="1" x14ac:dyDescent="0.25">
      <c r="A592" s="898"/>
      <c r="B592" s="729">
        <v>2010</v>
      </c>
      <c r="C592" s="333" t="s">
        <v>13</v>
      </c>
      <c r="D592" s="333">
        <v>6</v>
      </c>
      <c r="E592" s="333" t="s">
        <v>13</v>
      </c>
      <c r="F592" s="333" t="s">
        <v>13</v>
      </c>
      <c r="G592" s="333" t="s">
        <v>13</v>
      </c>
      <c r="H592" s="333">
        <v>15</v>
      </c>
      <c r="I592" s="333" t="s">
        <v>13</v>
      </c>
      <c r="J592" s="333" t="s">
        <v>13</v>
      </c>
      <c r="K592" s="333">
        <v>0</v>
      </c>
      <c r="L592" s="752">
        <v>20</v>
      </c>
      <c r="M592" s="1128"/>
      <c r="N592" s="743">
        <v>2010</v>
      </c>
      <c r="O592" s="744">
        <v>1974</v>
      </c>
      <c r="P592" s="744">
        <v>163</v>
      </c>
      <c r="Q592" s="744">
        <v>2456</v>
      </c>
      <c r="R592" s="744">
        <v>223</v>
      </c>
      <c r="S592" s="744">
        <v>1831</v>
      </c>
      <c r="T592" s="744">
        <v>2881</v>
      </c>
      <c r="U592" s="744">
        <v>3405</v>
      </c>
      <c r="V592" s="744">
        <v>8250</v>
      </c>
    </row>
    <row r="593" spans="1:22" ht="13.5" thickBot="1" x14ac:dyDescent="0.25">
      <c r="A593" s="898"/>
      <c r="B593" s="729">
        <v>2011</v>
      </c>
      <c r="C593" s="253">
        <v>0</v>
      </c>
      <c r="D593" s="253">
        <v>7</v>
      </c>
      <c r="E593" s="253">
        <v>0</v>
      </c>
      <c r="F593" s="253">
        <v>0</v>
      </c>
      <c r="G593" s="333" t="s">
        <v>13</v>
      </c>
      <c r="H593" s="253">
        <v>17</v>
      </c>
      <c r="I593" s="253">
        <v>0</v>
      </c>
      <c r="J593" s="253">
        <v>0</v>
      </c>
      <c r="K593" s="253">
        <v>0</v>
      </c>
      <c r="L593" s="739">
        <v>19</v>
      </c>
      <c r="M593" s="1128"/>
      <c r="N593" s="743">
        <v>2011</v>
      </c>
      <c r="O593" s="745">
        <v>1974</v>
      </c>
      <c r="P593" s="745">
        <v>169</v>
      </c>
      <c r="Q593" s="745">
        <v>2676</v>
      </c>
      <c r="R593" s="745">
        <v>224</v>
      </c>
      <c r="S593" s="745">
        <v>2313</v>
      </c>
      <c r="T593" s="745">
        <v>2904</v>
      </c>
      <c r="U593" s="745">
        <v>5034</v>
      </c>
      <c r="V593" s="745">
        <v>9628</v>
      </c>
    </row>
    <row r="594" spans="1:22" ht="13.5" thickBot="1" x14ac:dyDescent="0.25">
      <c r="A594" s="898"/>
      <c r="B594" s="729">
        <v>2012</v>
      </c>
      <c r="C594" s="253">
        <v>0</v>
      </c>
      <c r="D594" s="253">
        <v>6</v>
      </c>
      <c r="E594" s="253">
        <v>0</v>
      </c>
      <c r="F594" s="253">
        <v>0</v>
      </c>
      <c r="G594" s="333" t="s">
        <v>13</v>
      </c>
      <c r="H594" s="253">
        <v>16</v>
      </c>
      <c r="I594" s="253">
        <v>0</v>
      </c>
      <c r="J594" s="253">
        <v>0</v>
      </c>
      <c r="K594" s="253">
        <v>0</v>
      </c>
      <c r="L594" s="739">
        <v>18</v>
      </c>
      <c r="M594" s="1128"/>
      <c r="N594" s="743">
        <v>2012</v>
      </c>
      <c r="O594" s="745">
        <v>1811</v>
      </c>
      <c r="P594" s="745">
        <v>158</v>
      </c>
      <c r="Q594" s="745">
        <v>2592</v>
      </c>
      <c r="R594" s="745">
        <v>197</v>
      </c>
      <c r="S594" s="745">
        <v>2945</v>
      </c>
      <c r="T594" s="745">
        <v>3406</v>
      </c>
      <c r="U594" s="745">
        <v>4845</v>
      </c>
      <c r="V594" s="745">
        <v>8578</v>
      </c>
    </row>
    <row r="595" spans="1:22" ht="13.5" thickBot="1" x14ac:dyDescent="0.25">
      <c r="A595" s="898"/>
      <c r="B595" s="729">
        <v>2013</v>
      </c>
      <c r="C595" s="253">
        <v>0</v>
      </c>
      <c r="D595" s="253">
        <v>6</v>
      </c>
      <c r="E595" s="253">
        <v>0</v>
      </c>
      <c r="F595" s="253">
        <v>0</v>
      </c>
      <c r="G595" s="333" t="s">
        <v>13</v>
      </c>
      <c r="H595" s="253">
        <v>16</v>
      </c>
      <c r="I595" s="253">
        <v>0</v>
      </c>
      <c r="J595" s="253">
        <v>0</v>
      </c>
      <c r="K595" s="253">
        <v>0</v>
      </c>
      <c r="L595" s="739">
        <v>18</v>
      </c>
      <c r="M595" s="1128"/>
      <c r="N595" s="743">
        <v>2013</v>
      </c>
      <c r="O595" s="745">
        <v>1977</v>
      </c>
      <c r="P595" s="745">
        <v>164</v>
      </c>
      <c r="Q595" s="745">
        <v>2816</v>
      </c>
      <c r="R595" s="745">
        <v>243</v>
      </c>
      <c r="S595" s="745">
        <v>1663</v>
      </c>
      <c r="T595" s="745">
        <v>2640</v>
      </c>
      <c r="U595" s="745">
        <v>4704</v>
      </c>
      <c r="V595" s="745">
        <v>8548</v>
      </c>
    </row>
    <row r="596" spans="1:22" ht="13.5" thickBot="1" x14ac:dyDescent="0.25">
      <c r="A596" s="898"/>
      <c r="B596" s="729">
        <v>2014</v>
      </c>
      <c r="C596" s="253">
        <v>0</v>
      </c>
      <c r="D596" s="253">
        <v>4</v>
      </c>
      <c r="E596" s="253">
        <v>0</v>
      </c>
      <c r="F596" s="253">
        <v>0</v>
      </c>
      <c r="G596" s="333">
        <v>4</v>
      </c>
      <c r="H596" s="253">
        <v>14</v>
      </c>
      <c r="I596" s="253">
        <v>0</v>
      </c>
      <c r="J596" s="253">
        <v>0</v>
      </c>
      <c r="K596" s="253">
        <v>0</v>
      </c>
      <c r="L596" s="739">
        <v>18</v>
      </c>
      <c r="M596" s="1128"/>
      <c r="N596" s="743">
        <v>2014</v>
      </c>
      <c r="O596" s="745">
        <v>2053</v>
      </c>
      <c r="P596" s="745">
        <v>167</v>
      </c>
      <c r="Q596" s="745">
        <v>3074</v>
      </c>
      <c r="R596" s="745">
        <v>218</v>
      </c>
      <c r="S596" s="745">
        <v>7580</v>
      </c>
      <c r="T596" s="745">
        <v>9848</v>
      </c>
      <c r="U596" s="745">
        <v>5175</v>
      </c>
      <c r="V596" s="745">
        <v>8532</v>
      </c>
    </row>
    <row r="597" spans="1:22" ht="13.5" thickBot="1" x14ac:dyDescent="0.25">
      <c r="A597" s="898"/>
      <c r="B597" s="729">
        <v>2015</v>
      </c>
      <c r="C597" s="253">
        <v>0</v>
      </c>
      <c r="D597" s="253">
        <v>5</v>
      </c>
      <c r="E597" s="253">
        <v>0</v>
      </c>
      <c r="F597" s="253">
        <v>0</v>
      </c>
      <c r="G597" s="333">
        <v>2</v>
      </c>
      <c r="H597" s="253">
        <v>19</v>
      </c>
      <c r="I597" s="253">
        <v>0</v>
      </c>
      <c r="J597" s="253">
        <v>0</v>
      </c>
      <c r="K597" s="253">
        <v>0</v>
      </c>
      <c r="L597" s="739">
        <v>21</v>
      </c>
      <c r="M597" s="1128"/>
      <c r="N597" s="743">
        <v>2015</v>
      </c>
      <c r="O597" s="745">
        <v>2079.9810000000002</v>
      </c>
      <c r="P597" s="745">
        <v>161</v>
      </c>
      <c r="Q597" s="745">
        <v>2877.24</v>
      </c>
      <c r="R597" s="745">
        <v>268.86700000000002</v>
      </c>
      <c r="S597" s="745">
        <v>900.19600000000003</v>
      </c>
      <c r="T597" s="745">
        <v>1623.2329999999999</v>
      </c>
      <c r="U597" s="745">
        <v>4290.9970000000003</v>
      </c>
      <c r="V597" s="745">
        <v>8287.2999999999993</v>
      </c>
    </row>
    <row r="598" spans="1:22" ht="13.5" thickBot="1" x14ac:dyDescent="0.25">
      <c r="A598" s="898"/>
      <c r="B598" s="729">
        <v>2016</v>
      </c>
      <c r="C598" s="253">
        <v>0</v>
      </c>
      <c r="D598" s="253">
        <v>5</v>
      </c>
      <c r="E598" s="253">
        <v>0</v>
      </c>
      <c r="F598" s="253">
        <v>0</v>
      </c>
      <c r="G598" s="333">
        <v>1</v>
      </c>
      <c r="H598" s="253">
        <v>25</v>
      </c>
      <c r="I598" s="253">
        <v>0</v>
      </c>
      <c r="J598" s="253">
        <v>0</v>
      </c>
      <c r="K598" s="253">
        <v>0</v>
      </c>
      <c r="L598" s="739">
        <v>27</v>
      </c>
      <c r="M598" s="1128"/>
      <c r="N598" s="743">
        <v>2016</v>
      </c>
      <c r="O598" s="746">
        <v>2137.5610000000001</v>
      </c>
      <c r="P598" s="746">
        <v>180</v>
      </c>
      <c r="Q598" s="746">
        <v>3071.7660000000001</v>
      </c>
      <c r="R598" s="746">
        <v>239.61600000000001</v>
      </c>
      <c r="S598" s="746">
        <v>1326.0219999999999</v>
      </c>
      <c r="T598" s="746">
        <v>2065.8580000000002</v>
      </c>
      <c r="U598" s="746">
        <v>5158.5370000000003</v>
      </c>
      <c r="V598" s="746">
        <v>9816.1720000000005</v>
      </c>
    </row>
    <row r="599" spans="1:22" ht="13.5" thickBot="1" x14ac:dyDescent="0.25">
      <c r="A599" s="1126"/>
      <c r="B599" s="738">
        <v>2017</v>
      </c>
      <c r="C599" s="254">
        <v>0</v>
      </c>
      <c r="D599" s="254">
        <v>5</v>
      </c>
      <c r="E599" s="254">
        <v>0</v>
      </c>
      <c r="F599" s="254">
        <v>0</v>
      </c>
      <c r="G599" s="254">
        <v>1</v>
      </c>
      <c r="H599" s="254">
        <v>25</v>
      </c>
      <c r="I599" s="254">
        <v>0</v>
      </c>
      <c r="J599" s="254">
        <v>0</v>
      </c>
      <c r="K599" s="254">
        <v>0</v>
      </c>
      <c r="L599" s="753">
        <v>27</v>
      </c>
      <c r="M599" s="1129"/>
      <c r="N599" s="747">
        <v>2017</v>
      </c>
      <c r="O599" s="748">
        <v>2080.2089999999998</v>
      </c>
      <c r="P599" s="749">
        <v>176</v>
      </c>
      <c r="Q599" s="748">
        <v>3134.3850000000002</v>
      </c>
      <c r="R599" s="748">
        <v>226.184</v>
      </c>
      <c r="S599" s="748">
        <v>1156.249</v>
      </c>
      <c r="T599" s="748">
        <v>1752.0440000000001</v>
      </c>
      <c r="U599" s="748">
        <v>4928.2330000000002</v>
      </c>
      <c r="V599" s="748">
        <v>10011.143</v>
      </c>
    </row>
    <row r="600" spans="1:22" ht="14.25" customHeight="1" thickTop="1" thickBot="1" x14ac:dyDescent="0.25">
      <c r="A600" s="1125" t="s">
        <v>2517</v>
      </c>
      <c r="B600" s="728">
        <v>2007</v>
      </c>
      <c r="C600" s="750" t="s">
        <v>13</v>
      </c>
      <c r="D600" s="750">
        <v>478</v>
      </c>
      <c r="E600" s="750" t="s">
        <v>13</v>
      </c>
      <c r="F600" s="750" t="s">
        <v>13</v>
      </c>
      <c r="G600" s="750" t="s">
        <v>13</v>
      </c>
      <c r="H600" s="750">
        <v>1082</v>
      </c>
      <c r="I600" s="750" t="s">
        <v>13</v>
      </c>
      <c r="J600" s="750" t="s">
        <v>13</v>
      </c>
      <c r="K600" s="750">
        <v>15</v>
      </c>
      <c r="L600" s="751">
        <v>1329</v>
      </c>
      <c r="M600" s="1127" t="s">
        <v>2517</v>
      </c>
      <c r="N600" s="740">
        <v>2007</v>
      </c>
      <c r="O600" s="741">
        <v>121254</v>
      </c>
      <c r="P600" s="742">
        <v>18474</v>
      </c>
      <c r="Q600" s="741">
        <v>448458</v>
      </c>
      <c r="R600" s="741">
        <v>22533</v>
      </c>
      <c r="S600" s="742">
        <v>107252</v>
      </c>
      <c r="T600" s="742">
        <v>168947</v>
      </c>
      <c r="U600" s="742">
        <v>257176</v>
      </c>
      <c r="V600" s="742">
        <v>1018270</v>
      </c>
    </row>
    <row r="601" spans="1:22" ht="13.5" thickBot="1" x14ac:dyDescent="0.25">
      <c r="A601" s="898"/>
      <c r="B601" s="729">
        <v>2008</v>
      </c>
      <c r="C601" s="333" t="s">
        <v>13</v>
      </c>
      <c r="D601" s="333">
        <v>493</v>
      </c>
      <c r="E601" s="333" t="s">
        <v>13</v>
      </c>
      <c r="F601" s="333" t="s">
        <v>13</v>
      </c>
      <c r="G601" s="333" t="s">
        <v>13</v>
      </c>
      <c r="H601" s="333">
        <v>1149</v>
      </c>
      <c r="I601" s="333" t="s">
        <v>13</v>
      </c>
      <c r="J601" s="333" t="s">
        <v>13</v>
      </c>
      <c r="K601" s="333">
        <v>16</v>
      </c>
      <c r="L601" s="752">
        <v>1413</v>
      </c>
      <c r="M601" s="1128"/>
      <c r="N601" s="743">
        <v>2008</v>
      </c>
      <c r="O601" s="744">
        <v>129116</v>
      </c>
      <c r="P601" s="745">
        <v>19921</v>
      </c>
      <c r="Q601" s="744">
        <v>478259</v>
      </c>
      <c r="R601" s="744">
        <v>29120</v>
      </c>
      <c r="S601" s="745">
        <v>132666</v>
      </c>
      <c r="T601" s="745">
        <v>192165</v>
      </c>
      <c r="U601" s="745">
        <v>308255</v>
      </c>
      <c r="V601" s="745">
        <v>1077740</v>
      </c>
    </row>
    <row r="602" spans="1:22" ht="13.5" thickBot="1" x14ac:dyDescent="0.25">
      <c r="A602" s="898"/>
      <c r="B602" s="729">
        <v>2009</v>
      </c>
      <c r="C602" s="333" t="s">
        <v>13</v>
      </c>
      <c r="D602" s="333">
        <v>484</v>
      </c>
      <c r="E602" s="333" t="s">
        <v>13</v>
      </c>
      <c r="F602" s="333" t="s">
        <v>13</v>
      </c>
      <c r="G602" s="333" t="s">
        <v>13</v>
      </c>
      <c r="H602" s="333">
        <v>1169</v>
      </c>
      <c r="I602" s="333" t="s">
        <v>13</v>
      </c>
      <c r="J602" s="333" t="s">
        <v>13</v>
      </c>
      <c r="K602" s="333">
        <v>14</v>
      </c>
      <c r="L602" s="752">
        <v>1442</v>
      </c>
      <c r="M602" s="1128"/>
      <c r="N602" s="743">
        <v>2009</v>
      </c>
      <c r="O602" s="744">
        <v>132882</v>
      </c>
      <c r="P602" s="744">
        <v>20890</v>
      </c>
      <c r="Q602" s="744">
        <v>496042</v>
      </c>
      <c r="R602" s="744">
        <v>28924</v>
      </c>
      <c r="S602" s="744">
        <v>169633</v>
      </c>
      <c r="T602" s="744">
        <v>474384</v>
      </c>
      <c r="U602" s="744">
        <v>360626</v>
      </c>
      <c r="V602" s="744">
        <v>1169109</v>
      </c>
    </row>
    <row r="603" spans="1:22" ht="13.5" thickBot="1" x14ac:dyDescent="0.25">
      <c r="A603" s="898"/>
      <c r="B603" s="729">
        <v>2010</v>
      </c>
      <c r="C603" s="333" t="s">
        <v>13</v>
      </c>
      <c r="D603" s="333">
        <v>530</v>
      </c>
      <c r="E603" s="333" t="s">
        <v>13</v>
      </c>
      <c r="F603" s="333" t="s">
        <v>13</v>
      </c>
      <c r="G603" s="333" t="s">
        <v>13</v>
      </c>
      <c r="H603" s="333">
        <v>1180</v>
      </c>
      <c r="I603" s="333" t="s">
        <v>13</v>
      </c>
      <c r="J603" s="333" t="s">
        <v>13</v>
      </c>
      <c r="K603" s="333">
        <v>16</v>
      </c>
      <c r="L603" s="752">
        <v>1451</v>
      </c>
      <c r="M603" s="1128"/>
      <c r="N603" s="743">
        <v>2010</v>
      </c>
      <c r="O603" s="744">
        <v>140008</v>
      </c>
      <c r="P603" s="744">
        <v>23136</v>
      </c>
      <c r="Q603" s="744">
        <v>546966</v>
      </c>
      <c r="R603" s="744">
        <v>31457</v>
      </c>
      <c r="S603" s="744">
        <v>390980</v>
      </c>
      <c r="T603" s="744">
        <v>435405</v>
      </c>
      <c r="U603" s="744">
        <v>391193</v>
      </c>
      <c r="V603" s="744">
        <v>1294900</v>
      </c>
    </row>
    <row r="604" spans="1:22" ht="13.5" thickBot="1" x14ac:dyDescent="0.25">
      <c r="A604" s="898"/>
      <c r="B604" s="729">
        <v>2011</v>
      </c>
      <c r="C604" s="253">
        <v>0</v>
      </c>
      <c r="D604" s="253">
        <v>544</v>
      </c>
      <c r="E604" s="253">
        <v>0</v>
      </c>
      <c r="F604" s="253">
        <v>58</v>
      </c>
      <c r="G604" s="333" t="s">
        <v>13</v>
      </c>
      <c r="H604" s="253">
        <v>1121</v>
      </c>
      <c r="I604" s="253">
        <v>78</v>
      </c>
      <c r="J604" s="253">
        <v>4</v>
      </c>
      <c r="K604" s="253">
        <v>18</v>
      </c>
      <c r="L604" s="739">
        <v>1452</v>
      </c>
      <c r="M604" s="1128"/>
      <c r="N604" s="743">
        <v>2011</v>
      </c>
      <c r="O604" s="745">
        <v>143058</v>
      </c>
      <c r="P604" s="745">
        <v>23132</v>
      </c>
      <c r="Q604" s="745">
        <v>571227</v>
      </c>
      <c r="R604" s="745">
        <v>31545</v>
      </c>
      <c r="S604" s="745">
        <v>260134</v>
      </c>
      <c r="T604" s="745">
        <v>306939</v>
      </c>
      <c r="U604" s="745">
        <v>440559</v>
      </c>
      <c r="V604" s="745">
        <v>1358298</v>
      </c>
    </row>
    <row r="605" spans="1:22" ht="13.5" thickBot="1" x14ac:dyDescent="0.25">
      <c r="A605" s="898"/>
      <c r="B605" s="729">
        <v>2012</v>
      </c>
      <c r="C605" s="253">
        <v>0</v>
      </c>
      <c r="D605" s="253">
        <v>515</v>
      </c>
      <c r="E605" s="253">
        <v>0</v>
      </c>
      <c r="F605" s="253">
        <v>60</v>
      </c>
      <c r="G605" s="333" t="s">
        <v>13</v>
      </c>
      <c r="H605" s="253">
        <v>1108</v>
      </c>
      <c r="I605" s="253">
        <v>56</v>
      </c>
      <c r="J605" s="253">
        <v>6</v>
      </c>
      <c r="K605" s="253">
        <v>21</v>
      </c>
      <c r="L605" s="739">
        <v>1434</v>
      </c>
      <c r="M605" s="1128"/>
      <c r="N605" s="743">
        <v>2012</v>
      </c>
      <c r="O605" s="745">
        <v>138067</v>
      </c>
      <c r="P605" s="745">
        <v>22225</v>
      </c>
      <c r="Q605" s="745">
        <v>554811</v>
      </c>
      <c r="R605" s="745">
        <v>29572</v>
      </c>
      <c r="S605" s="745">
        <v>213007</v>
      </c>
      <c r="T605" s="745">
        <v>264944</v>
      </c>
      <c r="U605" s="745">
        <v>459631</v>
      </c>
      <c r="V605" s="745">
        <v>1357451</v>
      </c>
    </row>
    <row r="606" spans="1:22" ht="13.5" thickBot="1" x14ac:dyDescent="0.25">
      <c r="A606" s="898"/>
      <c r="B606" s="729">
        <v>2013</v>
      </c>
      <c r="C606" s="253">
        <v>1</v>
      </c>
      <c r="D606" s="253">
        <v>525</v>
      </c>
      <c r="E606" s="253">
        <v>1</v>
      </c>
      <c r="F606" s="253">
        <v>56</v>
      </c>
      <c r="G606" s="333" t="s">
        <v>13</v>
      </c>
      <c r="H606" s="253">
        <v>1094</v>
      </c>
      <c r="I606" s="253">
        <v>52</v>
      </c>
      <c r="J606" s="253">
        <v>6</v>
      </c>
      <c r="K606" s="253">
        <v>24</v>
      </c>
      <c r="L606" s="739">
        <v>1387</v>
      </c>
      <c r="M606" s="1128"/>
      <c r="N606" s="743">
        <v>2013</v>
      </c>
      <c r="O606" s="745">
        <v>135967</v>
      </c>
      <c r="P606" s="745">
        <v>22018</v>
      </c>
      <c r="Q606" s="745">
        <v>533494</v>
      </c>
      <c r="R606" s="745">
        <v>28277</v>
      </c>
      <c r="S606" s="745">
        <v>216551</v>
      </c>
      <c r="T606" s="745">
        <v>287431</v>
      </c>
      <c r="U606" s="745">
        <v>589161</v>
      </c>
      <c r="V606" s="745">
        <v>1591447</v>
      </c>
    </row>
    <row r="607" spans="1:22" ht="13.5" thickBot="1" x14ac:dyDescent="0.25">
      <c r="A607" s="898"/>
      <c r="B607" s="729">
        <v>2014</v>
      </c>
      <c r="C607" s="253">
        <v>1</v>
      </c>
      <c r="D607" s="253">
        <v>430</v>
      </c>
      <c r="E607" s="253">
        <v>1</v>
      </c>
      <c r="F607" s="253">
        <v>73</v>
      </c>
      <c r="G607" s="333">
        <v>85</v>
      </c>
      <c r="H607" s="253">
        <v>1093</v>
      </c>
      <c r="I607" s="253">
        <v>45</v>
      </c>
      <c r="J607" s="253">
        <v>7</v>
      </c>
      <c r="K607" s="253">
        <v>21</v>
      </c>
      <c r="L607" s="739">
        <v>1394</v>
      </c>
      <c r="M607" s="1128"/>
      <c r="N607" s="743">
        <v>2014</v>
      </c>
      <c r="O607" s="745">
        <v>143144</v>
      </c>
      <c r="P607" s="745">
        <v>23015</v>
      </c>
      <c r="Q607" s="745">
        <v>518451</v>
      </c>
      <c r="R607" s="745">
        <v>27264</v>
      </c>
      <c r="S607" s="745">
        <v>137958</v>
      </c>
      <c r="T607" s="745">
        <v>194776</v>
      </c>
      <c r="U607" s="745">
        <v>550034</v>
      </c>
      <c r="V607" s="745">
        <v>1421009</v>
      </c>
    </row>
    <row r="608" spans="1:22" ht="13.5" thickBot="1" x14ac:dyDescent="0.25">
      <c r="A608" s="898"/>
      <c r="B608" s="729">
        <v>2015</v>
      </c>
      <c r="C608" s="253">
        <v>1</v>
      </c>
      <c r="D608" s="253">
        <v>431</v>
      </c>
      <c r="E608" s="253">
        <v>1</v>
      </c>
      <c r="F608" s="253">
        <v>67</v>
      </c>
      <c r="G608" s="333">
        <v>76</v>
      </c>
      <c r="H608" s="253">
        <v>1087</v>
      </c>
      <c r="I608" s="253">
        <v>49</v>
      </c>
      <c r="J608" s="253">
        <v>8</v>
      </c>
      <c r="K608" s="253">
        <v>21</v>
      </c>
      <c r="L608" s="739">
        <v>1334</v>
      </c>
      <c r="M608" s="1128"/>
      <c r="N608" s="743">
        <v>2015</v>
      </c>
      <c r="O608" s="745">
        <v>135621.54500000001</v>
      </c>
      <c r="P608" s="745">
        <v>19494</v>
      </c>
      <c r="Q608" s="745">
        <v>536445.89</v>
      </c>
      <c r="R608" s="745">
        <v>27692.718000000001</v>
      </c>
      <c r="S608" s="745">
        <v>123227.60900000001</v>
      </c>
      <c r="T608" s="745">
        <v>188387.16299999997</v>
      </c>
      <c r="U608" s="745">
        <v>448815.48399999994</v>
      </c>
      <c r="V608" s="745">
        <v>1327531.2770000002</v>
      </c>
    </row>
    <row r="609" spans="1:22" ht="13.5" thickBot="1" x14ac:dyDescent="0.25">
      <c r="A609" s="898"/>
      <c r="B609" s="729">
        <v>2016</v>
      </c>
      <c r="C609" s="253">
        <v>1</v>
      </c>
      <c r="D609" s="253">
        <v>460</v>
      </c>
      <c r="E609" s="253">
        <v>1</v>
      </c>
      <c r="F609" s="253">
        <v>69</v>
      </c>
      <c r="G609" s="333">
        <v>79</v>
      </c>
      <c r="H609" s="253">
        <v>1105</v>
      </c>
      <c r="I609" s="253">
        <v>50</v>
      </c>
      <c r="J609" s="253">
        <v>9</v>
      </c>
      <c r="K609" s="253">
        <v>21</v>
      </c>
      <c r="L609" s="739">
        <v>1376</v>
      </c>
      <c r="M609" s="1128"/>
      <c r="N609" s="743">
        <v>2016</v>
      </c>
      <c r="O609" s="746">
        <v>132807.31700000001</v>
      </c>
      <c r="P609" s="746">
        <v>19002</v>
      </c>
      <c r="Q609" s="746">
        <v>524846.84199999995</v>
      </c>
      <c r="R609" s="746">
        <v>27507.353999999999</v>
      </c>
      <c r="S609" s="746">
        <v>114690.54300000001</v>
      </c>
      <c r="T609" s="746">
        <v>188425.08100000001</v>
      </c>
      <c r="U609" s="746">
        <v>449459.68699999998</v>
      </c>
      <c r="V609" s="746">
        <v>1328865.8929999999</v>
      </c>
    </row>
    <row r="610" spans="1:22" ht="13.5" thickBot="1" x14ac:dyDescent="0.25">
      <c r="A610" s="1126"/>
      <c r="B610" s="738">
        <v>2017</v>
      </c>
      <c r="C610" s="254">
        <v>1</v>
      </c>
      <c r="D610" s="254">
        <v>476</v>
      </c>
      <c r="E610" s="254">
        <v>1</v>
      </c>
      <c r="F610" s="254">
        <v>72</v>
      </c>
      <c r="G610" s="254">
        <v>79</v>
      </c>
      <c r="H610" s="254">
        <v>1118</v>
      </c>
      <c r="I610" s="254">
        <v>46</v>
      </c>
      <c r="J610" s="254">
        <v>9</v>
      </c>
      <c r="K610" s="254">
        <v>22</v>
      </c>
      <c r="L610" s="753">
        <v>1388</v>
      </c>
      <c r="M610" s="1129"/>
      <c r="N610" s="747">
        <v>2017</v>
      </c>
      <c r="O610" s="748">
        <v>132409.125</v>
      </c>
      <c r="P610" s="749">
        <v>19237</v>
      </c>
      <c r="Q610" s="748">
        <v>534082.20499999996</v>
      </c>
      <c r="R610" s="748">
        <v>28042.276999999998</v>
      </c>
      <c r="S610" s="748">
        <v>146130.06099999999</v>
      </c>
      <c r="T610" s="748">
        <v>220848.21</v>
      </c>
      <c r="U610" s="748">
        <v>467393.04299999995</v>
      </c>
      <c r="V610" s="748">
        <v>1404377.0490000001</v>
      </c>
    </row>
    <row r="611" spans="1:22" ht="13.5" thickTop="1" x14ac:dyDescent="0.2">
      <c r="A611" s="501" t="s">
        <v>1279</v>
      </c>
      <c r="B611" s="67"/>
      <c r="C611" s="67"/>
      <c r="D611" s="67"/>
      <c r="E611" s="67"/>
      <c r="F611" s="67"/>
      <c r="G611" s="67"/>
      <c r="H611" s="67"/>
      <c r="I611" s="67"/>
      <c r="J611" s="67"/>
      <c r="K611" s="67"/>
      <c r="L611" s="67"/>
      <c r="M611" s="501"/>
      <c r="N611" s="67"/>
    </row>
    <row r="612" spans="1:22" x14ac:dyDescent="0.2">
      <c r="A612" s="501" t="s">
        <v>1292</v>
      </c>
      <c r="B612" s="67"/>
      <c r="C612" s="67"/>
      <c r="D612" s="67"/>
      <c r="E612" s="67"/>
      <c r="F612" s="67"/>
      <c r="G612" s="67"/>
      <c r="H612" s="67"/>
      <c r="I612" s="67"/>
      <c r="J612" s="67"/>
      <c r="K612" s="67"/>
      <c r="L612" s="67"/>
      <c r="M612" s="501"/>
      <c r="N612" s="67"/>
    </row>
    <row r="613" spans="1:22" x14ac:dyDescent="0.2">
      <c r="A613" s="501" t="s">
        <v>1280</v>
      </c>
      <c r="B613" s="67"/>
      <c r="C613" s="67"/>
      <c r="D613" s="67"/>
      <c r="E613" s="67"/>
      <c r="F613" s="67"/>
      <c r="G613" s="67"/>
      <c r="H613" s="67"/>
      <c r="I613" s="67"/>
      <c r="J613" s="67"/>
      <c r="K613" s="67"/>
      <c r="L613" s="67"/>
      <c r="M613" s="501"/>
      <c r="N613" s="67"/>
    </row>
    <row r="614" spans="1:22" x14ac:dyDescent="0.2">
      <c r="A614" s="501" t="s">
        <v>1281</v>
      </c>
      <c r="B614" s="67"/>
      <c r="C614" s="67"/>
      <c r="D614" s="67"/>
      <c r="E614" s="67"/>
      <c r="F614" s="67"/>
      <c r="G614" s="67"/>
      <c r="H614" s="67"/>
      <c r="I614" s="67"/>
      <c r="J614" s="67"/>
      <c r="K614" s="67"/>
      <c r="L614" s="67"/>
      <c r="M614" s="67"/>
      <c r="N614" s="67"/>
    </row>
    <row r="615" spans="1:22" x14ac:dyDescent="0.2">
      <c r="A615" s="501" t="s">
        <v>1282</v>
      </c>
      <c r="B615" s="67"/>
      <c r="C615" s="67"/>
      <c r="D615" s="67"/>
      <c r="E615" s="67"/>
      <c r="F615" s="67"/>
      <c r="G615" s="67"/>
      <c r="H615" s="67"/>
      <c r="I615" s="67"/>
      <c r="J615" s="67"/>
      <c r="K615" s="67"/>
      <c r="L615" s="67"/>
      <c r="M615" s="67"/>
      <c r="N615" s="67"/>
    </row>
    <row r="616" spans="1:22" x14ac:dyDescent="0.2">
      <c r="A616" s="501" t="s">
        <v>22</v>
      </c>
      <c r="B616" s="67"/>
      <c r="C616" s="67"/>
      <c r="D616" s="67"/>
      <c r="E616" s="67"/>
      <c r="F616" s="67"/>
      <c r="G616" s="67"/>
      <c r="H616" s="67"/>
      <c r="I616" s="67"/>
      <c r="J616" s="67"/>
      <c r="K616" s="67"/>
      <c r="L616" s="67"/>
      <c r="M616" s="67"/>
      <c r="N616" s="67"/>
    </row>
  </sheetData>
  <mergeCells count="118">
    <mergeCell ref="M578:M588"/>
    <mergeCell ref="M589:M599"/>
    <mergeCell ref="M501:M511"/>
    <mergeCell ref="M512:M522"/>
    <mergeCell ref="M523:M533"/>
    <mergeCell ref="M534:M544"/>
    <mergeCell ref="M545:M555"/>
    <mergeCell ref="M556:M566"/>
    <mergeCell ref="M424:M434"/>
    <mergeCell ref="M435:M445"/>
    <mergeCell ref="M446:M456"/>
    <mergeCell ref="M457:M467"/>
    <mergeCell ref="M468:M478"/>
    <mergeCell ref="M490:M500"/>
    <mergeCell ref="M479:M489"/>
    <mergeCell ref="M314:M324"/>
    <mergeCell ref="M325:M335"/>
    <mergeCell ref="M347:M357"/>
    <mergeCell ref="M358:M368"/>
    <mergeCell ref="M369:M379"/>
    <mergeCell ref="M413:M423"/>
    <mergeCell ref="M248:M258"/>
    <mergeCell ref="M259:M269"/>
    <mergeCell ref="M270:M280"/>
    <mergeCell ref="M281:M291"/>
    <mergeCell ref="M292:M302"/>
    <mergeCell ref="M303:M313"/>
    <mergeCell ref="A545:A555"/>
    <mergeCell ref="A270:A280"/>
    <mergeCell ref="A281:A291"/>
    <mergeCell ref="A292:A302"/>
    <mergeCell ref="A490:A500"/>
    <mergeCell ref="A501:A511"/>
    <mergeCell ref="A413:A423"/>
    <mergeCell ref="A424:A434"/>
    <mergeCell ref="A435:A445"/>
    <mergeCell ref="A446:A456"/>
    <mergeCell ref="A457:A467"/>
    <mergeCell ref="A468:A478"/>
    <mergeCell ref="A303:A313"/>
    <mergeCell ref="A314:A324"/>
    <mergeCell ref="A325:A335"/>
    <mergeCell ref="A347:A357"/>
    <mergeCell ref="A358:A368"/>
    <mergeCell ref="A369:A379"/>
    <mergeCell ref="A479:A489"/>
    <mergeCell ref="A1:L1"/>
    <mergeCell ref="A2:L2"/>
    <mergeCell ref="A248:A258"/>
    <mergeCell ref="A259:A269"/>
    <mergeCell ref="M50:M60"/>
    <mergeCell ref="M61:M71"/>
    <mergeCell ref="M72:M82"/>
    <mergeCell ref="M83:M93"/>
    <mergeCell ref="M94:M104"/>
    <mergeCell ref="M105:M115"/>
    <mergeCell ref="A171:A181"/>
    <mergeCell ref="A182:A192"/>
    <mergeCell ref="A193:A203"/>
    <mergeCell ref="A204:A214"/>
    <mergeCell ref="A215:A225"/>
    <mergeCell ref="A226:A236"/>
    <mergeCell ref="A105:A115"/>
    <mergeCell ref="A116:A126"/>
    <mergeCell ref="M182:M192"/>
    <mergeCell ref="M193:M203"/>
    <mergeCell ref="M204:M214"/>
    <mergeCell ref="M215:M225"/>
    <mergeCell ref="M226:M236"/>
    <mergeCell ref="M237:M247"/>
    <mergeCell ref="A3:L3"/>
    <mergeCell ref="A4:L4"/>
    <mergeCell ref="A6:A16"/>
    <mergeCell ref="A17:A27"/>
    <mergeCell ref="A237:A247"/>
    <mergeCell ref="M1:V1"/>
    <mergeCell ref="M2:V2"/>
    <mergeCell ref="M3:V3"/>
    <mergeCell ref="M4:V4"/>
    <mergeCell ref="M6:M16"/>
    <mergeCell ref="M17:M27"/>
    <mergeCell ref="M39:M49"/>
    <mergeCell ref="M127:M137"/>
    <mergeCell ref="M138:M148"/>
    <mergeCell ref="A127:A137"/>
    <mergeCell ref="A138:A148"/>
    <mergeCell ref="A149:A159"/>
    <mergeCell ref="A160:A170"/>
    <mergeCell ref="A39:A49"/>
    <mergeCell ref="A50:A60"/>
    <mergeCell ref="A61:A71"/>
    <mergeCell ref="A72:A82"/>
    <mergeCell ref="A83:A93"/>
    <mergeCell ref="A94:A104"/>
    <mergeCell ref="A567:A577"/>
    <mergeCell ref="M567:M577"/>
    <mergeCell ref="A600:A610"/>
    <mergeCell ref="M600:M610"/>
    <mergeCell ref="A28:A38"/>
    <mergeCell ref="M28:M38"/>
    <mergeCell ref="A336:A346"/>
    <mergeCell ref="M336:M346"/>
    <mergeCell ref="A380:A390"/>
    <mergeCell ref="A391:A401"/>
    <mergeCell ref="A402:A412"/>
    <mergeCell ref="M380:M390"/>
    <mergeCell ref="M391:M401"/>
    <mergeCell ref="M402:M412"/>
    <mergeCell ref="M149:M159"/>
    <mergeCell ref="M160:M170"/>
    <mergeCell ref="M116:M126"/>
    <mergeCell ref="M171:M181"/>
    <mergeCell ref="A556:A566"/>
    <mergeCell ref="A578:A588"/>
    <mergeCell ref="A589:A599"/>
    <mergeCell ref="A512:A522"/>
    <mergeCell ref="A523:A533"/>
    <mergeCell ref="A534:A544"/>
  </mergeCells>
  <hyperlinks>
    <hyperlink ref="X5" location="TOC!A1" display="RETURN TO TABLE OF CONTENTS" xr:uid="{00000000-0004-0000-7C00-000000000000}"/>
  </hyperlinks>
  <pageMargins left="0.7" right="0.7" top="0.75" bottom="0.75" header="0.3" footer="0.3"/>
  <pageSetup orientation="portrait" verticalDpi="0"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21"/>
  <sheetViews>
    <sheetView workbookViewId="0">
      <selection activeCell="A27" sqref="A27"/>
    </sheetView>
  </sheetViews>
  <sheetFormatPr defaultRowHeight="12.75" x14ac:dyDescent="0.2"/>
  <cols>
    <col min="1" max="2" width="78.5703125" customWidth="1"/>
  </cols>
  <sheetData>
    <row r="1" spans="1:4" x14ac:dyDescent="0.2">
      <c r="B1" s="188" t="s">
        <v>2524</v>
      </c>
    </row>
    <row r="2" spans="1:4" x14ac:dyDescent="0.2">
      <c r="A2" s="1130" t="s">
        <v>2525</v>
      </c>
      <c r="B2" s="1130"/>
    </row>
    <row r="3" spans="1:4" ht="101.25" x14ac:dyDescent="0.2">
      <c r="A3" s="303" t="s">
        <v>1293</v>
      </c>
      <c r="B3" s="303" t="s">
        <v>1295</v>
      </c>
    </row>
    <row r="4" spans="1:4" x14ac:dyDescent="0.2">
      <c r="A4" s="303"/>
      <c r="B4" s="303"/>
    </row>
    <row r="5" spans="1:4" ht="101.25" x14ac:dyDescent="0.2">
      <c r="A5" s="303" t="s">
        <v>1294</v>
      </c>
      <c r="B5" s="303" t="s">
        <v>1296</v>
      </c>
      <c r="D5" s="551" t="s">
        <v>2837</v>
      </c>
    </row>
    <row r="9" spans="1:4" x14ac:dyDescent="0.2">
      <c r="A9" s="1130" t="s">
        <v>2525</v>
      </c>
      <c r="B9" s="1130"/>
    </row>
    <row r="11" spans="1:4" x14ac:dyDescent="0.2">
      <c r="A11" s="304" t="s">
        <v>1297</v>
      </c>
      <c r="B11" s="1131"/>
    </row>
    <row r="12" spans="1:4" x14ac:dyDescent="0.2">
      <c r="A12" s="281" t="s">
        <v>1298</v>
      </c>
      <c r="B12" s="1131"/>
    </row>
    <row r="13" spans="1:4" x14ac:dyDescent="0.2">
      <c r="A13" s="304" t="s">
        <v>1299</v>
      </c>
      <c r="B13" s="304" t="s">
        <v>1300</v>
      </c>
    </row>
    <row r="14" spans="1:4" x14ac:dyDescent="0.2">
      <c r="A14" s="281" t="s">
        <v>1298</v>
      </c>
      <c r="B14" s="281" t="s">
        <v>1298</v>
      </c>
    </row>
    <row r="15" spans="1:4" x14ac:dyDescent="0.2">
      <c r="A15" s="304" t="s">
        <v>1301</v>
      </c>
      <c r="B15" s="304" t="s">
        <v>1302</v>
      </c>
    </row>
    <row r="16" spans="1:4" x14ac:dyDescent="0.2">
      <c r="A16" s="281" t="s">
        <v>1298</v>
      </c>
      <c r="B16" s="281" t="s">
        <v>1298</v>
      </c>
    </row>
    <row r="17" spans="1:2" x14ac:dyDescent="0.2">
      <c r="A17" s="304" t="s">
        <v>1303</v>
      </c>
      <c r="B17" s="304" t="s">
        <v>1304</v>
      </c>
    </row>
    <row r="18" spans="1:2" x14ac:dyDescent="0.2">
      <c r="A18" s="281" t="s">
        <v>1298</v>
      </c>
      <c r="B18" s="281" t="s">
        <v>1298</v>
      </c>
    </row>
    <row r="19" spans="1:2" x14ac:dyDescent="0.2">
      <c r="A19" s="1132" t="s">
        <v>1305</v>
      </c>
      <c r="B19" s="1133"/>
    </row>
    <row r="20" spans="1:2" x14ac:dyDescent="0.2">
      <c r="A20" s="1134" t="s">
        <v>1298</v>
      </c>
      <c r="B20" s="1134"/>
    </row>
    <row r="21" spans="1:2" x14ac:dyDescent="0.2">
      <c r="A21" s="1132" t="s">
        <v>1306</v>
      </c>
      <c r="B21" s="1133"/>
    </row>
  </sheetData>
  <mergeCells count="6">
    <mergeCell ref="A2:B2"/>
    <mergeCell ref="B11:B12"/>
    <mergeCell ref="A19:B19"/>
    <mergeCell ref="A20:B20"/>
    <mergeCell ref="A21:B21"/>
    <mergeCell ref="A9:B9"/>
  </mergeCells>
  <hyperlinks>
    <hyperlink ref="D5" location="TOC!A1" display="RETURN TO TABLE OF CONTENTS" xr:uid="{00000000-0004-0000-7D00-000000000000}"/>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18"/>
  <sheetViews>
    <sheetView workbookViewId="0">
      <selection activeCell="F28" sqref="F28"/>
    </sheetView>
  </sheetViews>
  <sheetFormatPr defaultRowHeight="12.75" x14ac:dyDescent="0.2"/>
  <cols>
    <col min="1" max="1" width="70" customWidth="1"/>
  </cols>
  <sheetData>
    <row r="1" spans="1:3" x14ac:dyDescent="0.2">
      <c r="A1" s="452" t="s">
        <v>2524</v>
      </c>
    </row>
    <row r="2" spans="1:3" ht="33.75" x14ac:dyDescent="0.2">
      <c r="A2" s="305" t="s">
        <v>1307</v>
      </c>
      <c r="C2" s="551" t="s">
        <v>2837</v>
      </c>
    </row>
    <row r="3" spans="1:3" x14ac:dyDescent="0.2">
      <c r="A3" s="306" t="s">
        <v>2890</v>
      </c>
      <c r="C3" s="551"/>
    </row>
    <row r="4" spans="1:3" x14ac:dyDescent="0.2">
      <c r="A4" s="306"/>
      <c r="C4" s="551"/>
    </row>
    <row r="5" spans="1:3" x14ac:dyDescent="0.2">
      <c r="A5" s="306"/>
      <c r="C5" s="551"/>
    </row>
    <row r="6" spans="1:3" x14ac:dyDescent="0.2">
      <c r="A6" s="306" t="s">
        <v>2889</v>
      </c>
    </row>
    <row r="7" spans="1:3" x14ac:dyDescent="0.2">
      <c r="A7" s="306"/>
    </row>
    <row r="8" spans="1:3" x14ac:dyDescent="0.2">
      <c r="A8" s="306"/>
    </row>
    <row r="9" spans="1:3" x14ac:dyDescent="0.2">
      <c r="A9" s="306" t="s">
        <v>2860</v>
      </c>
    </row>
    <row r="10" spans="1:3" x14ac:dyDescent="0.2">
      <c r="A10" s="306"/>
    </row>
    <row r="11" spans="1:3" x14ac:dyDescent="0.2">
      <c r="A11" s="306"/>
    </row>
    <row r="12" spans="1:3" x14ac:dyDescent="0.2">
      <c r="A12" s="306" t="s">
        <v>1308</v>
      </c>
    </row>
    <row r="13" spans="1:3" x14ac:dyDescent="0.2">
      <c r="A13" s="306"/>
    </row>
    <row r="14" spans="1:3" x14ac:dyDescent="0.2">
      <c r="A14" s="306"/>
    </row>
    <row r="15" spans="1:3" x14ac:dyDescent="0.2">
      <c r="A15" s="306" t="s">
        <v>1309</v>
      </c>
    </row>
    <row r="16" spans="1:3" x14ac:dyDescent="0.2">
      <c r="A16" s="306"/>
    </row>
    <row r="17" spans="1:1" x14ac:dyDescent="0.2">
      <c r="A17" s="306"/>
    </row>
    <row r="18" spans="1:1" x14ac:dyDescent="0.2">
      <c r="A18" s="306" t="s">
        <v>1310</v>
      </c>
    </row>
  </sheetData>
  <hyperlinks>
    <hyperlink ref="C2" location="TOC!A1" display="RETURN TO TABLE OF CONTENTS" xr:uid="{00000000-0004-0000-7E00-000000000000}"/>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H106"/>
  <sheetViews>
    <sheetView zoomScaleNormal="100" workbookViewId="0">
      <selection activeCell="A80" sqref="A80"/>
    </sheetView>
  </sheetViews>
  <sheetFormatPr defaultRowHeight="12.75" x14ac:dyDescent="0.2"/>
  <cols>
    <col min="2" max="2" width="29.140625" bestFit="1" customWidth="1"/>
    <col min="3" max="3" width="14.140625" customWidth="1"/>
    <col min="5" max="5" width="29.140625" customWidth="1"/>
    <col min="6" max="6" width="14.140625" bestFit="1" customWidth="1"/>
  </cols>
  <sheetData>
    <row r="1" spans="1:8" ht="13.5" thickBot="1" x14ac:dyDescent="0.25">
      <c r="A1" s="826" t="s">
        <v>2524</v>
      </c>
      <c r="B1" s="826"/>
      <c r="C1" s="826"/>
      <c r="D1" s="826"/>
      <c r="E1" s="826"/>
      <c r="F1" s="826"/>
      <c r="G1" s="458"/>
    </row>
    <row r="2" spans="1:8" ht="13.5" customHeight="1" thickBot="1" x14ac:dyDescent="0.25">
      <c r="A2" s="815" t="s">
        <v>1311</v>
      </c>
      <c r="B2" s="816"/>
      <c r="C2" s="816"/>
      <c r="D2" s="816"/>
      <c r="E2" s="816"/>
      <c r="F2" s="509" t="s">
        <v>2519</v>
      </c>
      <c r="G2" s="267"/>
    </row>
    <row r="3" spans="1:8" ht="34.5" thickBot="1" x14ac:dyDescent="0.25">
      <c r="A3" s="190" t="s">
        <v>1312</v>
      </c>
      <c r="B3" s="144" t="s">
        <v>1313</v>
      </c>
      <c r="C3" s="144" t="s">
        <v>1314</v>
      </c>
      <c r="D3" s="144" t="s">
        <v>1312</v>
      </c>
      <c r="E3" s="144" t="s">
        <v>1313</v>
      </c>
      <c r="F3" s="144" t="s">
        <v>1314</v>
      </c>
      <c r="G3" s="267"/>
      <c r="H3" s="551" t="s">
        <v>2837</v>
      </c>
    </row>
    <row r="4" spans="1:8" ht="13.5" thickBot="1" x14ac:dyDescent="0.25">
      <c r="A4" s="830" t="s">
        <v>1315</v>
      </c>
      <c r="B4" s="831"/>
      <c r="C4" s="832"/>
      <c r="D4" s="891" t="s">
        <v>1316</v>
      </c>
      <c r="E4" s="892"/>
      <c r="F4" s="897"/>
      <c r="G4" s="267"/>
    </row>
    <row r="5" spans="1:8" ht="13.5" thickBot="1" x14ac:dyDescent="0.25">
      <c r="A5" s="190">
        <v>1882</v>
      </c>
      <c r="B5" s="210" t="s">
        <v>1317</v>
      </c>
      <c r="C5" s="209" t="s">
        <v>655</v>
      </c>
      <c r="D5" s="201" t="s">
        <v>1318</v>
      </c>
      <c r="E5" s="203" t="s">
        <v>1319</v>
      </c>
      <c r="F5" s="210" t="s">
        <v>1320</v>
      </c>
      <c r="G5" s="267"/>
    </row>
    <row r="6" spans="1:8" ht="13.5" thickBot="1" x14ac:dyDescent="0.25">
      <c r="A6" s="190" t="s">
        <v>1321</v>
      </c>
      <c r="B6" s="210" t="s">
        <v>1322</v>
      </c>
      <c r="C6" s="209" t="s">
        <v>647</v>
      </c>
      <c r="D6" s="201" t="s">
        <v>1323</v>
      </c>
      <c r="E6" s="210" t="s">
        <v>1324</v>
      </c>
      <c r="F6" s="210" t="s">
        <v>1325</v>
      </c>
      <c r="G6" s="267"/>
    </row>
    <row r="7" spans="1:8" ht="13.5" thickBot="1" x14ac:dyDescent="0.25">
      <c r="A7" s="190" t="s">
        <v>1326</v>
      </c>
      <c r="B7" s="210" t="s">
        <v>1327</v>
      </c>
      <c r="C7" s="209" t="s">
        <v>1328</v>
      </c>
      <c r="D7" s="211" t="s">
        <v>1329</v>
      </c>
      <c r="E7" s="210" t="s">
        <v>1330</v>
      </c>
      <c r="F7" s="210" t="s">
        <v>1325</v>
      </c>
      <c r="G7" s="267"/>
    </row>
    <row r="8" spans="1:8" ht="13.5" thickBot="1" x14ac:dyDescent="0.25">
      <c r="A8" s="190" t="s">
        <v>1331</v>
      </c>
      <c r="B8" s="210" t="s">
        <v>1332</v>
      </c>
      <c r="C8" s="209" t="s">
        <v>661</v>
      </c>
      <c r="D8" s="211" t="s">
        <v>1333</v>
      </c>
      <c r="E8" s="210" t="s">
        <v>1334</v>
      </c>
      <c r="F8" s="210" t="s">
        <v>636</v>
      </c>
      <c r="G8" s="267"/>
    </row>
    <row r="9" spans="1:8" ht="13.5" thickBot="1" x14ac:dyDescent="0.25">
      <c r="A9" s="190" t="s">
        <v>1335</v>
      </c>
      <c r="B9" s="210" t="s">
        <v>1336</v>
      </c>
      <c r="C9" s="209" t="s">
        <v>1337</v>
      </c>
      <c r="D9" s="211" t="s">
        <v>1338</v>
      </c>
      <c r="E9" s="210" t="s">
        <v>1334</v>
      </c>
      <c r="F9" s="210" t="s">
        <v>1325</v>
      </c>
      <c r="G9" s="267"/>
    </row>
    <row r="10" spans="1:8" ht="13.5" thickBot="1" x14ac:dyDescent="0.25">
      <c r="A10" s="190" t="s">
        <v>1339</v>
      </c>
      <c r="B10" s="210" t="s">
        <v>1340</v>
      </c>
      <c r="C10" s="209" t="s">
        <v>676</v>
      </c>
      <c r="D10" s="1141" t="s">
        <v>1341</v>
      </c>
      <c r="E10" s="1142"/>
      <c r="F10" s="1143"/>
      <c r="G10" s="267"/>
    </row>
    <row r="11" spans="1:8" ht="13.5" thickBot="1" x14ac:dyDescent="0.25">
      <c r="A11" s="190" t="s">
        <v>1342</v>
      </c>
      <c r="B11" s="210" t="s">
        <v>1343</v>
      </c>
      <c r="C11" s="277" t="s">
        <v>687</v>
      </c>
      <c r="D11" s="201" t="s">
        <v>1344</v>
      </c>
      <c r="E11" s="203" t="s">
        <v>1345</v>
      </c>
      <c r="F11" s="203" t="s">
        <v>1325</v>
      </c>
      <c r="G11" s="267"/>
    </row>
    <row r="12" spans="1:8" ht="13.5" thickBot="1" x14ac:dyDescent="0.25">
      <c r="A12" s="190" t="s">
        <v>1346</v>
      </c>
      <c r="B12" s="203" t="s">
        <v>1347</v>
      </c>
      <c r="C12" s="277" t="s">
        <v>659</v>
      </c>
      <c r="D12" s="201" t="s">
        <v>1348</v>
      </c>
      <c r="E12" s="203" t="s">
        <v>1349</v>
      </c>
      <c r="F12" s="203" t="s">
        <v>647</v>
      </c>
      <c r="G12" s="267"/>
    </row>
    <row r="13" spans="1:8" ht="13.5" thickBot="1" x14ac:dyDescent="0.25">
      <c r="A13" s="190" t="s">
        <v>1350</v>
      </c>
      <c r="B13" s="203" t="s">
        <v>1351</v>
      </c>
      <c r="C13" s="277" t="s">
        <v>1352</v>
      </c>
      <c r="D13" s="201" t="s">
        <v>1353</v>
      </c>
      <c r="E13" s="203" t="s">
        <v>1354</v>
      </c>
      <c r="F13" s="203" t="s">
        <v>1325</v>
      </c>
      <c r="G13" s="267"/>
    </row>
    <row r="14" spans="1:8" ht="13.5" thickBot="1" x14ac:dyDescent="0.25">
      <c r="A14" s="190" t="s">
        <v>1355</v>
      </c>
      <c r="B14" s="203" t="s">
        <v>1356</v>
      </c>
      <c r="C14" s="277" t="s">
        <v>1357</v>
      </c>
      <c r="D14" s="201" t="s">
        <v>1358</v>
      </c>
      <c r="E14" s="203" t="s">
        <v>1359</v>
      </c>
      <c r="F14" s="203" t="s">
        <v>1325</v>
      </c>
      <c r="G14" s="267"/>
    </row>
    <row r="15" spans="1:8" ht="13.5" thickBot="1" x14ac:dyDescent="0.25">
      <c r="A15" s="190" t="s">
        <v>1360</v>
      </c>
      <c r="B15" s="203" t="s">
        <v>1361</v>
      </c>
      <c r="C15" s="277" t="s">
        <v>671</v>
      </c>
      <c r="D15" s="201" t="s">
        <v>1362</v>
      </c>
      <c r="E15" s="203" t="s">
        <v>1363</v>
      </c>
      <c r="F15" s="203" t="s">
        <v>629</v>
      </c>
      <c r="G15" s="267"/>
    </row>
    <row r="16" spans="1:8" ht="13.5" thickBot="1" x14ac:dyDescent="0.25">
      <c r="A16" s="190" t="s">
        <v>1364</v>
      </c>
      <c r="B16" s="203" t="s">
        <v>1365</v>
      </c>
      <c r="C16" s="277" t="s">
        <v>1366</v>
      </c>
      <c r="D16" s="201" t="s">
        <v>1367</v>
      </c>
      <c r="E16" s="203" t="s">
        <v>1368</v>
      </c>
      <c r="F16" s="203" t="s">
        <v>1325</v>
      </c>
      <c r="G16" s="267"/>
    </row>
    <row r="17" spans="1:7" ht="13.5" thickBot="1" x14ac:dyDescent="0.25">
      <c r="A17" s="190" t="s">
        <v>1369</v>
      </c>
      <c r="B17" s="203" t="s">
        <v>1370</v>
      </c>
      <c r="C17" s="277" t="s">
        <v>644</v>
      </c>
      <c r="D17" s="201" t="s">
        <v>1371</v>
      </c>
      <c r="E17" s="203" t="s">
        <v>1372</v>
      </c>
      <c r="F17" s="203" t="s">
        <v>1328</v>
      </c>
      <c r="G17" s="267"/>
    </row>
    <row r="18" spans="1:7" ht="13.5" thickBot="1" x14ac:dyDescent="0.25">
      <c r="A18" s="190" t="s">
        <v>1373</v>
      </c>
      <c r="B18" s="203" t="s">
        <v>1374</v>
      </c>
      <c r="C18" s="277" t="s">
        <v>1375</v>
      </c>
      <c r="D18" s="201" t="s">
        <v>1376</v>
      </c>
      <c r="E18" s="203" t="s">
        <v>1377</v>
      </c>
      <c r="F18" s="203" t="s">
        <v>1328</v>
      </c>
      <c r="G18" s="267"/>
    </row>
    <row r="19" spans="1:7" ht="13.5" thickBot="1" x14ac:dyDescent="0.25">
      <c r="A19" s="190" t="s">
        <v>1378</v>
      </c>
      <c r="B19" s="203" t="s">
        <v>1379</v>
      </c>
      <c r="C19" s="277" t="s">
        <v>661</v>
      </c>
      <c r="D19" s="201" t="s">
        <v>1380</v>
      </c>
      <c r="E19" s="203" t="s">
        <v>1381</v>
      </c>
      <c r="F19" s="203" t="s">
        <v>1325</v>
      </c>
      <c r="G19" s="267"/>
    </row>
    <row r="20" spans="1:7" ht="13.5" thickBot="1" x14ac:dyDescent="0.25">
      <c r="A20" s="190" t="s">
        <v>1382</v>
      </c>
      <c r="B20" s="203" t="s">
        <v>1383</v>
      </c>
      <c r="C20" s="277" t="s">
        <v>1384</v>
      </c>
      <c r="D20" s="201" t="s">
        <v>1385</v>
      </c>
      <c r="E20" s="203" t="s">
        <v>1381</v>
      </c>
      <c r="F20" s="203" t="s">
        <v>1325</v>
      </c>
      <c r="G20" s="267"/>
    </row>
    <row r="21" spans="1:7" ht="13.5" thickBot="1" x14ac:dyDescent="0.25">
      <c r="A21" s="190" t="s">
        <v>1386</v>
      </c>
      <c r="B21" s="203" t="s">
        <v>1387</v>
      </c>
      <c r="C21" s="277" t="s">
        <v>655</v>
      </c>
      <c r="D21" s="201" t="s">
        <v>1388</v>
      </c>
      <c r="E21" s="203" t="s">
        <v>1389</v>
      </c>
      <c r="F21" s="203" t="s">
        <v>1325</v>
      </c>
      <c r="G21" s="267"/>
    </row>
    <row r="22" spans="1:7" ht="13.5" thickBot="1" x14ac:dyDescent="0.25">
      <c r="A22" s="190" t="s">
        <v>1390</v>
      </c>
      <c r="B22" s="203" t="s">
        <v>1391</v>
      </c>
      <c r="C22" s="277" t="s">
        <v>647</v>
      </c>
      <c r="D22" s="201" t="s">
        <v>1392</v>
      </c>
      <c r="E22" s="203" t="s">
        <v>1393</v>
      </c>
      <c r="F22" s="203" t="s">
        <v>647</v>
      </c>
      <c r="G22" s="267"/>
    </row>
    <row r="23" spans="1:7" ht="13.5" thickBot="1" x14ac:dyDescent="0.25">
      <c r="A23" s="190" t="s">
        <v>1394</v>
      </c>
      <c r="B23" s="203" t="s">
        <v>1395</v>
      </c>
      <c r="C23" s="277" t="s">
        <v>1396</v>
      </c>
      <c r="D23" s="201" t="s">
        <v>1397</v>
      </c>
      <c r="E23" s="203" t="s">
        <v>1398</v>
      </c>
      <c r="F23" s="203" t="s">
        <v>1325</v>
      </c>
      <c r="G23" s="267"/>
    </row>
    <row r="24" spans="1:7" ht="13.5" thickBot="1" x14ac:dyDescent="0.25">
      <c r="A24" s="190" t="s">
        <v>1399</v>
      </c>
      <c r="B24" s="203" t="s">
        <v>1400</v>
      </c>
      <c r="C24" s="277" t="s">
        <v>1328</v>
      </c>
      <c r="D24" s="201" t="s">
        <v>1401</v>
      </c>
      <c r="E24" s="203" t="s">
        <v>1402</v>
      </c>
      <c r="F24" s="203" t="s">
        <v>1325</v>
      </c>
      <c r="G24" s="267"/>
    </row>
    <row r="25" spans="1:7" ht="13.5" thickBot="1" x14ac:dyDescent="0.25">
      <c r="A25" s="190" t="s">
        <v>1403</v>
      </c>
      <c r="B25" s="203" t="s">
        <v>1404</v>
      </c>
      <c r="C25" s="277" t="s">
        <v>1405</v>
      </c>
      <c r="D25" s="201" t="s">
        <v>1406</v>
      </c>
      <c r="E25" s="203" t="s">
        <v>1407</v>
      </c>
      <c r="F25" s="203" t="s">
        <v>1325</v>
      </c>
      <c r="G25" s="267"/>
    </row>
    <row r="26" spans="1:7" ht="13.5" thickBot="1" x14ac:dyDescent="0.25">
      <c r="A26" s="813" t="s">
        <v>1408</v>
      </c>
      <c r="B26" s="1135" t="s">
        <v>1409</v>
      </c>
      <c r="C26" s="1144" t="s">
        <v>2523</v>
      </c>
      <c r="D26" s="201" t="s">
        <v>1410</v>
      </c>
      <c r="E26" s="203" t="s">
        <v>1411</v>
      </c>
      <c r="F26" s="203" t="s">
        <v>671</v>
      </c>
      <c r="G26" s="267"/>
    </row>
    <row r="27" spans="1:7" ht="13.5" thickBot="1" x14ac:dyDescent="0.25">
      <c r="A27" s="814"/>
      <c r="B27" s="1136"/>
      <c r="C27" s="1145"/>
      <c r="D27" s="201" t="s">
        <v>1412</v>
      </c>
      <c r="E27" s="203" t="s">
        <v>1413</v>
      </c>
      <c r="F27" s="203" t="s">
        <v>671</v>
      </c>
      <c r="G27" s="267"/>
    </row>
    <row r="28" spans="1:7" ht="13.5" thickBot="1" x14ac:dyDescent="0.25">
      <c r="A28" s="190" t="s">
        <v>1414</v>
      </c>
      <c r="B28" s="203" t="s">
        <v>1319</v>
      </c>
      <c r="C28" s="277" t="s">
        <v>661</v>
      </c>
      <c r="D28" s="201" t="s">
        <v>1415</v>
      </c>
      <c r="E28" s="203" t="s">
        <v>1416</v>
      </c>
      <c r="F28" s="203" t="s">
        <v>671</v>
      </c>
      <c r="G28" s="267"/>
    </row>
    <row r="29" spans="1:7" ht="13.5" thickBot="1" x14ac:dyDescent="0.25">
      <c r="A29" s="190" t="s">
        <v>1417</v>
      </c>
      <c r="B29" s="203" t="s">
        <v>1319</v>
      </c>
      <c r="C29" s="277" t="s">
        <v>676</v>
      </c>
      <c r="D29" s="201" t="s">
        <v>1418</v>
      </c>
      <c r="E29" s="203" t="s">
        <v>1419</v>
      </c>
      <c r="F29" s="203" t="s">
        <v>1325</v>
      </c>
      <c r="G29" s="267"/>
    </row>
    <row r="30" spans="1:7" x14ac:dyDescent="0.2">
      <c r="A30" s="505"/>
      <c r="B30" s="506"/>
      <c r="C30" s="507"/>
      <c r="D30" s="508"/>
      <c r="E30" s="506"/>
      <c r="F30" s="506"/>
      <c r="G30" s="458"/>
    </row>
    <row r="31" spans="1:7" ht="13.5" thickBot="1" x14ac:dyDescent="0.25">
      <c r="A31" s="169"/>
      <c r="B31" s="503"/>
      <c r="C31" s="457"/>
      <c r="D31" s="504"/>
      <c r="E31" s="503"/>
      <c r="F31" s="503"/>
      <c r="G31" s="458"/>
    </row>
    <row r="32" spans="1:7" ht="13.5" customHeight="1" thickBot="1" x14ac:dyDescent="0.25">
      <c r="A32" s="815" t="s">
        <v>1311</v>
      </c>
      <c r="B32" s="816"/>
      <c r="C32" s="816"/>
      <c r="D32" s="816"/>
      <c r="E32" s="816"/>
      <c r="F32" s="509" t="s">
        <v>2520</v>
      </c>
      <c r="G32" s="267"/>
    </row>
    <row r="33" spans="1:7" ht="23.25" thickBot="1" x14ac:dyDescent="0.25">
      <c r="A33" s="454" t="s">
        <v>1312</v>
      </c>
      <c r="B33" s="144" t="s">
        <v>1313</v>
      </c>
      <c r="C33" s="144" t="s">
        <v>1314</v>
      </c>
      <c r="D33" s="144" t="s">
        <v>1312</v>
      </c>
      <c r="E33" s="144" t="s">
        <v>1313</v>
      </c>
      <c r="F33" s="144" t="s">
        <v>1314</v>
      </c>
      <c r="G33" s="267"/>
    </row>
    <row r="34" spans="1:7" ht="13.5" thickBot="1" x14ac:dyDescent="0.25">
      <c r="A34" s="190" t="s">
        <v>1420</v>
      </c>
      <c r="B34" s="203" t="s">
        <v>1421</v>
      </c>
      <c r="C34" s="277" t="s">
        <v>629</v>
      </c>
      <c r="D34" s="201" t="s">
        <v>1422</v>
      </c>
      <c r="E34" s="203" t="s">
        <v>1423</v>
      </c>
      <c r="F34" s="203" t="s">
        <v>1337</v>
      </c>
      <c r="G34" s="267"/>
    </row>
    <row r="35" spans="1:7" ht="13.5" thickBot="1" x14ac:dyDescent="0.25">
      <c r="A35" s="190" t="s">
        <v>1424</v>
      </c>
      <c r="B35" s="203" t="s">
        <v>1425</v>
      </c>
      <c r="C35" s="277" t="s">
        <v>1325</v>
      </c>
      <c r="D35" s="201" t="s">
        <v>1426</v>
      </c>
      <c r="E35" s="203" t="s">
        <v>1427</v>
      </c>
      <c r="F35" s="203" t="s">
        <v>1325</v>
      </c>
      <c r="G35" s="267"/>
    </row>
    <row r="36" spans="1:7" ht="13.5" thickBot="1" x14ac:dyDescent="0.25">
      <c r="A36" s="190" t="s">
        <v>1428</v>
      </c>
      <c r="B36" s="203" t="s">
        <v>1429</v>
      </c>
      <c r="C36" s="277" t="s">
        <v>647</v>
      </c>
      <c r="D36" s="201" t="s">
        <v>1430</v>
      </c>
      <c r="E36" s="203" t="s">
        <v>1431</v>
      </c>
      <c r="F36" s="203" t="s">
        <v>620</v>
      </c>
      <c r="G36" s="267"/>
    </row>
    <row r="37" spans="1:7" ht="13.5" thickBot="1" x14ac:dyDescent="0.25">
      <c r="A37" s="838" t="s">
        <v>1432</v>
      </c>
      <c r="B37" s="839"/>
      <c r="C37" s="840"/>
      <c r="D37" s="201" t="s">
        <v>1433</v>
      </c>
      <c r="E37" s="203" t="s">
        <v>1434</v>
      </c>
      <c r="F37" s="203" t="s">
        <v>1357</v>
      </c>
      <c r="G37" s="267"/>
    </row>
    <row r="38" spans="1:7" ht="13.5" thickBot="1" x14ac:dyDescent="0.25">
      <c r="A38" s="190" t="s">
        <v>1435</v>
      </c>
      <c r="B38" s="203" t="s">
        <v>1436</v>
      </c>
      <c r="C38" s="277" t="s">
        <v>647</v>
      </c>
      <c r="D38" s="201" t="s">
        <v>1437</v>
      </c>
      <c r="E38" s="203" t="s">
        <v>1438</v>
      </c>
      <c r="F38" s="203" t="s">
        <v>655</v>
      </c>
      <c r="G38" s="267"/>
    </row>
    <row r="39" spans="1:7" ht="13.5" thickBot="1" x14ac:dyDescent="0.25">
      <c r="A39" s="190" t="s">
        <v>1439</v>
      </c>
      <c r="B39" s="203" t="s">
        <v>1440</v>
      </c>
      <c r="C39" s="277" t="s">
        <v>671</v>
      </c>
      <c r="D39" s="201" t="s">
        <v>1441</v>
      </c>
      <c r="E39" s="203" t="s">
        <v>1442</v>
      </c>
      <c r="F39" s="203" t="s">
        <v>661</v>
      </c>
      <c r="G39" s="267"/>
    </row>
    <row r="40" spans="1:7" ht="13.5" thickBot="1" x14ac:dyDescent="0.25">
      <c r="A40" s="190" t="s">
        <v>1443</v>
      </c>
      <c r="B40" s="203" t="s">
        <v>1444</v>
      </c>
      <c r="C40" s="277" t="s">
        <v>1325</v>
      </c>
      <c r="D40" s="201" t="s">
        <v>1445</v>
      </c>
      <c r="E40" s="203" t="s">
        <v>1446</v>
      </c>
      <c r="F40" s="203" t="s">
        <v>1375</v>
      </c>
      <c r="G40" s="267"/>
    </row>
    <row r="41" spans="1:7" ht="27" customHeight="1" thickBot="1" x14ac:dyDescent="0.25">
      <c r="A41" s="193" t="s">
        <v>1447</v>
      </c>
      <c r="B41" s="307" t="s">
        <v>1448</v>
      </c>
      <c r="C41" s="309" t="s">
        <v>1449</v>
      </c>
      <c r="D41" s="282" t="s">
        <v>1450</v>
      </c>
      <c r="E41" s="460" t="s">
        <v>1451</v>
      </c>
      <c r="F41" s="307" t="s">
        <v>1452</v>
      </c>
      <c r="G41" s="267"/>
    </row>
    <row r="42" spans="1:7" ht="13.5" thickBot="1" x14ac:dyDescent="0.25">
      <c r="A42" s="813" t="s">
        <v>1453</v>
      </c>
      <c r="B42" s="1135" t="s">
        <v>1454</v>
      </c>
      <c r="C42" s="1137" t="s">
        <v>1449</v>
      </c>
      <c r="D42" s="270" t="s">
        <v>1455</v>
      </c>
      <c r="E42" s="310" t="s">
        <v>1456</v>
      </c>
      <c r="F42" s="310" t="s">
        <v>659</v>
      </c>
      <c r="G42" s="267"/>
    </row>
    <row r="43" spans="1:7" ht="13.5" thickBot="1" x14ac:dyDescent="0.25">
      <c r="A43" s="814"/>
      <c r="B43" s="1136"/>
      <c r="C43" s="1138"/>
      <c r="D43" s="201" t="s">
        <v>1457</v>
      </c>
      <c r="E43" s="203" t="s">
        <v>1458</v>
      </c>
      <c r="F43" s="203" t="s">
        <v>676</v>
      </c>
      <c r="G43" s="267"/>
    </row>
    <row r="44" spans="1:7" ht="13.5" thickBot="1" x14ac:dyDescent="0.25">
      <c r="A44" s="190" t="s">
        <v>1459</v>
      </c>
      <c r="B44" s="203" t="s">
        <v>1460</v>
      </c>
      <c r="C44" s="277" t="s">
        <v>1461</v>
      </c>
      <c r="D44" s="201" t="s">
        <v>1462</v>
      </c>
      <c r="E44" s="203" t="s">
        <v>1463</v>
      </c>
      <c r="F44" s="203" t="s">
        <v>682</v>
      </c>
      <c r="G44" s="267"/>
    </row>
    <row r="45" spans="1:7" ht="13.5" thickBot="1" x14ac:dyDescent="0.25">
      <c r="A45" s="813" t="s">
        <v>1464</v>
      </c>
      <c r="B45" s="1135" t="s">
        <v>1465</v>
      </c>
      <c r="C45" s="1137" t="s">
        <v>1466</v>
      </c>
      <c r="D45" s="201" t="s">
        <v>1467</v>
      </c>
      <c r="E45" s="203" t="s">
        <v>1468</v>
      </c>
      <c r="F45" s="203" t="s">
        <v>1325</v>
      </c>
      <c r="G45" s="267"/>
    </row>
    <row r="46" spans="1:7" ht="13.5" thickBot="1" x14ac:dyDescent="0.25">
      <c r="A46" s="841"/>
      <c r="B46" s="1139"/>
      <c r="C46" s="1140"/>
      <c r="D46" s="201" t="s">
        <v>1469</v>
      </c>
      <c r="E46" s="203" t="s">
        <v>1470</v>
      </c>
      <c r="F46" s="203" t="s">
        <v>647</v>
      </c>
      <c r="G46" s="267"/>
    </row>
    <row r="47" spans="1:7" ht="13.5" thickBot="1" x14ac:dyDescent="0.25">
      <c r="A47" s="814"/>
      <c r="B47" s="1136"/>
      <c r="C47" s="1138"/>
      <c r="D47" s="201" t="s">
        <v>1471</v>
      </c>
      <c r="E47" s="203" t="s">
        <v>1472</v>
      </c>
      <c r="F47" s="203" t="s">
        <v>1328</v>
      </c>
      <c r="G47" s="267"/>
    </row>
    <row r="48" spans="1:7" ht="13.5" thickBot="1" x14ac:dyDescent="0.25">
      <c r="A48" s="813" t="s">
        <v>1473</v>
      </c>
      <c r="B48" s="1135" t="s">
        <v>1474</v>
      </c>
      <c r="C48" s="1137" t="s">
        <v>1449</v>
      </c>
      <c r="D48" s="201" t="s">
        <v>1475</v>
      </c>
      <c r="E48" s="203" t="s">
        <v>1476</v>
      </c>
      <c r="F48" s="203" t="s">
        <v>1452</v>
      </c>
      <c r="G48" s="267"/>
    </row>
    <row r="49" spans="1:7" ht="13.5" thickBot="1" x14ac:dyDescent="0.25">
      <c r="A49" s="814"/>
      <c r="B49" s="1136"/>
      <c r="C49" s="1138"/>
      <c r="D49" s="201" t="s">
        <v>1477</v>
      </c>
      <c r="E49" s="203" t="s">
        <v>1478</v>
      </c>
      <c r="F49" s="203" t="s">
        <v>629</v>
      </c>
      <c r="G49" s="267"/>
    </row>
    <row r="50" spans="1:7" ht="13.5" thickBot="1" x14ac:dyDescent="0.25">
      <c r="A50" s="190" t="s">
        <v>1479</v>
      </c>
      <c r="B50" s="203" t="s">
        <v>1480</v>
      </c>
      <c r="C50" s="277" t="s">
        <v>1325</v>
      </c>
      <c r="D50" s="201" t="s">
        <v>1481</v>
      </c>
      <c r="E50" s="203" t="s">
        <v>1482</v>
      </c>
      <c r="F50" s="203" t="s">
        <v>644</v>
      </c>
      <c r="G50" s="267"/>
    </row>
    <row r="51" spans="1:7" ht="13.5" thickBot="1" x14ac:dyDescent="0.25">
      <c r="A51" s="190" t="s">
        <v>1483</v>
      </c>
      <c r="B51" s="203" t="s">
        <v>1484</v>
      </c>
      <c r="C51" s="277" t="s">
        <v>647</v>
      </c>
      <c r="D51" s="201" t="s">
        <v>1485</v>
      </c>
      <c r="E51" s="203" t="s">
        <v>1486</v>
      </c>
      <c r="F51" s="203" t="s">
        <v>671</v>
      </c>
      <c r="G51" s="267"/>
    </row>
    <row r="52" spans="1:7" ht="13.5" thickBot="1" x14ac:dyDescent="0.25">
      <c r="A52" s="813" t="s">
        <v>1487</v>
      </c>
      <c r="B52" s="1135" t="s">
        <v>1488</v>
      </c>
      <c r="C52" s="1137" t="s">
        <v>1489</v>
      </c>
      <c r="D52" s="201" t="s">
        <v>1490</v>
      </c>
      <c r="E52" s="203" t="s">
        <v>1491</v>
      </c>
      <c r="F52" s="203" t="s">
        <v>1375</v>
      </c>
      <c r="G52" s="267"/>
    </row>
    <row r="53" spans="1:7" ht="13.5" thickBot="1" x14ac:dyDescent="0.25">
      <c r="A53" s="841"/>
      <c r="B53" s="1139"/>
      <c r="C53" s="1140"/>
      <c r="D53" s="201" t="s">
        <v>1492</v>
      </c>
      <c r="E53" s="203" t="s">
        <v>1493</v>
      </c>
      <c r="F53" s="203" t="s">
        <v>655</v>
      </c>
      <c r="G53" s="267"/>
    </row>
    <row r="54" spans="1:7" ht="13.5" thickBot="1" x14ac:dyDescent="0.25">
      <c r="A54" s="814"/>
      <c r="B54" s="1136"/>
      <c r="C54" s="1138"/>
      <c r="D54" s="940" t="s">
        <v>1494</v>
      </c>
      <c r="E54" s="307" t="s">
        <v>1495</v>
      </c>
      <c r="F54" s="1135" t="s">
        <v>682</v>
      </c>
      <c r="G54" s="267"/>
    </row>
    <row r="55" spans="1:7" ht="13.5" thickBot="1" x14ac:dyDescent="0.25">
      <c r="A55" s="813" t="s">
        <v>1497</v>
      </c>
      <c r="B55" s="1135" t="s">
        <v>1498</v>
      </c>
      <c r="C55" s="1137" t="s">
        <v>1489</v>
      </c>
      <c r="D55" s="941"/>
      <c r="E55" s="203" t="s">
        <v>1496</v>
      </c>
      <c r="F55" s="1136"/>
      <c r="G55" s="267"/>
    </row>
    <row r="56" spans="1:7" ht="13.5" thickBot="1" x14ac:dyDescent="0.25">
      <c r="A56" s="841"/>
      <c r="B56" s="1139"/>
      <c r="C56" s="1140"/>
      <c r="D56" s="201" t="s">
        <v>1499</v>
      </c>
      <c r="E56" s="203" t="s">
        <v>1500</v>
      </c>
      <c r="F56" s="203" t="s">
        <v>690</v>
      </c>
      <c r="G56" s="267"/>
    </row>
    <row r="57" spans="1:7" ht="13.5" thickBot="1" x14ac:dyDescent="0.25">
      <c r="A57" s="814"/>
      <c r="B57" s="1136"/>
      <c r="C57" s="1138"/>
      <c r="D57" s="201" t="s">
        <v>1501</v>
      </c>
      <c r="E57" s="203" t="s">
        <v>1502</v>
      </c>
      <c r="F57" s="203" t="s">
        <v>1503</v>
      </c>
      <c r="G57" s="267"/>
    </row>
    <row r="58" spans="1:7" ht="13.5" thickBot="1" x14ac:dyDescent="0.25">
      <c r="A58" s="190" t="s">
        <v>1504</v>
      </c>
      <c r="B58" s="203" t="s">
        <v>1505</v>
      </c>
      <c r="C58" s="277" t="s">
        <v>647</v>
      </c>
      <c r="D58" s="201" t="s">
        <v>1506</v>
      </c>
      <c r="E58" s="203" t="s">
        <v>1507</v>
      </c>
      <c r="F58" s="203" t="s">
        <v>1328</v>
      </c>
      <c r="G58" s="267"/>
    </row>
    <row r="59" spans="1:7" ht="13.5" thickBot="1" x14ac:dyDescent="0.25">
      <c r="A59" s="190" t="s">
        <v>1508</v>
      </c>
      <c r="B59" s="203" t="s">
        <v>1509</v>
      </c>
      <c r="C59" s="277" t="s">
        <v>647</v>
      </c>
      <c r="D59" s="891" t="s">
        <v>1510</v>
      </c>
      <c r="E59" s="892"/>
      <c r="F59" s="897"/>
      <c r="G59" s="267"/>
    </row>
    <row r="60" spans="1:7" ht="13.5" thickBot="1" x14ac:dyDescent="0.25">
      <c r="A60" s="190" t="s">
        <v>1511</v>
      </c>
      <c r="B60" s="203" t="s">
        <v>1512</v>
      </c>
      <c r="C60" s="277" t="s">
        <v>1325</v>
      </c>
      <c r="D60" s="201">
        <v>1962</v>
      </c>
      <c r="E60" s="203" t="s">
        <v>1513</v>
      </c>
      <c r="F60" s="203" t="s">
        <v>687</v>
      </c>
      <c r="G60" s="267"/>
    </row>
    <row r="61" spans="1:7" ht="13.5" thickBot="1" x14ac:dyDescent="0.25">
      <c r="A61" s="190" t="s">
        <v>1514</v>
      </c>
      <c r="B61" s="203" t="s">
        <v>1515</v>
      </c>
      <c r="C61" s="277" t="s">
        <v>1325</v>
      </c>
      <c r="D61" s="201">
        <v>1963</v>
      </c>
      <c r="E61" s="203" t="s">
        <v>1513</v>
      </c>
      <c r="F61" s="203" t="s">
        <v>687</v>
      </c>
      <c r="G61" s="267"/>
    </row>
    <row r="62" spans="1:7" ht="13.5" thickBot="1" x14ac:dyDescent="0.25">
      <c r="A62" s="190" t="s">
        <v>1516</v>
      </c>
      <c r="B62" s="203" t="s">
        <v>1517</v>
      </c>
      <c r="C62" s="277" t="s">
        <v>1325</v>
      </c>
      <c r="D62" s="201">
        <v>1964</v>
      </c>
      <c r="E62" s="203" t="s">
        <v>1513</v>
      </c>
      <c r="F62" s="203" t="s">
        <v>687</v>
      </c>
      <c r="G62" s="267"/>
    </row>
    <row r="63" spans="1:7" ht="13.5" thickBot="1" x14ac:dyDescent="0.25">
      <c r="A63" s="190" t="s">
        <v>1518</v>
      </c>
      <c r="B63" s="203" t="s">
        <v>1519</v>
      </c>
      <c r="C63" s="277" t="s">
        <v>647</v>
      </c>
      <c r="D63" s="201">
        <v>1965</v>
      </c>
      <c r="E63" s="203" t="s">
        <v>1513</v>
      </c>
      <c r="F63" s="203" t="s">
        <v>687</v>
      </c>
      <c r="G63" s="267"/>
    </row>
    <row r="64" spans="1:7" x14ac:dyDescent="0.2">
      <c r="A64" s="505"/>
      <c r="B64" s="506"/>
      <c r="C64" s="507"/>
      <c r="D64" s="508"/>
      <c r="E64" s="506"/>
      <c r="F64" s="506"/>
      <c r="G64" s="458"/>
    </row>
    <row r="65" spans="1:7" ht="13.5" thickBot="1" x14ac:dyDescent="0.25">
      <c r="A65" s="169"/>
      <c r="B65" s="503"/>
      <c r="C65" s="457"/>
      <c r="D65" s="504"/>
      <c r="E65" s="503"/>
      <c r="F65" s="503"/>
      <c r="G65" s="458"/>
    </row>
    <row r="66" spans="1:7" ht="13.5" thickBot="1" x14ac:dyDescent="0.25">
      <c r="A66" s="815" t="s">
        <v>1311</v>
      </c>
      <c r="B66" s="816"/>
      <c r="C66" s="816"/>
      <c r="D66" s="816"/>
      <c r="E66" s="816"/>
      <c r="F66" s="509" t="s">
        <v>2521</v>
      </c>
      <c r="G66" s="458"/>
    </row>
    <row r="67" spans="1:7" ht="13.5" thickBot="1" x14ac:dyDescent="0.25">
      <c r="A67" s="190">
        <v>1966</v>
      </c>
      <c r="B67" s="203" t="s">
        <v>1495</v>
      </c>
      <c r="C67" s="277" t="s">
        <v>655</v>
      </c>
      <c r="D67" s="940" t="s">
        <v>1520</v>
      </c>
      <c r="E67" s="307" t="s">
        <v>1521</v>
      </c>
      <c r="F67" s="1135" t="s">
        <v>655</v>
      </c>
      <c r="G67" s="267"/>
    </row>
    <row r="68" spans="1:7" ht="13.5" thickBot="1" x14ac:dyDescent="0.25">
      <c r="A68" s="190">
        <v>1967</v>
      </c>
      <c r="B68" s="203" t="s">
        <v>1495</v>
      </c>
      <c r="C68" s="277" t="s">
        <v>644</v>
      </c>
      <c r="D68" s="941"/>
      <c r="E68" s="203" t="s">
        <v>1522</v>
      </c>
      <c r="F68" s="1136"/>
      <c r="G68" s="267"/>
    </row>
    <row r="69" spans="1:7" ht="13.5" thickBot="1" x14ac:dyDescent="0.25">
      <c r="A69" s="190">
        <v>1968</v>
      </c>
      <c r="B69" s="203" t="s">
        <v>1495</v>
      </c>
      <c r="C69" s="277" t="s">
        <v>1461</v>
      </c>
      <c r="D69" s="201" t="s">
        <v>1523</v>
      </c>
      <c r="E69" s="203" t="s">
        <v>1524</v>
      </c>
      <c r="F69" s="203" t="s">
        <v>636</v>
      </c>
      <c r="G69" s="267"/>
    </row>
    <row r="70" spans="1:7" ht="13.5" thickBot="1" x14ac:dyDescent="0.25">
      <c r="A70" s="190">
        <v>1969</v>
      </c>
      <c r="B70" s="203" t="s">
        <v>1525</v>
      </c>
      <c r="C70" s="277" t="s">
        <v>647</v>
      </c>
      <c r="D70" s="201" t="s">
        <v>1526</v>
      </c>
      <c r="E70" s="203" t="s">
        <v>1524</v>
      </c>
      <c r="F70" s="203" t="s">
        <v>687</v>
      </c>
      <c r="G70" s="267"/>
    </row>
    <row r="71" spans="1:7" ht="13.5" thickBot="1" x14ac:dyDescent="0.25">
      <c r="A71" s="190">
        <v>1970</v>
      </c>
      <c r="B71" s="203" t="s">
        <v>1525</v>
      </c>
      <c r="C71" s="277" t="s">
        <v>1328</v>
      </c>
      <c r="D71" s="201" t="s">
        <v>1527</v>
      </c>
      <c r="E71" s="203" t="s">
        <v>1528</v>
      </c>
      <c r="F71" s="203" t="s">
        <v>620</v>
      </c>
      <c r="G71" s="267"/>
    </row>
    <row r="72" spans="1:7" ht="23.25" thickBot="1" x14ac:dyDescent="0.25">
      <c r="A72" s="190">
        <v>1971</v>
      </c>
      <c r="B72" s="203" t="s">
        <v>1525</v>
      </c>
      <c r="C72" s="277" t="s">
        <v>1529</v>
      </c>
      <c r="D72" s="201" t="s">
        <v>1530</v>
      </c>
      <c r="E72" s="203" t="s">
        <v>1528</v>
      </c>
      <c r="F72" s="203" t="s">
        <v>1405</v>
      </c>
      <c r="G72" s="267"/>
    </row>
    <row r="73" spans="1:7" ht="13.5" thickBot="1" x14ac:dyDescent="0.25">
      <c r="A73" s="190">
        <v>1972</v>
      </c>
      <c r="B73" s="203" t="s">
        <v>1525</v>
      </c>
      <c r="C73" s="277" t="s">
        <v>629</v>
      </c>
      <c r="D73" s="201" t="s">
        <v>1531</v>
      </c>
      <c r="E73" s="203" t="s">
        <v>1532</v>
      </c>
      <c r="F73" s="203" t="s">
        <v>629</v>
      </c>
      <c r="G73" s="267"/>
    </row>
    <row r="74" spans="1:7" ht="13.5" thickBot="1" x14ac:dyDescent="0.25">
      <c r="A74" s="190">
        <v>1973</v>
      </c>
      <c r="B74" s="203" t="s">
        <v>1525</v>
      </c>
      <c r="C74" s="277" t="s">
        <v>1461</v>
      </c>
      <c r="D74" s="201" t="s">
        <v>1533</v>
      </c>
      <c r="E74" s="203" t="s">
        <v>1532</v>
      </c>
      <c r="F74" s="203" t="s">
        <v>1375</v>
      </c>
      <c r="G74" s="267"/>
    </row>
    <row r="75" spans="1:7" ht="13.5" thickBot="1" x14ac:dyDescent="0.25">
      <c r="A75" s="190">
        <v>1974</v>
      </c>
      <c r="B75" s="203" t="s">
        <v>1525</v>
      </c>
      <c r="C75" s="277" t="s">
        <v>620</v>
      </c>
      <c r="D75" s="201" t="s">
        <v>1534</v>
      </c>
      <c r="E75" s="203" t="s">
        <v>1535</v>
      </c>
      <c r="F75" s="203" t="s">
        <v>644</v>
      </c>
      <c r="G75" s="267"/>
    </row>
    <row r="76" spans="1:7" ht="13.5" thickBot="1" x14ac:dyDescent="0.25">
      <c r="A76" s="838" t="s">
        <v>1536</v>
      </c>
      <c r="B76" s="839"/>
      <c r="C76" s="840"/>
      <c r="D76" s="201" t="s">
        <v>1537</v>
      </c>
      <c r="E76" s="203" t="s">
        <v>1538</v>
      </c>
      <c r="F76" s="203" t="s">
        <v>1539</v>
      </c>
      <c r="G76" s="267"/>
    </row>
    <row r="77" spans="1:7" ht="13.5" thickBot="1" x14ac:dyDescent="0.25">
      <c r="A77" s="190" t="s">
        <v>1540</v>
      </c>
      <c r="B77" s="203" t="s">
        <v>1502</v>
      </c>
      <c r="C77" s="277" t="s">
        <v>1452</v>
      </c>
      <c r="D77" s="201" t="s">
        <v>1541</v>
      </c>
      <c r="E77" s="203" t="s">
        <v>1542</v>
      </c>
      <c r="F77" s="203" t="s">
        <v>1461</v>
      </c>
      <c r="G77" s="267"/>
    </row>
    <row r="78" spans="1:7" ht="13.5" thickBot="1" x14ac:dyDescent="0.25">
      <c r="A78" s="190" t="s">
        <v>1543</v>
      </c>
      <c r="B78" s="203" t="s">
        <v>1502</v>
      </c>
      <c r="C78" s="277" t="s">
        <v>629</v>
      </c>
      <c r="D78" s="201" t="s">
        <v>1544</v>
      </c>
      <c r="E78" s="203" t="s">
        <v>1545</v>
      </c>
      <c r="F78" s="203" t="s">
        <v>1546</v>
      </c>
      <c r="G78" s="267"/>
    </row>
    <row r="79" spans="1:7" ht="13.5" thickBot="1" x14ac:dyDescent="0.25">
      <c r="A79" s="190" t="s">
        <v>1547</v>
      </c>
      <c r="B79" s="203" t="s">
        <v>1548</v>
      </c>
      <c r="C79" s="277" t="s">
        <v>644</v>
      </c>
      <c r="D79" s="201" t="s">
        <v>1549</v>
      </c>
      <c r="E79" s="203" t="s">
        <v>1550</v>
      </c>
      <c r="F79" s="203" t="s">
        <v>1452</v>
      </c>
      <c r="G79" s="267"/>
    </row>
    <row r="80" spans="1:7" ht="13.5" thickBot="1" x14ac:dyDescent="0.25">
      <c r="A80" s="190" t="s">
        <v>1551</v>
      </c>
      <c r="B80" s="203" t="s">
        <v>1548</v>
      </c>
      <c r="C80" s="277" t="s">
        <v>1461</v>
      </c>
      <c r="D80" s="201" t="s">
        <v>1552</v>
      </c>
      <c r="E80" s="203" t="s">
        <v>1553</v>
      </c>
      <c r="F80" s="203" t="s">
        <v>655</v>
      </c>
      <c r="G80" s="267"/>
    </row>
    <row r="81" spans="1:7" ht="13.5" thickBot="1" x14ac:dyDescent="0.25">
      <c r="A81" s="190" t="s">
        <v>1554</v>
      </c>
      <c r="B81" s="203" t="s">
        <v>1555</v>
      </c>
      <c r="C81" s="277" t="s">
        <v>1328</v>
      </c>
      <c r="D81" s="201" t="s">
        <v>1556</v>
      </c>
      <c r="E81" s="203" t="s">
        <v>1557</v>
      </c>
      <c r="F81" s="203" t="s">
        <v>1558</v>
      </c>
      <c r="G81" s="267"/>
    </row>
    <row r="82" spans="1:7" ht="13.5" thickBot="1" x14ac:dyDescent="0.25">
      <c r="A82" s="190" t="s">
        <v>1559</v>
      </c>
      <c r="B82" s="203" t="s">
        <v>1555</v>
      </c>
      <c r="C82" s="277" t="s">
        <v>1546</v>
      </c>
      <c r="D82" s="201" t="s">
        <v>1560</v>
      </c>
      <c r="E82" s="203" t="s">
        <v>1561</v>
      </c>
      <c r="F82" s="203" t="s">
        <v>1562</v>
      </c>
      <c r="G82" s="267"/>
    </row>
    <row r="83" spans="1:7" ht="13.5" thickBot="1" x14ac:dyDescent="0.25">
      <c r="A83" s="190" t="s">
        <v>1563</v>
      </c>
      <c r="B83" s="203" t="s">
        <v>1564</v>
      </c>
      <c r="C83" s="277" t="s">
        <v>647</v>
      </c>
      <c r="D83" s="201" t="s">
        <v>1565</v>
      </c>
      <c r="E83" s="203" t="s">
        <v>1566</v>
      </c>
      <c r="F83" s="203" t="s">
        <v>647</v>
      </c>
      <c r="G83" s="267"/>
    </row>
    <row r="84" spans="1:7" ht="13.5" thickBot="1" x14ac:dyDescent="0.25">
      <c r="A84" s="190" t="s">
        <v>1520</v>
      </c>
      <c r="B84" s="203" t="s">
        <v>1564</v>
      </c>
      <c r="C84" s="277" t="s">
        <v>655</v>
      </c>
      <c r="D84" s="201" t="s">
        <v>1567</v>
      </c>
      <c r="E84" s="203" t="s">
        <v>1568</v>
      </c>
      <c r="F84" s="203" t="s">
        <v>1328</v>
      </c>
      <c r="G84" s="267"/>
    </row>
    <row r="85" spans="1:7" ht="13.5" thickBot="1" x14ac:dyDescent="0.25">
      <c r="A85" s="190" t="s">
        <v>1523</v>
      </c>
      <c r="B85" s="203" t="s">
        <v>1569</v>
      </c>
      <c r="C85" s="277" t="s">
        <v>636</v>
      </c>
      <c r="D85" s="201" t="s">
        <v>1570</v>
      </c>
      <c r="E85" s="203" t="s">
        <v>1571</v>
      </c>
      <c r="F85" s="203" t="s">
        <v>1572</v>
      </c>
      <c r="G85" s="267"/>
    </row>
    <row r="86" spans="1:7" ht="13.5" thickBot="1" x14ac:dyDescent="0.25">
      <c r="A86" s="190" t="s">
        <v>1526</v>
      </c>
      <c r="B86" s="203" t="s">
        <v>1569</v>
      </c>
      <c r="C86" s="277" t="s">
        <v>687</v>
      </c>
      <c r="D86" s="891" t="s">
        <v>1573</v>
      </c>
      <c r="E86" s="892"/>
      <c r="F86" s="897"/>
      <c r="G86" s="267"/>
    </row>
    <row r="87" spans="1:7" ht="13.5" thickBot="1" x14ac:dyDescent="0.25">
      <c r="A87" s="190" t="s">
        <v>1527</v>
      </c>
      <c r="B87" s="203" t="s">
        <v>1574</v>
      </c>
      <c r="C87" s="277" t="s">
        <v>620</v>
      </c>
      <c r="D87" s="201" t="s">
        <v>1575</v>
      </c>
      <c r="E87" s="203" t="s">
        <v>1576</v>
      </c>
      <c r="F87" s="203" t="s">
        <v>629</v>
      </c>
      <c r="G87" s="267"/>
    </row>
    <row r="88" spans="1:7" ht="13.5" thickBot="1" x14ac:dyDescent="0.25">
      <c r="A88" s="190" t="s">
        <v>1530</v>
      </c>
      <c r="B88" s="203" t="s">
        <v>1577</v>
      </c>
      <c r="C88" s="277" t="s">
        <v>1405</v>
      </c>
      <c r="D88" s="201" t="s">
        <v>1578</v>
      </c>
      <c r="E88" s="203" t="s">
        <v>1579</v>
      </c>
      <c r="F88" s="203" t="s">
        <v>676</v>
      </c>
      <c r="G88" s="267"/>
    </row>
    <row r="89" spans="1:7" ht="13.5" thickBot="1" x14ac:dyDescent="0.25">
      <c r="A89" s="190" t="s">
        <v>1531</v>
      </c>
      <c r="B89" s="203" t="s">
        <v>1577</v>
      </c>
      <c r="C89" s="277" t="s">
        <v>629</v>
      </c>
      <c r="D89" s="201" t="s">
        <v>144</v>
      </c>
      <c r="E89" s="203" t="s">
        <v>1580</v>
      </c>
      <c r="F89" s="203" t="s">
        <v>1581</v>
      </c>
      <c r="G89" s="267"/>
    </row>
    <row r="90" spans="1:7" ht="13.5" thickBot="1" x14ac:dyDescent="0.25">
      <c r="A90" s="838" t="s">
        <v>1582</v>
      </c>
      <c r="B90" s="839"/>
      <c r="C90" s="840"/>
      <c r="D90" s="201" t="s">
        <v>147</v>
      </c>
      <c r="E90" s="203" t="s">
        <v>1583</v>
      </c>
      <c r="F90" s="203" t="s">
        <v>685</v>
      </c>
      <c r="G90" s="267"/>
    </row>
    <row r="91" spans="1:7" ht="13.5" thickBot="1" x14ac:dyDescent="0.25">
      <c r="A91" s="190" t="s">
        <v>1540</v>
      </c>
      <c r="B91" s="203" t="s">
        <v>1525</v>
      </c>
      <c r="C91" s="277" t="s">
        <v>1452</v>
      </c>
      <c r="D91" s="201" t="s">
        <v>148</v>
      </c>
      <c r="E91" s="203" t="s">
        <v>1584</v>
      </c>
      <c r="F91" s="203" t="s">
        <v>644</v>
      </c>
      <c r="G91" s="267"/>
    </row>
    <row r="92" spans="1:7" ht="13.5" thickBot="1" x14ac:dyDescent="0.25">
      <c r="A92" s="190" t="s">
        <v>1543</v>
      </c>
      <c r="B92" s="203" t="s">
        <v>1525</v>
      </c>
      <c r="C92" s="277" t="s">
        <v>629</v>
      </c>
      <c r="D92" s="201" t="s">
        <v>150</v>
      </c>
      <c r="E92" s="203" t="s">
        <v>1585</v>
      </c>
      <c r="F92" s="203" t="s">
        <v>682</v>
      </c>
      <c r="G92" s="267"/>
    </row>
    <row r="93" spans="1:7" ht="13.5" thickBot="1" x14ac:dyDescent="0.25">
      <c r="A93" s="190" t="s">
        <v>1547</v>
      </c>
      <c r="B93" s="203" t="s">
        <v>1586</v>
      </c>
      <c r="C93" s="277" t="s">
        <v>644</v>
      </c>
      <c r="D93" s="940" t="s">
        <v>151</v>
      </c>
      <c r="E93" s="307" t="s">
        <v>1587</v>
      </c>
      <c r="F93" s="1135" t="s">
        <v>634</v>
      </c>
      <c r="G93" s="267"/>
    </row>
    <row r="94" spans="1:7" ht="13.5" thickBot="1" x14ac:dyDescent="0.25">
      <c r="A94" s="190" t="s">
        <v>1551</v>
      </c>
      <c r="B94" s="203" t="s">
        <v>1586</v>
      </c>
      <c r="C94" s="277" t="s">
        <v>1461</v>
      </c>
      <c r="D94" s="941"/>
      <c r="E94" s="203" t="s">
        <v>1588</v>
      </c>
      <c r="F94" s="1136"/>
      <c r="G94" s="267"/>
    </row>
    <row r="95" spans="1:7" ht="13.5" thickBot="1" x14ac:dyDescent="0.25">
      <c r="A95" s="190" t="s">
        <v>1554</v>
      </c>
      <c r="B95" s="203" t="s">
        <v>1589</v>
      </c>
      <c r="C95" s="277" t="s">
        <v>1328</v>
      </c>
      <c r="D95" s="201" t="s">
        <v>152</v>
      </c>
      <c r="E95" s="203" t="s">
        <v>1588</v>
      </c>
      <c r="F95" s="203" t="s">
        <v>1590</v>
      </c>
      <c r="G95" s="267"/>
    </row>
    <row r="96" spans="1:7" ht="13.5" thickBot="1" x14ac:dyDescent="0.25">
      <c r="A96" s="190" t="s">
        <v>1559</v>
      </c>
      <c r="B96" s="203" t="s">
        <v>1591</v>
      </c>
      <c r="C96" s="277" t="s">
        <v>1546</v>
      </c>
      <c r="D96" s="201" t="s">
        <v>153</v>
      </c>
      <c r="E96" s="203" t="s">
        <v>1592</v>
      </c>
      <c r="F96" s="203" t="s">
        <v>1546</v>
      </c>
      <c r="G96" s="267"/>
    </row>
    <row r="97" spans="1:7" ht="13.5" thickBot="1" x14ac:dyDescent="0.25">
      <c r="A97" s="190" t="s">
        <v>1563</v>
      </c>
      <c r="B97" s="203" t="s">
        <v>1591</v>
      </c>
      <c r="C97" s="277" t="s">
        <v>647</v>
      </c>
      <c r="D97" s="201" t="s">
        <v>154</v>
      </c>
      <c r="E97" s="203" t="s">
        <v>1593</v>
      </c>
      <c r="F97" s="203" t="s">
        <v>1572</v>
      </c>
      <c r="G97" s="267"/>
    </row>
    <row r="98" spans="1:7" x14ac:dyDescent="0.2">
      <c r="A98" s="505"/>
      <c r="B98" s="506"/>
      <c r="C98" s="507"/>
      <c r="D98" s="508"/>
      <c r="E98" s="506"/>
      <c r="F98" s="506"/>
      <c r="G98" s="458"/>
    </row>
    <row r="99" spans="1:7" ht="13.5" thickBot="1" x14ac:dyDescent="0.25">
      <c r="A99" s="169"/>
      <c r="B99" s="503"/>
      <c r="C99" s="457"/>
      <c r="D99" s="504"/>
      <c r="E99" s="503"/>
      <c r="F99" s="503"/>
      <c r="G99" s="458"/>
    </row>
    <row r="100" spans="1:7" ht="13.5" thickBot="1" x14ac:dyDescent="0.25">
      <c r="A100" s="815" t="s">
        <v>1311</v>
      </c>
      <c r="B100" s="816"/>
      <c r="C100" s="816"/>
      <c r="D100" s="816"/>
      <c r="E100" s="816"/>
      <c r="F100" s="509" t="s">
        <v>2522</v>
      </c>
      <c r="G100" s="458"/>
    </row>
    <row r="101" spans="1:7" ht="13.5" thickBot="1" x14ac:dyDescent="0.25">
      <c r="A101" s="190" t="s">
        <v>155</v>
      </c>
      <c r="B101" s="203" t="s">
        <v>1594</v>
      </c>
      <c r="C101" s="277" t="s">
        <v>1558</v>
      </c>
      <c r="D101" s="201" t="s">
        <v>158</v>
      </c>
      <c r="E101" s="203" t="s">
        <v>1595</v>
      </c>
      <c r="F101" s="203" t="s">
        <v>1539</v>
      </c>
      <c r="G101" s="267"/>
    </row>
    <row r="102" spans="1:7" ht="13.5" thickBot="1" x14ac:dyDescent="0.25">
      <c r="A102" s="190" t="s">
        <v>156</v>
      </c>
      <c r="B102" s="203" t="s">
        <v>1596</v>
      </c>
      <c r="C102" s="277" t="s">
        <v>1452</v>
      </c>
      <c r="D102" s="940" t="s">
        <v>159</v>
      </c>
      <c r="E102" s="1135" t="s">
        <v>1597</v>
      </c>
      <c r="F102" s="1135" t="s">
        <v>629</v>
      </c>
      <c r="G102" s="267"/>
    </row>
    <row r="103" spans="1:7" ht="13.5" thickBot="1" x14ac:dyDescent="0.25">
      <c r="A103" s="190" t="s">
        <v>1598</v>
      </c>
      <c r="B103" s="203" t="s">
        <v>1599</v>
      </c>
      <c r="C103" s="277" t="s">
        <v>690</v>
      </c>
      <c r="D103" s="941"/>
      <c r="E103" s="1136"/>
      <c r="F103" s="1136"/>
      <c r="G103" s="267"/>
    </row>
    <row r="104" spans="1:7" ht="13.5" thickBot="1" x14ac:dyDescent="0.25">
      <c r="A104" s="190" t="s">
        <v>157</v>
      </c>
      <c r="B104" s="203" t="s">
        <v>1600</v>
      </c>
      <c r="C104" s="277" t="s">
        <v>647</v>
      </c>
      <c r="D104" s="201" t="s">
        <v>1601</v>
      </c>
      <c r="E104" s="502" t="s">
        <v>1602</v>
      </c>
      <c r="F104" s="203" t="s">
        <v>620</v>
      </c>
      <c r="G104" s="267"/>
    </row>
    <row r="105" spans="1:7" s="311" customFormat="1" x14ac:dyDescent="0.2">
      <c r="A105" s="506" t="s">
        <v>1603</v>
      </c>
    </row>
    <row r="106" spans="1:7" s="311" customFormat="1" x14ac:dyDescent="0.2">
      <c r="A106" s="510" t="s">
        <v>1604</v>
      </c>
    </row>
  </sheetData>
  <mergeCells count="40">
    <mergeCell ref="D93:D94"/>
    <mergeCell ref="F93:F94"/>
    <mergeCell ref="D102:D103"/>
    <mergeCell ref="E102:E103"/>
    <mergeCell ref="F102:F103"/>
    <mergeCell ref="A100:E100"/>
    <mergeCell ref="D67:D68"/>
    <mergeCell ref="F67:F68"/>
    <mergeCell ref="A76:C76"/>
    <mergeCell ref="D86:F86"/>
    <mergeCell ref="F54:F55"/>
    <mergeCell ref="A55:A57"/>
    <mergeCell ref="B55:B57"/>
    <mergeCell ref="C55:C57"/>
    <mergeCell ref="A52:A54"/>
    <mergeCell ref="B52:B54"/>
    <mergeCell ref="C52:C54"/>
    <mergeCell ref="D54:D55"/>
    <mergeCell ref="D59:F59"/>
    <mergeCell ref="A66:E66"/>
    <mergeCell ref="A1:F1"/>
    <mergeCell ref="D10:F10"/>
    <mergeCell ref="A26:A27"/>
    <mergeCell ref="B26:B27"/>
    <mergeCell ref="A37:C37"/>
    <mergeCell ref="A2:E2"/>
    <mergeCell ref="A32:E32"/>
    <mergeCell ref="C26:C27"/>
    <mergeCell ref="A4:C4"/>
    <mergeCell ref="D4:F4"/>
    <mergeCell ref="A48:A49"/>
    <mergeCell ref="B48:B49"/>
    <mergeCell ref="C48:C49"/>
    <mergeCell ref="A90:C90"/>
    <mergeCell ref="A42:A43"/>
    <mergeCell ref="B42:B43"/>
    <mergeCell ref="C42:C43"/>
    <mergeCell ref="A45:A47"/>
    <mergeCell ref="B45:B47"/>
    <mergeCell ref="C45:C47"/>
  </mergeCells>
  <hyperlinks>
    <hyperlink ref="H3" location="TOC!A1" display="RETURN TO TABLE OF CONTENTS" xr:uid="{00000000-0004-0000-7F00-000000000000}"/>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F72"/>
  <sheetViews>
    <sheetView workbookViewId="0">
      <selection activeCell="W6" sqref="W6"/>
    </sheetView>
  </sheetViews>
  <sheetFormatPr defaultRowHeight="12.75" x14ac:dyDescent="0.2"/>
  <cols>
    <col min="1" max="4" width="26.140625" customWidth="1"/>
  </cols>
  <sheetData>
    <row r="1" spans="1:6" ht="13.5" thickBot="1" x14ac:dyDescent="0.25">
      <c r="A1" s="826" t="s">
        <v>2524</v>
      </c>
      <c r="B1" s="826"/>
      <c r="C1" s="826"/>
      <c r="D1" s="826"/>
    </row>
    <row r="2" spans="1:6" ht="22.5" customHeight="1" thickBot="1" x14ac:dyDescent="0.25">
      <c r="A2" s="835" t="s">
        <v>1605</v>
      </c>
      <c r="B2" s="836"/>
      <c r="C2" s="836"/>
      <c r="D2" s="837"/>
    </row>
    <row r="3" spans="1:6" ht="90" customHeight="1" thickBot="1" x14ac:dyDescent="0.25">
      <c r="A3" s="1149" t="s">
        <v>1606</v>
      </c>
      <c r="B3" s="1150"/>
      <c r="C3" s="1150"/>
      <c r="D3" s="1151"/>
      <c r="F3" s="551" t="s">
        <v>2837</v>
      </c>
    </row>
    <row r="4" spans="1:6" x14ac:dyDescent="0.2">
      <c r="A4" s="1152"/>
      <c r="B4" s="1153"/>
      <c r="C4" s="1153"/>
      <c r="D4" s="1154"/>
    </row>
    <row r="5" spans="1:6" x14ac:dyDescent="0.2">
      <c r="A5" s="1146" t="s">
        <v>1607</v>
      </c>
      <c r="B5" s="1147"/>
      <c r="C5" s="1147"/>
      <c r="D5" s="1148"/>
    </row>
    <row r="6" spans="1:6" x14ac:dyDescent="0.2">
      <c r="A6" s="1146"/>
      <c r="B6" s="1147"/>
      <c r="C6" s="1147"/>
      <c r="D6" s="1148"/>
    </row>
    <row r="7" spans="1:6" x14ac:dyDescent="0.2">
      <c r="A7" s="1146" t="s">
        <v>1608</v>
      </c>
      <c r="B7" s="1147"/>
      <c r="C7" s="1147"/>
      <c r="D7" s="1148"/>
    </row>
    <row r="8" spans="1:6" x14ac:dyDescent="0.2">
      <c r="A8" s="1146"/>
      <c r="B8" s="1147"/>
      <c r="C8" s="1147"/>
      <c r="D8" s="1148"/>
    </row>
    <row r="9" spans="1:6" x14ac:dyDescent="0.2">
      <c r="A9" s="1146" t="s">
        <v>1609</v>
      </c>
      <c r="B9" s="1147"/>
      <c r="C9" s="1147"/>
      <c r="D9" s="1148"/>
    </row>
    <row r="10" spans="1:6" x14ac:dyDescent="0.2">
      <c r="A10" s="1155"/>
      <c r="B10" s="1156"/>
      <c r="C10" s="1156"/>
      <c r="D10" s="1157"/>
    </row>
    <row r="11" spans="1:6" ht="13.5" thickBot="1" x14ac:dyDescent="0.25">
      <c r="A11" s="1158"/>
      <c r="B11" s="1159"/>
      <c r="C11" s="1159"/>
      <c r="D11" s="1160"/>
    </row>
    <row r="12" spans="1:6" ht="13.5" thickBot="1" x14ac:dyDescent="0.25">
      <c r="A12" s="836"/>
      <c r="B12" s="836"/>
      <c r="C12" s="836"/>
      <c r="D12" s="836"/>
    </row>
    <row r="13" spans="1:6" ht="13.5" thickBot="1" x14ac:dyDescent="0.25">
      <c r="A13" s="835" t="s">
        <v>2526</v>
      </c>
      <c r="B13" s="836"/>
      <c r="C13" s="836"/>
      <c r="D13" s="837"/>
    </row>
    <row r="14" spans="1:6" ht="13.5" thickBot="1" x14ac:dyDescent="0.25">
      <c r="A14" s="1161"/>
      <c r="B14" s="1162"/>
      <c r="C14" s="1162"/>
      <c r="D14" s="1163"/>
    </row>
    <row r="15" spans="1:6" ht="104.25" customHeight="1" x14ac:dyDescent="0.2">
      <c r="A15" s="1161" t="s">
        <v>1610</v>
      </c>
      <c r="B15" s="1162"/>
      <c r="C15" s="1162"/>
      <c r="D15" s="1163"/>
    </row>
    <row r="16" spans="1:6" ht="13.5" thickBot="1" x14ac:dyDescent="0.25">
      <c r="A16" s="1164"/>
      <c r="B16" s="1165"/>
      <c r="C16" s="1165"/>
      <c r="D16" s="1166"/>
    </row>
    <row r="17" spans="1:4" x14ac:dyDescent="0.2">
      <c r="A17" s="193">
        <v>1983</v>
      </c>
      <c r="B17" s="143">
        <v>1984</v>
      </c>
      <c r="C17" s="143">
        <v>1985</v>
      </c>
      <c r="D17" s="143">
        <v>1986</v>
      </c>
    </row>
    <row r="18" spans="1:4" x14ac:dyDescent="0.2">
      <c r="A18" s="193" t="s">
        <v>1611</v>
      </c>
      <c r="B18" s="143" t="s">
        <v>1612</v>
      </c>
      <c r="C18" s="143" t="s">
        <v>1613</v>
      </c>
      <c r="D18" s="143" t="s">
        <v>1614</v>
      </c>
    </row>
    <row r="19" spans="1:4" x14ac:dyDescent="0.2">
      <c r="A19" s="193" t="s">
        <v>1615</v>
      </c>
      <c r="B19" s="143" t="s">
        <v>1616</v>
      </c>
      <c r="C19" s="143" t="s">
        <v>1617</v>
      </c>
      <c r="D19" s="143" t="s">
        <v>1618</v>
      </c>
    </row>
    <row r="20" spans="1:4" x14ac:dyDescent="0.2">
      <c r="A20" s="193" t="s">
        <v>1619</v>
      </c>
      <c r="B20" s="143" t="s">
        <v>1620</v>
      </c>
      <c r="C20" s="143" t="s">
        <v>1621</v>
      </c>
      <c r="D20" s="143" t="s">
        <v>1622</v>
      </c>
    </row>
    <row r="21" spans="1:4" x14ac:dyDescent="0.2">
      <c r="A21" s="193" t="s">
        <v>1623</v>
      </c>
      <c r="B21" s="143" t="s">
        <v>1624</v>
      </c>
      <c r="C21" s="143" t="s">
        <v>1625</v>
      </c>
      <c r="D21" s="143" t="s">
        <v>1626</v>
      </c>
    </row>
    <row r="22" spans="1:4" x14ac:dyDescent="0.2">
      <c r="A22" s="193" t="s">
        <v>1627</v>
      </c>
      <c r="B22" s="143" t="s">
        <v>1628</v>
      </c>
      <c r="C22" s="143" t="s">
        <v>1629</v>
      </c>
      <c r="D22" s="143" t="s">
        <v>1630</v>
      </c>
    </row>
    <row r="23" spans="1:4" x14ac:dyDescent="0.2">
      <c r="A23" s="193" t="s">
        <v>1631</v>
      </c>
      <c r="B23" s="143" t="s">
        <v>1632</v>
      </c>
      <c r="C23" s="143" t="s">
        <v>1633</v>
      </c>
      <c r="D23" s="143" t="s">
        <v>1634</v>
      </c>
    </row>
    <row r="24" spans="1:4" x14ac:dyDescent="0.2">
      <c r="A24" s="193" t="s">
        <v>1635</v>
      </c>
      <c r="B24" s="143" t="s">
        <v>1636</v>
      </c>
      <c r="C24" s="143" t="s">
        <v>1637</v>
      </c>
      <c r="D24" s="143" t="s">
        <v>1638</v>
      </c>
    </row>
    <row r="25" spans="1:4" x14ac:dyDescent="0.2">
      <c r="A25" s="193" t="s">
        <v>1639</v>
      </c>
      <c r="B25" s="143" t="s">
        <v>1640</v>
      </c>
      <c r="C25" s="143" t="s">
        <v>1641</v>
      </c>
      <c r="D25" s="143"/>
    </row>
    <row r="26" spans="1:4" x14ac:dyDescent="0.2">
      <c r="A26" s="193" t="s">
        <v>1642</v>
      </c>
      <c r="B26" s="143" t="s">
        <v>1643</v>
      </c>
      <c r="C26" s="143" t="s">
        <v>1644</v>
      </c>
      <c r="D26" s="143"/>
    </row>
    <row r="27" spans="1:4" x14ac:dyDescent="0.2">
      <c r="A27" s="193" t="s">
        <v>1645</v>
      </c>
      <c r="B27" s="143" t="s">
        <v>1646</v>
      </c>
      <c r="C27" s="143" t="s">
        <v>1647</v>
      </c>
      <c r="D27" s="143"/>
    </row>
    <row r="28" spans="1:4" ht="13.5" thickBot="1" x14ac:dyDescent="0.25">
      <c r="A28" s="190"/>
      <c r="B28" s="144"/>
      <c r="C28" s="144"/>
      <c r="D28" s="144"/>
    </row>
    <row r="29" spans="1:4" x14ac:dyDescent="0.2">
      <c r="A29" s="283"/>
      <c r="B29" s="283"/>
      <c r="C29" s="283"/>
      <c r="D29" s="283"/>
    </row>
    <row r="30" spans="1:4" x14ac:dyDescent="0.2">
      <c r="A30" s="283"/>
      <c r="B30" s="283"/>
      <c r="C30" s="283"/>
      <c r="D30" s="283"/>
    </row>
    <row r="31" spans="1:4" x14ac:dyDescent="0.2">
      <c r="A31" s="283"/>
      <c r="B31" s="283"/>
      <c r="C31" s="283"/>
      <c r="D31" s="283"/>
    </row>
    <row r="32" spans="1:4" x14ac:dyDescent="0.2">
      <c r="A32" s="283"/>
      <c r="B32" s="283"/>
      <c r="C32" s="283"/>
      <c r="D32" s="283"/>
    </row>
    <row r="33" spans="1:4" x14ac:dyDescent="0.2">
      <c r="A33" s="459"/>
      <c r="B33" s="459"/>
      <c r="C33" s="459"/>
      <c r="D33" s="459"/>
    </row>
    <row r="34" spans="1:4" ht="22.5" customHeight="1" x14ac:dyDescent="0.2">
      <c r="A34" s="1002" t="s">
        <v>2527</v>
      </c>
      <c r="B34" s="1002"/>
      <c r="C34" s="1002"/>
      <c r="D34" s="1002"/>
    </row>
    <row r="35" spans="1:4" ht="13.5" thickBot="1" x14ac:dyDescent="0.25">
      <c r="A35" s="954"/>
      <c r="B35" s="954"/>
      <c r="C35" s="954"/>
      <c r="D35" s="954"/>
    </row>
    <row r="36" spans="1:4" x14ac:dyDescent="0.2">
      <c r="A36" s="193">
        <v>1987</v>
      </c>
      <c r="B36" s="143">
        <v>1992</v>
      </c>
      <c r="C36" s="143">
        <v>1998</v>
      </c>
      <c r="D36" s="143">
        <v>2006</v>
      </c>
    </row>
    <row r="37" spans="1:4" x14ac:dyDescent="0.2">
      <c r="A37" s="193" t="s">
        <v>1648</v>
      </c>
      <c r="B37" s="143" t="s">
        <v>1649</v>
      </c>
      <c r="C37" s="143" t="s">
        <v>1650</v>
      </c>
      <c r="D37" s="143" t="s">
        <v>1651</v>
      </c>
    </row>
    <row r="38" spans="1:4" x14ac:dyDescent="0.2">
      <c r="A38" s="193" t="s">
        <v>1652</v>
      </c>
      <c r="B38" s="143" t="s">
        <v>1653</v>
      </c>
      <c r="C38" s="143" t="s">
        <v>1654</v>
      </c>
      <c r="D38" s="143" t="s">
        <v>1655</v>
      </c>
    </row>
    <row r="39" spans="1:4" x14ac:dyDescent="0.2">
      <c r="A39" s="193" t="s">
        <v>1656</v>
      </c>
      <c r="B39" s="143" t="s">
        <v>1657</v>
      </c>
      <c r="C39" s="143" t="s">
        <v>1658</v>
      </c>
      <c r="D39" s="143" t="s">
        <v>1659</v>
      </c>
    </row>
    <row r="40" spans="1:4" x14ac:dyDescent="0.2">
      <c r="A40" s="193" t="s">
        <v>1660</v>
      </c>
      <c r="B40" s="143" t="s">
        <v>1661</v>
      </c>
      <c r="C40" s="143" t="s">
        <v>1662</v>
      </c>
      <c r="D40" s="143" t="s">
        <v>1663</v>
      </c>
    </row>
    <row r="41" spans="1:4" ht="13.5" thickBot="1" x14ac:dyDescent="0.25">
      <c r="A41" s="193" t="s">
        <v>1664</v>
      </c>
      <c r="B41" s="144"/>
      <c r="C41" s="143" t="s">
        <v>1665</v>
      </c>
      <c r="D41" s="144"/>
    </row>
    <row r="42" spans="1:4" ht="13.5" thickBot="1" x14ac:dyDescent="0.25">
      <c r="A42" s="193" t="s">
        <v>1666</v>
      </c>
      <c r="B42" s="143">
        <v>1993</v>
      </c>
      <c r="C42" s="144"/>
      <c r="D42" s="143">
        <v>2007</v>
      </c>
    </row>
    <row r="43" spans="1:4" x14ac:dyDescent="0.2">
      <c r="A43" s="193" t="s">
        <v>1667</v>
      </c>
      <c r="B43" s="143" t="s">
        <v>1668</v>
      </c>
      <c r="C43" s="143">
        <v>1999</v>
      </c>
      <c r="D43" s="143" t="s">
        <v>1669</v>
      </c>
    </row>
    <row r="44" spans="1:4" ht="13.5" thickBot="1" x14ac:dyDescent="0.25">
      <c r="A44" s="190"/>
      <c r="B44" s="143" t="s">
        <v>1670</v>
      </c>
      <c r="C44" s="143" t="s">
        <v>1671</v>
      </c>
      <c r="D44" s="144"/>
    </row>
    <row r="45" spans="1:4" x14ac:dyDescent="0.2">
      <c r="A45" s="193">
        <v>1988</v>
      </c>
      <c r="B45" s="143" t="s">
        <v>1672</v>
      </c>
      <c r="C45" s="143" t="s">
        <v>1673</v>
      </c>
      <c r="D45" s="143">
        <v>2008</v>
      </c>
    </row>
    <row r="46" spans="1:4" ht="13.5" thickBot="1" x14ac:dyDescent="0.25">
      <c r="A46" s="193" t="s">
        <v>1674</v>
      </c>
      <c r="B46" s="144"/>
      <c r="C46" s="143" t="s">
        <v>1675</v>
      </c>
      <c r="D46" s="143" t="s">
        <v>1676</v>
      </c>
    </row>
    <row r="47" spans="1:4" x14ac:dyDescent="0.2">
      <c r="A47" s="193" t="s">
        <v>1677</v>
      </c>
      <c r="B47" s="143">
        <v>1994</v>
      </c>
      <c r="C47" s="143" t="s">
        <v>1678</v>
      </c>
      <c r="D47" s="143" t="s">
        <v>1679</v>
      </c>
    </row>
    <row r="48" spans="1:4" ht="13.5" thickBot="1" x14ac:dyDescent="0.25">
      <c r="A48" s="193" t="s">
        <v>1680</v>
      </c>
      <c r="B48" s="143" t="s">
        <v>1681</v>
      </c>
      <c r="C48" s="144"/>
      <c r="D48" s="143" t="s">
        <v>1682</v>
      </c>
    </row>
    <row r="49" spans="1:4" ht="13.5" thickBot="1" x14ac:dyDescent="0.25">
      <c r="A49" s="193" t="s">
        <v>1683</v>
      </c>
      <c r="B49" s="143" t="s">
        <v>1684</v>
      </c>
      <c r="C49" s="143">
        <v>2000</v>
      </c>
      <c r="D49" s="144"/>
    </row>
    <row r="50" spans="1:4" x14ac:dyDescent="0.2">
      <c r="A50" s="193" t="s">
        <v>1685</v>
      </c>
      <c r="B50" s="143" t="s">
        <v>1686</v>
      </c>
      <c r="C50" s="143" t="s">
        <v>1687</v>
      </c>
      <c r="D50" s="143">
        <v>2009</v>
      </c>
    </row>
    <row r="51" spans="1:4" ht="13.5" thickBot="1" x14ac:dyDescent="0.25">
      <c r="A51" s="190"/>
      <c r="B51" s="143" t="s">
        <v>1688</v>
      </c>
      <c r="C51" s="143" t="s">
        <v>1689</v>
      </c>
      <c r="D51" s="143" t="s">
        <v>1690</v>
      </c>
    </row>
    <row r="52" spans="1:4" ht="13.5" thickBot="1" x14ac:dyDescent="0.25">
      <c r="A52" s="193">
        <v>1989</v>
      </c>
      <c r="B52" s="144"/>
      <c r="C52" s="144"/>
      <c r="D52" s="144"/>
    </row>
    <row r="53" spans="1:4" x14ac:dyDescent="0.2">
      <c r="A53" s="193" t="s">
        <v>1691</v>
      </c>
      <c r="B53" s="143">
        <v>1995</v>
      </c>
      <c r="C53" s="143">
        <v>2001</v>
      </c>
      <c r="D53" s="143">
        <v>2011</v>
      </c>
    </row>
    <row r="54" spans="1:4" x14ac:dyDescent="0.2">
      <c r="A54" s="193" t="s">
        <v>1692</v>
      </c>
      <c r="B54" s="143" t="s">
        <v>1693</v>
      </c>
      <c r="C54" s="143" t="s">
        <v>1694</v>
      </c>
      <c r="D54" s="143" t="s">
        <v>1695</v>
      </c>
    </row>
    <row r="55" spans="1:4" ht="13.5" thickBot="1" x14ac:dyDescent="0.25">
      <c r="A55" s="193" t="s">
        <v>1696</v>
      </c>
      <c r="B55" s="143" t="s">
        <v>1697</v>
      </c>
      <c r="C55" s="143" t="s">
        <v>1698</v>
      </c>
      <c r="D55" s="144"/>
    </row>
    <row r="56" spans="1:4" ht="13.5" thickBot="1" x14ac:dyDescent="0.25">
      <c r="A56" s="193" t="s">
        <v>1699</v>
      </c>
      <c r="B56" s="143" t="s">
        <v>1700</v>
      </c>
      <c r="C56" s="144"/>
      <c r="D56" s="143">
        <v>2012</v>
      </c>
    </row>
    <row r="57" spans="1:4" ht="13.5" thickBot="1" x14ac:dyDescent="0.25">
      <c r="A57" s="190"/>
      <c r="B57" s="143" t="s">
        <v>1701</v>
      </c>
      <c r="C57" s="143">
        <v>2002</v>
      </c>
      <c r="D57" s="143" t="s">
        <v>1702</v>
      </c>
    </row>
    <row r="58" spans="1:4" ht="13.5" thickBot="1" x14ac:dyDescent="0.25">
      <c r="A58" s="193">
        <v>1990</v>
      </c>
      <c r="B58" s="143" t="s">
        <v>1703</v>
      </c>
      <c r="C58" s="143" t="s">
        <v>1704</v>
      </c>
      <c r="D58" s="194"/>
    </row>
    <row r="59" spans="1:4" ht="13.5" thickBot="1" x14ac:dyDescent="0.25">
      <c r="A59" s="193" t="s">
        <v>1705</v>
      </c>
      <c r="B59" s="144"/>
      <c r="C59" s="144"/>
      <c r="D59" s="142">
        <v>2013</v>
      </c>
    </row>
    <row r="60" spans="1:4" x14ac:dyDescent="0.2">
      <c r="A60" s="193" t="s">
        <v>1706</v>
      </c>
      <c r="B60" s="143">
        <v>1996</v>
      </c>
      <c r="C60" s="143">
        <v>2003</v>
      </c>
      <c r="D60" s="142" t="s">
        <v>1707</v>
      </c>
    </row>
    <row r="61" spans="1:4" x14ac:dyDescent="0.2">
      <c r="A61" s="193" t="s">
        <v>1708</v>
      </c>
      <c r="B61" s="143" t="s">
        <v>1709</v>
      </c>
      <c r="C61" s="143" t="s">
        <v>1710</v>
      </c>
      <c r="D61" s="142" t="s">
        <v>1711</v>
      </c>
    </row>
    <row r="62" spans="1:4" ht="13.5" thickBot="1" x14ac:dyDescent="0.25">
      <c r="A62" s="193" t="s">
        <v>1712</v>
      </c>
      <c r="B62" s="143" t="s">
        <v>1713</v>
      </c>
      <c r="C62" s="143" t="s">
        <v>1714</v>
      </c>
      <c r="D62" s="144"/>
    </row>
    <row r="63" spans="1:4" ht="13.5" thickBot="1" x14ac:dyDescent="0.25">
      <c r="A63" s="190"/>
      <c r="B63" s="143" t="s">
        <v>1715</v>
      </c>
      <c r="C63" s="144"/>
      <c r="D63" s="143">
        <v>2014</v>
      </c>
    </row>
    <row r="64" spans="1:4" x14ac:dyDescent="0.2">
      <c r="A64" s="193">
        <v>1991</v>
      </c>
      <c r="B64" s="143" t="s">
        <v>1716</v>
      </c>
      <c r="C64" s="143">
        <v>2004</v>
      </c>
      <c r="D64" s="143" t="s">
        <v>1717</v>
      </c>
    </row>
    <row r="65" spans="1:4" ht="13.5" thickBot="1" x14ac:dyDescent="0.25">
      <c r="A65" s="193" t="s">
        <v>1718</v>
      </c>
      <c r="B65" s="144"/>
      <c r="C65" s="143" t="s">
        <v>1719</v>
      </c>
      <c r="D65" s="143" t="s">
        <v>1720</v>
      </c>
    </row>
    <row r="66" spans="1:4" ht="13.5" thickBot="1" x14ac:dyDescent="0.25">
      <c r="A66" s="193" t="s">
        <v>1721</v>
      </c>
      <c r="B66" s="143">
        <v>1997</v>
      </c>
      <c r="C66" s="143" t="s">
        <v>1722</v>
      </c>
      <c r="D66" s="144"/>
    </row>
    <row r="67" spans="1:4" ht="13.5" thickBot="1" x14ac:dyDescent="0.25">
      <c r="A67" s="193" t="s">
        <v>1723</v>
      </c>
      <c r="B67" s="143" t="s">
        <v>1724</v>
      </c>
      <c r="C67" s="144"/>
      <c r="D67" s="143">
        <v>2015</v>
      </c>
    </row>
    <row r="68" spans="1:4" x14ac:dyDescent="0.2">
      <c r="A68" s="193" t="s">
        <v>1725</v>
      </c>
      <c r="B68" s="143" t="s">
        <v>1726</v>
      </c>
      <c r="C68" s="143">
        <v>2005</v>
      </c>
      <c r="D68" s="143" t="s">
        <v>1727</v>
      </c>
    </row>
    <row r="69" spans="1:4" x14ac:dyDescent="0.2">
      <c r="A69" s="193"/>
      <c r="B69" s="143" t="s">
        <v>1728</v>
      </c>
      <c r="C69" s="143" t="s">
        <v>1729</v>
      </c>
      <c r="D69" s="143" t="s">
        <v>1730</v>
      </c>
    </row>
    <row r="70" spans="1:4" x14ac:dyDescent="0.2">
      <c r="A70" s="193"/>
      <c r="B70" s="143" t="s">
        <v>1731</v>
      </c>
      <c r="C70" s="143" t="s">
        <v>1732</v>
      </c>
      <c r="D70" s="143"/>
    </row>
    <row r="71" spans="1:4" x14ac:dyDescent="0.2">
      <c r="A71" s="193"/>
      <c r="B71" s="143" t="s">
        <v>1733</v>
      </c>
      <c r="C71" s="143"/>
      <c r="D71" s="143"/>
    </row>
    <row r="72" spans="1:4" ht="13.5" thickBot="1" x14ac:dyDescent="0.25">
      <c r="A72" s="190"/>
      <c r="B72" s="144"/>
      <c r="C72" s="144"/>
      <c r="D72" s="144"/>
    </row>
  </sheetData>
  <mergeCells count="18">
    <mergeCell ref="A35:D35"/>
    <mergeCell ref="A7:D7"/>
    <mergeCell ref="A8:D8"/>
    <mergeCell ref="A9:D9"/>
    <mergeCell ref="A10:D10"/>
    <mergeCell ref="A11:D11"/>
    <mergeCell ref="A12:D12"/>
    <mergeCell ref="A13:D13"/>
    <mergeCell ref="A14:D14"/>
    <mergeCell ref="A15:D15"/>
    <mergeCell ref="A16:D16"/>
    <mergeCell ref="A34:D34"/>
    <mergeCell ref="A6:D6"/>
    <mergeCell ref="A1:D1"/>
    <mergeCell ref="A2:D2"/>
    <mergeCell ref="A3:D3"/>
    <mergeCell ref="A4:D4"/>
    <mergeCell ref="A5:D5"/>
  </mergeCells>
  <hyperlinks>
    <hyperlink ref="F3" location="TOC!A1" display="RETURN TO TABLE OF CONTENTS" xr:uid="{00000000-0004-0000-80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07"/>
  <sheetViews>
    <sheetView workbookViewId="0">
      <pane xSplit="1" ySplit="6" topLeftCell="B76" activePane="bottomRight" state="frozen"/>
      <selection activeCell="W6" sqref="W6"/>
      <selection pane="topRight" activeCell="W6" sqref="W6"/>
      <selection pane="bottomLeft" activeCell="W6" sqref="W6"/>
      <selection pane="bottomRight" activeCell="K94" sqref="K94"/>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97" t="s">
        <v>2289</v>
      </c>
      <c r="B3" s="797"/>
      <c r="C3" s="797"/>
      <c r="D3" s="797"/>
      <c r="E3" s="797"/>
      <c r="F3" s="797"/>
      <c r="G3" s="797"/>
      <c r="H3" s="797"/>
      <c r="I3" s="797"/>
      <c r="J3" s="797"/>
      <c r="K3" s="797" t="s">
        <v>2289</v>
      </c>
      <c r="L3" s="797"/>
      <c r="M3" s="797"/>
      <c r="N3" s="797"/>
      <c r="O3" s="797"/>
      <c r="P3" s="797"/>
      <c r="Q3" s="797"/>
      <c r="R3" s="797"/>
      <c r="S3" s="797"/>
      <c r="T3" s="797"/>
      <c r="U3" s="797"/>
      <c r="V3" s="798"/>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7.2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75">
        <v>1926</v>
      </c>
      <c r="B7" s="76" t="s">
        <v>14</v>
      </c>
      <c r="C7" s="76" t="s">
        <v>13</v>
      </c>
      <c r="D7" s="76" t="s">
        <v>14</v>
      </c>
      <c r="E7" s="4">
        <v>31229</v>
      </c>
      <c r="F7" s="76" t="s">
        <v>13</v>
      </c>
      <c r="G7" s="76" t="s">
        <v>13</v>
      </c>
      <c r="H7" s="76" t="s">
        <v>13</v>
      </c>
      <c r="I7" s="76" t="s">
        <v>13</v>
      </c>
      <c r="J7" s="4">
        <v>31229</v>
      </c>
      <c r="K7" s="75">
        <v>1926</v>
      </c>
      <c r="L7" s="76" t="s">
        <v>13</v>
      </c>
      <c r="M7" s="76" t="s">
        <v>13</v>
      </c>
      <c r="N7" s="76" t="s">
        <v>13</v>
      </c>
      <c r="O7" s="4">
        <v>44685</v>
      </c>
      <c r="P7" s="4">
        <v>28985</v>
      </c>
      <c r="Q7" s="76" t="s">
        <v>36</v>
      </c>
      <c r="R7" s="4">
        <v>28985</v>
      </c>
      <c r="S7" s="76" t="s">
        <v>13</v>
      </c>
      <c r="T7" s="76" t="s">
        <v>13</v>
      </c>
      <c r="U7" s="4">
        <v>30934</v>
      </c>
      <c r="V7" s="4">
        <v>30983</v>
      </c>
    </row>
    <row r="8" spans="1:23" ht="13.5" thickBot="1" x14ac:dyDescent="0.25">
      <c r="A8" s="75">
        <v>1927</v>
      </c>
      <c r="B8" s="76" t="s">
        <v>14</v>
      </c>
      <c r="C8" s="76" t="s">
        <v>13</v>
      </c>
      <c r="D8" s="76" t="s">
        <v>14</v>
      </c>
      <c r="E8" s="4">
        <v>32733</v>
      </c>
      <c r="F8" s="76" t="s">
        <v>13</v>
      </c>
      <c r="G8" s="76" t="s">
        <v>13</v>
      </c>
      <c r="H8" s="76" t="s">
        <v>13</v>
      </c>
      <c r="I8" s="76" t="s">
        <v>13</v>
      </c>
      <c r="J8" s="4">
        <v>32733</v>
      </c>
      <c r="K8" s="75">
        <v>1927</v>
      </c>
      <c r="L8" s="76" t="s">
        <v>13</v>
      </c>
      <c r="M8" s="76" t="s">
        <v>13</v>
      </c>
      <c r="N8" s="76" t="s">
        <v>13</v>
      </c>
      <c r="O8" s="4">
        <v>45797</v>
      </c>
      <c r="P8" s="4">
        <v>28570</v>
      </c>
      <c r="Q8" s="76" t="s">
        <v>36</v>
      </c>
      <c r="R8" s="4">
        <v>28570</v>
      </c>
      <c r="S8" s="76" t="s">
        <v>13</v>
      </c>
      <c r="T8" s="76" t="s">
        <v>13</v>
      </c>
      <c r="U8" s="4">
        <v>30764</v>
      </c>
      <c r="V8" s="4">
        <v>31165</v>
      </c>
    </row>
    <row r="9" spans="1:23" ht="13.5" thickBot="1" x14ac:dyDescent="0.25">
      <c r="A9" s="75">
        <v>1928</v>
      </c>
      <c r="B9" s="76" t="s">
        <v>14</v>
      </c>
      <c r="C9" s="76" t="s">
        <v>13</v>
      </c>
      <c r="D9" s="76" t="s">
        <v>14</v>
      </c>
      <c r="E9" s="4">
        <v>32152</v>
      </c>
      <c r="F9" s="4">
        <v>29268</v>
      </c>
      <c r="G9" s="76" t="s">
        <v>13</v>
      </c>
      <c r="H9" s="76" t="s">
        <v>13</v>
      </c>
      <c r="I9" s="76" t="s">
        <v>13</v>
      </c>
      <c r="J9" s="4">
        <v>32146</v>
      </c>
      <c r="K9" s="75">
        <v>1928</v>
      </c>
      <c r="L9" s="76" t="s">
        <v>13</v>
      </c>
      <c r="M9" s="76" t="s">
        <v>13</v>
      </c>
      <c r="N9" s="76" t="s">
        <v>13</v>
      </c>
      <c r="O9" s="4">
        <v>45188</v>
      </c>
      <c r="P9" s="4">
        <v>28488</v>
      </c>
      <c r="Q9" s="76" t="s">
        <v>36</v>
      </c>
      <c r="R9" s="4">
        <v>28488</v>
      </c>
      <c r="S9" s="76" t="s">
        <v>13</v>
      </c>
      <c r="T9" s="76" t="s">
        <v>13</v>
      </c>
      <c r="U9" s="4">
        <v>30830</v>
      </c>
      <c r="V9" s="4">
        <v>31124</v>
      </c>
    </row>
    <row r="10" spans="1:23" ht="13.5" thickBot="1" x14ac:dyDescent="0.25">
      <c r="A10" s="75">
        <v>1929</v>
      </c>
      <c r="B10" s="76" t="s">
        <v>14</v>
      </c>
      <c r="C10" s="76" t="s">
        <v>13</v>
      </c>
      <c r="D10" s="76" t="s">
        <v>14</v>
      </c>
      <c r="E10" s="4">
        <v>33166</v>
      </c>
      <c r="F10" s="4">
        <v>35088</v>
      </c>
      <c r="G10" s="76" t="s">
        <v>13</v>
      </c>
      <c r="H10" s="76" t="s">
        <v>13</v>
      </c>
      <c r="I10" s="76" t="s">
        <v>13</v>
      </c>
      <c r="J10" s="4">
        <v>33171</v>
      </c>
      <c r="K10" s="75">
        <v>1929</v>
      </c>
      <c r="L10" s="76" t="s">
        <v>13</v>
      </c>
      <c r="M10" s="76" t="s">
        <v>13</v>
      </c>
      <c r="N10" s="76" t="s">
        <v>13</v>
      </c>
      <c r="O10" s="4">
        <v>45107</v>
      </c>
      <c r="P10" s="4">
        <v>28261</v>
      </c>
      <c r="Q10" s="76" t="s">
        <v>36</v>
      </c>
      <c r="R10" s="4">
        <v>28261</v>
      </c>
      <c r="S10" s="76" t="s">
        <v>13</v>
      </c>
      <c r="T10" s="76" t="s">
        <v>13</v>
      </c>
      <c r="U10" s="4">
        <v>30772</v>
      </c>
      <c r="V10" s="4">
        <v>31348</v>
      </c>
    </row>
    <row r="11" spans="1:23" ht="13.5" thickBot="1" x14ac:dyDescent="0.25">
      <c r="A11" s="75">
        <v>1930</v>
      </c>
      <c r="B11" s="76" t="s">
        <v>14</v>
      </c>
      <c r="C11" s="76" t="s">
        <v>13</v>
      </c>
      <c r="D11" s="76" t="s">
        <v>14</v>
      </c>
      <c r="E11" s="4">
        <v>33136</v>
      </c>
      <c r="F11" s="4">
        <v>34682</v>
      </c>
      <c r="G11" s="76" t="s">
        <v>13</v>
      </c>
      <c r="H11" s="76" t="s">
        <v>13</v>
      </c>
      <c r="I11" s="76" t="s">
        <v>13</v>
      </c>
      <c r="J11" s="4">
        <v>33149</v>
      </c>
      <c r="K11" s="75">
        <v>1930</v>
      </c>
      <c r="L11" s="76" t="s">
        <v>13</v>
      </c>
      <c r="M11" s="76" t="s">
        <v>13</v>
      </c>
      <c r="N11" s="76" t="s">
        <v>13</v>
      </c>
      <c r="O11" s="4">
        <v>47178</v>
      </c>
      <c r="P11" s="4">
        <v>27931</v>
      </c>
      <c r="Q11" s="76" t="s">
        <v>36</v>
      </c>
      <c r="R11" s="4">
        <v>27931</v>
      </c>
      <c r="S11" s="76" t="s">
        <v>13</v>
      </c>
      <c r="T11" s="76" t="s">
        <v>13</v>
      </c>
      <c r="U11" s="4">
        <v>30795</v>
      </c>
      <c r="V11" s="4">
        <v>31381</v>
      </c>
    </row>
    <row r="12" spans="1:23" ht="13.5" thickBot="1" x14ac:dyDescent="0.25">
      <c r="A12" s="75">
        <v>1931</v>
      </c>
      <c r="B12" s="76" t="s">
        <v>14</v>
      </c>
      <c r="C12" s="76" t="s">
        <v>13</v>
      </c>
      <c r="D12" s="76" t="s">
        <v>14</v>
      </c>
      <c r="E12" s="4">
        <v>32971</v>
      </c>
      <c r="F12" s="4">
        <v>35111</v>
      </c>
      <c r="G12" s="76" t="s">
        <v>13</v>
      </c>
      <c r="H12" s="76" t="s">
        <v>13</v>
      </c>
      <c r="I12" s="76" t="s">
        <v>13</v>
      </c>
      <c r="J12" s="4">
        <v>32994</v>
      </c>
      <c r="K12" s="75">
        <v>1931</v>
      </c>
      <c r="L12" s="76" t="s">
        <v>13</v>
      </c>
      <c r="M12" s="76" t="s">
        <v>13</v>
      </c>
      <c r="N12" s="76" t="s">
        <v>13</v>
      </c>
      <c r="O12" s="4">
        <v>45725</v>
      </c>
      <c r="P12" s="4">
        <v>26692</v>
      </c>
      <c r="Q12" s="76" t="s">
        <v>36</v>
      </c>
      <c r="R12" s="4">
        <v>26692</v>
      </c>
      <c r="S12" s="76" t="s">
        <v>13</v>
      </c>
      <c r="T12" s="76" t="s">
        <v>13</v>
      </c>
      <c r="U12" s="4">
        <v>29615</v>
      </c>
      <c r="V12" s="4">
        <v>30460</v>
      </c>
    </row>
    <row r="13" spans="1:23" ht="13.5" thickBot="1" x14ac:dyDescent="0.25">
      <c r="A13" s="75">
        <v>1932</v>
      </c>
      <c r="B13" s="76" t="s">
        <v>14</v>
      </c>
      <c r="C13" s="76" t="s">
        <v>13</v>
      </c>
      <c r="D13" s="76" t="s">
        <v>14</v>
      </c>
      <c r="E13" s="4">
        <v>32837</v>
      </c>
      <c r="F13" s="4">
        <v>35316</v>
      </c>
      <c r="G13" s="76" t="s">
        <v>13</v>
      </c>
      <c r="H13" s="76" t="s">
        <v>13</v>
      </c>
      <c r="I13" s="76" t="s">
        <v>13</v>
      </c>
      <c r="J13" s="4">
        <v>32869</v>
      </c>
      <c r="K13" s="75">
        <v>1932</v>
      </c>
      <c r="L13" s="76" t="s">
        <v>13</v>
      </c>
      <c r="M13" s="76" t="s">
        <v>13</v>
      </c>
      <c r="N13" s="76" t="s">
        <v>13</v>
      </c>
      <c r="O13" s="4">
        <v>40588</v>
      </c>
      <c r="P13" s="4">
        <v>25590</v>
      </c>
      <c r="Q13" s="76" t="s">
        <v>36</v>
      </c>
      <c r="R13" s="4">
        <v>25590</v>
      </c>
      <c r="S13" s="76" t="s">
        <v>13</v>
      </c>
      <c r="T13" s="76" t="s">
        <v>13</v>
      </c>
      <c r="U13" s="4">
        <v>28201</v>
      </c>
      <c r="V13" s="4">
        <v>29389</v>
      </c>
    </row>
    <row r="14" spans="1:23" ht="13.5" thickBot="1" x14ac:dyDescent="0.25">
      <c r="A14" s="75">
        <v>1933</v>
      </c>
      <c r="B14" s="76" t="s">
        <v>14</v>
      </c>
      <c r="C14" s="76" t="s">
        <v>13</v>
      </c>
      <c r="D14" s="76" t="s">
        <v>14</v>
      </c>
      <c r="E14" s="4">
        <v>32431</v>
      </c>
      <c r="F14" s="4">
        <v>33871</v>
      </c>
      <c r="G14" s="76" t="s">
        <v>13</v>
      </c>
      <c r="H14" s="76" t="s">
        <v>13</v>
      </c>
      <c r="I14" s="76" t="s">
        <v>13</v>
      </c>
      <c r="J14" s="4">
        <v>32452</v>
      </c>
      <c r="K14" s="75">
        <v>1933</v>
      </c>
      <c r="L14" s="76" t="s">
        <v>13</v>
      </c>
      <c r="M14" s="76" t="s">
        <v>13</v>
      </c>
      <c r="N14" s="76" t="s">
        <v>13</v>
      </c>
      <c r="O14" s="4">
        <v>41030</v>
      </c>
      <c r="P14" s="4">
        <v>24438</v>
      </c>
      <c r="Q14" s="76" t="s">
        <v>36</v>
      </c>
      <c r="R14" s="4">
        <v>24438</v>
      </c>
      <c r="S14" s="76" t="s">
        <v>13</v>
      </c>
      <c r="T14" s="76" t="s">
        <v>13</v>
      </c>
      <c r="U14" s="4">
        <v>27414</v>
      </c>
      <c r="V14" s="4">
        <v>28728</v>
      </c>
    </row>
    <row r="15" spans="1:23" ht="13.5" thickBot="1" x14ac:dyDescent="0.25">
      <c r="A15" s="75">
        <v>1934</v>
      </c>
      <c r="B15" s="76" t="s">
        <v>14</v>
      </c>
      <c r="C15" s="76" t="s">
        <v>13</v>
      </c>
      <c r="D15" s="76" t="s">
        <v>14</v>
      </c>
      <c r="E15" s="4">
        <v>32032</v>
      </c>
      <c r="F15" s="4">
        <v>33107</v>
      </c>
      <c r="G15" s="76" t="s">
        <v>13</v>
      </c>
      <c r="H15" s="76" t="s">
        <v>13</v>
      </c>
      <c r="I15" s="76" t="s">
        <v>13</v>
      </c>
      <c r="J15" s="4">
        <v>32052</v>
      </c>
      <c r="K15" s="75">
        <v>1934</v>
      </c>
      <c r="L15" s="76" t="s">
        <v>13</v>
      </c>
      <c r="M15" s="76" t="s">
        <v>13</v>
      </c>
      <c r="N15" s="76" t="s">
        <v>13</v>
      </c>
      <c r="O15" s="4">
        <v>42100</v>
      </c>
      <c r="P15" s="4">
        <v>26263</v>
      </c>
      <c r="Q15" s="76" t="s">
        <v>36</v>
      </c>
      <c r="R15" s="4">
        <v>26263</v>
      </c>
      <c r="S15" s="76" t="s">
        <v>13</v>
      </c>
      <c r="T15" s="76" t="s">
        <v>13</v>
      </c>
      <c r="U15" s="4">
        <v>29312</v>
      </c>
      <c r="V15" s="4">
        <v>30120</v>
      </c>
    </row>
    <row r="16" spans="1:23" ht="13.5" thickBot="1" x14ac:dyDescent="0.25">
      <c r="A16" s="75">
        <v>1935</v>
      </c>
      <c r="B16" s="76" t="s">
        <v>14</v>
      </c>
      <c r="C16" s="76" t="s">
        <v>13</v>
      </c>
      <c r="D16" s="76" t="s">
        <v>14</v>
      </c>
      <c r="E16" s="4">
        <v>32101</v>
      </c>
      <c r="F16" s="4">
        <v>32872</v>
      </c>
      <c r="G16" s="76" t="s">
        <v>13</v>
      </c>
      <c r="H16" s="76" t="s">
        <v>13</v>
      </c>
      <c r="I16" s="76" t="s">
        <v>13</v>
      </c>
      <c r="J16" s="4">
        <v>32119</v>
      </c>
      <c r="K16" s="75">
        <v>1935</v>
      </c>
      <c r="L16" s="76" t="s">
        <v>13</v>
      </c>
      <c r="M16" s="76" t="s">
        <v>13</v>
      </c>
      <c r="N16" s="76" t="s">
        <v>13</v>
      </c>
      <c r="O16" s="4">
        <v>42953</v>
      </c>
      <c r="P16" s="4">
        <v>27381</v>
      </c>
      <c r="Q16" s="76" t="s">
        <v>36</v>
      </c>
      <c r="R16" s="4">
        <v>27381</v>
      </c>
      <c r="S16" s="76" t="s">
        <v>13</v>
      </c>
      <c r="T16" s="76" t="s">
        <v>13</v>
      </c>
      <c r="U16" s="4">
        <v>30595</v>
      </c>
      <c r="V16" s="4">
        <v>31091</v>
      </c>
    </row>
    <row r="17" spans="1:22" ht="13.5" thickBot="1" x14ac:dyDescent="0.25">
      <c r="A17" s="75">
        <v>1936</v>
      </c>
      <c r="B17" s="76" t="s">
        <v>14</v>
      </c>
      <c r="C17" s="76" t="s">
        <v>13</v>
      </c>
      <c r="D17" s="76" t="s">
        <v>14</v>
      </c>
      <c r="E17" s="4">
        <v>32246</v>
      </c>
      <c r="F17" s="4">
        <v>23151</v>
      </c>
      <c r="G17" s="76" t="s">
        <v>13</v>
      </c>
      <c r="H17" s="76" t="s">
        <v>13</v>
      </c>
      <c r="I17" s="76" t="s">
        <v>13</v>
      </c>
      <c r="J17" s="4">
        <v>31876</v>
      </c>
      <c r="K17" s="75">
        <v>1936</v>
      </c>
      <c r="L17" s="76" t="s">
        <v>13</v>
      </c>
      <c r="M17" s="76" t="s">
        <v>13</v>
      </c>
      <c r="N17" s="76" t="s">
        <v>13</v>
      </c>
      <c r="O17" s="4">
        <v>42259</v>
      </c>
      <c r="P17" s="4">
        <v>29072</v>
      </c>
      <c r="Q17" s="76" t="s">
        <v>36</v>
      </c>
      <c r="R17" s="4">
        <v>29072</v>
      </c>
      <c r="S17" s="76" t="s">
        <v>13</v>
      </c>
      <c r="T17" s="76" t="s">
        <v>13</v>
      </c>
      <c r="U17" s="4">
        <v>32067</v>
      </c>
      <c r="V17" s="4">
        <v>31997</v>
      </c>
    </row>
    <row r="18" spans="1:22" ht="13.5" thickBot="1" x14ac:dyDescent="0.25">
      <c r="A18" s="75">
        <v>1937</v>
      </c>
      <c r="B18" s="76" t="s">
        <v>14</v>
      </c>
      <c r="C18" s="76" t="s">
        <v>13</v>
      </c>
      <c r="D18" s="76" t="s">
        <v>14</v>
      </c>
      <c r="E18" s="4">
        <v>34800</v>
      </c>
      <c r="F18" s="4">
        <v>30030</v>
      </c>
      <c r="G18" s="76" t="s">
        <v>13</v>
      </c>
      <c r="H18" s="76" t="s">
        <v>13</v>
      </c>
      <c r="I18" s="76" t="s">
        <v>13</v>
      </c>
      <c r="J18" s="4">
        <v>34529</v>
      </c>
      <c r="K18" s="75">
        <v>1937</v>
      </c>
      <c r="L18" s="76" t="s">
        <v>13</v>
      </c>
      <c r="M18" s="76" t="s">
        <v>13</v>
      </c>
      <c r="N18" s="76" t="s">
        <v>13</v>
      </c>
      <c r="O18" s="4">
        <v>42522</v>
      </c>
      <c r="P18" s="4">
        <v>30111</v>
      </c>
      <c r="Q18" s="76" t="s">
        <v>36</v>
      </c>
      <c r="R18" s="4">
        <v>30111</v>
      </c>
      <c r="S18" s="76" t="s">
        <v>13</v>
      </c>
      <c r="T18" s="76" t="s">
        <v>13</v>
      </c>
      <c r="U18" s="4">
        <v>33139</v>
      </c>
      <c r="V18" s="4">
        <v>33684</v>
      </c>
    </row>
    <row r="19" spans="1:22" ht="13.5" thickBot="1" x14ac:dyDescent="0.25">
      <c r="A19" s="75">
        <v>1938</v>
      </c>
      <c r="B19" s="76" t="s">
        <v>14</v>
      </c>
      <c r="C19" s="76" t="s">
        <v>13</v>
      </c>
      <c r="D19" s="76" t="s">
        <v>14</v>
      </c>
      <c r="E19" s="4">
        <v>34611</v>
      </c>
      <c r="F19" s="4">
        <v>33415</v>
      </c>
      <c r="G19" s="76" t="s">
        <v>13</v>
      </c>
      <c r="H19" s="76" t="s">
        <v>13</v>
      </c>
      <c r="I19" s="76" t="s">
        <v>13</v>
      </c>
      <c r="J19" s="4">
        <v>34531</v>
      </c>
      <c r="K19" s="75">
        <v>1938</v>
      </c>
      <c r="L19" s="76" t="s">
        <v>13</v>
      </c>
      <c r="M19" s="76" t="s">
        <v>13</v>
      </c>
      <c r="N19" s="76" t="s">
        <v>13</v>
      </c>
      <c r="O19" s="4">
        <v>40821</v>
      </c>
      <c r="P19" s="4">
        <v>29373</v>
      </c>
      <c r="Q19" s="76" t="s">
        <v>36</v>
      </c>
      <c r="R19" s="4">
        <v>29373</v>
      </c>
      <c r="S19" s="76" t="s">
        <v>13</v>
      </c>
      <c r="T19" s="76" t="s">
        <v>13</v>
      </c>
      <c r="U19" s="4">
        <v>32384</v>
      </c>
      <c r="V19" s="4">
        <v>33280</v>
      </c>
    </row>
    <row r="20" spans="1:22" ht="13.5" thickBot="1" x14ac:dyDescent="0.25">
      <c r="A20" s="75">
        <v>1939</v>
      </c>
      <c r="B20" s="76" t="s">
        <v>14</v>
      </c>
      <c r="C20" s="76" t="s">
        <v>13</v>
      </c>
      <c r="D20" s="76" t="s">
        <v>14</v>
      </c>
      <c r="E20" s="4">
        <v>32129</v>
      </c>
      <c r="F20" s="4">
        <v>34295</v>
      </c>
      <c r="G20" s="76" t="s">
        <v>13</v>
      </c>
      <c r="H20" s="76" t="s">
        <v>13</v>
      </c>
      <c r="I20" s="76" t="s">
        <v>13</v>
      </c>
      <c r="J20" s="4">
        <v>32265</v>
      </c>
      <c r="K20" s="75">
        <v>1939</v>
      </c>
      <c r="L20" s="76" t="s">
        <v>13</v>
      </c>
      <c r="M20" s="76" t="s">
        <v>13</v>
      </c>
      <c r="N20" s="76" t="s">
        <v>13</v>
      </c>
      <c r="O20" s="4">
        <v>42472</v>
      </c>
      <c r="P20" s="4">
        <v>29956</v>
      </c>
      <c r="Q20" s="76" t="s">
        <v>36</v>
      </c>
      <c r="R20" s="4">
        <v>29956</v>
      </c>
      <c r="S20" s="76" t="s">
        <v>13</v>
      </c>
      <c r="T20" s="76" t="s">
        <v>13</v>
      </c>
      <c r="U20" s="4">
        <v>33382</v>
      </c>
      <c r="V20" s="4">
        <v>32865</v>
      </c>
    </row>
    <row r="21" spans="1:22" ht="13.5" thickBot="1" x14ac:dyDescent="0.25">
      <c r="A21" s="75">
        <v>1940</v>
      </c>
      <c r="B21" s="76" t="s">
        <v>14</v>
      </c>
      <c r="C21" s="76" t="s">
        <v>13</v>
      </c>
      <c r="D21" s="76" t="s">
        <v>14</v>
      </c>
      <c r="E21" s="4">
        <v>34129</v>
      </c>
      <c r="F21" s="4">
        <v>30692</v>
      </c>
      <c r="G21" s="76" t="s">
        <v>13</v>
      </c>
      <c r="H21" s="76" t="s">
        <v>13</v>
      </c>
      <c r="I21" s="76" t="s">
        <v>13</v>
      </c>
      <c r="J21" s="4">
        <v>33874</v>
      </c>
      <c r="K21" s="75">
        <v>1940</v>
      </c>
      <c r="L21" s="76" t="s">
        <v>13</v>
      </c>
      <c r="M21" s="76" t="s">
        <v>13</v>
      </c>
      <c r="N21" s="76" t="s">
        <v>13</v>
      </c>
      <c r="O21" s="4">
        <v>42676</v>
      </c>
      <c r="P21" s="4">
        <v>31720</v>
      </c>
      <c r="Q21" s="76" t="s">
        <v>36</v>
      </c>
      <c r="R21" s="4">
        <v>31720</v>
      </c>
      <c r="S21" s="76" t="s">
        <v>13</v>
      </c>
      <c r="T21" s="76" t="s">
        <v>13</v>
      </c>
      <c r="U21" s="4">
        <v>34929</v>
      </c>
      <c r="V21" s="4">
        <v>34401</v>
      </c>
    </row>
    <row r="22" spans="1:22" ht="13.5" thickBot="1" x14ac:dyDescent="0.25">
      <c r="A22" s="75">
        <v>1941</v>
      </c>
      <c r="B22" s="76" t="s">
        <v>14</v>
      </c>
      <c r="C22" s="76" t="s">
        <v>13</v>
      </c>
      <c r="D22" s="76" t="s">
        <v>14</v>
      </c>
      <c r="E22" s="4">
        <v>33410</v>
      </c>
      <c r="F22" s="4">
        <v>32486</v>
      </c>
      <c r="G22" s="76" t="s">
        <v>13</v>
      </c>
      <c r="H22" s="76" t="s">
        <v>13</v>
      </c>
      <c r="I22" s="76" t="s">
        <v>13</v>
      </c>
      <c r="J22" s="4">
        <v>33344</v>
      </c>
      <c r="K22" s="75">
        <v>1941</v>
      </c>
      <c r="L22" s="76" t="s">
        <v>13</v>
      </c>
      <c r="M22" s="76" t="s">
        <v>13</v>
      </c>
      <c r="N22" s="76" t="s">
        <v>13</v>
      </c>
      <c r="O22" s="4">
        <v>44697</v>
      </c>
      <c r="P22" s="4">
        <v>29241</v>
      </c>
      <c r="Q22" s="76" t="s">
        <v>36</v>
      </c>
      <c r="R22" s="4">
        <v>29241</v>
      </c>
      <c r="S22" s="76" t="s">
        <v>13</v>
      </c>
      <c r="T22" s="76" t="s">
        <v>13</v>
      </c>
      <c r="U22" s="4">
        <v>33581</v>
      </c>
      <c r="V22" s="4">
        <v>33455</v>
      </c>
    </row>
    <row r="23" spans="1:22" ht="13.5" thickBot="1" x14ac:dyDescent="0.25">
      <c r="A23" s="75">
        <v>1942</v>
      </c>
      <c r="B23" s="76" t="s">
        <v>14</v>
      </c>
      <c r="C23" s="76" t="s">
        <v>13</v>
      </c>
      <c r="D23" s="76" t="s">
        <v>14</v>
      </c>
      <c r="E23" s="4">
        <v>35043</v>
      </c>
      <c r="F23" s="4">
        <v>34180</v>
      </c>
      <c r="G23" s="76" t="s">
        <v>13</v>
      </c>
      <c r="H23" s="76" t="s">
        <v>13</v>
      </c>
      <c r="I23" s="76" t="s">
        <v>13</v>
      </c>
      <c r="J23" s="4">
        <v>34984</v>
      </c>
      <c r="K23" s="75">
        <v>1942</v>
      </c>
      <c r="L23" s="76" t="s">
        <v>13</v>
      </c>
      <c r="M23" s="76" t="s">
        <v>13</v>
      </c>
      <c r="N23" s="76" t="s">
        <v>13</v>
      </c>
      <c r="O23" s="4">
        <v>45690</v>
      </c>
      <c r="P23" s="4">
        <v>31230</v>
      </c>
      <c r="Q23" s="76" t="s">
        <v>36</v>
      </c>
      <c r="R23" s="4">
        <v>31230</v>
      </c>
      <c r="S23" s="76" t="s">
        <v>13</v>
      </c>
      <c r="T23" s="76" t="s">
        <v>13</v>
      </c>
      <c r="U23" s="4">
        <v>35192</v>
      </c>
      <c r="V23" s="4">
        <v>35074</v>
      </c>
    </row>
    <row r="24" spans="1:22" ht="13.5" thickBot="1" x14ac:dyDescent="0.25">
      <c r="A24" s="75">
        <v>1943</v>
      </c>
      <c r="B24" s="76" t="s">
        <v>14</v>
      </c>
      <c r="C24" s="76" t="s">
        <v>13</v>
      </c>
      <c r="D24" s="76" t="s">
        <v>14</v>
      </c>
      <c r="E24" s="4">
        <v>35945</v>
      </c>
      <c r="F24" s="4">
        <v>37047</v>
      </c>
      <c r="G24" s="76" t="s">
        <v>13</v>
      </c>
      <c r="H24" s="76" t="s">
        <v>13</v>
      </c>
      <c r="I24" s="76" t="s">
        <v>13</v>
      </c>
      <c r="J24" s="4">
        <v>36021</v>
      </c>
      <c r="K24" s="75">
        <v>1943</v>
      </c>
      <c r="L24" s="76" t="s">
        <v>13</v>
      </c>
      <c r="M24" s="76" t="s">
        <v>13</v>
      </c>
      <c r="N24" s="76" t="s">
        <v>13</v>
      </c>
      <c r="O24" s="4">
        <v>45022</v>
      </c>
      <c r="P24" s="4">
        <v>35890</v>
      </c>
      <c r="Q24" s="76" t="s">
        <v>36</v>
      </c>
      <c r="R24" s="4">
        <v>35890</v>
      </c>
      <c r="S24" s="76" t="s">
        <v>13</v>
      </c>
      <c r="T24" s="76" t="s">
        <v>13</v>
      </c>
      <c r="U24" s="4">
        <v>38387</v>
      </c>
      <c r="V24" s="4">
        <v>37028</v>
      </c>
    </row>
    <row r="25" spans="1:22" ht="13.5" thickBot="1" x14ac:dyDescent="0.25">
      <c r="A25" s="75">
        <v>1944</v>
      </c>
      <c r="B25" s="76" t="s">
        <v>14</v>
      </c>
      <c r="C25" s="76" t="s">
        <v>13</v>
      </c>
      <c r="D25" s="76" t="s">
        <v>14</v>
      </c>
      <c r="E25" s="4">
        <v>35399</v>
      </c>
      <c r="F25" s="4">
        <v>37152</v>
      </c>
      <c r="G25" s="76" t="s">
        <v>13</v>
      </c>
      <c r="H25" s="76" t="s">
        <v>13</v>
      </c>
      <c r="I25" s="76" t="s">
        <v>13</v>
      </c>
      <c r="J25" s="4">
        <v>35519</v>
      </c>
      <c r="K25" s="75">
        <v>1944</v>
      </c>
      <c r="L25" s="76" t="s">
        <v>13</v>
      </c>
      <c r="M25" s="76" t="s">
        <v>13</v>
      </c>
      <c r="N25" s="76" t="s">
        <v>13</v>
      </c>
      <c r="O25" s="4">
        <v>45112</v>
      </c>
      <c r="P25" s="4">
        <v>35979</v>
      </c>
      <c r="Q25" s="76" t="s">
        <v>36</v>
      </c>
      <c r="R25" s="4">
        <v>35979</v>
      </c>
      <c r="S25" s="76" t="s">
        <v>13</v>
      </c>
      <c r="T25" s="76" t="s">
        <v>13</v>
      </c>
      <c r="U25" s="4">
        <v>38474</v>
      </c>
      <c r="V25" s="4">
        <v>36756</v>
      </c>
    </row>
    <row r="26" spans="1:22" ht="13.5" thickBot="1" x14ac:dyDescent="0.25">
      <c r="A26" s="75">
        <v>1945</v>
      </c>
      <c r="B26" s="76" t="s">
        <v>14</v>
      </c>
      <c r="C26" s="76" t="s">
        <v>13</v>
      </c>
      <c r="D26" s="76" t="s">
        <v>14</v>
      </c>
      <c r="E26" s="4">
        <v>34675</v>
      </c>
      <c r="F26" s="4">
        <v>35920</v>
      </c>
      <c r="G26" s="76" t="s">
        <v>13</v>
      </c>
      <c r="H26" s="76" t="s">
        <v>13</v>
      </c>
      <c r="I26" s="76" t="s">
        <v>13</v>
      </c>
      <c r="J26" s="4">
        <v>34761</v>
      </c>
      <c r="K26" s="75">
        <v>1945</v>
      </c>
      <c r="L26" s="76" t="s">
        <v>13</v>
      </c>
      <c r="M26" s="76" t="s">
        <v>13</v>
      </c>
      <c r="N26" s="76" t="s">
        <v>13</v>
      </c>
      <c r="O26" s="4">
        <v>44866</v>
      </c>
      <c r="P26" s="4">
        <v>35225</v>
      </c>
      <c r="Q26" s="76" t="s">
        <v>36</v>
      </c>
      <c r="R26" s="4">
        <v>35225</v>
      </c>
      <c r="S26" s="76" t="s">
        <v>13</v>
      </c>
      <c r="T26" s="76" t="s">
        <v>13</v>
      </c>
      <c r="U26" s="4">
        <v>37895</v>
      </c>
      <c r="V26" s="4">
        <v>36042</v>
      </c>
    </row>
    <row r="27" spans="1:22" ht="13.5" thickBot="1" x14ac:dyDescent="0.25">
      <c r="A27" s="75">
        <v>1946</v>
      </c>
      <c r="B27" s="76" t="s">
        <v>14</v>
      </c>
      <c r="C27" s="76" t="s">
        <v>13</v>
      </c>
      <c r="D27" s="76" t="s">
        <v>14</v>
      </c>
      <c r="E27" s="4">
        <v>34456</v>
      </c>
      <c r="F27" s="4">
        <v>36696</v>
      </c>
      <c r="G27" s="76" t="s">
        <v>13</v>
      </c>
      <c r="H27" s="76" t="s">
        <v>13</v>
      </c>
      <c r="I27" s="76" t="s">
        <v>13</v>
      </c>
      <c r="J27" s="4">
        <v>34611</v>
      </c>
      <c r="K27" s="75">
        <v>1946</v>
      </c>
      <c r="L27" s="76" t="s">
        <v>13</v>
      </c>
      <c r="M27" s="76" t="s">
        <v>13</v>
      </c>
      <c r="N27" s="76" t="s">
        <v>13</v>
      </c>
      <c r="O27" s="4">
        <v>48669</v>
      </c>
      <c r="P27" s="4">
        <v>36171</v>
      </c>
      <c r="Q27" s="76" t="s">
        <v>36</v>
      </c>
      <c r="R27" s="4">
        <v>36171</v>
      </c>
      <c r="S27" s="76" t="s">
        <v>13</v>
      </c>
      <c r="T27" s="76" t="s">
        <v>13</v>
      </c>
      <c r="U27" s="4">
        <v>39621</v>
      </c>
      <c r="V27" s="4">
        <v>36502</v>
      </c>
    </row>
    <row r="28" spans="1:22" ht="13.5" thickBot="1" x14ac:dyDescent="0.25">
      <c r="A28" s="75">
        <v>1947</v>
      </c>
      <c r="B28" s="76" t="s">
        <v>14</v>
      </c>
      <c r="C28" s="76" t="s">
        <v>13</v>
      </c>
      <c r="D28" s="76" t="s">
        <v>14</v>
      </c>
      <c r="E28" s="4">
        <v>33131</v>
      </c>
      <c r="F28" s="4">
        <v>32951</v>
      </c>
      <c r="G28" s="76" t="s">
        <v>13</v>
      </c>
      <c r="H28" s="76" t="s">
        <v>13</v>
      </c>
      <c r="I28" s="76" t="s">
        <v>13</v>
      </c>
      <c r="J28" s="4">
        <v>33117</v>
      </c>
      <c r="K28" s="75">
        <v>1947</v>
      </c>
      <c r="L28" s="76" t="s">
        <v>13</v>
      </c>
      <c r="M28" s="76" t="s">
        <v>13</v>
      </c>
      <c r="N28" s="76" t="s">
        <v>13</v>
      </c>
      <c r="O28" s="4">
        <v>49338</v>
      </c>
      <c r="P28" s="4">
        <v>38844</v>
      </c>
      <c r="Q28" s="76" t="s">
        <v>36</v>
      </c>
      <c r="R28" s="4">
        <v>38844</v>
      </c>
      <c r="S28" s="76" t="s">
        <v>13</v>
      </c>
      <c r="T28" s="76" t="s">
        <v>13</v>
      </c>
      <c r="U28" s="4">
        <v>42018</v>
      </c>
      <c r="V28" s="4">
        <v>36095</v>
      </c>
    </row>
    <row r="29" spans="1:22" ht="13.5" thickBot="1" x14ac:dyDescent="0.25">
      <c r="A29" s="75">
        <v>1948</v>
      </c>
      <c r="B29" s="76" t="s">
        <v>14</v>
      </c>
      <c r="C29" s="76" t="s">
        <v>13</v>
      </c>
      <c r="D29" s="76" t="s">
        <v>14</v>
      </c>
      <c r="E29" s="4">
        <v>33750</v>
      </c>
      <c r="F29" s="4">
        <v>31245</v>
      </c>
      <c r="G29" s="76" t="s">
        <v>13</v>
      </c>
      <c r="H29" s="76" t="s">
        <v>13</v>
      </c>
      <c r="I29" s="76" t="s">
        <v>13</v>
      </c>
      <c r="J29" s="4">
        <v>33527</v>
      </c>
      <c r="K29" s="75">
        <v>1948</v>
      </c>
      <c r="L29" s="76" t="s">
        <v>13</v>
      </c>
      <c r="M29" s="76" t="s">
        <v>13</v>
      </c>
      <c r="N29" s="76" t="s">
        <v>13</v>
      </c>
      <c r="O29" s="4">
        <v>48445</v>
      </c>
      <c r="P29" s="4">
        <v>39783</v>
      </c>
      <c r="Q29" s="76" t="s">
        <v>36</v>
      </c>
      <c r="R29" s="4">
        <v>39783</v>
      </c>
      <c r="S29" s="76" t="s">
        <v>13</v>
      </c>
      <c r="T29" s="76" t="s">
        <v>13</v>
      </c>
      <c r="U29" s="4">
        <v>42813</v>
      </c>
      <c r="V29" s="4">
        <v>36278</v>
      </c>
    </row>
    <row r="30" spans="1:22" ht="13.5" thickBot="1" x14ac:dyDescent="0.25">
      <c r="A30" s="75">
        <v>1949</v>
      </c>
      <c r="B30" s="76" t="s">
        <v>14</v>
      </c>
      <c r="C30" s="76" t="s">
        <v>13</v>
      </c>
      <c r="D30" s="76" t="s">
        <v>14</v>
      </c>
      <c r="E30" s="4">
        <v>34509</v>
      </c>
      <c r="F30" s="4">
        <v>31556</v>
      </c>
      <c r="G30" s="76" t="s">
        <v>13</v>
      </c>
      <c r="H30" s="76" t="s">
        <v>13</v>
      </c>
      <c r="I30" s="76" t="s">
        <v>13</v>
      </c>
      <c r="J30" s="4">
        <v>34213</v>
      </c>
      <c r="K30" s="75">
        <v>1949</v>
      </c>
      <c r="L30" s="76" t="s">
        <v>13</v>
      </c>
      <c r="M30" s="76" t="s">
        <v>13</v>
      </c>
      <c r="N30" s="76" t="s">
        <v>13</v>
      </c>
      <c r="O30" s="4">
        <v>46611</v>
      </c>
      <c r="P30" s="4">
        <v>35821</v>
      </c>
      <c r="Q30" s="76" t="s">
        <v>36</v>
      </c>
      <c r="R30" s="4">
        <v>35821</v>
      </c>
      <c r="S30" s="76" t="s">
        <v>13</v>
      </c>
      <c r="T30" s="76" t="s">
        <v>13</v>
      </c>
      <c r="U30" s="4">
        <v>40017</v>
      </c>
      <c r="V30" s="4">
        <v>35873</v>
      </c>
    </row>
    <row r="31" spans="1:22" ht="13.5" thickBot="1" x14ac:dyDescent="0.25">
      <c r="A31" s="75">
        <v>1950</v>
      </c>
      <c r="B31" s="76" t="s">
        <v>14</v>
      </c>
      <c r="C31" s="76" t="s">
        <v>13</v>
      </c>
      <c r="D31" s="76" t="s">
        <v>14</v>
      </c>
      <c r="E31" s="4">
        <v>33358</v>
      </c>
      <c r="F31" s="4">
        <v>31627</v>
      </c>
      <c r="G31" s="76" t="s">
        <v>13</v>
      </c>
      <c r="H31" s="76" t="s">
        <v>13</v>
      </c>
      <c r="I31" s="76" t="s">
        <v>13</v>
      </c>
      <c r="J31" s="4">
        <v>33180</v>
      </c>
      <c r="K31" s="75">
        <v>1950</v>
      </c>
      <c r="L31" s="76" t="s">
        <v>13</v>
      </c>
      <c r="M31" s="76" t="s">
        <v>13</v>
      </c>
      <c r="N31" s="76" t="s">
        <v>13</v>
      </c>
      <c r="O31" s="4">
        <v>45510</v>
      </c>
      <c r="P31" s="4">
        <v>33558</v>
      </c>
      <c r="Q31" s="76" t="s">
        <v>36</v>
      </c>
      <c r="R31" s="4">
        <v>33558</v>
      </c>
      <c r="S31" s="76" t="s">
        <v>13</v>
      </c>
      <c r="T31" s="76" t="s">
        <v>13</v>
      </c>
      <c r="U31" s="4">
        <v>38504</v>
      </c>
      <c r="V31" s="4">
        <v>34623</v>
      </c>
    </row>
    <row r="32" spans="1:22" ht="13.5" thickBot="1" x14ac:dyDescent="0.25">
      <c r="A32" s="75">
        <v>1951</v>
      </c>
      <c r="B32" s="76" t="s">
        <v>14</v>
      </c>
      <c r="C32" s="76" t="s">
        <v>13</v>
      </c>
      <c r="D32" s="76" t="s">
        <v>14</v>
      </c>
      <c r="E32" s="4">
        <v>32830</v>
      </c>
      <c r="F32" s="4">
        <v>29529</v>
      </c>
      <c r="G32" s="76" t="s">
        <v>13</v>
      </c>
      <c r="H32" s="76" t="s">
        <v>13</v>
      </c>
      <c r="I32" s="76" t="s">
        <v>13</v>
      </c>
      <c r="J32" s="4">
        <v>32470</v>
      </c>
      <c r="K32" s="75">
        <v>1951</v>
      </c>
      <c r="L32" s="76" t="s">
        <v>13</v>
      </c>
      <c r="M32" s="76" t="s">
        <v>13</v>
      </c>
      <c r="N32" s="76" t="s">
        <v>13</v>
      </c>
      <c r="O32" s="4">
        <v>43965</v>
      </c>
      <c r="P32" s="4">
        <v>35365</v>
      </c>
      <c r="Q32" s="76" t="s">
        <v>36</v>
      </c>
      <c r="R32" s="4">
        <v>35365</v>
      </c>
      <c r="S32" s="76" t="s">
        <v>13</v>
      </c>
      <c r="T32" s="76" t="s">
        <v>13</v>
      </c>
      <c r="U32" s="4">
        <v>39390</v>
      </c>
      <c r="V32" s="4">
        <v>34141</v>
      </c>
    </row>
    <row r="33" spans="1:22" ht="13.5" thickBot="1" x14ac:dyDescent="0.25">
      <c r="A33" s="75">
        <v>1952</v>
      </c>
      <c r="B33" s="76" t="s">
        <v>14</v>
      </c>
      <c r="C33" s="76" t="s">
        <v>13</v>
      </c>
      <c r="D33" s="76" t="s">
        <v>14</v>
      </c>
      <c r="E33" s="4">
        <v>33542</v>
      </c>
      <c r="F33" s="4">
        <v>29972</v>
      </c>
      <c r="G33" s="76" t="s">
        <v>13</v>
      </c>
      <c r="H33" s="76" t="s">
        <v>13</v>
      </c>
      <c r="I33" s="76" t="s">
        <v>13</v>
      </c>
      <c r="J33" s="4">
        <v>33136</v>
      </c>
      <c r="K33" s="75">
        <v>1952</v>
      </c>
      <c r="L33" s="76" t="s">
        <v>13</v>
      </c>
      <c r="M33" s="76" t="s">
        <v>13</v>
      </c>
      <c r="N33" s="76" t="s">
        <v>13</v>
      </c>
      <c r="O33" s="4">
        <v>42254</v>
      </c>
      <c r="P33" s="4">
        <v>33113</v>
      </c>
      <c r="Q33" s="76" t="s">
        <v>36</v>
      </c>
      <c r="R33" s="4">
        <v>33113</v>
      </c>
      <c r="S33" s="76" t="s">
        <v>13</v>
      </c>
      <c r="T33" s="76" t="s">
        <v>13</v>
      </c>
      <c r="U33" s="4">
        <v>37630</v>
      </c>
      <c r="V33" s="4">
        <v>34183</v>
      </c>
    </row>
    <row r="34" spans="1:22" ht="13.5" thickBot="1" x14ac:dyDescent="0.25">
      <c r="A34" s="75">
        <v>1953</v>
      </c>
      <c r="B34" s="76" t="s">
        <v>14</v>
      </c>
      <c r="C34" s="76" t="s">
        <v>13</v>
      </c>
      <c r="D34" s="76" t="s">
        <v>14</v>
      </c>
      <c r="E34" s="4">
        <v>33254</v>
      </c>
      <c r="F34" s="4">
        <v>30500</v>
      </c>
      <c r="G34" s="76" t="s">
        <v>13</v>
      </c>
      <c r="H34" s="76" t="s">
        <v>13</v>
      </c>
      <c r="I34" s="76" t="s">
        <v>13</v>
      </c>
      <c r="J34" s="4">
        <v>32944</v>
      </c>
      <c r="K34" s="75">
        <v>1953</v>
      </c>
      <c r="L34" s="76" t="s">
        <v>13</v>
      </c>
      <c r="M34" s="76" t="s">
        <v>13</v>
      </c>
      <c r="N34" s="76" t="s">
        <v>13</v>
      </c>
      <c r="O34" s="4">
        <v>42309</v>
      </c>
      <c r="P34" s="4">
        <v>34255</v>
      </c>
      <c r="Q34" s="76" t="s">
        <v>36</v>
      </c>
      <c r="R34" s="4">
        <v>34255</v>
      </c>
      <c r="S34" s="76" t="s">
        <v>13</v>
      </c>
      <c r="T34" s="76" t="s">
        <v>13</v>
      </c>
      <c r="U34" s="4">
        <v>38575</v>
      </c>
      <c r="V34" s="4">
        <v>34174</v>
      </c>
    </row>
    <row r="35" spans="1:22" ht="13.5" thickBot="1" x14ac:dyDescent="0.25">
      <c r="A35" s="75">
        <v>1954</v>
      </c>
      <c r="B35" s="76" t="s">
        <v>14</v>
      </c>
      <c r="C35" s="76" t="s">
        <v>13</v>
      </c>
      <c r="D35" s="76" t="s">
        <v>14</v>
      </c>
      <c r="E35" s="4">
        <v>32606</v>
      </c>
      <c r="F35" s="4">
        <v>29812</v>
      </c>
      <c r="G35" s="76" t="s">
        <v>13</v>
      </c>
      <c r="H35" s="76" t="s">
        <v>13</v>
      </c>
      <c r="I35" s="76" t="s">
        <v>13</v>
      </c>
      <c r="J35" s="4">
        <v>32301</v>
      </c>
      <c r="K35" s="75">
        <v>1954</v>
      </c>
      <c r="L35" s="76" t="s">
        <v>13</v>
      </c>
      <c r="M35" s="76" t="s">
        <v>13</v>
      </c>
      <c r="N35" s="76" t="s">
        <v>13</v>
      </c>
      <c r="O35" s="4">
        <v>40826</v>
      </c>
      <c r="P35" s="4">
        <v>33719</v>
      </c>
      <c r="Q35" s="76" t="s">
        <v>36</v>
      </c>
      <c r="R35" s="4">
        <v>33719</v>
      </c>
      <c r="S35" s="76" t="s">
        <v>13</v>
      </c>
      <c r="T35" s="76" t="s">
        <v>13</v>
      </c>
      <c r="U35" s="4">
        <v>37910</v>
      </c>
      <c r="V35" s="4">
        <v>33450</v>
      </c>
    </row>
    <row r="36" spans="1:22" ht="13.5" thickBot="1" x14ac:dyDescent="0.25">
      <c r="A36" s="75">
        <v>1955</v>
      </c>
      <c r="B36" s="76" t="s">
        <v>14</v>
      </c>
      <c r="C36" s="76" t="s">
        <v>13</v>
      </c>
      <c r="D36" s="76" t="s">
        <v>14</v>
      </c>
      <c r="E36" s="4">
        <v>32632</v>
      </c>
      <c r="F36" s="4">
        <v>28667</v>
      </c>
      <c r="G36" s="76" t="s">
        <v>13</v>
      </c>
      <c r="H36" s="76" t="s">
        <v>13</v>
      </c>
      <c r="I36" s="76" t="s">
        <v>13</v>
      </c>
      <c r="J36" s="4">
        <v>32215</v>
      </c>
      <c r="K36" s="75">
        <v>1955</v>
      </c>
      <c r="L36" s="76" t="s">
        <v>13</v>
      </c>
      <c r="M36" s="76" t="s">
        <v>13</v>
      </c>
      <c r="N36" s="76" t="s">
        <v>13</v>
      </c>
      <c r="O36" s="4">
        <v>41464</v>
      </c>
      <c r="P36" s="4">
        <v>33642</v>
      </c>
      <c r="Q36" s="76" t="s">
        <v>36</v>
      </c>
      <c r="R36" s="4">
        <v>33642</v>
      </c>
      <c r="S36" s="76" t="s">
        <v>13</v>
      </c>
      <c r="T36" s="76" t="s">
        <v>13</v>
      </c>
      <c r="U36" s="4">
        <v>38611</v>
      </c>
      <c r="V36" s="4">
        <v>33487</v>
      </c>
    </row>
    <row r="37" spans="1:22" ht="13.5" thickBot="1" x14ac:dyDescent="0.25">
      <c r="A37" s="75">
        <v>1956</v>
      </c>
      <c r="B37" s="76" t="s">
        <v>14</v>
      </c>
      <c r="C37" s="76" t="s">
        <v>13</v>
      </c>
      <c r="D37" s="76" t="s">
        <v>14</v>
      </c>
      <c r="E37" s="4">
        <v>32702</v>
      </c>
      <c r="F37" s="4">
        <v>28827</v>
      </c>
      <c r="G37" s="76" t="s">
        <v>13</v>
      </c>
      <c r="H37" s="76" t="s">
        <v>13</v>
      </c>
      <c r="I37" s="76" t="s">
        <v>13</v>
      </c>
      <c r="J37" s="4">
        <v>32313</v>
      </c>
      <c r="K37" s="75">
        <v>1956</v>
      </c>
      <c r="L37" s="76" t="s">
        <v>13</v>
      </c>
      <c r="M37" s="76" t="s">
        <v>13</v>
      </c>
      <c r="N37" s="76" t="s">
        <v>13</v>
      </c>
      <c r="O37" s="4">
        <v>41826</v>
      </c>
      <c r="P37" s="4">
        <v>33476</v>
      </c>
      <c r="Q37" s="76" t="s">
        <v>36</v>
      </c>
      <c r="R37" s="4">
        <v>33476</v>
      </c>
      <c r="S37" s="76" t="s">
        <v>13</v>
      </c>
      <c r="T37" s="76" t="s">
        <v>13</v>
      </c>
      <c r="U37" s="4">
        <v>39319</v>
      </c>
      <c r="V37" s="4">
        <v>33629</v>
      </c>
    </row>
    <row r="38" spans="1:22" ht="13.5" thickBot="1" x14ac:dyDescent="0.25">
      <c r="A38" s="75">
        <v>1957</v>
      </c>
      <c r="B38" s="76" t="s">
        <v>14</v>
      </c>
      <c r="C38" s="76" t="s">
        <v>13</v>
      </c>
      <c r="D38" s="76" t="s">
        <v>14</v>
      </c>
      <c r="E38" s="4">
        <v>32449</v>
      </c>
      <c r="F38" s="4">
        <v>27069</v>
      </c>
      <c r="G38" s="76" t="s">
        <v>13</v>
      </c>
      <c r="H38" s="76" t="s">
        <v>13</v>
      </c>
      <c r="I38" s="76" t="s">
        <v>13</v>
      </c>
      <c r="J38" s="4">
        <v>31931</v>
      </c>
      <c r="K38" s="75">
        <v>1957</v>
      </c>
      <c r="L38" s="76" t="s">
        <v>13</v>
      </c>
      <c r="M38" s="76" t="s">
        <v>13</v>
      </c>
      <c r="N38" s="76" t="s">
        <v>13</v>
      </c>
      <c r="O38" s="4">
        <v>42367</v>
      </c>
      <c r="P38" s="4">
        <v>29603</v>
      </c>
      <c r="Q38" s="76" t="s">
        <v>36</v>
      </c>
      <c r="R38" s="4">
        <v>29603</v>
      </c>
      <c r="S38" s="76" t="s">
        <v>13</v>
      </c>
      <c r="T38" s="76" t="s">
        <v>13</v>
      </c>
      <c r="U38" s="4">
        <v>38765</v>
      </c>
      <c r="V38" s="4">
        <v>33195</v>
      </c>
    </row>
    <row r="39" spans="1:22" ht="13.5" thickBot="1" x14ac:dyDescent="0.25">
      <c r="A39" s="75">
        <v>1958</v>
      </c>
      <c r="B39" s="76" t="s">
        <v>14</v>
      </c>
      <c r="C39" s="76" t="s">
        <v>13</v>
      </c>
      <c r="D39" s="76" t="s">
        <v>14</v>
      </c>
      <c r="E39" s="4">
        <v>31808</v>
      </c>
      <c r="F39" s="4">
        <v>27021</v>
      </c>
      <c r="G39" s="76" t="s">
        <v>13</v>
      </c>
      <c r="H39" s="76" t="s">
        <v>13</v>
      </c>
      <c r="I39" s="76" t="s">
        <v>13</v>
      </c>
      <c r="J39" s="4">
        <v>31386</v>
      </c>
      <c r="K39" s="75">
        <v>1958</v>
      </c>
      <c r="L39" s="76" t="s">
        <v>13</v>
      </c>
      <c r="M39" s="76" t="s">
        <v>13</v>
      </c>
      <c r="N39" s="76" t="s">
        <v>13</v>
      </c>
      <c r="O39" s="4">
        <v>42505</v>
      </c>
      <c r="P39" s="4">
        <v>28925</v>
      </c>
      <c r="Q39" s="76" t="s">
        <v>36</v>
      </c>
      <c r="R39" s="4">
        <v>28925</v>
      </c>
      <c r="S39" s="76" t="s">
        <v>13</v>
      </c>
      <c r="T39" s="76" t="s">
        <v>13</v>
      </c>
      <c r="U39" s="4">
        <v>39046</v>
      </c>
      <c r="V39" s="4">
        <v>32778</v>
      </c>
    </row>
    <row r="40" spans="1:22" ht="13.5" thickBot="1" x14ac:dyDescent="0.25">
      <c r="A40" s="75">
        <v>1959</v>
      </c>
      <c r="B40" s="76" t="s">
        <v>14</v>
      </c>
      <c r="C40" s="76" t="s">
        <v>13</v>
      </c>
      <c r="D40" s="76" t="s">
        <v>14</v>
      </c>
      <c r="E40" s="4">
        <v>31848</v>
      </c>
      <c r="F40" s="4">
        <v>26158</v>
      </c>
      <c r="G40" s="76" t="s">
        <v>13</v>
      </c>
      <c r="H40" s="76" t="s">
        <v>13</v>
      </c>
      <c r="I40" s="76" t="s">
        <v>13</v>
      </c>
      <c r="J40" s="4">
        <v>31394</v>
      </c>
      <c r="K40" s="75">
        <v>1959</v>
      </c>
      <c r="L40" s="76" t="s">
        <v>13</v>
      </c>
      <c r="M40" s="76" t="s">
        <v>13</v>
      </c>
      <c r="N40" s="76" t="s">
        <v>13</v>
      </c>
      <c r="O40" s="4">
        <v>43189</v>
      </c>
      <c r="P40" s="4">
        <v>27254</v>
      </c>
      <c r="Q40" s="76" t="s">
        <v>36</v>
      </c>
      <c r="R40" s="4">
        <v>27254</v>
      </c>
      <c r="S40" s="76" t="s">
        <v>13</v>
      </c>
      <c r="T40" s="76" t="s">
        <v>13</v>
      </c>
      <c r="U40" s="4">
        <v>39222</v>
      </c>
      <c r="V40" s="4">
        <v>32820</v>
      </c>
    </row>
    <row r="41" spans="1:22" ht="13.5" thickBot="1" x14ac:dyDescent="0.25">
      <c r="A41" s="75">
        <v>1960</v>
      </c>
      <c r="B41" s="76" t="s">
        <v>14</v>
      </c>
      <c r="C41" s="76" t="s">
        <v>13</v>
      </c>
      <c r="D41" s="76" t="s">
        <v>14</v>
      </c>
      <c r="E41" s="4">
        <v>31782</v>
      </c>
      <c r="F41" s="4">
        <v>26320</v>
      </c>
      <c r="G41" s="76" t="s">
        <v>13</v>
      </c>
      <c r="H41" s="76" t="s">
        <v>13</v>
      </c>
      <c r="I41" s="76" t="s">
        <v>13</v>
      </c>
      <c r="J41" s="4">
        <v>31391</v>
      </c>
      <c r="K41" s="75">
        <v>1960</v>
      </c>
      <c r="L41" s="76" t="s">
        <v>13</v>
      </c>
      <c r="M41" s="76" t="s">
        <v>13</v>
      </c>
      <c r="N41" s="76" t="s">
        <v>13</v>
      </c>
      <c r="O41" s="4">
        <v>43385</v>
      </c>
      <c r="P41" s="4">
        <v>26190</v>
      </c>
      <c r="Q41" s="76" t="s">
        <v>36</v>
      </c>
      <c r="R41" s="4">
        <v>26190</v>
      </c>
      <c r="S41" s="76" t="s">
        <v>13</v>
      </c>
      <c r="T41" s="76" t="s">
        <v>13</v>
      </c>
      <c r="U41" s="4">
        <v>39247</v>
      </c>
      <c r="V41" s="4">
        <v>32819</v>
      </c>
    </row>
    <row r="42" spans="1:22" ht="13.5" thickBot="1" x14ac:dyDescent="0.25">
      <c r="A42" s="75">
        <v>1961</v>
      </c>
      <c r="B42" s="76" t="s">
        <v>14</v>
      </c>
      <c r="C42" s="76" t="s">
        <v>13</v>
      </c>
      <c r="D42" s="76" t="s">
        <v>14</v>
      </c>
      <c r="E42" s="4">
        <v>31218</v>
      </c>
      <c r="F42" s="4">
        <v>25856</v>
      </c>
      <c r="G42" s="76" t="s">
        <v>13</v>
      </c>
      <c r="H42" s="76" t="s">
        <v>13</v>
      </c>
      <c r="I42" s="76" t="s">
        <v>13</v>
      </c>
      <c r="J42" s="4">
        <v>30852</v>
      </c>
      <c r="K42" s="75">
        <v>1961</v>
      </c>
      <c r="L42" s="76" t="s">
        <v>13</v>
      </c>
      <c r="M42" s="76" t="s">
        <v>13</v>
      </c>
      <c r="N42" s="76" t="s">
        <v>13</v>
      </c>
      <c r="O42" s="4">
        <v>42421</v>
      </c>
      <c r="P42" s="4">
        <v>29645</v>
      </c>
      <c r="Q42" s="76" t="s">
        <v>36</v>
      </c>
      <c r="R42" s="4">
        <v>29645</v>
      </c>
      <c r="S42" s="76" t="s">
        <v>13</v>
      </c>
      <c r="T42" s="76" t="s">
        <v>13</v>
      </c>
      <c r="U42" s="4">
        <v>39802</v>
      </c>
      <c r="V42" s="4">
        <v>32449</v>
      </c>
    </row>
    <row r="43" spans="1:22" ht="13.5" thickBot="1" x14ac:dyDescent="0.25">
      <c r="A43" s="75">
        <v>1962</v>
      </c>
      <c r="B43" s="76" t="s">
        <v>14</v>
      </c>
      <c r="C43" s="76" t="s">
        <v>13</v>
      </c>
      <c r="D43" s="76" t="s">
        <v>14</v>
      </c>
      <c r="E43" s="4">
        <v>31049</v>
      </c>
      <c r="F43" s="4">
        <v>26574</v>
      </c>
      <c r="G43" s="76" t="s">
        <v>13</v>
      </c>
      <c r="H43" s="76" t="s">
        <v>13</v>
      </c>
      <c r="I43" s="76" t="s">
        <v>13</v>
      </c>
      <c r="J43" s="4">
        <v>30777</v>
      </c>
      <c r="K43" s="75">
        <v>1962</v>
      </c>
      <c r="L43" s="76" t="s">
        <v>13</v>
      </c>
      <c r="M43" s="76" t="s">
        <v>13</v>
      </c>
      <c r="N43" s="76" t="s">
        <v>13</v>
      </c>
      <c r="O43" s="4">
        <v>43621</v>
      </c>
      <c r="P43" s="4">
        <v>27715</v>
      </c>
      <c r="Q43" s="76" t="s">
        <v>36</v>
      </c>
      <c r="R43" s="4">
        <v>27715</v>
      </c>
      <c r="S43" s="76" t="s">
        <v>13</v>
      </c>
      <c r="T43" s="76" t="s">
        <v>13</v>
      </c>
      <c r="U43" s="4">
        <v>40437</v>
      </c>
      <c r="V43" s="4">
        <v>32475</v>
      </c>
    </row>
    <row r="44" spans="1:22" ht="13.5" thickBot="1" x14ac:dyDescent="0.25">
      <c r="A44" s="75">
        <v>1963</v>
      </c>
      <c r="B44" s="76" t="s">
        <v>14</v>
      </c>
      <c r="C44" s="76" t="s">
        <v>13</v>
      </c>
      <c r="D44" s="76" t="s">
        <v>14</v>
      </c>
      <c r="E44" s="4">
        <v>30832</v>
      </c>
      <c r="F44" s="4">
        <v>28956</v>
      </c>
      <c r="G44" s="76" t="s">
        <v>13</v>
      </c>
      <c r="H44" s="76" t="s">
        <v>13</v>
      </c>
      <c r="I44" s="76" t="s">
        <v>13</v>
      </c>
      <c r="J44" s="4">
        <v>30754</v>
      </c>
      <c r="K44" s="75">
        <v>1963</v>
      </c>
      <c r="L44" s="76" t="s">
        <v>13</v>
      </c>
      <c r="M44" s="76" t="s">
        <v>13</v>
      </c>
      <c r="N44" s="76" t="s">
        <v>13</v>
      </c>
      <c r="O44" s="4">
        <v>43625</v>
      </c>
      <c r="P44" s="4">
        <v>27847</v>
      </c>
      <c r="Q44" s="76" t="s">
        <v>36</v>
      </c>
      <c r="R44" s="4">
        <v>27847</v>
      </c>
      <c r="S44" s="76" t="s">
        <v>13</v>
      </c>
      <c r="T44" s="76" t="s">
        <v>13</v>
      </c>
      <c r="U44" s="4">
        <v>41019</v>
      </c>
      <c r="V44" s="4">
        <v>32509</v>
      </c>
    </row>
    <row r="45" spans="1:22" ht="13.5" thickBot="1" x14ac:dyDescent="0.25">
      <c r="A45" s="75">
        <v>1964</v>
      </c>
      <c r="B45" s="76" t="s">
        <v>14</v>
      </c>
      <c r="C45" s="76" t="s">
        <v>13</v>
      </c>
      <c r="D45" s="76" t="s">
        <v>14</v>
      </c>
      <c r="E45" s="4">
        <v>31055</v>
      </c>
      <c r="F45" s="4">
        <v>26381</v>
      </c>
      <c r="G45" s="76" t="s">
        <v>13</v>
      </c>
      <c r="H45" s="76" t="s">
        <v>13</v>
      </c>
      <c r="I45" s="76" t="s">
        <v>13</v>
      </c>
      <c r="J45" s="4">
        <v>30884</v>
      </c>
      <c r="K45" s="75">
        <v>1964</v>
      </c>
      <c r="L45" s="76" t="s">
        <v>13</v>
      </c>
      <c r="M45" s="76" t="s">
        <v>13</v>
      </c>
      <c r="N45" s="76" t="s">
        <v>13</v>
      </c>
      <c r="O45" s="4">
        <v>43682</v>
      </c>
      <c r="P45" s="4">
        <v>27624</v>
      </c>
      <c r="Q45" s="76" t="s">
        <v>36</v>
      </c>
      <c r="R45" s="4">
        <v>27624</v>
      </c>
      <c r="S45" s="76" t="s">
        <v>13</v>
      </c>
      <c r="T45" s="76" t="s">
        <v>13</v>
      </c>
      <c r="U45" s="4">
        <v>41332</v>
      </c>
      <c r="V45" s="4">
        <v>32682</v>
      </c>
    </row>
    <row r="46" spans="1:22" ht="13.5" thickBot="1" x14ac:dyDescent="0.25">
      <c r="A46" s="75">
        <v>1965</v>
      </c>
      <c r="B46" s="76" t="s">
        <v>14</v>
      </c>
      <c r="C46" s="76" t="s">
        <v>13</v>
      </c>
      <c r="D46" s="76" t="s">
        <v>14</v>
      </c>
      <c r="E46" s="4">
        <v>30813</v>
      </c>
      <c r="F46" s="4">
        <v>29594</v>
      </c>
      <c r="G46" s="76" t="s">
        <v>13</v>
      </c>
      <c r="H46" s="76" t="s">
        <v>13</v>
      </c>
      <c r="I46" s="76" t="s">
        <v>13</v>
      </c>
      <c r="J46" s="4">
        <v>30778</v>
      </c>
      <c r="K46" s="75">
        <v>1965</v>
      </c>
      <c r="L46" s="76" t="s">
        <v>13</v>
      </c>
      <c r="M46" s="76" t="s">
        <v>13</v>
      </c>
      <c r="N46" s="76" t="s">
        <v>13</v>
      </c>
      <c r="O46" s="4">
        <v>43368</v>
      </c>
      <c r="P46" s="4">
        <v>26856</v>
      </c>
      <c r="Q46" s="76" t="s">
        <v>36</v>
      </c>
      <c r="R46" s="4">
        <v>26856</v>
      </c>
      <c r="S46" s="76" t="s">
        <v>13</v>
      </c>
      <c r="T46" s="76" t="s">
        <v>13</v>
      </c>
      <c r="U46" s="4">
        <v>40970</v>
      </c>
      <c r="V46" s="4">
        <v>32539</v>
      </c>
    </row>
    <row r="47" spans="1:22" ht="13.5" thickBot="1" x14ac:dyDescent="0.25">
      <c r="A47" s="75">
        <v>1966</v>
      </c>
      <c r="B47" s="76" t="s">
        <v>14</v>
      </c>
      <c r="C47" s="76" t="s">
        <v>13</v>
      </c>
      <c r="D47" s="76" t="s">
        <v>14</v>
      </c>
      <c r="E47" s="4">
        <v>30355</v>
      </c>
      <c r="F47" s="4">
        <v>30241</v>
      </c>
      <c r="G47" s="76" t="s">
        <v>13</v>
      </c>
      <c r="H47" s="76" t="s">
        <v>13</v>
      </c>
      <c r="I47" s="76" t="s">
        <v>13</v>
      </c>
      <c r="J47" s="4">
        <v>30352</v>
      </c>
      <c r="K47" s="75">
        <v>1966</v>
      </c>
      <c r="L47" s="76" t="s">
        <v>13</v>
      </c>
      <c r="M47" s="76" t="s">
        <v>13</v>
      </c>
      <c r="N47" s="76" t="s">
        <v>13</v>
      </c>
      <c r="O47" s="4">
        <v>40861</v>
      </c>
      <c r="P47" s="4">
        <v>30490</v>
      </c>
      <c r="Q47" s="76" t="s">
        <v>36</v>
      </c>
      <c r="R47" s="4">
        <v>30490</v>
      </c>
      <c r="S47" s="76" t="s">
        <v>13</v>
      </c>
      <c r="T47" s="76" t="s">
        <v>13</v>
      </c>
      <c r="U47" s="4">
        <v>39494</v>
      </c>
      <c r="V47" s="4">
        <v>31924</v>
      </c>
    </row>
    <row r="48" spans="1:22" ht="13.5" thickBot="1" x14ac:dyDescent="0.25">
      <c r="A48" s="75">
        <v>1967</v>
      </c>
      <c r="B48" s="76" t="s">
        <v>14</v>
      </c>
      <c r="C48" s="76" t="s">
        <v>13</v>
      </c>
      <c r="D48" s="76" t="s">
        <v>14</v>
      </c>
      <c r="E48" s="4">
        <v>30411</v>
      </c>
      <c r="F48" s="4">
        <v>29341</v>
      </c>
      <c r="G48" s="76" t="s">
        <v>13</v>
      </c>
      <c r="H48" s="76" t="s">
        <v>13</v>
      </c>
      <c r="I48" s="76" t="s">
        <v>13</v>
      </c>
      <c r="J48" s="4">
        <v>30385</v>
      </c>
      <c r="K48" s="75">
        <v>1967</v>
      </c>
      <c r="L48" s="76" t="s">
        <v>13</v>
      </c>
      <c r="M48" s="76" t="s">
        <v>13</v>
      </c>
      <c r="N48" s="76" t="s">
        <v>13</v>
      </c>
      <c r="O48" s="4">
        <v>42832</v>
      </c>
      <c r="P48" s="4">
        <v>27233</v>
      </c>
      <c r="Q48" s="76" t="s">
        <v>36</v>
      </c>
      <c r="R48" s="4">
        <v>27233</v>
      </c>
      <c r="S48" s="76" t="s">
        <v>13</v>
      </c>
      <c r="T48" s="76" t="s">
        <v>13</v>
      </c>
      <c r="U48" s="4">
        <v>40798</v>
      </c>
      <c r="V48" s="4">
        <v>32171</v>
      </c>
    </row>
    <row r="49" spans="1:22" ht="13.5" thickBot="1" x14ac:dyDescent="0.25">
      <c r="A49" s="75">
        <v>1968</v>
      </c>
      <c r="B49" s="76" t="s">
        <v>14</v>
      </c>
      <c r="C49" s="76" t="s">
        <v>13</v>
      </c>
      <c r="D49" s="76" t="s">
        <v>14</v>
      </c>
      <c r="E49" s="4">
        <v>30164</v>
      </c>
      <c r="F49" s="4">
        <v>30549</v>
      </c>
      <c r="G49" s="76" t="s">
        <v>13</v>
      </c>
      <c r="H49" s="76" t="s">
        <v>13</v>
      </c>
      <c r="I49" s="76" t="s">
        <v>13</v>
      </c>
      <c r="J49" s="4">
        <v>30173</v>
      </c>
      <c r="K49" s="75">
        <v>1968</v>
      </c>
      <c r="L49" s="76" t="s">
        <v>13</v>
      </c>
      <c r="M49" s="76" t="s">
        <v>13</v>
      </c>
      <c r="N49" s="76" t="s">
        <v>13</v>
      </c>
      <c r="O49" s="4">
        <v>43323</v>
      </c>
      <c r="P49" s="4">
        <v>27675</v>
      </c>
      <c r="Q49" s="76" t="s">
        <v>36</v>
      </c>
      <c r="R49" s="4">
        <v>27675</v>
      </c>
      <c r="S49" s="76" t="s">
        <v>13</v>
      </c>
      <c r="T49" s="76" t="s">
        <v>13</v>
      </c>
      <c r="U49" s="4">
        <v>41349</v>
      </c>
      <c r="V49" s="4">
        <v>32112</v>
      </c>
    </row>
    <row r="50" spans="1:22" ht="13.5" thickBot="1" x14ac:dyDescent="0.25">
      <c r="A50" s="75">
        <v>1969</v>
      </c>
      <c r="B50" s="76" t="s">
        <v>14</v>
      </c>
      <c r="C50" s="76" t="s">
        <v>13</v>
      </c>
      <c r="D50" s="76" t="s">
        <v>14</v>
      </c>
      <c r="E50" s="4">
        <v>29804</v>
      </c>
      <c r="F50" s="4">
        <v>33087</v>
      </c>
      <c r="G50" s="76" t="s">
        <v>13</v>
      </c>
      <c r="H50" s="76" t="s">
        <v>13</v>
      </c>
      <c r="I50" s="76" t="s">
        <v>13</v>
      </c>
      <c r="J50" s="4">
        <v>29875</v>
      </c>
      <c r="K50" s="75">
        <v>1969</v>
      </c>
      <c r="L50" s="76" t="s">
        <v>13</v>
      </c>
      <c r="M50" s="76" t="s">
        <v>13</v>
      </c>
      <c r="N50" s="76" t="s">
        <v>13</v>
      </c>
      <c r="O50" s="4">
        <v>44590</v>
      </c>
      <c r="P50" s="4">
        <v>27231</v>
      </c>
      <c r="Q50" s="76" t="s">
        <v>36</v>
      </c>
      <c r="R50" s="4">
        <v>27231</v>
      </c>
      <c r="S50" s="76" t="s">
        <v>13</v>
      </c>
      <c r="T50" s="76" t="s">
        <v>13</v>
      </c>
      <c r="U50" s="4">
        <v>42438</v>
      </c>
      <c r="V50" s="4">
        <v>32059</v>
      </c>
    </row>
    <row r="51" spans="1:22" ht="13.5" thickBot="1" x14ac:dyDescent="0.25">
      <c r="A51" s="75">
        <v>1970</v>
      </c>
      <c r="B51" s="76" t="s">
        <v>14</v>
      </c>
      <c r="C51" s="76" t="s">
        <v>13</v>
      </c>
      <c r="D51" s="76" t="s">
        <v>14</v>
      </c>
      <c r="E51" s="4">
        <v>28356</v>
      </c>
      <c r="F51" s="4">
        <v>31429</v>
      </c>
      <c r="G51" s="76" t="s">
        <v>13</v>
      </c>
      <c r="H51" s="76" t="s">
        <v>13</v>
      </c>
      <c r="I51" s="76" t="s">
        <v>13</v>
      </c>
      <c r="J51" s="4">
        <v>28420</v>
      </c>
      <c r="K51" s="75">
        <v>1970</v>
      </c>
      <c r="L51" s="76" t="s">
        <v>13</v>
      </c>
      <c r="M51" s="76" t="s">
        <v>13</v>
      </c>
      <c r="N51" s="76" t="s">
        <v>13</v>
      </c>
      <c r="O51" s="4">
        <v>43596</v>
      </c>
      <c r="P51" s="4">
        <v>26704</v>
      </c>
      <c r="Q51" s="76" t="s">
        <v>36</v>
      </c>
      <c r="R51" s="4">
        <v>26704</v>
      </c>
      <c r="S51" s="76" t="s">
        <v>13</v>
      </c>
      <c r="T51" s="76" t="s">
        <v>13</v>
      </c>
      <c r="U51" s="4">
        <v>41585</v>
      </c>
      <c r="V51" s="4">
        <v>30694</v>
      </c>
    </row>
    <row r="52" spans="1:22" ht="13.5" thickBot="1" x14ac:dyDescent="0.25">
      <c r="A52" s="75">
        <v>1971</v>
      </c>
      <c r="B52" s="76" t="s">
        <v>14</v>
      </c>
      <c r="C52" s="76" t="s">
        <v>13</v>
      </c>
      <c r="D52" s="76" t="s">
        <v>14</v>
      </c>
      <c r="E52" s="4">
        <v>27986</v>
      </c>
      <c r="F52" s="4">
        <v>29701</v>
      </c>
      <c r="G52" s="76" t="s">
        <v>13</v>
      </c>
      <c r="H52" s="76" t="s">
        <v>13</v>
      </c>
      <c r="I52" s="76" t="s">
        <v>13</v>
      </c>
      <c r="J52" s="4">
        <v>28021</v>
      </c>
      <c r="K52" s="75">
        <v>1971</v>
      </c>
      <c r="L52" s="76" t="s">
        <v>13</v>
      </c>
      <c r="M52" s="76" t="s">
        <v>13</v>
      </c>
      <c r="N52" s="76" t="s">
        <v>13</v>
      </c>
      <c r="O52" s="4">
        <v>43689</v>
      </c>
      <c r="P52" s="4">
        <v>26694</v>
      </c>
      <c r="Q52" s="76" t="s">
        <v>36</v>
      </c>
      <c r="R52" s="4">
        <v>26694</v>
      </c>
      <c r="S52" s="76" t="s">
        <v>13</v>
      </c>
      <c r="T52" s="76" t="s">
        <v>13</v>
      </c>
      <c r="U52" s="4">
        <v>41716</v>
      </c>
      <c r="V52" s="4">
        <v>30400</v>
      </c>
    </row>
    <row r="53" spans="1:22" ht="13.5" thickBot="1" x14ac:dyDescent="0.25">
      <c r="A53" s="75">
        <v>1972</v>
      </c>
      <c r="B53" s="76" t="s">
        <v>14</v>
      </c>
      <c r="C53" s="76" t="s">
        <v>13</v>
      </c>
      <c r="D53" s="76" t="s">
        <v>14</v>
      </c>
      <c r="E53" s="4">
        <v>26653</v>
      </c>
      <c r="F53" s="4">
        <v>28932</v>
      </c>
      <c r="G53" s="76" t="s">
        <v>13</v>
      </c>
      <c r="H53" s="76" t="s">
        <v>13</v>
      </c>
      <c r="I53" s="76" t="s">
        <v>13</v>
      </c>
      <c r="J53" s="4">
        <v>26700</v>
      </c>
      <c r="K53" s="75">
        <v>1972</v>
      </c>
      <c r="L53" s="76" t="s">
        <v>13</v>
      </c>
      <c r="M53" s="76" t="s">
        <v>13</v>
      </c>
      <c r="N53" s="76" t="s">
        <v>13</v>
      </c>
      <c r="O53" s="4">
        <v>40985</v>
      </c>
      <c r="P53" s="4">
        <v>26871</v>
      </c>
      <c r="Q53" s="76" t="s">
        <v>36</v>
      </c>
      <c r="R53" s="4">
        <v>26871</v>
      </c>
      <c r="S53" s="76" t="s">
        <v>13</v>
      </c>
      <c r="T53" s="76" t="s">
        <v>13</v>
      </c>
      <c r="U53" s="4">
        <v>39419</v>
      </c>
      <c r="V53" s="4">
        <v>28921</v>
      </c>
    </row>
    <row r="54" spans="1:22" ht="13.5" thickBot="1" x14ac:dyDescent="0.25">
      <c r="A54" s="75">
        <v>1973</v>
      </c>
      <c r="B54" s="76" t="s">
        <v>14</v>
      </c>
      <c r="C54" s="76" t="s">
        <v>13</v>
      </c>
      <c r="D54" s="76" t="s">
        <v>14</v>
      </c>
      <c r="E54" s="4">
        <v>28381</v>
      </c>
      <c r="F54" s="4">
        <v>32368</v>
      </c>
      <c r="G54" s="76" t="s">
        <v>13</v>
      </c>
      <c r="H54" s="76" t="s">
        <v>13</v>
      </c>
      <c r="I54" s="76" t="s">
        <v>13</v>
      </c>
      <c r="J54" s="4">
        <v>28445</v>
      </c>
      <c r="K54" s="75">
        <v>1973</v>
      </c>
      <c r="L54" s="76" t="s">
        <v>13</v>
      </c>
      <c r="M54" s="76" t="s">
        <v>13</v>
      </c>
      <c r="N54" s="76" t="s">
        <v>13</v>
      </c>
      <c r="O54" s="4">
        <v>43390</v>
      </c>
      <c r="P54" s="4">
        <v>27783</v>
      </c>
      <c r="Q54" s="76" t="s">
        <v>36</v>
      </c>
      <c r="R54" s="4">
        <v>27783</v>
      </c>
      <c r="S54" s="76" t="s">
        <v>13</v>
      </c>
      <c r="T54" s="76" t="s">
        <v>13</v>
      </c>
      <c r="U54" s="4">
        <v>41722</v>
      </c>
      <c r="V54" s="4">
        <v>30787</v>
      </c>
    </row>
    <row r="55" spans="1:22" ht="13.5" thickBot="1" x14ac:dyDescent="0.25">
      <c r="A55" s="75">
        <v>1974</v>
      </c>
      <c r="B55" s="76" t="s">
        <v>14</v>
      </c>
      <c r="C55" s="76" t="s">
        <v>13</v>
      </c>
      <c r="D55" s="76" t="s">
        <v>14</v>
      </c>
      <c r="E55" s="4">
        <v>29384</v>
      </c>
      <c r="F55" s="4">
        <v>24513</v>
      </c>
      <c r="G55" s="76" t="s">
        <v>13</v>
      </c>
      <c r="H55" s="76" t="s">
        <v>13</v>
      </c>
      <c r="I55" s="76" t="s">
        <v>13</v>
      </c>
      <c r="J55" s="4">
        <v>29313</v>
      </c>
      <c r="K55" s="75">
        <v>1974</v>
      </c>
      <c r="L55" s="76" t="s">
        <v>13</v>
      </c>
      <c r="M55" s="76" t="s">
        <v>13</v>
      </c>
      <c r="N55" s="76" t="s">
        <v>13</v>
      </c>
      <c r="O55" s="4">
        <v>45932</v>
      </c>
      <c r="P55" s="4">
        <v>25187</v>
      </c>
      <c r="Q55" s="76" t="s">
        <v>36</v>
      </c>
      <c r="R55" s="4">
        <v>25187</v>
      </c>
      <c r="S55" s="76" t="s">
        <v>13</v>
      </c>
      <c r="T55" s="76" t="s">
        <v>13</v>
      </c>
      <c r="U55" s="4">
        <v>43816</v>
      </c>
      <c r="V55" s="4">
        <v>31849</v>
      </c>
    </row>
    <row r="56" spans="1:22" ht="13.5" thickBot="1" x14ac:dyDescent="0.25">
      <c r="A56" s="75">
        <v>1975</v>
      </c>
      <c r="B56" s="76" t="s">
        <v>14</v>
      </c>
      <c r="C56" s="76" t="s">
        <v>13</v>
      </c>
      <c r="D56" s="76" t="s">
        <v>14</v>
      </c>
      <c r="E56" s="4">
        <v>30026</v>
      </c>
      <c r="F56" s="4">
        <v>21764</v>
      </c>
      <c r="G56" s="76" t="s">
        <v>13</v>
      </c>
      <c r="H56" s="76" t="s">
        <v>13</v>
      </c>
      <c r="I56" s="76" t="s">
        <v>13</v>
      </c>
      <c r="J56" s="4">
        <v>29914</v>
      </c>
      <c r="K56" s="75">
        <v>1975</v>
      </c>
      <c r="L56" s="76" t="s">
        <v>13</v>
      </c>
      <c r="M56" s="76" t="s">
        <v>13</v>
      </c>
      <c r="N56" s="76" t="s">
        <v>13</v>
      </c>
      <c r="O56" s="4">
        <v>44036</v>
      </c>
      <c r="P56" s="4">
        <v>22432</v>
      </c>
      <c r="Q56" s="76" t="s">
        <v>36</v>
      </c>
      <c r="R56" s="4">
        <v>22432</v>
      </c>
      <c r="S56" s="76" t="s">
        <v>13</v>
      </c>
      <c r="T56" s="76" t="s">
        <v>13</v>
      </c>
      <c r="U56" s="4">
        <v>59509</v>
      </c>
      <c r="V56" s="4">
        <v>34991</v>
      </c>
    </row>
    <row r="57" spans="1:22" ht="13.5" thickBot="1" x14ac:dyDescent="0.25">
      <c r="A57" s="75">
        <v>1976</v>
      </c>
      <c r="B57" s="76" t="s">
        <v>14</v>
      </c>
      <c r="C57" s="76" t="s">
        <v>13</v>
      </c>
      <c r="D57" s="76" t="s">
        <v>14</v>
      </c>
      <c r="E57" s="4">
        <v>30190</v>
      </c>
      <c r="F57" s="4">
        <v>22336</v>
      </c>
      <c r="G57" s="76" t="s">
        <v>13</v>
      </c>
      <c r="H57" s="76" t="s">
        <v>13</v>
      </c>
      <c r="I57" s="76" t="s">
        <v>13</v>
      </c>
      <c r="J57" s="4">
        <v>30088</v>
      </c>
      <c r="K57" s="75">
        <v>1976</v>
      </c>
      <c r="L57" s="4">
        <v>38982</v>
      </c>
      <c r="M57" s="76" t="s">
        <v>13</v>
      </c>
      <c r="N57" s="4">
        <v>38982</v>
      </c>
      <c r="O57" s="4">
        <v>41898</v>
      </c>
      <c r="P57" s="4">
        <v>21911</v>
      </c>
      <c r="Q57" s="76" t="s">
        <v>36</v>
      </c>
      <c r="R57" s="4">
        <v>21911</v>
      </c>
      <c r="S57" s="76" t="s">
        <v>13</v>
      </c>
      <c r="T57" s="76" t="s">
        <v>13</v>
      </c>
      <c r="U57" s="4">
        <v>40787</v>
      </c>
      <c r="V57" s="4">
        <v>32460</v>
      </c>
    </row>
    <row r="58" spans="1:22" ht="13.5" thickBot="1" x14ac:dyDescent="0.25">
      <c r="A58" s="75">
        <v>1977</v>
      </c>
      <c r="B58" s="76" t="s">
        <v>14</v>
      </c>
      <c r="C58" s="76" t="s">
        <v>13</v>
      </c>
      <c r="D58" s="76" t="s">
        <v>14</v>
      </c>
      <c r="E58" s="4">
        <v>31237</v>
      </c>
      <c r="F58" s="4">
        <v>22946</v>
      </c>
      <c r="G58" s="76" t="s">
        <v>13</v>
      </c>
      <c r="H58" s="76" t="s">
        <v>13</v>
      </c>
      <c r="I58" s="76" t="s">
        <v>13</v>
      </c>
      <c r="J58" s="4">
        <v>31135</v>
      </c>
      <c r="K58" s="75">
        <v>1977</v>
      </c>
      <c r="L58" s="4">
        <v>40323</v>
      </c>
      <c r="M58" s="76" t="s">
        <v>13</v>
      </c>
      <c r="N58" s="4">
        <v>40323</v>
      </c>
      <c r="O58" s="4">
        <v>37483</v>
      </c>
      <c r="P58" s="4">
        <v>20565</v>
      </c>
      <c r="Q58" s="76" t="s">
        <v>36</v>
      </c>
      <c r="R58" s="4">
        <v>20565</v>
      </c>
      <c r="S58" s="76" t="s">
        <v>13</v>
      </c>
      <c r="T58" s="76" t="s">
        <v>13</v>
      </c>
      <c r="U58" s="4">
        <v>38214</v>
      </c>
      <c r="V58" s="4">
        <v>32703</v>
      </c>
    </row>
    <row r="59" spans="1:22" ht="13.5" thickBot="1" x14ac:dyDescent="0.25">
      <c r="A59" s="75">
        <v>1978</v>
      </c>
      <c r="B59" s="76" t="s">
        <v>14</v>
      </c>
      <c r="C59" s="76" t="s">
        <v>13</v>
      </c>
      <c r="D59" s="76" t="s">
        <v>14</v>
      </c>
      <c r="E59" s="4">
        <v>30842</v>
      </c>
      <c r="F59" s="4">
        <v>22428</v>
      </c>
      <c r="G59" s="76" t="s">
        <v>13</v>
      </c>
      <c r="H59" s="76" t="s">
        <v>13</v>
      </c>
      <c r="I59" s="76" t="s">
        <v>13</v>
      </c>
      <c r="J59" s="4">
        <v>30749</v>
      </c>
      <c r="K59" s="75">
        <v>1978</v>
      </c>
      <c r="L59" s="4">
        <v>38900</v>
      </c>
      <c r="M59" s="76" t="s">
        <v>13</v>
      </c>
      <c r="N59" s="4">
        <v>38900</v>
      </c>
      <c r="O59" s="4">
        <v>37959</v>
      </c>
      <c r="P59" s="4">
        <v>20657</v>
      </c>
      <c r="Q59" s="76" t="s">
        <v>36</v>
      </c>
      <c r="R59" s="4">
        <v>20657</v>
      </c>
      <c r="S59" s="76" t="s">
        <v>13</v>
      </c>
      <c r="T59" s="76" t="s">
        <v>13</v>
      </c>
      <c r="U59" s="4">
        <v>38178</v>
      </c>
      <c r="V59" s="4">
        <v>32376</v>
      </c>
    </row>
    <row r="60" spans="1:22" ht="13.5" thickBot="1" x14ac:dyDescent="0.25">
      <c r="A60" s="75">
        <v>1979</v>
      </c>
      <c r="B60" s="76" t="s">
        <v>14</v>
      </c>
      <c r="C60" s="76" t="s">
        <v>13</v>
      </c>
      <c r="D60" s="76" t="s">
        <v>14</v>
      </c>
      <c r="E60" s="4">
        <v>29980</v>
      </c>
      <c r="F60" s="4">
        <v>16138</v>
      </c>
      <c r="G60" s="76" t="s">
        <v>13</v>
      </c>
      <c r="H60" s="76" t="s">
        <v>13</v>
      </c>
      <c r="I60" s="76" t="s">
        <v>13</v>
      </c>
      <c r="J60" s="4">
        <v>29798</v>
      </c>
      <c r="K60" s="75">
        <v>1979</v>
      </c>
      <c r="L60" s="4">
        <v>40460</v>
      </c>
      <c r="M60" s="76" t="s">
        <v>13</v>
      </c>
      <c r="N60" s="4">
        <v>40460</v>
      </c>
      <c r="O60" s="4">
        <v>39960</v>
      </c>
      <c r="P60" s="4">
        <v>19917</v>
      </c>
      <c r="Q60" s="76" t="s">
        <v>36</v>
      </c>
      <c r="R60" s="4">
        <v>19917</v>
      </c>
      <c r="S60" s="76" t="s">
        <v>13</v>
      </c>
      <c r="T60" s="76" t="s">
        <v>13</v>
      </c>
      <c r="U60" s="4">
        <v>39849</v>
      </c>
      <c r="V60" s="4">
        <v>31926</v>
      </c>
    </row>
    <row r="61" spans="1:22" ht="13.5" thickBot="1" x14ac:dyDescent="0.25">
      <c r="A61" s="75">
        <v>1980</v>
      </c>
      <c r="B61" s="76" t="s">
        <v>14</v>
      </c>
      <c r="C61" s="76" t="s">
        <v>13</v>
      </c>
      <c r="D61" s="76" t="s">
        <v>14</v>
      </c>
      <c r="E61" s="4">
        <v>28230</v>
      </c>
      <c r="F61" s="4">
        <v>15796</v>
      </c>
      <c r="G61" s="76" t="s">
        <v>13</v>
      </c>
      <c r="H61" s="76" t="s">
        <v>13</v>
      </c>
      <c r="I61" s="76" t="s">
        <v>13</v>
      </c>
      <c r="J61" s="4">
        <v>28061</v>
      </c>
      <c r="K61" s="75">
        <v>1980</v>
      </c>
      <c r="L61" s="4">
        <v>39778</v>
      </c>
      <c r="M61" s="76" t="s">
        <v>13</v>
      </c>
      <c r="N61" s="4">
        <v>39778</v>
      </c>
      <c r="O61" s="4">
        <v>39902</v>
      </c>
      <c r="P61" s="4">
        <v>17275</v>
      </c>
      <c r="Q61" s="76" t="s">
        <v>36</v>
      </c>
      <c r="R61" s="4">
        <v>17275</v>
      </c>
      <c r="S61" s="76" t="s">
        <v>13</v>
      </c>
      <c r="T61" s="76" t="s">
        <v>13</v>
      </c>
      <c r="U61" s="4">
        <v>39369</v>
      </c>
      <c r="V61" s="4">
        <v>30334</v>
      </c>
    </row>
    <row r="62" spans="1:22" ht="13.5" thickBot="1" x14ac:dyDescent="0.25">
      <c r="A62" s="75">
        <v>1981</v>
      </c>
      <c r="B62" s="76" t="s">
        <v>14</v>
      </c>
      <c r="C62" s="76" t="s">
        <v>13</v>
      </c>
      <c r="D62" s="76" t="s">
        <v>14</v>
      </c>
      <c r="E62" s="4">
        <v>27894</v>
      </c>
      <c r="F62" s="4">
        <v>15846</v>
      </c>
      <c r="G62" s="76" t="s">
        <v>13</v>
      </c>
      <c r="H62" s="76" t="s">
        <v>13</v>
      </c>
      <c r="I62" s="76" t="s">
        <v>13</v>
      </c>
      <c r="J62" s="4">
        <v>27746</v>
      </c>
      <c r="K62" s="75">
        <v>1981</v>
      </c>
      <c r="L62" s="4">
        <v>39418</v>
      </c>
      <c r="M62" s="76" t="s">
        <v>13</v>
      </c>
      <c r="N62" s="4">
        <v>39418</v>
      </c>
      <c r="O62" s="4">
        <v>43092</v>
      </c>
      <c r="P62" s="4">
        <v>15349</v>
      </c>
      <c r="Q62" s="76" t="s">
        <v>36</v>
      </c>
      <c r="R62" s="4">
        <v>15349</v>
      </c>
      <c r="S62" s="76" t="s">
        <v>13</v>
      </c>
      <c r="T62" s="76" t="s">
        <v>13</v>
      </c>
      <c r="U62" s="4">
        <v>41075</v>
      </c>
      <c r="V62" s="4">
        <v>30412</v>
      </c>
    </row>
    <row r="63" spans="1:22" ht="13.5" thickBot="1" x14ac:dyDescent="0.25">
      <c r="A63" s="75">
        <v>1982</v>
      </c>
      <c r="B63" s="76" t="s">
        <v>14</v>
      </c>
      <c r="C63" s="76" t="s">
        <v>13</v>
      </c>
      <c r="D63" s="76" t="s">
        <v>14</v>
      </c>
      <c r="E63" s="4">
        <v>26867</v>
      </c>
      <c r="F63" s="4">
        <v>17955</v>
      </c>
      <c r="G63" s="76" t="s">
        <v>13</v>
      </c>
      <c r="H63" s="76" t="s">
        <v>13</v>
      </c>
      <c r="I63" s="76" t="s">
        <v>13</v>
      </c>
      <c r="J63" s="4">
        <v>26759</v>
      </c>
      <c r="K63" s="75">
        <v>1982</v>
      </c>
      <c r="L63" s="4">
        <v>38915</v>
      </c>
      <c r="M63" s="76" t="s">
        <v>13</v>
      </c>
      <c r="N63" s="4">
        <v>38915</v>
      </c>
      <c r="O63" s="4">
        <v>43719</v>
      </c>
      <c r="P63" s="4">
        <v>15846</v>
      </c>
      <c r="Q63" s="76" t="s">
        <v>36</v>
      </c>
      <c r="R63" s="4">
        <v>15846</v>
      </c>
      <c r="S63" s="76" t="s">
        <v>13</v>
      </c>
      <c r="T63" s="76" t="s">
        <v>13</v>
      </c>
      <c r="U63" s="4">
        <v>41467</v>
      </c>
      <c r="V63" s="4">
        <v>29641</v>
      </c>
    </row>
    <row r="64" spans="1:22" ht="13.5" thickBot="1" x14ac:dyDescent="0.25">
      <c r="A64" s="75">
        <v>1983</v>
      </c>
      <c r="B64" s="76" t="s">
        <v>14</v>
      </c>
      <c r="C64" s="76" t="s">
        <v>13</v>
      </c>
      <c r="D64" s="76" t="s">
        <v>14</v>
      </c>
      <c r="E64" s="4">
        <v>27021</v>
      </c>
      <c r="F64" s="4">
        <v>21866</v>
      </c>
      <c r="G64" s="76" t="s">
        <v>13</v>
      </c>
      <c r="H64" s="76" t="s">
        <v>13</v>
      </c>
      <c r="I64" s="76" t="s">
        <v>13</v>
      </c>
      <c r="J64" s="4">
        <v>26964</v>
      </c>
      <c r="K64" s="75">
        <v>1983</v>
      </c>
      <c r="L64" s="4">
        <v>40018</v>
      </c>
      <c r="M64" s="76" t="s">
        <v>13</v>
      </c>
      <c r="N64" s="4">
        <v>40018</v>
      </c>
      <c r="O64" s="4">
        <v>41199</v>
      </c>
      <c r="P64" s="4">
        <v>15795</v>
      </c>
      <c r="Q64" s="76" t="s">
        <v>36</v>
      </c>
      <c r="R64" s="4">
        <v>15795</v>
      </c>
      <c r="S64" s="76" t="s">
        <v>13</v>
      </c>
      <c r="T64" s="76" t="s">
        <v>13</v>
      </c>
      <c r="U64" s="4">
        <v>40001</v>
      </c>
      <c r="V64" s="4">
        <v>29523</v>
      </c>
    </row>
    <row r="65" spans="1:22" ht="13.5" thickBot="1" x14ac:dyDescent="0.25">
      <c r="A65" s="75">
        <v>1984</v>
      </c>
      <c r="B65" s="76" t="s">
        <v>14</v>
      </c>
      <c r="C65" s="76" t="s">
        <v>13</v>
      </c>
      <c r="D65" s="76" t="s">
        <v>14</v>
      </c>
      <c r="E65" s="4">
        <v>27413</v>
      </c>
      <c r="F65" s="4">
        <v>23042</v>
      </c>
      <c r="G65" s="4">
        <v>18081</v>
      </c>
      <c r="H65" s="76" t="s">
        <v>13</v>
      </c>
      <c r="I65" s="76" t="s">
        <v>13</v>
      </c>
      <c r="J65" s="4">
        <v>25768</v>
      </c>
      <c r="K65" s="75">
        <v>1984</v>
      </c>
      <c r="L65" s="4">
        <v>41202</v>
      </c>
      <c r="M65" s="76" t="s">
        <v>13</v>
      </c>
      <c r="N65" s="4">
        <v>41202</v>
      </c>
      <c r="O65" s="4">
        <v>47980</v>
      </c>
      <c r="P65" s="4">
        <v>22920</v>
      </c>
      <c r="Q65" s="76" t="s">
        <v>36</v>
      </c>
      <c r="R65" s="4">
        <v>22920</v>
      </c>
      <c r="S65" s="76" t="s">
        <v>13</v>
      </c>
      <c r="T65" s="4">
        <v>14640</v>
      </c>
      <c r="U65" s="4">
        <v>42865</v>
      </c>
      <c r="V65" s="4">
        <v>28375</v>
      </c>
    </row>
    <row r="66" spans="1:22" ht="13.5" thickBot="1" x14ac:dyDescent="0.25">
      <c r="A66" s="75">
        <v>1985</v>
      </c>
      <c r="B66" s="76" t="s">
        <v>14</v>
      </c>
      <c r="C66" s="76" t="s">
        <v>13</v>
      </c>
      <c r="D66" s="76" t="s">
        <v>14</v>
      </c>
      <c r="E66" s="4">
        <v>28991</v>
      </c>
      <c r="F66" s="4">
        <v>22929</v>
      </c>
      <c r="G66" s="4">
        <v>17074</v>
      </c>
      <c r="H66" s="76" t="s">
        <v>13</v>
      </c>
      <c r="I66" s="76" t="s">
        <v>13</v>
      </c>
      <c r="J66" s="4">
        <v>26765</v>
      </c>
      <c r="K66" s="75">
        <v>1985</v>
      </c>
      <c r="L66" s="4">
        <v>45279</v>
      </c>
      <c r="M66" s="76" t="s">
        <v>13</v>
      </c>
      <c r="N66" s="4">
        <v>45279</v>
      </c>
      <c r="O66" s="4">
        <v>48338</v>
      </c>
      <c r="P66" s="4">
        <v>23013</v>
      </c>
      <c r="Q66" s="76" t="s">
        <v>36</v>
      </c>
      <c r="R66" s="4">
        <v>23013</v>
      </c>
      <c r="S66" s="76" t="s">
        <v>13</v>
      </c>
      <c r="T66" s="4">
        <v>17186</v>
      </c>
      <c r="U66" s="4">
        <v>44490</v>
      </c>
      <c r="V66" s="4">
        <v>29572</v>
      </c>
    </row>
    <row r="67" spans="1:22" ht="13.5" thickBot="1" x14ac:dyDescent="0.25">
      <c r="A67" s="75">
        <v>1986</v>
      </c>
      <c r="B67" s="76" t="s">
        <v>14</v>
      </c>
      <c r="C67" s="76" t="s">
        <v>13</v>
      </c>
      <c r="D67" s="76" t="s">
        <v>14</v>
      </c>
      <c r="E67" s="4">
        <v>30238</v>
      </c>
      <c r="F67" s="4">
        <v>21618</v>
      </c>
      <c r="G67" s="4">
        <v>17887</v>
      </c>
      <c r="H67" s="76" t="s">
        <v>13</v>
      </c>
      <c r="I67" s="76" t="s">
        <v>13</v>
      </c>
      <c r="J67" s="4">
        <v>27862</v>
      </c>
      <c r="K67" s="75">
        <v>1986</v>
      </c>
      <c r="L67" s="4">
        <v>42477</v>
      </c>
      <c r="M67" s="76" t="s">
        <v>13</v>
      </c>
      <c r="N67" s="4">
        <v>42477</v>
      </c>
      <c r="O67" s="4">
        <v>45812</v>
      </c>
      <c r="P67" s="4">
        <v>24390</v>
      </c>
      <c r="Q67" s="76" t="s">
        <v>36</v>
      </c>
      <c r="R67" s="4">
        <v>24390</v>
      </c>
      <c r="S67" s="76" t="s">
        <v>13</v>
      </c>
      <c r="T67" s="4">
        <v>13694</v>
      </c>
      <c r="U67" s="4">
        <v>42168</v>
      </c>
      <c r="V67" s="4">
        <v>30249</v>
      </c>
    </row>
    <row r="68" spans="1:22" ht="13.5" thickBot="1" x14ac:dyDescent="0.25">
      <c r="A68" s="75">
        <v>1987</v>
      </c>
      <c r="B68" s="76" t="s">
        <v>14</v>
      </c>
      <c r="C68" s="76" t="s">
        <v>13</v>
      </c>
      <c r="D68" s="76" t="s">
        <v>14</v>
      </c>
      <c r="E68" s="4">
        <v>32997</v>
      </c>
      <c r="F68" s="4">
        <v>22355</v>
      </c>
      <c r="G68" s="4">
        <v>15680</v>
      </c>
      <c r="H68" s="76" t="s">
        <v>13</v>
      </c>
      <c r="I68" s="76" t="s">
        <v>13</v>
      </c>
      <c r="J68" s="4">
        <v>29440</v>
      </c>
      <c r="K68" s="75">
        <v>1987</v>
      </c>
      <c r="L68" s="4">
        <v>40312</v>
      </c>
      <c r="M68" s="76" t="s">
        <v>13</v>
      </c>
      <c r="N68" s="4">
        <v>40312</v>
      </c>
      <c r="O68" s="4">
        <v>48210</v>
      </c>
      <c r="P68" s="4">
        <v>24021</v>
      </c>
      <c r="Q68" s="76" t="s">
        <v>36</v>
      </c>
      <c r="R68" s="4">
        <v>24021</v>
      </c>
      <c r="S68" s="76" t="s">
        <v>13</v>
      </c>
      <c r="T68" s="4">
        <v>15200</v>
      </c>
      <c r="U68" s="4">
        <v>43092</v>
      </c>
      <c r="V68" s="4">
        <v>31783</v>
      </c>
    </row>
    <row r="69" spans="1:22" ht="13.5" thickBot="1" x14ac:dyDescent="0.25">
      <c r="A69" s="75">
        <v>1988</v>
      </c>
      <c r="B69" s="76" t="s">
        <v>14</v>
      </c>
      <c r="C69" s="76" t="s">
        <v>13</v>
      </c>
      <c r="D69" s="76" t="s">
        <v>14</v>
      </c>
      <c r="E69" s="4">
        <v>33518</v>
      </c>
      <c r="F69" s="4">
        <v>20704</v>
      </c>
      <c r="G69" s="4">
        <v>17184</v>
      </c>
      <c r="H69" s="76" t="s">
        <v>13</v>
      </c>
      <c r="I69" s="76" t="s">
        <v>13</v>
      </c>
      <c r="J69" s="4">
        <v>29976</v>
      </c>
      <c r="K69" s="75">
        <v>1988</v>
      </c>
      <c r="L69" s="4">
        <v>43493</v>
      </c>
      <c r="M69" s="76" t="s">
        <v>13</v>
      </c>
      <c r="N69" s="4">
        <v>43493</v>
      </c>
      <c r="O69" s="4">
        <v>49094</v>
      </c>
      <c r="P69" s="4">
        <v>25030</v>
      </c>
      <c r="Q69" s="76" t="s">
        <v>36</v>
      </c>
      <c r="R69" s="4">
        <v>25030</v>
      </c>
      <c r="S69" s="76" t="s">
        <v>13</v>
      </c>
      <c r="T69" s="4">
        <v>14599</v>
      </c>
      <c r="U69" s="4">
        <v>44195</v>
      </c>
      <c r="V69" s="4">
        <v>32480</v>
      </c>
    </row>
    <row r="70" spans="1:22" ht="13.5" thickBot="1" x14ac:dyDescent="0.25">
      <c r="A70" s="75">
        <v>1989</v>
      </c>
      <c r="B70" s="76" t="s">
        <v>14</v>
      </c>
      <c r="C70" s="76" t="s">
        <v>13</v>
      </c>
      <c r="D70" s="76" t="s">
        <v>14</v>
      </c>
      <c r="E70" s="4">
        <v>35800</v>
      </c>
      <c r="F70" s="4">
        <v>20000</v>
      </c>
      <c r="G70" s="4">
        <v>18946</v>
      </c>
      <c r="H70" s="76" t="s">
        <v>13</v>
      </c>
      <c r="I70" s="76" t="s">
        <v>13</v>
      </c>
      <c r="J70" s="4">
        <v>32109</v>
      </c>
      <c r="K70" s="75">
        <v>1989</v>
      </c>
      <c r="L70" s="4">
        <v>46869</v>
      </c>
      <c r="M70" s="76" t="s">
        <v>13</v>
      </c>
      <c r="N70" s="4">
        <v>46869</v>
      </c>
      <c r="O70" s="4">
        <v>50647</v>
      </c>
      <c r="P70" s="4">
        <v>28212</v>
      </c>
      <c r="Q70" s="76" t="s">
        <v>36</v>
      </c>
      <c r="R70" s="4">
        <v>28212</v>
      </c>
      <c r="S70" s="76" t="s">
        <v>13</v>
      </c>
      <c r="T70" s="4">
        <v>14811</v>
      </c>
      <c r="U70" s="4">
        <v>46371</v>
      </c>
      <c r="V70" s="4">
        <v>34704</v>
      </c>
    </row>
    <row r="71" spans="1:22" ht="13.5" thickBot="1" x14ac:dyDescent="0.25">
      <c r="A71" s="75">
        <v>1990</v>
      </c>
      <c r="B71" s="76" t="s">
        <v>14</v>
      </c>
      <c r="C71" s="76" t="s">
        <v>13</v>
      </c>
      <c r="D71" s="76" t="s">
        <v>14</v>
      </c>
      <c r="E71" s="4">
        <v>36276</v>
      </c>
      <c r="F71" s="4">
        <v>22623</v>
      </c>
      <c r="G71" s="4">
        <v>18572</v>
      </c>
      <c r="H71" s="76" t="s">
        <v>13</v>
      </c>
      <c r="I71" s="76" t="s">
        <v>13</v>
      </c>
      <c r="J71" s="4">
        <v>32319</v>
      </c>
      <c r="K71" s="75">
        <v>1990</v>
      </c>
      <c r="L71" s="4">
        <v>42694</v>
      </c>
      <c r="M71" s="76" t="s">
        <v>13</v>
      </c>
      <c r="N71" s="4">
        <v>42694</v>
      </c>
      <c r="O71" s="4">
        <v>50790</v>
      </c>
      <c r="P71" s="4">
        <v>26593</v>
      </c>
      <c r="Q71" s="76" t="s">
        <v>36</v>
      </c>
      <c r="R71" s="4">
        <v>26593</v>
      </c>
      <c r="S71" s="76" t="s">
        <v>13</v>
      </c>
      <c r="T71" s="4">
        <v>15561</v>
      </c>
      <c r="U71" s="4">
        <v>44905</v>
      </c>
      <c r="V71" s="4">
        <v>34694</v>
      </c>
    </row>
    <row r="72" spans="1:22" ht="13.5" thickBot="1" x14ac:dyDescent="0.25">
      <c r="A72" s="75">
        <v>1991</v>
      </c>
      <c r="B72" s="76" t="s">
        <v>14</v>
      </c>
      <c r="C72" s="76" t="s">
        <v>13</v>
      </c>
      <c r="D72" s="76" t="s">
        <v>14</v>
      </c>
      <c r="E72" s="4">
        <v>35885</v>
      </c>
      <c r="F72" s="4">
        <v>24682</v>
      </c>
      <c r="G72" s="4">
        <v>18737</v>
      </c>
      <c r="H72" s="76" t="s">
        <v>13</v>
      </c>
      <c r="I72" s="76" t="s">
        <v>13</v>
      </c>
      <c r="J72" s="4">
        <v>31916</v>
      </c>
      <c r="K72" s="75">
        <v>1991</v>
      </c>
      <c r="L72" s="4">
        <v>41924</v>
      </c>
      <c r="M72" s="76" t="s">
        <v>13</v>
      </c>
      <c r="N72" s="4">
        <v>41924</v>
      </c>
      <c r="O72" s="4">
        <v>50315</v>
      </c>
      <c r="P72" s="4">
        <v>25275</v>
      </c>
      <c r="Q72" s="76" t="s">
        <v>36</v>
      </c>
      <c r="R72" s="4">
        <v>25275</v>
      </c>
      <c r="S72" s="76" t="s">
        <v>13</v>
      </c>
      <c r="T72" s="4">
        <v>13712</v>
      </c>
      <c r="U72" s="4">
        <v>43320</v>
      </c>
      <c r="V72" s="4">
        <v>34062</v>
      </c>
    </row>
    <row r="73" spans="1:22" ht="13.5" thickBot="1" x14ac:dyDescent="0.25">
      <c r="A73" s="75">
        <v>1992</v>
      </c>
      <c r="B73" s="76" t="s">
        <v>14</v>
      </c>
      <c r="C73" s="76" t="s">
        <v>13</v>
      </c>
      <c r="D73" s="76" t="s">
        <v>14</v>
      </c>
      <c r="E73" s="4">
        <v>34528</v>
      </c>
      <c r="F73" s="4">
        <v>20902</v>
      </c>
      <c r="G73" s="4">
        <v>17565</v>
      </c>
      <c r="H73" s="76" t="s">
        <v>13</v>
      </c>
      <c r="I73" s="76" t="s">
        <v>13</v>
      </c>
      <c r="J73" s="4">
        <v>30263</v>
      </c>
      <c r="K73" s="75">
        <v>1992</v>
      </c>
      <c r="L73" s="4">
        <v>42370</v>
      </c>
      <c r="M73" s="76" t="s">
        <v>13</v>
      </c>
      <c r="N73" s="4">
        <v>42370</v>
      </c>
      <c r="O73" s="4">
        <v>50563</v>
      </c>
      <c r="P73" s="4">
        <v>27109</v>
      </c>
      <c r="Q73" s="76" t="s">
        <v>36</v>
      </c>
      <c r="R73" s="4">
        <v>27109</v>
      </c>
      <c r="S73" s="76" t="s">
        <v>13</v>
      </c>
      <c r="T73" s="4">
        <v>14498</v>
      </c>
      <c r="U73" s="4">
        <v>43362</v>
      </c>
      <c r="V73" s="4">
        <v>32610</v>
      </c>
    </row>
    <row r="74" spans="1:22" ht="13.5" thickBot="1" x14ac:dyDescent="0.25">
      <c r="A74" s="75">
        <v>1993</v>
      </c>
      <c r="B74" s="76" t="s">
        <v>14</v>
      </c>
      <c r="C74" s="76" t="s">
        <v>13</v>
      </c>
      <c r="D74" s="76" t="s">
        <v>14</v>
      </c>
      <c r="E74" s="4">
        <v>34072</v>
      </c>
      <c r="F74" s="4">
        <v>20472</v>
      </c>
      <c r="G74" s="4">
        <v>17257</v>
      </c>
      <c r="H74" s="76" t="s">
        <v>13</v>
      </c>
      <c r="I74" s="76" t="s">
        <v>13</v>
      </c>
      <c r="J74" s="4">
        <v>29531</v>
      </c>
      <c r="K74" s="75">
        <v>1993</v>
      </c>
      <c r="L74" s="4">
        <v>44942</v>
      </c>
      <c r="M74" s="76" t="s">
        <v>13</v>
      </c>
      <c r="N74" s="4">
        <v>44942</v>
      </c>
      <c r="O74" s="4">
        <v>50778</v>
      </c>
      <c r="P74" s="4">
        <v>27672</v>
      </c>
      <c r="Q74" s="76" t="s">
        <v>36</v>
      </c>
      <c r="R74" s="4">
        <v>27672</v>
      </c>
      <c r="S74" s="76" t="s">
        <v>13</v>
      </c>
      <c r="T74" s="4">
        <v>14198</v>
      </c>
      <c r="U74" s="4">
        <v>43485</v>
      </c>
      <c r="V74" s="4">
        <v>31941</v>
      </c>
    </row>
    <row r="75" spans="1:22" ht="13.5" thickBot="1" x14ac:dyDescent="0.25">
      <c r="A75" s="75">
        <v>1994</v>
      </c>
      <c r="B75" s="76" t="s">
        <v>14</v>
      </c>
      <c r="C75" s="76" t="s">
        <v>13</v>
      </c>
      <c r="D75" s="76" t="s">
        <v>14</v>
      </c>
      <c r="E75" s="4">
        <v>31737</v>
      </c>
      <c r="F75" s="4">
        <v>21306</v>
      </c>
      <c r="G75" s="4">
        <v>16140</v>
      </c>
      <c r="H75" s="76" t="s">
        <v>13</v>
      </c>
      <c r="I75" s="76" t="s">
        <v>13</v>
      </c>
      <c r="J75" s="4">
        <v>27072</v>
      </c>
      <c r="K75" s="75">
        <v>1994</v>
      </c>
      <c r="L75" s="4">
        <v>45025</v>
      </c>
      <c r="M75" s="76" t="s">
        <v>13</v>
      </c>
      <c r="N75" s="4">
        <v>45025</v>
      </c>
      <c r="O75" s="4">
        <v>51721</v>
      </c>
      <c r="P75" s="4">
        <v>32350</v>
      </c>
      <c r="Q75" s="76" t="s">
        <v>36</v>
      </c>
      <c r="R75" s="4">
        <v>32350</v>
      </c>
      <c r="S75" s="76" t="s">
        <v>13</v>
      </c>
      <c r="T75" s="4">
        <v>12794</v>
      </c>
      <c r="U75" s="4">
        <v>43766</v>
      </c>
      <c r="V75" s="4">
        <v>29785</v>
      </c>
    </row>
    <row r="76" spans="1:22" ht="13.5" thickBot="1" x14ac:dyDescent="0.25">
      <c r="A76" s="75">
        <v>1995</v>
      </c>
      <c r="B76" s="76" t="s">
        <v>14</v>
      </c>
      <c r="C76" s="76" t="s">
        <v>13</v>
      </c>
      <c r="D76" s="76" t="s">
        <v>14</v>
      </c>
      <c r="E76" s="4">
        <v>32541</v>
      </c>
      <c r="F76" s="4">
        <v>19856</v>
      </c>
      <c r="G76" s="4">
        <v>17256</v>
      </c>
      <c r="H76" s="4">
        <v>13011</v>
      </c>
      <c r="I76" s="5" t="s">
        <v>13</v>
      </c>
      <c r="J76" s="4">
        <v>27472</v>
      </c>
      <c r="K76" s="75">
        <v>1995</v>
      </c>
      <c r="L76" s="4">
        <v>46030</v>
      </c>
      <c r="M76" s="76" t="s">
        <v>13</v>
      </c>
      <c r="N76" s="4">
        <v>46030</v>
      </c>
      <c r="O76" s="4">
        <v>52843</v>
      </c>
      <c r="P76" s="4">
        <v>33015</v>
      </c>
      <c r="Q76" s="76" t="s">
        <v>36</v>
      </c>
      <c r="R76" s="4">
        <v>33015</v>
      </c>
      <c r="S76" s="4">
        <v>22727</v>
      </c>
      <c r="T76" s="4">
        <v>11905</v>
      </c>
      <c r="U76" s="4">
        <v>48871</v>
      </c>
      <c r="V76" s="4">
        <v>30544</v>
      </c>
    </row>
    <row r="77" spans="1:22" ht="13.5" thickBot="1" x14ac:dyDescent="0.25">
      <c r="A77" s="75">
        <v>1996</v>
      </c>
      <c r="B77" s="76" t="s">
        <v>14</v>
      </c>
      <c r="C77" s="76" t="s">
        <v>13</v>
      </c>
      <c r="D77" s="76" t="s">
        <v>14</v>
      </c>
      <c r="E77" s="4">
        <v>30979</v>
      </c>
      <c r="F77" s="4">
        <v>20296</v>
      </c>
      <c r="G77" s="4">
        <v>17800</v>
      </c>
      <c r="H77" s="4">
        <v>14918</v>
      </c>
      <c r="I77" s="5" t="s">
        <v>13</v>
      </c>
      <c r="J77" s="4">
        <v>26670</v>
      </c>
      <c r="K77" s="75">
        <v>1996</v>
      </c>
      <c r="L77" s="4">
        <v>46164</v>
      </c>
      <c r="M77" s="76" t="s">
        <v>13</v>
      </c>
      <c r="N77" s="4">
        <v>46164</v>
      </c>
      <c r="O77" s="4">
        <v>53022</v>
      </c>
      <c r="P77" s="4">
        <v>33752</v>
      </c>
      <c r="Q77" s="76" t="s">
        <v>36</v>
      </c>
      <c r="R77" s="4">
        <v>33752</v>
      </c>
      <c r="S77" s="4">
        <v>23853</v>
      </c>
      <c r="T77" s="4">
        <v>13143</v>
      </c>
      <c r="U77" s="4">
        <v>49020</v>
      </c>
      <c r="V77" s="4">
        <v>29748</v>
      </c>
    </row>
    <row r="78" spans="1:22" ht="13.5" thickBot="1" x14ac:dyDescent="0.25">
      <c r="A78" s="75">
        <v>1997</v>
      </c>
      <c r="B78" s="76" t="s">
        <v>14</v>
      </c>
      <c r="C78" s="76" t="s">
        <v>13</v>
      </c>
      <c r="D78" s="76" t="s">
        <v>14</v>
      </c>
      <c r="E78" s="4">
        <v>30845</v>
      </c>
      <c r="F78" s="4">
        <v>21374</v>
      </c>
      <c r="G78" s="4">
        <v>18004</v>
      </c>
      <c r="H78" s="4">
        <v>13310</v>
      </c>
      <c r="I78" s="5" t="s">
        <v>13</v>
      </c>
      <c r="J78" s="4">
        <v>26455</v>
      </c>
      <c r="K78" s="75">
        <v>1997</v>
      </c>
      <c r="L78" s="4">
        <v>46203</v>
      </c>
      <c r="M78" s="76" t="s">
        <v>13</v>
      </c>
      <c r="N78" s="4">
        <v>46203</v>
      </c>
      <c r="O78" s="4">
        <v>54527</v>
      </c>
      <c r="P78" s="4">
        <v>38219</v>
      </c>
      <c r="Q78" s="76" t="s">
        <v>36</v>
      </c>
      <c r="R78" s="4">
        <v>38219</v>
      </c>
      <c r="S78" s="4">
        <v>19492</v>
      </c>
      <c r="T78" s="4">
        <v>16667</v>
      </c>
      <c r="U78" s="4">
        <v>50211</v>
      </c>
      <c r="V78" s="4">
        <v>29704</v>
      </c>
    </row>
    <row r="79" spans="1:22" ht="13.5" thickBot="1" x14ac:dyDescent="0.25">
      <c r="A79" s="75">
        <v>1998</v>
      </c>
      <c r="B79" s="76" t="s">
        <v>14</v>
      </c>
      <c r="C79" s="76" t="s">
        <v>13</v>
      </c>
      <c r="D79" s="76" t="s">
        <v>14</v>
      </c>
      <c r="E79" s="4">
        <v>30143</v>
      </c>
      <c r="F79" s="4">
        <v>21053</v>
      </c>
      <c r="G79" s="4">
        <v>22630</v>
      </c>
      <c r="H79" s="4">
        <v>13064</v>
      </c>
      <c r="I79" s="5" t="s">
        <v>13</v>
      </c>
      <c r="J79" s="4">
        <v>27376</v>
      </c>
      <c r="K79" s="75">
        <v>1998</v>
      </c>
      <c r="L79" s="4">
        <v>46875</v>
      </c>
      <c r="M79" s="76" t="s">
        <v>13</v>
      </c>
      <c r="N79" s="4">
        <v>46875</v>
      </c>
      <c r="O79" s="4">
        <v>54944</v>
      </c>
      <c r="P79" s="4">
        <v>40706</v>
      </c>
      <c r="Q79" s="76" t="s">
        <v>36</v>
      </c>
      <c r="R79" s="4">
        <v>40706</v>
      </c>
      <c r="S79" s="4">
        <v>19355</v>
      </c>
      <c r="T79" s="4">
        <v>16292</v>
      </c>
      <c r="U79" s="4">
        <v>50802</v>
      </c>
      <c r="V79" s="4">
        <v>30723</v>
      </c>
    </row>
    <row r="80" spans="1:22" ht="13.5" thickBot="1" x14ac:dyDescent="0.25">
      <c r="A80" s="75">
        <v>1999</v>
      </c>
      <c r="B80" s="76" t="s">
        <v>14</v>
      </c>
      <c r="C80" s="76" t="s">
        <v>13</v>
      </c>
      <c r="D80" s="76" t="s">
        <v>14</v>
      </c>
      <c r="E80" s="4">
        <v>30661</v>
      </c>
      <c r="F80" s="4">
        <v>21613</v>
      </c>
      <c r="G80" s="4">
        <v>22532</v>
      </c>
      <c r="H80" s="4">
        <v>13803</v>
      </c>
      <c r="I80" s="5" t="s">
        <v>13</v>
      </c>
      <c r="J80" s="4">
        <v>27563</v>
      </c>
      <c r="K80" s="75">
        <v>1999</v>
      </c>
      <c r="L80" s="4">
        <v>47910</v>
      </c>
      <c r="M80" s="76" t="s">
        <v>13</v>
      </c>
      <c r="N80" s="4">
        <v>47910</v>
      </c>
      <c r="O80" s="4">
        <v>55752</v>
      </c>
      <c r="P80" s="4">
        <v>41271</v>
      </c>
      <c r="Q80" s="76" t="s">
        <v>36</v>
      </c>
      <c r="R80" s="4">
        <v>41271</v>
      </c>
      <c r="S80" s="4">
        <v>25000</v>
      </c>
      <c r="T80" s="4">
        <v>15556</v>
      </c>
      <c r="U80" s="4">
        <v>51651</v>
      </c>
      <c r="V80" s="4">
        <v>30811</v>
      </c>
    </row>
    <row r="81" spans="1:22" ht="13.5" thickBot="1" x14ac:dyDescent="0.25">
      <c r="A81" s="75">
        <v>2000</v>
      </c>
      <c r="B81" s="76" t="s">
        <v>14</v>
      </c>
      <c r="C81" s="76" t="s">
        <v>14</v>
      </c>
      <c r="D81" s="76" t="s">
        <v>14</v>
      </c>
      <c r="E81" s="4">
        <v>30859</v>
      </c>
      <c r="F81" s="4">
        <v>22239</v>
      </c>
      <c r="G81" s="4">
        <v>22941</v>
      </c>
      <c r="H81" s="4">
        <v>13799</v>
      </c>
      <c r="I81" s="5" t="s">
        <v>13</v>
      </c>
      <c r="J81" s="4">
        <v>27772</v>
      </c>
      <c r="K81" s="75">
        <v>2000</v>
      </c>
      <c r="L81" s="4">
        <v>49272</v>
      </c>
      <c r="M81" s="76" t="s">
        <v>13</v>
      </c>
      <c r="N81" s="4">
        <v>49272</v>
      </c>
      <c r="O81" s="4">
        <v>57725</v>
      </c>
      <c r="P81" s="4">
        <v>39789</v>
      </c>
      <c r="Q81" s="76" t="s">
        <v>36</v>
      </c>
      <c r="R81" s="4">
        <v>39789</v>
      </c>
      <c r="S81" s="4">
        <v>25210</v>
      </c>
      <c r="T81" s="4">
        <v>16038</v>
      </c>
      <c r="U81" s="4">
        <v>52974</v>
      </c>
      <c r="V81" s="4">
        <v>31130</v>
      </c>
    </row>
    <row r="82" spans="1:22" ht="13.5" thickBot="1" x14ac:dyDescent="0.25">
      <c r="A82" s="75">
        <v>2001</v>
      </c>
      <c r="B82" s="76" t="s">
        <v>14</v>
      </c>
      <c r="C82" s="76" t="s">
        <v>14</v>
      </c>
      <c r="D82" s="76" t="s">
        <v>14</v>
      </c>
      <c r="E82" s="4">
        <v>31239</v>
      </c>
      <c r="F82" s="4">
        <v>21333</v>
      </c>
      <c r="G82" s="4">
        <v>22772</v>
      </c>
      <c r="H82" s="4">
        <v>13252</v>
      </c>
      <c r="I82" s="5" t="s">
        <v>13</v>
      </c>
      <c r="J82" s="4">
        <v>27843</v>
      </c>
      <c r="K82" s="75">
        <v>2001</v>
      </c>
      <c r="L82" s="4">
        <v>49767</v>
      </c>
      <c r="M82" s="76" t="s">
        <v>13</v>
      </c>
      <c r="N82" s="4">
        <v>49767</v>
      </c>
      <c r="O82" s="4">
        <v>56736</v>
      </c>
      <c r="P82" s="4">
        <v>39606</v>
      </c>
      <c r="Q82" s="76" t="s">
        <v>36</v>
      </c>
      <c r="R82" s="4">
        <v>39606</v>
      </c>
      <c r="S82" s="4">
        <v>23200</v>
      </c>
      <c r="T82" s="4">
        <v>16822</v>
      </c>
      <c r="U82" s="4">
        <v>52567</v>
      </c>
      <c r="V82" s="4">
        <v>31147</v>
      </c>
    </row>
    <row r="83" spans="1:22" ht="13.5" thickBot="1" x14ac:dyDescent="0.25">
      <c r="A83" s="75">
        <v>2002</v>
      </c>
      <c r="B83" s="76" t="s">
        <v>14</v>
      </c>
      <c r="C83" s="76" t="s">
        <v>14</v>
      </c>
      <c r="D83" s="76" t="s">
        <v>14</v>
      </c>
      <c r="E83" s="4">
        <v>31646</v>
      </c>
      <c r="F83" s="4">
        <v>22565</v>
      </c>
      <c r="G83" s="4">
        <v>23130</v>
      </c>
      <c r="H83" s="4">
        <v>12817</v>
      </c>
      <c r="I83" s="5" t="s">
        <v>13</v>
      </c>
      <c r="J83" s="4">
        <v>28123</v>
      </c>
      <c r="K83" s="75">
        <v>2002</v>
      </c>
      <c r="L83" s="4">
        <v>49563</v>
      </c>
      <c r="M83" s="76" t="s">
        <v>13</v>
      </c>
      <c r="N83" s="4">
        <v>49563</v>
      </c>
      <c r="O83" s="4">
        <v>57231</v>
      </c>
      <c r="P83" s="4">
        <v>42127</v>
      </c>
      <c r="Q83" s="76" t="s">
        <v>36</v>
      </c>
      <c r="R83" s="4">
        <v>42127</v>
      </c>
      <c r="S83" s="4">
        <v>26829</v>
      </c>
      <c r="T83" s="4">
        <v>15814</v>
      </c>
      <c r="U83" s="4">
        <v>52960</v>
      </c>
      <c r="V83" s="4">
        <v>31480</v>
      </c>
    </row>
    <row r="84" spans="1:22" ht="13.5" thickBot="1" x14ac:dyDescent="0.25">
      <c r="A84" s="75">
        <v>2003</v>
      </c>
      <c r="B84" s="76" t="s">
        <v>14</v>
      </c>
      <c r="C84" s="76" t="s">
        <v>14</v>
      </c>
      <c r="D84" s="76" t="s">
        <v>14</v>
      </c>
      <c r="E84" s="4">
        <v>31306</v>
      </c>
      <c r="F84" s="4">
        <v>20536</v>
      </c>
      <c r="G84" s="4">
        <v>24031</v>
      </c>
      <c r="H84" s="4">
        <v>16195</v>
      </c>
      <c r="I84" s="5" t="s">
        <v>13</v>
      </c>
      <c r="J84" s="4">
        <v>28358</v>
      </c>
      <c r="K84" s="75">
        <v>2003</v>
      </c>
      <c r="L84" s="4">
        <v>47995</v>
      </c>
      <c r="M84" s="76" t="s">
        <v>13</v>
      </c>
      <c r="N84" s="4">
        <v>47995</v>
      </c>
      <c r="O84" s="4">
        <v>58574</v>
      </c>
      <c r="P84" s="4">
        <v>43387</v>
      </c>
      <c r="Q84" s="76" t="s">
        <v>36</v>
      </c>
      <c r="R84" s="4">
        <v>43387</v>
      </c>
      <c r="S84" s="4">
        <v>31858</v>
      </c>
      <c r="T84" s="4">
        <v>16578</v>
      </c>
      <c r="U84" s="4">
        <v>53360</v>
      </c>
      <c r="V84" s="4">
        <v>31627</v>
      </c>
    </row>
    <row r="85" spans="1:22" ht="13.5" thickBot="1" x14ac:dyDescent="0.25">
      <c r="A85" s="75">
        <v>2004</v>
      </c>
      <c r="B85" s="76" t="s">
        <v>14</v>
      </c>
      <c r="C85" s="76" t="s">
        <v>14</v>
      </c>
      <c r="D85" s="76" t="s">
        <v>14</v>
      </c>
      <c r="E85" s="4">
        <v>30494</v>
      </c>
      <c r="F85" s="4">
        <v>22446</v>
      </c>
      <c r="G85" s="4">
        <v>23990</v>
      </c>
      <c r="H85" s="4">
        <v>14387</v>
      </c>
      <c r="I85" s="5" t="s">
        <v>13</v>
      </c>
      <c r="J85" s="4">
        <v>27756</v>
      </c>
      <c r="K85" s="75">
        <v>2004</v>
      </c>
      <c r="L85" s="4">
        <v>47319</v>
      </c>
      <c r="M85" s="76" t="s">
        <v>40</v>
      </c>
      <c r="N85" s="4">
        <v>47319</v>
      </c>
      <c r="O85" s="4">
        <v>59164</v>
      </c>
      <c r="P85" s="4">
        <v>41554</v>
      </c>
      <c r="Q85" s="76" t="s">
        <v>36</v>
      </c>
      <c r="R85" s="4">
        <v>41554</v>
      </c>
      <c r="S85" s="4">
        <v>25625</v>
      </c>
      <c r="T85" s="4">
        <v>9970</v>
      </c>
      <c r="U85" s="4">
        <v>52706</v>
      </c>
      <c r="V85" s="4">
        <v>31086</v>
      </c>
    </row>
    <row r="86" spans="1:22" ht="13.5" thickBot="1" x14ac:dyDescent="0.25">
      <c r="A86" s="77">
        <v>2005</v>
      </c>
      <c r="B86" s="78" t="s">
        <v>14</v>
      </c>
      <c r="C86" s="78" t="s">
        <v>14</v>
      </c>
      <c r="D86" s="78" t="s">
        <v>14</v>
      </c>
      <c r="E86" s="8">
        <v>30292</v>
      </c>
      <c r="F86" s="8">
        <v>20976</v>
      </c>
      <c r="G86" s="8">
        <v>23316</v>
      </c>
      <c r="H86" s="8">
        <v>15125</v>
      </c>
      <c r="I86" s="33" t="s">
        <v>13</v>
      </c>
      <c r="J86" s="8">
        <v>27257</v>
      </c>
      <c r="K86" s="77">
        <v>2005</v>
      </c>
      <c r="L86" s="8">
        <v>47466</v>
      </c>
      <c r="M86" s="78" t="s">
        <v>40</v>
      </c>
      <c r="N86" s="8">
        <v>47466</v>
      </c>
      <c r="O86" s="8">
        <v>58164</v>
      </c>
      <c r="P86" s="8">
        <v>42067</v>
      </c>
      <c r="Q86" s="78" t="s">
        <v>36</v>
      </c>
      <c r="R86" s="8">
        <v>42067</v>
      </c>
      <c r="S86" s="8">
        <v>21053</v>
      </c>
      <c r="T86" s="8">
        <v>10682</v>
      </c>
      <c r="U86" s="8">
        <v>52200</v>
      </c>
      <c r="V86" s="8">
        <v>30508</v>
      </c>
    </row>
    <row r="87" spans="1:22" ht="13.5" thickBot="1" x14ac:dyDescent="0.25">
      <c r="A87" s="77">
        <v>2006</v>
      </c>
      <c r="B87" s="78" t="s">
        <v>14</v>
      </c>
      <c r="C87" s="78" t="s">
        <v>14</v>
      </c>
      <c r="D87" s="78" t="s">
        <v>14</v>
      </c>
      <c r="E87" s="8">
        <v>30030</v>
      </c>
      <c r="F87" s="8">
        <v>20033</v>
      </c>
      <c r="G87" s="8">
        <v>23283</v>
      </c>
      <c r="H87" s="8">
        <v>14038</v>
      </c>
      <c r="I87" s="33" t="s">
        <v>13</v>
      </c>
      <c r="J87" s="8">
        <v>26845</v>
      </c>
      <c r="K87" s="77">
        <v>2006</v>
      </c>
      <c r="L87" s="8">
        <v>49164</v>
      </c>
      <c r="M87" s="78" t="s">
        <v>40</v>
      </c>
      <c r="N87" s="8">
        <v>49164</v>
      </c>
      <c r="O87" s="8">
        <v>59003</v>
      </c>
      <c r="P87" s="8">
        <v>41255</v>
      </c>
      <c r="Q87" s="78" t="s">
        <v>36</v>
      </c>
      <c r="R87" s="8">
        <v>41255</v>
      </c>
      <c r="S87" s="8">
        <v>22981</v>
      </c>
      <c r="T87" s="8">
        <v>11014</v>
      </c>
      <c r="U87" s="8">
        <v>53066</v>
      </c>
      <c r="V87" s="8">
        <v>30183</v>
      </c>
    </row>
    <row r="88" spans="1:22" ht="13.5" thickBot="1" x14ac:dyDescent="0.25">
      <c r="A88" s="77">
        <v>2007</v>
      </c>
      <c r="B88" s="78" t="s">
        <v>14</v>
      </c>
      <c r="C88" s="78" t="s">
        <v>14</v>
      </c>
      <c r="D88" s="78" t="s">
        <v>14</v>
      </c>
      <c r="E88" s="33" t="s">
        <v>74</v>
      </c>
      <c r="F88" s="8">
        <v>20394</v>
      </c>
      <c r="G88" s="33" t="s">
        <v>75</v>
      </c>
      <c r="H88" s="33" t="s">
        <v>76</v>
      </c>
      <c r="I88" s="8">
        <v>8230</v>
      </c>
      <c r="J88" s="8">
        <v>27471</v>
      </c>
      <c r="K88" s="77">
        <v>2007</v>
      </c>
      <c r="L88" s="8">
        <v>50962</v>
      </c>
      <c r="M88" s="78" t="s">
        <v>40</v>
      </c>
      <c r="N88" s="8">
        <v>50962</v>
      </c>
      <c r="O88" s="8">
        <v>58572</v>
      </c>
      <c r="P88" s="8">
        <v>46354</v>
      </c>
      <c r="Q88" s="78" t="s">
        <v>36</v>
      </c>
      <c r="R88" s="8">
        <v>46354</v>
      </c>
      <c r="S88" s="8">
        <v>25926</v>
      </c>
      <c r="T88" s="8">
        <v>28701</v>
      </c>
      <c r="U88" s="8">
        <v>54258</v>
      </c>
      <c r="V88" s="8">
        <v>30725</v>
      </c>
    </row>
    <row r="89" spans="1:22" ht="13.5" thickBot="1" x14ac:dyDescent="0.25">
      <c r="A89" s="77">
        <v>2008</v>
      </c>
      <c r="B89" s="78" t="s">
        <v>14</v>
      </c>
      <c r="C89" s="78" t="s">
        <v>14</v>
      </c>
      <c r="D89" s="78" t="s">
        <v>14</v>
      </c>
      <c r="E89" s="8">
        <v>35734</v>
      </c>
      <c r="F89" s="8">
        <v>19661</v>
      </c>
      <c r="G89" s="8">
        <v>22724</v>
      </c>
      <c r="H89" s="8">
        <v>14406</v>
      </c>
      <c r="I89" s="8">
        <v>7235</v>
      </c>
      <c r="J89" s="8">
        <v>27443</v>
      </c>
      <c r="K89" s="77">
        <v>2008</v>
      </c>
      <c r="L89" s="8">
        <v>51186</v>
      </c>
      <c r="M89" s="78" t="s">
        <v>40</v>
      </c>
      <c r="N89" s="8">
        <v>51186</v>
      </c>
      <c r="O89" s="8">
        <v>59269</v>
      </c>
      <c r="P89" s="8">
        <v>44947</v>
      </c>
      <c r="Q89" s="78" t="s">
        <v>36</v>
      </c>
      <c r="R89" s="8">
        <v>44947</v>
      </c>
      <c r="S89" s="8">
        <v>25444</v>
      </c>
      <c r="T89" s="8">
        <v>30448</v>
      </c>
      <c r="U89" s="8">
        <v>54527</v>
      </c>
      <c r="V89" s="8">
        <v>30715</v>
      </c>
    </row>
    <row r="90" spans="1:22" ht="13.5" thickBot="1" x14ac:dyDescent="0.25">
      <c r="A90" s="77">
        <v>2009</v>
      </c>
      <c r="B90" s="78" t="s">
        <v>14</v>
      </c>
      <c r="C90" s="78" t="s">
        <v>14</v>
      </c>
      <c r="D90" s="78" t="s">
        <v>14</v>
      </c>
      <c r="E90" s="8">
        <v>35967</v>
      </c>
      <c r="F90" s="8">
        <v>24670</v>
      </c>
      <c r="G90" s="8">
        <v>22176</v>
      </c>
      <c r="H90" s="8">
        <v>14484</v>
      </c>
      <c r="I90" s="8">
        <v>7153</v>
      </c>
      <c r="J90" s="8">
        <v>26905</v>
      </c>
      <c r="K90" s="77">
        <v>2009</v>
      </c>
      <c r="L90" s="8">
        <v>49489</v>
      </c>
      <c r="M90" s="78" t="s">
        <v>40</v>
      </c>
      <c r="N90" s="8">
        <v>49489</v>
      </c>
      <c r="O90" s="8">
        <v>59733</v>
      </c>
      <c r="P90" s="8">
        <v>43859</v>
      </c>
      <c r="Q90" s="78" t="s">
        <v>36</v>
      </c>
      <c r="R90" s="8">
        <v>43859</v>
      </c>
      <c r="S90" s="8">
        <v>22680</v>
      </c>
      <c r="T90" s="8">
        <v>28986</v>
      </c>
      <c r="U90" s="8">
        <v>54021</v>
      </c>
      <c r="V90" s="8">
        <v>30189</v>
      </c>
    </row>
    <row r="91" spans="1:22" ht="13.5" thickBot="1" x14ac:dyDescent="0.25">
      <c r="A91" s="77">
        <v>2010</v>
      </c>
      <c r="B91" s="78" t="s">
        <v>14</v>
      </c>
      <c r="C91" s="78" t="s">
        <v>14</v>
      </c>
      <c r="D91" s="78" t="s">
        <v>14</v>
      </c>
      <c r="E91" s="8">
        <v>36424</v>
      </c>
      <c r="F91" s="8">
        <v>21191</v>
      </c>
      <c r="G91" s="8">
        <v>24680</v>
      </c>
      <c r="H91" s="8">
        <v>14946</v>
      </c>
      <c r="I91" s="8">
        <v>6174</v>
      </c>
      <c r="J91" s="8">
        <v>28274</v>
      </c>
      <c r="K91" s="77">
        <v>2010</v>
      </c>
      <c r="L91" s="8">
        <v>49848</v>
      </c>
      <c r="M91" s="78" t="s">
        <v>40</v>
      </c>
      <c r="N91" s="8">
        <v>49848</v>
      </c>
      <c r="O91" s="8">
        <v>57863</v>
      </c>
      <c r="P91" s="8">
        <v>44487</v>
      </c>
      <c r="Q91" s="78" t="s">
        <v>36</v>
      </c>
      <c r="R91" s="8">
        <v>44487</v>
      </c>
      <c r="S91" s="8">
        <v>23469</v>
      </c>
      <c r="T91" s="8">
        <v>28571</v>
      </c>
      <c r="U91" s="8">
        <v>53196</v>
      </c>
      <c r="V91" s="8">
        <v>31275</v>
      </c>
    </row>
    <row r="92" spans="1:22" ht="13.5" thickBot="1" x14ac:dyDescent="0.25">
      <c r="A92" s="77">
        <v>2011</v>
      </c>
      <c r="B92" s="102">
        <v>34765</v>
      </c>
      <c r="C92" s="8">
        <v>25851</v>
      </c>
      <c r="D92" s="8">
        <v>39943</v>
      </c>
      <c r="E92" s="8">
        <v>34890</v>
      </c>
      <c r="F92" s="8">
        <v>24130</v>
      </c>
      <c r="G92" s="8">
        <v>24669</v>
      </c>
      <c r="H92" s="8">
        <v>14902</v>
      </c>
      <c r="I92" s="8">
        <v>7148</v>
      </c>
      <c r="J92" s="8">
        <v>27748</v>
      </c>
      <c r="K92" s="77">
        <v>2011</v>
      </c>
      <c r="L92" s="8">
        <v>47990</v>
      </c>
      <c r="M92" s="8">
        <v>48620</v>
      </c>
      <c r="N92" s="8">
        <v>47994</v>
      </c>
      <c r="O92" s="8">
        <v>57733</v>
      </c>
      <c r="P92" s="8">
        <v>44933</v>
      </c>
      <c r="Q92" s="8">
        <v>18908</v>
      </c>
      <c r="R92" s="8">
        <v>41808</v>
      </c>
      <c r="S92" s="8">
        <v>23276</v>
      </c>
      <c r="T92" s="8">
        <v>17829</v>
      </c>
      <c r="U92" s="8">
        <v>51911</v>
      </c>
      <c r="V92" s="8">
        <v>30685</v>
      </c>
    </row>
    <row r="93" spans="1:22" ht="13.5" thickBot="1" x14ac:dyDescent="0.25">
      <c r="A93" s="77">
        <v>2012</v>
      </c>
      <c r="B93" s="8">
        <v>34053</v>
      </c>
      <c r="C93" s="8">
        <v>35714</v>
      </c>
      <c r="D93" s="8">
        <v>40260</v>
      </c>
      <c r="E93" s="8">
        <v>34266</v>
      </c>
      <c r="F93" s="8">
        <v>20526</v>
      </c>
      <c r="G93" s="8">
        <v>23576</v>
      </c>
      <c r="H93" s="8">
        <v>15102</v>
      </c>
      <c r="I93" s="8">
        <v>10164</v>
      </c>
      <c r="J93" s="8">
        <v>27359</v>
      </c>
      <c r="K93" s="77">
        <v>2012</v>
      </c>
      <c r="L93" s="8">
        <v>49072</v>
      </c>
      <c r="M93" s="8">
        <v>52273</v>
      </c>
      <c r="N93" s="8">
        <v>49092</v>
      </c>
      <c r="O93" s="8">
        <v>62709</v>
      </c>
      <c r="P93" s="8">
        <v>46828</v>
      </c>
      <c r="Q93" s="8">
        <v>17593</v>
      </c>
      <c r="R93" s="8">
        <v>42684</v>
      </c>
      <c r="S93" s="8">
        <v>21505</v>
      </c>
      <c r="T93" s="8">
        <v>20997</v>
      </c>
      <c r="U93" s="8">
        <v>54570</v>
      </c>
      <c r="V93" s="8">
        <v>30507</v>
      </c>
    </row>
    <row r="94" spans="1:22" ht="13.5" thickBot="1" x14ac:dyDescent="0.25">
      <c r="A94" s="77">
        <v>2013</v>
      </c>
      <c r="B94" s="8">
        <v>33747</v>
      </c>
      <c r="C94" s="8">
        <v>24627</v>
      </c>
      <c r="D94" s="8">
        <v>36862</v>
      </c>
      <c r="E94" s="8">
        <v>33927</v>
      </c>
      <c r="F94" s="8">
        <v>20893</v>
      </c>
      <c r="G94" s="8">
        <v>22829</v>
      </c>
      <c r="H94" s="8">
        <v>14797</v>
      </c>
      <c r="I94" s="8">
        <v>9012</v>
      </c>
      <c r="J94" s="8">
        <v>26818</v>
      </c>
      <c r="K94" s="77">
        <v>2013</v>
      </c>
      <c r="L94" s="8">
        <v>49124</v>
      </c>
      <c r="M94" s="8">
        <v>49153</v>
      </c>
      <c r="N94" s="8">
        <v>49125</v>
      </c>
      <c r="O94" s="8">
        <v>64904</v>
      </c>
      <c r="P94" s="8">
        <v>48978</v>
      </c>
      <c r="Q94" s="8">
        <v>18018</v>
      </c>
      <c r="R94" s="8">
        <v>44659</v>
      </c>
      <c r="S94" s="8">
        <v>21164</v>
      </c>
      <c r="T94" s="8">
        <v>27749</v>
      </c>
      <c r="U94" s="8">
        <v>55870</v>
      </c>
      <c r="V94" s="8">
        <v>30186</v>
      </c>
    </row>
    <row r="95" spans="1:22" ht="13.5" thickBot="1" x14ac:dyDescent="0.25">
      <c r="A95" s="77">
        <v>2014</v>
      </c>
      <c r="B95" s="8">
        <v>33910</v>
      </c>
      <c r="C95" s="8">
        <v>23182</v>
      </c>
      <c r="D95" s="8">
        <v>38609</v>
      </c>
      <c r="E95" s="8">
        <v>34244</v>
      </c>
      <c r="F95" s="8">
        <v>21229</v>
      </c>
      <c r="G95" s="8">
        <v>22353</v>
      </c>
      <c r="H95" s="8">
        <v>15177</v>
      </c>
      <c r="I95" s="8">
        <v>8180</v>
      </c>
      <c r="J95" s="8">
        <v>26677</v>
      </c>
      <c r="K95" s="77">
        <v>2014</v>
      </c>
      <c r="L95" s="8">
        <v>50538</v>
      </c>
      <c r="M95" s="8">
        <v>62000</v>
      </c>
      <c r="N95" s="8">
        <v>50616</v>
      </c>
      <c r="O95" s="8">
        <v>64089</v>
      </c>
      <c r="P95" s="8">
        <v>50899</v>
      </c>
      <c r="Q95" s="8">
        <v>18101</v>
      </c>
      <c r="R95" s="8">
        <v>46282</v>
      </c>
      <c r="S95" s="8">
        <v>20297</v>
      </c>
      <c r="T95" s="8">
        <v>25118</v>
      </c>
      <c r="U95" s="8">
        <v>56094</v>
      </c>
      <c r="V95" s="8">
        <v>30068</v>
      </c>
    </row>
    <row r="96" spans="1:22" ht="13.5" thickBot="1" x14ac:dyDescent="0.25">
      <c r="A96" s="77">
        <v>2015</v>
      </c>
      <c r="B96" s="8">
        <v>34012.040629919204</v>
      </c>
      <c r="C96" s="8">
        <v>18308.544160203353</v>
      </c>
      <c r="D96" s="8">
        <v>31658.625140578864</v>
      </c>
      <c r="E96" s="8">
        <v>33682.733066191642</v>
      </c>
      <c r="F96" s="8">
        <v>17985.392798690671</v>
      </c>
      <c r="G96" s="8">
        <v>22679.424502006539</v>
      </c>
      <c r="H96" s="8">
        <v>14837.279081665281</v>
      </c>
      <c r="I96" s="8">
        <v>7415.9112426035499</v>
      </c>
      <c r="J96" s="8">
        <v>26517.79312787671</v>
      </c>
      <c r="K96" s="77">
        <v>2015</v>
      </c>
      <c r="L96" s="8">
        <v>51791.882797503764</v>
      </c>
      <c r="M96" s="8">
        <v>58170.981818181819</v>
      </c>
      <c r="N96" s="8">
        <v>51840.136194029321</v>
      </c>
      <c r="O96" s="8">
        <v>64773.264599050017</v>
      </c>
      <c r="P96" s="8">
        <v>51712.721555448872</v>
      </c>
      <c r="Q96" s="8">
        <v>17296.108823529412</v>
      </c>
      <c r="R96" s="8">
        <v>46883.316549731739</v>
      </c>
      <c r="S96" s="8">
        <v>22049.907372955964</v>
      </c>
      <c r="T96" s="8">
        <v>21232.518184546632</v>
      </c>
      <c r="U96" s="8">
        <v>56878.302887806407</v>
      </c>
      <c r="V96" s="8">
        <v>30007.90984288957</v>
      </c>
    </row>
    <row r="97" spans="1:22" ht="13.5" thickBot="1" x14ac:dyDescent="0.25">
      <c r="A97" s="77">
        <v>2016</v>
      </c>
      <c r="B97" s="8">
        <v>34527.363108449121</v>
      </c>
      <c r="C97" s="8">
        <v>21321.311475409835</v>
      </c>
      <c r="D97" s="8">
        <v>35756.290438533426</v>
      </c>
      <c r="E97" s="8">
        <v>34510.436933681696</v>
      </c>
      <c r="F97" s="8">
        <v>19587.354409317802</v>
      </c>
      <c r="G97" s="8">
        <v>24854.993461555416</v>
      </c>
      <c r="H97" s="8">
        <v>15471.881188118812</v>
      </c>
      <c r="I97" s="8">
        <v>11659.056316590562</v>
      </c>
      <c r="J97" s="8">
        <v>28173.415241826584</v>
      </c>
      <c r="K97" s="77">
        <v>2016</v>
      </c>
      <c r="L97" s="8">
        <v>51155.238095238092</v>
      </c>
      <c r="M97" s="8">
        <v>58072.727272727272</v>
      </c>
      <c r="N97" s="8">
        <v>51206.482106684671</v>
      </c>
      <c r="O97" s="8">
        <v>64628.30626450116</v>
      </c>
      <c r="P97" s="8">
        <v>53277.023865231633</v>
      </c>
      <c r="Q97" s="8">
        <v>17950.138504155126</v>
      </c>
      <c r="R97" s="8">
        <v>48171.737389911927</v>
      </c>
      <c r="S97" s="8">
        <v>23438.502673796793</v>
      </c>
      <c r="T97" s="8">
        <v>24318.18181818182</v>
      </c>
      <c r="U97" s="8">
        <v>56870.654012403684</v>
      </c>
      <c r="V97" s="8">
        <v>31585.266532976577</v>
      </c>
    </row>
    <row r="98" spans="1:22" ht="13.5" thickBot="1" x14ac:dyDescent="0.25">
      <c r="A98" s="77">
        <v>2017</v>
      </c>
      <c r="B98" s="8">
        <v>34656.815294331172</v>
      </c>
      <c r="C98" s="8">
        <v>29700</v>
      </c>
      <c r="D98" s="8">
        <v>33807.882613888418</v>
      </c>
      <c r="E98" s="8">
        <v>34583.413973292045</v>
      </c>
      <c r="F98" s="8">
        <v>20864.564007421151</v>
      </c>
      <c r="G98" s="8">
        <v>24593.831150095215</v>
      </c>
      <c r="H98" s="8">
        <v>14736.566687938737</v>
      </c>
      <c r="I98" s="8">
        <v>8222.3524814380617</v>
      </c>
      <c r="J98" s="8">
        <v>27853.145720125631</v>
      </c>
      <c r="K98" s="77">
        <v>2017</v>
      </c>
      <c r="L98" s="8">
        <v>51884.636488340191</v>
      </c>
      <c r="M98" s="8">
        <v>55509.090909090912</v>
      </c>
      <c r="N98" s="8">
        <v>51911.776718856367</v>
      </c>
      <c r="O98" s="8">
        <v>65724.988323213445</v>
      </c>
      <c r="P98" s="8">
        <v>56000</v>
      </c>
      <c r="Q98" s="8">
        <v>19236.768802228413</v>
      </c>
      <c r="R98" s="8">
        <v>50725.01998401279</v>
      </c>
      <c r="S98" s="8">
        <v>21621.495327102803</v>
      </c>
      <c r="T98" s="8">
        <v>24371.980676328501</v>
      </c>
      <c r="U98" s="8">
        <v>57908.82908404155</v>
      </c>
      <c r="V98" s="8">
        <v>31357.535287252547</v>
      </c>
    </row>
    <row r="99" spans="1:22" x14ac:dyDescent="0.2">
      <c r="A99" s="71" t="s">
        <v>18</v>
      </c>
    </row>
    <row r="100" spans="1:22" x14ac:dyDescent="0.2">
      <c r="A100" s="71" t="s">
        <v>19</v>
      </c>
    </row>
    <row r="101" spans="1:22" x14ac:dyDescent="0.2">
      <c r="A101" s="71" t="s">
        <v>20</v>
      </c>
    </row>
    <row r="102" spans="1:22" x14ac:dyDescent="0.2">
      <c r="A102" s="71" t="s">
        <v>21</v>
      </c>
    </row>
    <row r="103" spans="1:22" x14ac:dyDescent="0.2">
      <c r="A103" s="71" t="s">
        <v>73</v>
      </c>
    </row>
    <row r="104" spans="1:22" x14ac:dyDescent="0.2">
      <c r="A104" s="71" t="s">
        <v>42</v>
      </c>
    </row>
    <row r="105" spans="1:22" x14ac:dyDescent="0.2">
      <c r="A105" s="71" t="s">
        <v>43</v>
      </c>
    </row>
    <row r="106" spans="1:22" x14ac:dyDescent="0.2">
      <c r="A106" s="71" t="s">
        <v>44</v>
      </c>
    </row>
    <row r="107" spans="1:22" x14ac:dyDescent="0.2">
      <c r="A107" s="71" t="s">
        <v>22</v>
      </c>
    </row>
  </sheetData>
  <mergeCells count="23">
    <mergeCell ref="A1:J1"/>
    <mergeCell ref="A2:J2"/>
    <mergeCell ref="A3:J3"/>
    <mergeCell ref="A4:J4"/>
    <mergeCell ref="K1:V1"/>
    <mergeCell ref="K2:V2"/>
    <mergeCell ref="K3:V3"/>
    <mergeCell ref="K4:V4"/>
    <mergeCell ref="S5:S6"/>
    <mergeCell ref="T5:T6"/>
    <mergeCell ref="U5:U6"/>
    <mergeCell ref="V5:V6"/>
    <mergeCell ref="A5:A6"/>
    <mergeCell ref="B5:E5"/>
    <mergeCell ref="F5:F6"/>
    <mergeCell ref="G5:G6"/>
    <mergeCell ref="H5:H6"/>
    <mergeCell ref="P5:R5"/>
    <mergeCell ref="I5:I6"/>
    <mergeCell ref="J5:J6"/>
    <mergeCell ref="K5:K6"/>
    <mergeCell ref="L5:N5"/>
    <mergeCell ref="O5:O6"/>
  </mergeCells>
  <hyperlinks>
    <hyperlink ref="W6" location="TOC!A1" display="RETURN TO TABLE OF CONTENTS" xr:uid="{00000000-0004-0000-0C00-000000000000}"/>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O30"/>
  <sheetViews>
    <sheetView workbookViewId="0">
      <selection activeCell="E18" sqref="E18"/>
    </sheetView>
  </sheetViews>
  <sheetFormatPr defaultRowHeight="12.75" x14ac:dyDescent="0.2"/>
  <cols>
    <col min="1" max="1" width="17.140625" customWidth="1"/>
    <col min="2" max="2" width="22.42578125" customWidth="1"/>
    <col min="3" max="6" width="17.140625" customWidth="1"/>
    <col min="7" max="7" width="18.140625" customWidth="1"/>
    <col min="8" max="8" width="19.28515625" customWidth="1"/>
    <col min="9" max="9" width="16.5703125" customWidth="1"/>
  </cols>
  <sheetData>
    <row r="1" spans="1:15" ht="13.5" thickBot="1" x14ac:dyDescent="0.25">
      <c r="A1" s="826" t="s">
        <v>2528</v>
      </c>
      <c r="B1" s="826"/>
      <c r="C1" s="826"/>
      <c r="D1" s="826"/>
      <c r="E1" s="826"/>
      <c r="F1" s="826"/>
    </row>
    <row r="2" spans="1:15" ht="23.25" thickBot="1" x14ac:dyDescent="0.25">
      <c r="A2" s="829" t="s">
        <v>2529</v>
      </c>
      <c r="B2" s="829"/>
      <c r="C2" s="829"/>
      <c r="D2" s="829"/>
      <c r="E2" s="829"/>
      <c r="F2" s="455" t="s">
        <v>2519</v>
      </c>
      <c r="G2" s="511"/>
      <c r="H2" s="551" t="s">
        <v>2837</v>
      </c>
      <c r="I2" s="512"/>
      <c r="J2" s="512"/>
      <c r="K2" s="512"/>
      <c r="L2" s="512"/>
      <c r="M2" s="512"/>
      <c r="N2" s="512"/>
      <c r="O2" s="512"/>
    </row>
    <row r="3" spans="1:15" ht="13.5" thickBot="1" x14ac:dyDescent="0.25">
      <c r="A3" s="190" t="s">
        <v>1734</v>
      </c>
      <c r="B3" s="144" t="s">
        <v>1735</v>
      </c>
      <c r="C3" s="144" t="s">
        <v>1736</v>
      </c>
      <c r="D3" s="144" t="s">
        <v>1734</v>
      </c>
      <c r="E3" s="144" t="s">
        <v>1735</v>
      </c>
      <c r="F3" s="144" t="s">
        <v>1736</v>
      </c>
      <c r="G3" s="144" t="s">
        <v>1734</v>
      </c>
      <c r="H3" s="144" t="s">
        <v>1735</v>
      </c>
      <c r="I3" s="144" t="s">
        <v>1736</v>
      </c>
    </row>
    <row r="4" spans="1:15" ht="13.5" thickBot="1" x14ac:dyDescent="0.25">
      <c r="A4" s="1167" t="s">
        <v>1737</v>
      </c>
      <c r="B4" s="1168"/>
      <c r="C4" s="1169"/>
      <c r="D4" s="1167" t="s">
        <v>1738</v>
      </c>
      <c r="E4" s="1168"/>
      <c r="F4" s="1169"/>
      <c r="G4" s="1167" t="s">
        <v>1818</v>
      </c>
      <c r="H4" s="1168"/>
      <c r="I4" s="1169"/>
    </row>
    <row r="5" spans="1:15" ht="13.5" thickBot="1" x14ac:dyDescent="0.25">
      <c r="A5" s="190" t="s">
        <v>1739</v>
      </c>
      <c r="B5" s="144" t="s">
        <v>1740</v>
      </c>
      <c r="C5" s="144" t="s">
        <v>1741</v>
      </c>
      <c r="D5" s="144" t="s">
        <v>1742</v>
      </c>
      <c r="E5" s="144" t="s">
        <v>1743</v>
      </c>
      <c r="F5" s="144" t="s">
        <v>1741</v>
      </c>
      <c r="G5" s="144" t="s">
        <v>1821</v>
      </c>
      <c r="H5" s="144" t="s">
        <v>1822</v>
      </c>
      <c r="I5" s="144" t="s">
        <v>1741</v>
      </c>
    </row>
    <row r="6" spans="1:15" ht="13.5" thickBot="1" x14ac:dyDescent="0.25">
      <c r="A6" s="190" t="s">
        <v>1744</v>
      </c>
      <c r="B6" s="144" t="s">
        <v>1745</v>
      </c>
      <c r="C6" s="144" t="s">
        <v>1746</v>
      </c>
      <c r="D6" s="144" t="s">
        <v>1747</v>
      </c>
      <c r="E6" s="144" t="s">
        <v>1748</v>
      </c>
      <c r="F6" s="144" t="s">
        <v>1746</v>
      </c>
      <c r="G6" s="144" t="s">
        <v>1825</v>
      </c>
      <c r="H6" s="144" t="s">
        <v>1826</v>
      </c>
      <c r="I6" s="144" t="s">
        <v>1746</v>
      </c>
    </row>
    <row r="7" spans="1:15" ht="13.5" thickBot="1" x14ac:dyDescent="0.25">
      <c r="A7" s="813" t="s">
        <v>1749</v>
      </c>
      <c r="B7" s="813" t="s">
        <v>1750</v>
      </c>
      <c r="C7" s="143" t="s">
        <v>1746</v>
      </c>
      <c r="D7" s="813" t="s">
        <v>1752</v>
      </c>
      <c r="E7" s="813" t="s">
        <v>1753</v>
      </c>
      <c r="F7" s="813" t="s">
        <v>1746</v>
      </c>
      <c r="G7" s="144" t="s">
        <v>1829</v>
      </c>
      <c r="H7" s="144" t="s">
        <v>1830</v>
      </c>
      <c r="I7" s="144" t="s">
        <v>1746</v>
      </c>
    </row>
    <row r="8" spans="1:15" ht="13.5" thickBot="1" x14ac:dyDescent="0.25">
      <c r="A8" s="814"/>
      <c r="B8" s="814"/>
      <c r="C8" s="144" t="s">
        <v>1751</v>
      </c>
      <c r="D8" s="814"/>
      <c r="E8" s="814"/>
      <c r="F8" s="814"/>
      <c r="G8" s="144" t="s">
        <v>1832</v>
      </c>
      <c r="H8" s="144" t="s">
        <v>1833</v>
      </c>
      <c r="I8" s="144" t="s">
        <v>1751</v>
      </c>
    </row>
    <row r="9" spans="1:15" ht="23.25" thickBot="1" x14ac:dyDescent="0.25">
      <c r="A9" s="190" t="s">
        <v>1754</v>
      </c>
      <c r="B9" s="144" t="s">
        <v>1755</v>
      </c>
      <c r="C9" s="144" t="s">
        <v>1751</v>
      </c>
      <c r="D9" s="144" t="s">
        <v>1756</v>
      </c>
      <c r="E9" s="144" t="s">
        <v>1757</v>
      </c>
      <c r="F9" s="144" t="s">
        <v>1751</v>
      </c>
      <c r="G9" s="580" t="s">
        <v>1834</v>
      </c>
      <c r="H9" s="144" t="s">
        <v>1835</v>
      </c>
      <c r="I9" s="144" t="s">
        <v>1762</v>
      </c>
    </row>
    <row r="10" spans="1:15" ht="13.5" thickBot="1" x14ac:dyDescent="0.25">
      <c r="A10" s="190" t="s">
        <v>1758</v>
      </c>
      <c r="B10" s="144" t="s">
        <v>1759</v>
      </c>
      <c r="C10" s="144" t="s">
        <v>1751</v>
      </c>
      <c r="D10" s="144" t="s">
        <v>1760</v>
      </c>
      <c r="E10" s="144" t="s">
        <v>1761</v>
      </c>
      <c r="F10" s="144" t="s">
        <v>1762</v>
      </c>
      <c r="G10" s="580" t="s">
        <v>1838</v>
      </c>
      <c r="H10" s="144" t="s">
        <v>1770</v>
      </c>
      <c r="I10" s="144" t="s">
        <v>1771</v>
      </c>
    </row>
    <row r="11" spans="1:15" ht="13.5" thickBot="1" x14ac:dyDescent="0.25">
      <c r="A11" s="190" t="s">
        <v>1763</v>
      </c>
      <c r="B11" s="144" t="s">
        <v>1764</v>
      </c>
      <c r="C11" s="144" t="s">
        <v>1762</v>
      </c>
      <c r="D11" s="144" t="s">
        <v>1765</v>
      </c>
      <c r="E11" s="144" t="s">
        <v>1766</v>
      </c>
      <c r="F11" s="144" t="s">
        <v>1762</v>
      </c>
      <c r="G11" s="580" t="s">
        <v>1841</v>
      </c>
      <c r="H11" s="144" t="s">
        <v>1842</v>
      </c>
      <c r="I11" s="144" t="s">
        <v>1771</v>
      </c>
    </row>
    <row r="12" spans="1:15" ht="23.25" thickBot="1" x14ac:dyDescent="0.25">
      <c r="A12" s="190" t="s">
        <v>1767</v>
      </c>
      <c r="B12" s="144" t="s">
        <v>1768</v>
      </c>
      <c r="C12" s="144" t="s">
        <v>1762</v>
      </c>
      <c r="D12" s="144" t="s">
        <v>1769</v>
      </c>
      <c r="E12" s="144" t="s">
        <v>1770</v>
      </c>
      <c r="F12" s="144" t="s">
        <v>1771</v>
      </c>
      <c r="G12" s="580" t="s">
        <v>1845</v>
      </c>
      <c r="H12" s="144" t="s">
        <v>1783</v>
      </c>
      <c r="I12" s="144" t="s">
        <v>1784</v>
      </c>
    </row>
    <row r="13" spans="1:15" ht="13.5" thickBot="1" x14ac:dyDescent="0.25">
      <c r="A13" s="190" t="s">
        <v>1772</v>
      </c>
      <c r="B13" s="144" t="s">
        <v>1773</v>
      </c>
      <c r="C13" s="144" t="s">
        <v>1762</v>
      </c>
      <c r="D13" s="144" t="s">
        <v>1774</v>
      </c>
      <c r="E13" s="144" t="s">
        <v>1775</v>
      </c>
      <c r="F13" s="144" t="s">
        <v>1771</v>
      </c>
      <c r="G13" s="580" t="s">
        <v>1848</v>
      </c>
      <c r="H13" s="144" t="s">
        <v>1849</v>
      </c>
      <c r="I13" s="144" t="s">
        <v>1790</v>
      </c>
    </row>
    <row r="14" spans="1:15" ht="13.5" thickBot="1" x14ac:dyDescent="0.25">
      <c r="A14" s="190" t="s">
        <v>1776</v>
      </c>
      <c r="B14" s="144" t="s">
        <v>1777</v>
      </c>
      <c r="C14" s="144" t="s">
        <v>1771</v>
      </c>
      <c r="D14" s="144" t="s">
        <v>1778</v>
      </c>
      <c r="E14" s="144" t="s">
        <v>1779</v>
      </c>
      <c r="F14" s="144" t="s">
        <v>1771</v>
      </c>
      <c r="G14" s="144" t="s">
        <v>1836</v>
      </c>
      <c r="H14" s="144" t="s">
        <v>1837</v>
      </c>
      <c r="I14" s="144" t="s">
        <v>1799</v>
      </c>
    </row>
    <row r="15" spans="1:15" ht="13.5" thickBot="1" x14ac:dyDescent="0.25">
      <c r="A15" s="190" t="s">
        <v>1780</v>
      </c>
      <c r="B15" s="144" t="s">
        <v>1781</v>
      </c>
      <c r="C15" s="144" t="s">
        <v>1771</v>
      </c>
      <c r="D15" s="144" t="s">
        <v>1782</v>
      </c>
      <c r="E15" s="144" t="s">
        <v>1783</v>
      </c>
      <c r="F15" s="144" t="s">
        <v>1784</v>
      </c>
      <c r="G15" s="144" t="s">
        <v>1839</v>
      </c>
      <c r="H15" s="144" t="s">
        <v>1840</v>
      </c>
      <c r="I15" s="144" t="s">
        <v>1799</v>
      </c>
    </row>
    <row r="16" spans="1:15" ht="13.5" thickBot="1" x14ac:dyDescent="0.25">
      <c r="A16" s="813" t="s">
        <v>1785</v>
      </c>
      <c r="B16" s="143" t="s">
        <v>1786</v>
      </c>
      <c r="C16" s="813" t="s">
        <v>1771</v>
      </c>
      <c r="D16" s="813" t="s">
        <v>1788</v>
      </c>
      <c r="E16" s="813" t="s">
        <v>1789</v>
      </c>
      <c r="F16" s="813" t="s">
        <v>1790</v>
      </c>
      <c r="G16" s="144" t="s">
        <v>1843</v>
      </c>
      <c r="H16" s="144" t="s">
        <v>1844</v>
      </c>
      <c r="I16" s="144" t="s">
        <v>1799</v>
      </c>
    </row>
    <row r="17" spans="1:9" ht="13.5" thickBot="1" x14ac:dyDescent="0.25">
      <c r="A17" s="814"/>
      <c r="B17" s="144" t="s">
        <v>1787</v>
      </c>
      <c r="C17" s="814"/>
      <c r="D17" s="814"/>
      <c r="E17" s="814"/>
      <c r="F17" s="814"/>
      <c r="G17" s="144" t="s">
        <v>1846</v>
      </c>
      <c r="H17" s="144" t="s">
        <v>1847</v>
      </c>
      <c r="I17" s="144" t="s">
        <v>1808</v>
      </c>
    </row>
    <row r="18" spans="1:9" ht="23.25" thickBot="1" x14ac:dyDescent="0.25">
      <c r="A18" s="190" t="s">
        <v>1791</v>
      </c>
      <c r="B18" s="144" t="s">
        <v>1792</v>
      </c>
      <c r="C18" s="144" t="s">
        <v>1784</v>
      </c>
      <c r="D18" s="144" t="s">
        <v>1793</v>
      </c>
      <c r="E18" s="144" t="s">
        <v>1794</v>
      </c>
      <c r="F18" s="144" t="s">
        <v>1790</v>
      </c>
      <c r="G18" s="144" t="s">
        <v>1850</v>
      </c>
      <c r="H18" s="585" t="s">
        <v>2848</v>
      </c>
      <c r="I18" s="144" t="s">
        <v>1808</v>
      </c>
    </row>
    <row r="19" spans="1:9" ht="23.25" thickBot="1" x14ac:dyDescent="0.25">
      <c r="A19" s="190" t="s">
        <v>1795</v>
      </c>
      <c r="B19" s="144" t="s">
        <v>1796</v>
      </c>
      <c r="C19" s="144" t="s">
        <v>1784</v>
      </c>
      <c r="D19" s="144" t="s">
        <v>1797</v>
      </c>
      <c r="E19" s="144" t="s">
        <v>1798</v>
      </c>
      <c r="F19" s="144" t="s">
        <v>1799</v>
      </c>
      <c r="G19" s="144" t="s">
        <v>2888</v>
      </c>
      <c r="H19" s="585" t="s">
        <v>2887</v>
      </c>
      <c r="I19" s="144" t="s">
        <v>2851</v>
      </c>
    </row>
    <row r="20" spans="1:9" ht="13.5" thickBot="1" x14ac:dyDescent="0.25">
      <c r="A20" s="190" t="s">
        <v>1800</v>
      </c>
      <c r="B20" s="144" t="s">
        <v>1801</v>
      </c>
      <c r="C20" s="144" t="s">
        <v>1784</v>
      </c>
      <c r="D20" s="144" t="s">
        <v>1802</v>
      </c>
      <c r="E20" s="144" t="s">
        <v>1803</v>
      </c>
      <c r="F20" s="144" t="s">
        <v>1799</v>
      </c>
    </row>
    <row r="21" spans="1:9" ht="13.5" thickBot="1" x14ac:dyDescent="0.25">
      <c r="A21" s="190" t="s">
        <v>1804</v>
      </c>
      <c r="B21" s="144" t="s">
        <v>1805</v>
      </c>
      <c r="C21" s="144" t="s">
        <v>1790</v>
      </c>
      <c r="D21" s="144" t="s">
        <v>1806</v>
      </c>
      <c r="E21" s="144" t="s">
        <v>1807</v>
      </c>
      <c r="F21" s="144" t="s">
        <v>1808</v>
      </c>
    </row>
    <row r="22" spans="1:9" ht="23.25" thickBot="1" x14ac:dyDescent="0.25">
      <c r="A22" s="190" t="s">
        <v>1809</v>
      </c>
      <c r="B22" s="144" t="s">
        <v>1810</v>
      </c>
      <c r="C22" s="144" t="s">
        <v>1790</v>
      </c>
      <c r="D22" s="144" t="s">
        <v>1811</v>
      </c>
      <c r="E22" s="144" t="s">
        <v>1812</v>
      </c>
      <c r="F22" s="144" t="s">
        <v>1808</v>
      </c>
    </row>
    <row r="23" spans="1:9" ht="23.25" thickBot="1" x14ac:dyDescent="0.25">
      <c r="A23" s="190" t="s">
        <v>1813</v>
      </c>
      <c r="B23" s="144" t="s">
        <v>1814</v>
      </c>
      <c r="C23" s="144" t="s">
        <v>1799</v>
      </c>
      <c r="D23" s="144" t="s">
        <v>1815</v>
      </c>
      <c r="E23" s="585" t="s">
        <v>2847</v>
      </c>
      <c r="F23" s="144" t="s">
        <v>1808</v>
      </c>
    </row>
    <row r="24" spans="1:9" ht="23.25" thickBot="1" x14ac:dyDescent="0.25">
      <c r="A24" s="190" t="s">
        <v>1816</v>
      </c>
      <c r="B24" s="144" t="s">
        <v>1817</v>
      </c>
      <c r="C24" s="144" t="s">
        <v>1799</v>
      </c>
      <c r="D24" s="585" t="s">
        <v>2886</v>
      </c>
      <c r="E24" s="585" t="s">
        <v>2885</v>
      </c>
      <c r="F24" s="585" t="s">
        <v>2851</v>
      </c>
    </row>
    <row r="25" spans="1:9" ht="13.5" thickBot="1" x14ac:dyDescent="0.25">
      <c r="A25" s="190" t="s">
        <v>1819</v>
      </c>
      <c r="B25" s="144" t="s">
        <v>1820</v>
      </c>
      <c r="C25" s="144" t="s">
        <v>1799</v>
      </c>
      <c r="D25" s="308"/>
      <c r="E25" s="308"/>
      <c r="F25" s="308"/>
    </row>
    <row r="26" spans="1:9" ht="13.5" thickBot="1" x14ac:dyDescent="0.25">
      <c r="A26" s="190" t="s">
        <v>1823</v>
      </c>
      <c r="B26" s="144" t="s">
        <v>1824</v>
      </c>
      <c r="C26" s="144" t="s">
        <v>1799</v>
      </c>
      <c r="D26" s="308"/>
      <c r="E26" s="308"/>
      <c r="F26" s="308"/>
    </row>
    <row r="27" spans="1:9" ht="13.5" thickBot="1" x14ac:dyDescent="0.25">
      <c r="A27" s="190" t="s">
        <v>1827</v>
      </c>
      <c r="B27" s="144" t="s">
        <v>1828</v>
      </c>
      <c r="C27" s="144" t="s">
        <v>1808</v>
      </c>
      <c r="D27" s="308"/>
      <c r="E27" s="308"/>
      <c r="F27" s="308"/>
    </row>
    <row r="28" spans="1:9" ht="13.5" thickBot="1" x14ac:dyDescent="0.25">
      <c r="A28" s="190" t="s">
        <v>1831</v>
      </c>
      <c r="B28" s="585" t="s">
        <v>2846</v>
      </c>
      <c r="C28" s="144" t="s">
        <v>1808</v>
      </c>
      <c r="D28" s="308"/>
      <c r="E28" s="308"/>
      <c r="F28" s="308"/>
    </row>
    <row r="29" spans="1:9" ht="13.5" thickBot="1" x14ac:dyDescent="0.25">
      <c r="A29" s="648" t="s">
        <v>2849</v>
      </c>
      <c r="B29" s="585" t="s">
        <v>2850</v>
      </c>
      <c r="C29" s="144" t="s">
        <v>2851</v>
      </c>
      <c r="D29" s="308"/>
      <c r="E29" s="308"/>
      <c r="F29" s="308"/>
    </row>
    <row r="30" spans="1:9" x14ac:dyDescent="0.2">
      <c r="A30" s="136" t="s">
        <v>1851</v>
      </c>
    </row>
  </sheetData>
  <mergeCells count="15">
    <mergeCell ref="A16:A17"/>
    <mergeCell ref="C16:C17"/>
    <mergeCell ref="D16:D17"/>
    <mergeCell ref="E16:E17"/>
    <mergeCell ref="F16:F17"/>
    <mergeCell ref="A7:A8"/>
    <mergeCell ref="B7:B8"/>
    <mergeCell ref="D7:D8"/>
    <mergeCell ref="E7:E8"/>
    <mergeCell ref="F7:F8"/>
    <mergeCell ref="G4:I4"/>
    <mergeCell ref="A2:E2"/>
    <mergeCell ref="A1:F1"/>
    <mergeCell ref="A4:C4"/>
    <mergeCell ref="D4:F4"/>
  </mergeCells>
  <hyperlinks>
    <hyperlink ref="H2" location="TOC!A1" display="RETURN TO TABLE OF CONTENTS" xr:uid="{00000000-0004-0000-8100-000000000000}"/>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J26"/>
  <sheetViews>
    <sheetView workbookViewId="0">
      <selection activeCell="J4" sqref="J4"/>
    </sheetView>
  </sheetViews>
  <sheetFormatPr defaultRowHeight="12.75" x14ac:dyDescent="0.2"/>
  <cols>
    <col min="2" max="8" width="12.28515625" customWidth="1"/>
  </cols>
  <sheetData>
    <row r="1" spans="1:10" x14ac:dyDescent="0.2">
      <c r="A1" s="827" t="s">
        <v>2530</v>
      </c>
      <c r="B1" s="827"/>
      <c r="C1" s="827"/>
      <c r="D1" s="827"/>
      <c r="E1" s="827"/>
      <c r="F1" s="827"/>
      <c r="G1" s="827"/>
      <c r="H1" s="827"/>
    </row>
    <row r="2" spans="1:10" ht="13.5" thickBot="1" x14ac:dyDescent="0.25">
      <c r="A2" s="826" t="s">
        <v>2531</v>
      </c>
      <c r="B2" s="826"/>
      <c r="C2" s="826"/>
      <c r="D2" s="826"/>
      <c r="E2" s="826"/>
      <c r="F2" s="826"/>
      <c r="G2" s="826"/>
      <c r="H2" s="826"/>
    </row>
    <row r="3" spans="1:10" ht="13.5" thickBot="1" x14ac:dyDescent="0.25">
      <c r="A3" s="815" t="s">
        <v>2532</v>
      </c>
      <c r="B3" s="816"/>
      <c r="C3" s="816"/>
      <c r="D3" s="816"/>
      <c r="E3" s="816"/>
      <c r="F3" s="816"/>
      <c r="G3" s="816"/>
      <c r="H3" s="899"/>
    </row>
    <row r="4" spans="1:10" ht="45.75" thickBot="1" x14ac:dyDescent="0.25">
      <c r="A4" s="190" t="s">
        <v>1852</v>
      </c>
      <c r="B4" s="144" t="s">
        <v>1853</v>
      </c>
      <c r="C4" s="144" t="s">
        <v>1854</v>
      </c>
      <c r="D4" s="144" t="s">
        <v>1855</v>
      </c>
      <c r="E4" s="144" t="s">
        <v>1856</v>
      </c>
      <c r="F4" s="144" t="s">
        <v>1857</v>
      </c>
      <c r="G4" s="144" t="s">
        <v>1858</v>
      </c>
      <c r="H4" s="144" t="s">
        <v>1859</v>
      </c>
      <c r="J4" s="551" t="s">
        <v>2837</v>
      </c>
    </row>
    <row r="5" spans="1:10" ht="13.5" thickBot="1" x14ac:dyDescent="0.25">
      <c r="A5" s="190">
        <v>2000</v>
      </c>
      <c r="B5" s="13">
        <v>515</v>
      </c>
      <c r="C5" s="226">
        <v>22.5</v>
      </c>
      <c r="D5" s="148">
        <v>23</v>
      </c>
      <c r="E5" s="148">
        <v>35</v>
      </c>
      <c r="F5" s="15">
        <v>5498</v>
      </c>
      <c r="G5" s="39">
        <v>157.1</v>
      </c>
      <c r="H5" s="13">
        <v>244.4</v>
      </c>
    </row>
    <row r="6" spans="1:10" ht="13.5" thickBot="1" x14ac:dyDescent="0.25">
      <c r="A6" s="190">
        <v>2001</v>
      </c>
      <c r="B6" s="13">
        <v>512</v>
      </c>
      <c r="C6" s="226">
        <v>23.5</v>
      </c>
      <c r="D6" s="148">
        <v>23</v>
      </c>
      <c r="E6" s="148">
        <v>36</v>
      </c>
      <c r="F6" s="15">
        <v>5559</v>
      </c>
      <c r="G6" s="39">
        <v>154.4</v>
      </c>
      <c r="H6" s="13">
        <v>236.6</v>
      </c>
    </row>
    <row r="7" spans="1:10" ht="13.5" thickBot="1" x14ac:dyDescent="0.25">
      <c r="A7" s="190">
        <v>2002</v>
      </c>
      <c r="B7" s="13">
        <v>515</v>
      </c>
      <c r="C7" s="226">
        <v>23.4</v>
      </c>
      <c r="D7" s="148">
        <v>23</v>
      </c>
      <c r="E7" s="148">
        <v>38</v>
      </c>
      <c r="F7" s="15">
        <v>5468</v>
      </c>
      <c r="G7" s="39">
        <v>143.9</v>
      </c>
      <c r="H7" s="13">
        <v>233.7</v>
      </c>
    </row>
    <row r="8" spans="1:10" ht="13.5" thickBot="1" x14ac:dyDescent="0.25">
      <c r="A8" s="190">
        <v>2003</v>
      </c>
      <c r="B8" s="13">
        <v>514</v>
      </c>
      <c r="C8" s="226">
        <v>24</v>
      </c>
      <c r="D8" s="148">
        <v>23</v>
      </c>
      <c r="E8" s="148">
        <v>37</v>
      </c>
      <c r="F8" s="15">
        <v>5503</v>
      </c>
      <c r="G8" s="39">
        <v>148.69999999999999</v>
      </c>
      <c r="H8" s="13">
        <v>229.3</v>
      </c>
    </row>
    <row r="9" spans="1:10" ht="13.5" thickBot="1" x14ac:dyDescent="0.25">
      <c r="A9" s="190">
        <v>2004</v>
      </c>
      <c r="B9" s="13">
        <v>517</v>
      </c>
      <c r="C9" s="226">
        <v>25.1</v>
      </c>
      <c r="D9" s="148">
        <v>23</v>
      </c>
      <c r="E9" s="148">
        <v>37</v>
      </c>
      <c r="F9" s="15">
        <v>5558</v>
      </c>
      <c r="G9" s="39">
        <v>150.19999999999999</v>
      </c>
      <c r="H9" s="13">
        <v>221.4</v>
      </c>
    </row>
    <row r="10" spans="1:10" ht="13.5" thickBot="1" x14ac:dyDescent="0.25">
      <c r="A10" s="190">
        <v>2005</v>
      </c>
      <c r="B10" s="13">
        <v>518</v>
      </c>
      <c r="C10" s="226">
        <v>24.2</v>
      </c>
      <c r="D10" s="148">
        <v>23</v>
      </c>
      <c r="E10" s="148">
        <v>37</v>
      </c>
      <c r="F10" s="15">
        <v>5391</v>
      </c>
      <c r="G10" s="39">
        <v>145.69999999999999</v>
      </c>
      <c r="H10" s="13">
        <v>222.8</v>
      </c>
    </row>
    <row r="11" spans="1:10" ht="13.5" thickBot="1" x14ac:dyDescent="0.25">
      <c r="A11" s="190">
        <v>2006</v>
      </c>
      <c r="B11" s="13">
        <v>503</v>
      </c>
      <c r="C11" s="226">
        <v>24.3</v>
      </c>
      <c r="D11" s="148">
        <v>21</v>
      </c>
      <c r="E11" s="148">
        <v>36</v>
      </c>
      <c r="F11" s="15">
        <v>5358</v>
      </c>
      <c r="G11" s="39">
        <v>148.80000000000001</v>
      </c>
      <c r="H11" s="13">
        <v>220.5</v>
      </c>
    </row>
    <row r="12" spans="1:10" ht="13.5" thickBot="1" x14ac:dyDescent="0.25">
      <c r="A12" s="190">
        <v>2007</v>
      </c>
      <c r="B12" s="13">
        <v>497</v>
      </c>
      <c r="C12" s="149">
        <v>25.8</v>
      </c>
      <c r="D12" s="148">
        <v>21</v>
      </c>
      <c r="E12" s="148">
        <v>37</v>
      </c>
      <c r="F12" s="148">
        <v>5654</v>
      </c>
      <c r="G12" s="39">
        <v>151.4</v>
      </c>
      <c r="H12" s="187">
        <v>219.1</v>
      </c>
    </row>
    <row r="13" spans="1:10" ht="13.5" thickBot="1" x14ac:dyDescent="0.25">
      <c r="A13" s="190">
        <v>2008</v>
      </c>
      <c r="B13" s="147">
        <v>527</v>
      </c>
      <c r="C13" s="149">
        <v>28.7</v>
      </c>
      <c r="D13" s="148">
        <v>22</v>
      </c>
      <c r="E13" s="148">
        <v>38</v>
      </c>
      <c r="F13" s="148">
        <v>6160</v>
      </c>
      <c r="G13" s="39">
        <v>162.1</v>
      </c>
      <c r="H13" s="187">
        <v>214.6</v>
      </c>
    </row>
    <row r="14" spans="1:10" ht="13.5" thickBot="1" x14ac:dyDescent="0.25">
      <c r="A14" s="190">
        <v>2009</v>
      </c>
      <c r="B14" s="147">
        <v>527</v>
      </c>
      <c r="C14" s="149">
        <v>27.2</v>
      </c>
      <c r="D14" s="148">
        <v>22</v>
      </c>
      <c r="E14" s="148">
        <v>37</v>
      </c>
      <c r="F14" s="148">
        <v>5897</v>
      </c>
      <c r="G14" s="39">
        <v>159.4</v>
      </c>
      <c r="H14" s="187">
        <v>216.8</v>
      </c>
    </row>
    <row r="15" spans="1:10" ht="13.5" thickBot="1" x14ac:dyDescent="0.25">
      <c r="A15" s="190">
        <v>2010</v>
      </c>
      <c r="B15" s="147">
        <v>529</v>
      </c>
      <c r="C15" s="149">
        <v>28.7</v>
      </c>
      <c r="D15" s="148">
        <v>21</v>
      </c>
      <c r="E15" s="148">
        <v>37</v>
      </c>
      <c r="F15" s="148">
        <v>6332</v>
      </c>
      <c r="G15" s="39">
        <v>171.1</v>
      </c>
      <c r="H15" s="187">
        <v>220.6</v>
      </c>
    </row>
    <row r="16" spans="1:10" ht="13.5" thickBot="1" x14ac:dyDescent="0.25">
      <c r="A16" s="190">
        <v>2011</v>
      </c>
      <c r="B16" s="147" t="s">
        <v>1860</v>
      </c>
      <c r="C16" s="149">
        <v>30.1</v>
      </c>
      <c r="D16" s="148">
        <v>21</v>
      </c>
      <c r="E16" s="148">
        <v>37</v>
      </c>
      <c r="F16" s="148">
        <v>6634</v>
      </c>
      <c r="G16" s="39">
        <v>179.3</v>
      </c>
      <c r="H16" s="187">
        <v>220.3</v>
      </c>
    </row>
    <row r="17" spans="1:8" ht="13.5" thickBot="1" x14ac:dyDescent="0.25">
      <c r="A17" s="190">
        <v>2012</v>
      </c>
      <c r="B17" s="147" t="s">
        <v>1860</v>
      </c>
      <c r="C17" s="149">
        <v>31.2</v>
      </c>
      <c r="D17" s="148">
        <v>21</v>
      </c>
      <c r="E17" s="148">
        <v>38</v>
      </c>
      <c r="F17" s="148">
        <v>6806</v>
      </c>
      <c r="G17" s="39">
        <v>179.1</v>
      </c>
      <c r="H17" s="187">
        <v>218.1</v>
      </c>
    </row>
    <row r="18" spans="1:8" ht="13.5" thickBot="1" x14ac:dyDescent="0.25">
      <c r="A18" s="190">
        <v>2013</v>
      </c>
      <c r="B18" s="147" t="s">
        <v>1860</v>
      </c>
      <c r="C18" s="149" t="s">
        <v>1861</v>
      </c>
      <c r="D18" s="148">
        <v>21</v>
      </c>
      <c r="E18" s="148">
        <v>38</v>
      </c>
      <c r="F18" s="148">
        <v>6793</v>
      </c>
      <c r="G18" s="39">
        <v>177.9</v>
      </c>
      <c r="H18" s="187">
        <v>220.2</v>
      </c>
    </row>
    <row r="19" spans="1:8" ht="13.5" thickBot="1" x14ac:dyDescent="0.25">
      <c r="A19" s="190">
        <v>2014</v>
      </c>
      <c r="B19" s="147" t="s">
        <v>1860</v>
      </c>
      <c r="C19" s="149">
        <v>30.9</v>
      </c>
      <c r="D19" s="148">
        <v>21</v>
      </c>
      <c r="E19" s="148">
        <v>38</v>
      </c>
      <c r="F19" s="148">
        <v>6655</v>
      </c>
      <c r="G19" s="39">
        <v>175.1</v>
      </c>
      <c r="H19" s="187">
        <v>215.2</v>
      </c>
    </row>
    <row r="20" spans="1:8" ht="13.5" thickBot="1" x14ac:dyDescent="0.25">
      <c r="A20" s="190">
        <v>2015</v>
      </c>
      <c r="B20" s="586" t="s">
        <v>1860</v>
      </c>
      <c r="C20" s="149">
        <v>30.9</v>
      </c>
      <c r="D20" s="148">
        <v>21</v>
      </c>
      <c r="E20" s="148">
        <v>38</v>
      </c>
      <c r="F20" s="148">
        <v>6601</v>
      </c>
      <c r="G20" s="39">
        <v>174</v>
      </c>
      <c r="H20" s="187">
        <v>213.7</v>
      </c>
    </row>
    <row r="21" spans="1:8" ht="13.5" thickBot="1" x14ac:dyDescent="0.25">
      <c r="A21" s="580">
        <v>2016</v>
      </c>
      <c r="B21" s="586" t="s">
        <v>1860</v>
      </c>
      <c r="C21" s="187">
        <v>31.276</v>
      </c>
      <c r="D21" s="148">
        <v>21.3</v>
      </c>
      <c r="E21" s="148">
        <v>37.817</v>
      </c>
      <c r="F21" s="148">
        <v>6525.8040000000001</v>
      </c>
      <c r="G21" s="39">
        <v>172.56270989237643</v>
      </c>
      <c r="H21" s="187">
        <v>208.65212942831565</v>
      </c>
    </row>
    <row r="22" spans="1:8" ht="13.5" thickBot="1" x14ac:dyDescent="0.25">
      <c r="A22" s="623">
        <v>2017</v>
      </c>
      <c r="B22" s="148" t="s">
        <v>1860</v>
      </c>
      <c r="C22" s="148">
        <v>31.7</v>
      </c>
      <c r="D22" s="148">
        <v>21.4</v>
      </c>
      <c r="E22" s="148">
        <v>37.6</v>
      </c>
      <c r="F22" s="148"/>
      <c r="G22" s="148"/>
      <c r="H22" s="148"/>
    </row>
    <row r="23" spans="1:8" ht="13.5" thickBot="1" x14ac:dyDescent="0.25">
      <c r="A23" s="623">
        <v>2018</v>
      </c>
      <c r="B23" s="148" t="s">
        <v>1860</v>
      </c>
      <c r="C23" s="148">
        <v>31.7</v>
      </c>
      <c r="D23" s="148">
        <v>21.55</v>
      </c>
      <c r="E23" s="148"/>
      <c r="F23" s="148"/>
      <c r="G23" s="148"/>
      <c r="H23" s="148"/>
    </row>
    <row r="24" spans="1:8" ht="90" customHeight="1" x14ac:dyDescent="0.2">
      <c r="A24" s="1170" t="s">
        <v>2852</v>
      </c>
      <c r="B24" s="1171"/>
      <c r="C24" s="1171"/>
      <c r="D24" s="1171"/>
      <c r="E24" s="1171"/>
      <c r="F24" s="1171"/>
      <c r="G24" s="1171"/>
      <c r="H24" s="1171"/>
    </row>
    <row r="25" spans="1:8" x14ac:dyDescent="0.2">
      <c r="A25" s="312" t="s">
        <v>1862</v>
      </c>
    </row>
    <row r="26" spans="1:8" x14ac:dyDescent="0.2">
      <c r="A26" s="312" t="s">
        <v>204</v>
      </c>
    </row>
  </sheetData>
  <mergeCells count="4">
    <mergeCell ref="A1:H1"/>
    <mergeCell ref="A2:H2"/>
    <mergeCell ref="A3:H3"/>
    <mergeCell ref="A24:H24"/>
  </mergeCells>
  <hyperlinks>
    <hyperlink ref="J4" location="TOC!A1" display="RETURN TO TABLE OF CONTENTS" xr:uid="{00000000-0004-0000-8200-000000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I24"/>
  <sheetViews>
    <sheetView workbookViewId="0">
      <selection activeCell="W6" sqref="W6"/>
    </sheetView>
  </sheetViews>
  <sheetFormatPr defaultRowHeight="12.75" x14ac:dyDescent="0.2"/>
  <cols>
    <col min="2" max="7" width="13.42578125" customWidth="1"/>
  </cols>
  <sheetData>
    <row r="1" spans="1:9" x14ac:dyDescent="0.2">
      <c r="A1" s="827" t="s">
        <v>2533</v>
      </c>
      <c r="B1" s="827"/>
      <c r="C1" s="827"/>
      <c r="D1" s="827"/>
      <c r="E1" s="827"/>
      <c r="F1" s="827"/>
      <c r="G1" s="827"/>
    </row>
    <row r="2" spans="1:9" ht="13.5" thickBot="1" x14ac:dyDescent="0.25">
      <c r="A2" s="826" t="s">
        <v>116</v>
      </c>
      <c r="B2" s="826"/>
      <c r="C2" s="826"/>
      <c r="D2" s="826"/>
      <c r="E2" s="826"/>
      <c r="F2" s="826"/>
      <c r="G2" s="826"/>
    </row>
    <row r="3" spans="1:9" ht="13.5" thickBot="1" x14ac:dyDescent="0.25">
      <c r="A3" s="815" t="s">
        <v>1863</v>
      </c>
      <c r="B3" s="816"/>
      <c r="C3" s="816"/>
      <c r="D3" s="816"/>
      <c r="E3" s="816"/>
      <c r="F3" s="816"/>
      <c r="G3" s="899"/>
    </row>
    <row r="4" spans="1:9" ht="45.75" thickBot="1" x14ac:dyDescent="0.25">
      <c r="A4" s="453" t="s">
        <v>1852</v>
      </c>
      <c r="B4" s="513" t="s">
        <v>2534</v>
      </c>
      <c r="C4" s="513" t="s">
        <v>2535</v>
      </c>
      <c r="D4" s="513" t="s">
        <v>2536</v>
      </c>
      <c r="E4" s="513" t="s">
        <v>2537</v>
      </c>
      <c r="F4" s="513" t="s">
        <v>2538</v>
      </c>
      <c r="G4" s="513" t="s">
        <v>2539</v>
      </c>
      <c r="I4" s="551" t="s">
        <v>2837</v>
      </c>
    </row>
    <row r="5" spans="1:9" ht="13.5" thickBot="1" x14ac:dyDescent="0.25">
      <c r="A5" s="456">
        <v>1950</v>
      </c>
      <c r="B5" s="514">
        <v>0.03</v>
      </c>
      <c r="C5" s="252" t="s">
        <v>13</v>
      </c>
      <c r="D5" s="515" t="s">
        <v>13</v>
      </c>
      <c r="E5" s="515" t="s">
        <v>13</v>
      </c>
      <c r="F5" s="514">
        <v>0.28000000000000003</v>
      </c>
      <c r="G5" s="515" t="s">
        <v>13</v>
      </c>
    </row>
    <row r="6" spans="1:9" ht="13.5" thickBot="1" x14ac:dyDescent="0.25">
      <c r="A6" s="190">
        <v>1955</v>
      </c>
      <c r="B6" s="313">
        <v>0.03</v>
      </c>
      <c r="C6" s="226" t="s">
        <v>13</v>
      </c>
      <c r="D6" s="13" t="s">
        <v>13</v>
      </c>
      <c r="E6" s="13" t="s">
        <v>13</v>
      </c>
      <c r="F6" s="313">
        <v>0.3</v>
      </c>
      <c r="G6" s="13" t="s">
        <v>13</v>
      </c>
    </row>
    <row r="7" spans="1:9" ht="13.5" thickBot="1" x14ac:dyDescent="0.25">
      <c r="A7" s="190">
        <v>1960</v>
      </c>
      <c r="B7" s="313">
        <v>0.05</v>
      </c>
      <c r="C7" s="226" t="s">
        <v>13</v>
      </c>
      <c r="D7" s="13" t="s">
        <v>13</v>
      </c>
      <c r="E7" s="13" t="s">
        <v>13</v>
      </c>
      <c r="F7" s="313">
        <v>0.36</v>
      </c>
      <c r="G7" s="13" t="s">
        <v>13</v>
      </c>
    </row>
    <row r="8" spans="1:9" ht="13.5" thickBot="1" x14ac:dyDescent="0.25">
      <c r="A8" s="190">
        <v>1965</v>
      </c>
      <c r="B8" s="313">
        <v>0.08</v>
      </c>
      <c r="C8" s="226" t="s">
        <v>13</v>
      </c>
      <c r="D8" s="13" t="s">
        <v>13</v>
      </c>
      <c r="E8" s="13" t="s">
        <v>13</v>
      </c>
      <c r="F8" s="313">
        <v>0.48</v>
      </c>
      <c r="G8" s="13" t="s">
        <v>13</v>
      </c>
    </row>
    <row r="9" spans="1:9" ht="13.5" thickBot="1" x14ac:dyDescent="0.25">
      <c r="A9" s="190">
        <v>1967</v>
      </c>
      <c r="B9" s="313">
        <v>0.1</v>
      </c>
      <c r="C9" s="314">
        <v>0.6</v>
      </c>
      <c r="D9" s="313">
        <v>0.51</v>
      </c>
      <c r="E9" s="313">
        <v>0.39</v>
      </c>
      <c r="F9" s="313">
        <v>0.48</v>
      </c>
      <c r="G9" s="313">
        <v>0.62</v>
      </c>
    </row>
    <row r="10" spans="1:9" ht="13.5" thickBot="1" x14ac:dyDescent="0.25">
      <c r="A10" s="190">
        <v>1968</v>
      </c>
      <c r="B10" s="313">
        <v>0.12</v>
      </c>
      <c r="C10" s="314">
        <v>0.63</v>
      </c>
      <c r="D10" s="313">
        <v>0.56000000000000005</v>
      </c>
      <c r="E10" s="313">
        <v>0.45</v>
      </c>
      <c r="F10" s="313">
        <v>0.55000000000000004</v>
      </c>
      <c r="G10" s="313">
        <v>0.65</v>
      </c>
    </row>
    <row r="11" spans="1:9" ht="13.5" thickBot="1" x14ac:dyDescent="0.25">
      <c r="A11" s="190">
        <v>1969</v>
      </c>
      <c r="B11" s="313">
        <v>0.13</v>
      </c>
      <c r="C11" s="314">
        <v>0.71</v>
      </c>
      <c r="D11" s="313">
        <v>0.63</v>
      </c>
      <c r="E11" s="313">
        <v>0.55000000000000004</v>
      </c>
      <c r="F11" s="313">
        <v>0.63</v>
      </c>
      <c r="G11" s="313">
        <v>0.73</v>
      </c>
    </row>
    <row r="12" spans="1:9" ht="13.5" thickBot="1" x14ac:dyDescent="0.25">
      <c r="A12" s="190">
        <v>1970</v>
      </c>
      <c r="B12" s="313">
        <v>0.15</v>
      </c>
      <c r="C12" s="314">
        <v>0.76</v>
      </c>
      <c r="D12" s="313">
        <v>0.68</v>
      </c>
      <c r="E12" s="313">
        <v>0.59</v>
      </c>
      <c r="F12" s="313">
        <v>0.66</v>
      </c>
      <c r="G12" s="313">
        <v>0.77</v>
      </c>
    </row>
    <row r="13" spans="1:9" ht="13.5" thickBot="1" x14ac:dyDescent="0.25">
      <c r="A13" s="190">
        <v>1971</v>
      </c>
      <c r="B13" s="313">
        <v>0.17</v>
      </c>
      <c r="C13" s="314">
        <v>0.79</v>
      </c>
      <c r="D13" s="313">
        <v>0.7</v>
      </c>
      <c r="E13" s="313">
        <v>0.61</v>
      </c>
      <c r="F13" s="313">
        <v>0.68</v>
      </c>
      <c r="G13" s="313">
        <v>0.8</v>
      </c>
    </row>
    <row r="14" spans="1:9" ht="13.5" thickBot="1" x14ac:dyDescent="0.25">
      <c r="A14" s="190">
        <v>1972</v>
      </c>
      <c r="B14" s="313">
        <v>0.19</v>
      </c>
      <c r="C14" s="314">
        <v>0.81</v>
      </c>
      <c r="D14" s="313">
        <v>0.73</v>
      </c>
      <c r="E14" s="313">
        <v>0.63</v>
      </c>
      <c r="F14" s="313">
        <v>0.7</v>
      </c>
      <c r="G14" s="313">
        <v>0.82</v>
      </c>
    </row>
    <row r="15" spans="1:9" ht="13.5" thickBot="1" x14ac:dyDescent="0.25">
      <c r="A15" s="190">
        <v>1973</v>
      </c>
      <c r="B15" s="313">
        <v>0.24</v>
      </c>
      <c r="C15" s="314">
        <v>0.85</v>
      </c>
      <c r="D15" s="313">
        <v>0.8</v>
      </c>
      <c r="E15" s="313">
        <v>0.74</v>
      </c>
      <c r="F15" s="313">
        <v>0.79</v>
      </c>
      <c r="G15" s="313">
        <v>0.87</v>
      </c>
    </row>
    <row r="16" spans="1:9" ht="13.5" thickBot="1" x14ac:dyDescent="0.25">
      <c r="A16" s="190">
        <v>1974</v>
      </c>
      <c r="B16" s="313">
        <v>0.33</v>
      </c>
      <c r="C16" s="315">
        <v>0.86</v>
      </c>
      <c r="D16" s="316">
        <v>0.85</v>
      </c>
      <c r="E16" s="316">
        <v>0.77</v>
      </c>
      <c r="F16" s="316">
        <v>0.81</v>
      </c>
      <c r="G16" s="316">
        <v>0.9</v>
      </c>
    </row>
    <row r="17" spans="1:7" ht="13.5" thickBot="1" x14ac:dyDescent="0.25">
      <c r="A17" s="190">
        <v>1975</v>
      </c>
      <c r="B17" s="316">
        <v>0.35</v>
      </c>
      <c r="C17" s="315">
        <v>0.86</v>
      </c>
      <c r="D17" s="316">
        <v>0.86</v>
      </c>
      <c r="E17" s="316">
        <v>0.8</v>
      </c>
      <c r="F17" s="316">
        <v>0.83</v>
      </c>
      <c r="G17" s="316">
        <v>0.9</v>
      </c>
    </row>
    <row r="18" spans="1:7" ht="13.5" thickBot="1" x14ac:dyDescent="0.25">
      <c r="A18" s="190">
        <v>1976</v>
      </c>
      <c r="B18" s="316">
        <v>0.39</v>
      </c>
      <c r="C18" s="315">
        <v>0.88</v>
      </c>
      <c r="D18" s="316">
        <v>0.87</v>
      </c>
      <c r="E18" s="316">
        <v>0.82</v>
      </c>
      <c r="F18" s="316">
        <v>0.85</v>
      </c>
      <c r="G18" s="316">
        <v>0.91</v>
      </c>
    </row>
    <row r="19" spans="1:7" ht="13.5" thickBot="1" x14ac:dyDescent="0.25">
      <c r="A19" s="190">
        <v>1977</v>
      </c>
      <c r="B19" s="316">
        <v>0.45</v>
      </c>
      <c r="C19" s="315">
        <v>0.9</v>
      </c>
      <c r="D19" s="316">
        <v>0.89</v>
      </c>
      <c r="E19" s="316">
        <v>0.84</v>
      </c>
      <c r="F19" s="316">
        <v>0.86</v>
      </c>
      <c r="G19" s="316">
        <v>0.91</v>
      </c>
    </row>
    <row r="20" spans="1:7" ht="13.5" thickBot="1" x14ac:dyDescent="0.25">
      <c r="A20" s="190">
        <v>1978</v>
      </c>
      <c r="B20" s="316">
        <v>0.48</v>
      </c>
      <c r="C20" s="315">
        <v>0.9</v>
      </c>
      <c r="D20" s="316">
        <v>0.9</v>
      </c>
      <c r="E20" s="316">
        <v>0.84</v>
      </c>
      <c r="F20" s="316">
        <v>0.87</v>
      </c>
      <c r="G20" s="316">
        <v>0.91</v>
      </c>
    </row>
    <row r="21" spans="1:7" ht="13.5" thickBot="1" x14ac:dyDescent="0.25">
      <c r="A21" s="190">
        <v>1980</v>
      </c>
      <c r="B21" s="316">
        <v>0.55000000000000004</v>
      </c>
      <c r="C21" s="149" t="s">
        <v>13</v>
      </c>
      <c r="D21" s="316">
        <v>0.93</v>
      </c>
      <c r="E21" s="147" t="s">
        <v>13</v>
      </c>
      <c r="F21" s="316">
        <v>0.9</v>
      </c>
      <c r="G21" s="316">
        <v>0.94</v>
      </c>
    </row>
    <row r="22" spans="1:7" x14ac:dyDescent="0.2">
      <c r="A22" s="186" t="s">
        <v>1864</v>
      </c>
    </row>
    <row r="23" spans="1:7" x14ac:dyDescent="0.2">
      <c r="A23" s="186" t="s">
        <v>1865</v>
      </c>
    </row>
    <row r="24" spans="1:7" x14ac:dyDescent="0.2">
      <c r="A24" s="184"/>
    </row>
  </sheetData>
  <mergeCells count="3">
    <mergeCell ref="A1:G1"/>
    <mergeCell ref="A2:G2"/>
    <mergeCell ref="A3:G3"/>
  </mergeCells>
  <hyperlinks>
    <hyperlink ref="I4" location="TOC!A1" display="RETURN TO TABLE OF CONTENTS" xr:uid="{00000000-0004-0000-8300-000000000000}"/>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G140"/>
  <sheetViews>
    <sheetView topLeftCell="A13" zoomScaleNormal="100" workbookViewId="0">
      <selection activeCell="W6" sqref="W6"/>
    </sheetView>
  </sheetViews>
  <sheetFormatPr defaultRowHeight="12.75" x14ac:dyDescent="0.2"/>
  <cols>
    <col min="1" max="1" width="4.42578125" bestFit="1" customWidth="1"/>
    <col min="2" max="2" width="13.7109375" bestFit="1" customWidth="1"/>
    <col min="3" max="3" width="18.140625" bestFit="1" customWidth="1"/>
    <col min="4" max="4" width="26.5703125" bestFit="1" customWidth="1"/>
    <col min="5" max="5" width="63.7109375" bestFit="1" customWidth="1"/>
  </cols>
  <sheetData>
    <row r="1" spans="1:7" ht="12.75" customHeight="1" x14ac:dyDescent="0.2">
      <c r="A1" s="827" t="s">
        <v>2533</v>
      </c>
      <c r="B1" s="827"/>
      <c r="C1" s="827"/>
      <c r="D1" s="827"/>
      <c r="E1" s="827"/>
      <c r="F1" s="323"/>
      <c r="G1" s="323"/>
    </row>
    <row r="2" spans="1:7" ht="13.5" thickBot="1" x14ac:dyDescent="0.25">
      <c r="A2" s="826" t="s">
        <v>2540</v>
      </c>
      <c r="B2" s="826"/>
      <c r="C2" s="826"/>
      <c r="D2" s="826"/>
      <c r="E2" s="826"/>
    </row>
    <row r="3" spans="1:7" ht="34.5" thickBot="1" x14ac:dyDescent="0.25">
      <c r="A3" s="810" t="s">
        <v>2541</v>
      </c>
      <c r="B3" s="811"/>
      <c r="C3" s="811"/>
      <c r="D3" s="811"/>
      <c r="E3" s="828"/>
      <c r="G3" s="551" t="s">
        <v>2837</v>
      </c>
    </row>
    <row r="4" spans="1:7" ht="19.5" customHeight="1" thickBot="1" x14ac:dyDescent="0.25">
      <c r="A4" s="456" t="s">
        <v>3</v>
      </c>
      <c r="B4" s="456" t="s">
        <v>1866</v>
      </c>
      <c r="C4" s="456" t="s">
        <v>1867</v>
      </c>
      <c r="D4" s="456" t="s">
        <v>1868</v>
      </c>
      <c r="E4" s="456" t="s">
        <v>1869</v>
      </c>
    </row>
    <row r="5" spans="1:7" ht="13.5" thickBot="1" x14ac:dyDescent="0.25">
      <c r="A5" s="190">
        <v>1905</v>
      </c>
      <c r="B5" s="211" t="s">
        <v>316</v>
      </c>
      <c r="C5" s="194" t="s">
        <v>1870</v>
      </c>
      <c r="D5" s="516" t="s">
        <v>2542</v>
      </c>
      <c r="E5" s="210" t="s">
        <v>1871</v>
      </c>
    </row>
    <row r="6" spans="1:7" ht="13.5" thickBot="1" x14ac:dyDescent="0.25">
      <c r="A6" s="190">
        <v>1906</v>
      </c>
      <c r="B6" s="211" t="s">
        <v>505</v>
      </c>
      <c r="C6" s="194" t="s">
        <v>1872</v>
      </c>
      <c r="D6" s="516" t="s">
        <v>2543</v>
      </c>
      <c r="E6" s="210" t="s">
        <v>1873</v>
      </c>
    </row>
    <row r="7" spans="1:7" ht="13.5" thickBot="1" x14ac:dyDescent="0.25">
      <c r="A7" s="190">
        <v>1912</v>
      </c>
      <c r="B7" s="211" t="s">
        <v>326</v>
      </c>
      <c r="C7" s="194" t="s">
        <v>327</v>
      </c>
      <c r="D7" s="516" t="s">
        <v>2544</v>
      </c>
      <c r="E7" s="210" t="s">
        <v>1874</v>
      </c>
    </row>
    <row r="8" spans="1:7" ht="13.5" thickBot="1" x14ac:dyDescent="0.25">
      <c r="A8" s="190">
        <v>1914</v>
      </c>
      <c r="B8" s="211" t="s">
        <v>431</v>
      </c>
      <c r="C8" s="194" t="s">
        <v>433</v>
      </c>
      <c r="D8" s="516" t="s">
        <v>2545</v>
      </c>
      <c r="E8" s="210" t="s">
        <v>1875</v>
      </c>
    </row>
    <row r="9" spans="1:7" ht="13.5" thickBot="1" x14ac:dyDescent="0.25">
      <c r="A9" s="190">
        <v>1915</v>
      </c>
      <c r="B9" s="211" t="s">
        <v>505</v>
      </c>
      <c r="C9" s="194" t="s">
        <v>1876</v>
      </c>
      <c r="D9" s="516" t="s">
        <v>2546</v>
      </c>
      <c r="E9" s="210" t="s">
        <v>1877</v>
      </c>
    </row>
    <row r="10" spans="1:7" ht="13.5" thickBot="1" x14ac:dyDescent="0.25">
      <c r="A10" s="190">
        <v>1919</v>
      </c>
      <c r="B10" s="211" t="s">
        <v>330</v>
      </c>
      <c r="C10" s="194" t="s">
        <v>1878</v>
      </c>
      <c r="D10" s="516" t="s">
        <v>2547</v>
      </c>
      <c r="E10" s="210" t="s">
        <v>1879</v>
      </c>
    </row>
    <row r="11" spans="1:7" ht="13.5" thickBot="1" x14ac:dyDescent="0.25">
      <c r="A11" s="190">
        <v>1921</v>
      </c>
      <c r="B11" s="211" t="s">
        <v>338</v>
      </c>
      <c r="C11" s="194" t="s">
        <v>339</v>
      </c>
      <c r="D11" s="516" t="s">
        <v>2548</v>
      </c>
      <c r="E11" s="210" t="s">
        <v>1880</v>
      </c>
    </row>
    <row r="12" spans="1:7" ht="13.5" thickBot="1" x14ac:dyDescent="0.25">
      <c r="A12" s="190">
        <v>1924</v>
      </c>
      <c r="B12" s="211" t="s">
        <v>357</v>
      </c>
      <c r="C12" s="194" t="s">
        <v>1881</v>
      </c>
      <c r="D12" s="516" t="s">
        <v>2549</v>
      </c>
      <c r="E12" s="210" t="s">
        <v>1882</v>
      </c>
    </row>
    <row r="13" spans="1:7" ht="13.5" thickBot="1" x14ac:dyDescent="0.25">
      <c r="A13" s="190">
        <v>1928</v>
      </c>
      <c r="B13" s="211" t="s">
        <v>326</v>
      </c>
      <c r="C13" s="194" t="s">
        <v>1883</v>
      </c>
      <c r="D13" s="516" t="s">
        <v>2550</v>
      </c>
      <c r="E13" s="210" t="s">
        <v>1884</v>
      </c>
    </row>
    <row r="14" spans="1:7" ht="13.5" thickBot="1" x14ac:dyDescent="0.25">
      <c r="A14" s="190">
        <v>1928</v>
      </c>
      <c r="B14" s="211" t="s">
        <v>326</v>
      </c>
      <c r="C14" s="194" t="s">
        <v>1885</v>
      </c>
      <c r="D14" s="516" t="s">
        <v>2551</v>
      </c>
      <c r="E14" s="210" t="s">
        <v>1886</v>
      </c>
    </row>
    <row r="15" spans="1:7" ht="13.5" thickBot="1" x14ac:dyDescent="0.25">
      <c r="A15" s="190">
        <v>1931</v>
      </c>
      <c r="B15" s="211" t="s">
        <v>372</v>
      </c>
      <c r="C15" s="194" t="s">
        <v>1887</v>
      </c>
      <c r="D15" s="516" t="s">
        <v>2552</v>
      </c>
      <c r="E15" s="210" t="s">
        <v>1888</v>
      </c>
    </row>
    <row r="16" spans="1:7" ht="13.5" thickBot="1" x14ac:dyDescent="0.25">
      <c r="A16" s="190">
        <v>1931</v>
      </c>
      <c r="B16" s="211" t="s">
        <v>326</v>
      </c>
      <c r="C16" s="194" t="s">
        <v>1889</v>
      </c>
      <c r="D16" s="516" t="s">
        <v>2553</v>
      </c>
      <c r="E16" s="210" t="s">
        <v>1890</v>
      </c>
    </row>
    <row r="17" spans="1:5" ht="13.5" thickBot="1" x14ac:dyDescent="0.25">
      <c r="A17" s="190">
        <v>1932</v>
      </c>
      <c r="B17" s="211" t="s">
        <v>377</v>
      </c>
      <c r="C17" s="194" t="s">
        <v>1891</v>
      </c>
      <c r="D17" s="516" t="s">
        <v>1892</v>
      </c>
      <c r="E17" s="210" t="s">
        <v>1893</v>
      </c>
    </row>
    <row r="18" spans="1:5" ht="13.5" thickBot="1" x14ac:dyDescent="0.25">
      <c r="A18" s="190">
        <v>1932</v>
      </c>
      <c r="B18" s="211" t="s">
        <v>316</v>
      </c>
      <c r="C18" s="194" t="s">
        <v>1870</v>
      </c>
      <c r="D18" s="516" t="s">
        <v>2554</v>
      </c>
      <c r="E18" s="210" t="s">
        <v>1894</v>
      </c>
    </row>
    <row r="19" spans="1:5" ht="13.5" thickBot="1" x14ac:dyDescent="0.25">
      <c r="A19" s="190">
        <v>1934</v>
      </c>
      <c r="B19" s="211" t="s">
        <v>377</v>
      </c>
      <c r="C19" s="194" t="s">
        <v>514</v>
      </c>
      <c r="D19" s="516" t="s">
        <v>2555</v>
      </c>
      <c r="E19" s="210" t="s">
        <v>1895</v>
      </c>
    </row>
    <row r="20" spans="1:5" ht="13.5" thickBot="1" x14ac:dyDescent="0.25">
      <c r="A20" s="190">
        <v>1935</v>
      </c>
      <c r="B20" s="211" t="s">
        <v>341</v>
      </c>
      <c r="C20" s="194" t="s">
        <v>478</v>
      </c>
      <c r="D20" s="516" t="s">
        <v>2556</v>
      </c>
      <c r="E20" s="210" t="s">
        <v>1896</v>
      </c>
    </row>
    <row r="21" spans="1:5" ht="13.5" thickBot="1" x14ac:dyDescent="0.25">
      <c r="A21" s="190">
        <v>1935</v>
      </c>
      <c r="B21" s="211" t="s">
        <v>372</v>
      </c>
      <c r="C21" s="194" t="s">
        <v>1897</v>
      </c>
      <c r="D21" s="516" t="s">
        <v>2557</v>
      </c>
      <c r="E21" s="210" t="s">
        <v>1898</v>
      </c>
    </row>
    <row r="22" spans="1:5" ht="13.5" thickBot="1" x14ac:dyDescent="0.25">
      <c r="A22" s="190">
        <v>1935</v>
      </c>
      <c r="B22" s="211" t="s">
        <v>372</v>
      </c>
      <c r="C22" s="194" t="s">
        <v>1899</v>
      </c>
      <c r="D22" s="516" t="s">
        <v>2558</v>
      </c>
      <c r="E22" s="210" t="s">
        <v>1900</v>
      </c>
    </row>
    <row r="23" spans="1:5" ht="13.5" thickBot="1" x14ac:dyDescent="0.25">
      <c r="A23" s="190">
        <v>1936</v>
      </c>
      <c r="B23" s="211" t="s">
        <v>341</v>
      </c>
      <c r="C23" s="194" t="s">
        <v>1901</v>
      </c>
      <c r="D23" s="516" t="s">
        <v>2559</v>
      </c>
      <c r="E23" s="210" t="s">
        <v>1902</v>
      </c>
    </row>
    <row r="24" spans="1:5" ht="13.5" thickBot="1" x14ac:dyDescent="0.25">
      <c r="A24" s="190">
        <v>1940</v>
      </c>
      <c r="B24" s="211" t="s">
        <v>326</v>
      </c>
      <c r="C24" s="194" t="s">
        <v>1903</v>
      </c>
      <c r="D24" s="516" t="s">
        <v>2560</v>
      </c>
      <c r="E24" s="210" t="s">
        <v>1904</v>
      </c>
    </row>
    <row r="25" spans="1:5" ht="13.5" thickBot="1" x14ac:dyDescent="0.25">
      <c r="A25" s="190">
        <v>1940</v>
      </c>
      <c r="B25" s="211" t="s">
        <v>326</v>
      </c>
      <c r="C25" s="194" t="s">
        <v>1905</v>
      </c>
      <c r="D25" s="516" t="s">
        <v>2561</v>
      </c>
      <c r="E25" s="210" t="s">
        <v>1906</v>
      </c>
    </row>
    <row r="26" spans="1:5" ht="13.5" thickBot="1" x14ac:dyDescent="0.25">
      <c r="A26" s="190">
        <v>1942</v>
      </c>
      <c r="B26" s="211" t="s">
        <v>372</v>
      </c>
      <c r="C26" s="194" t="s">
        <v>373</v>
      </c>
      <c r="D26" s="516" t="s">
        <v>2562</v>
      </c>
      <c r="E26" s="210" t="s">
        <v>1907</v>
      </c>
    </row>
    <row r="27" spans="1:5" ht="13.5" thickBot="1" x14ac:dyDescent="0.25">
      <c r="A27" s="190">
        <v>1945</v>
      </c>
      <c r="B27" s="211" t="s">
        <v>365</v>
      </c>
      <c r="C27" s="194" t="s">
        <v>1908</v>
      </c>
      <c r="D27" s="516" t="s">
        <v>2563</v>
      </c>
      <c r="E27" s="210" t="s">
        <v>1909</v>
      </c>
    </row>
    <row r="28" spans="1:5" ht="13.5" thickBot="1" x14ac:dyDescent="0.25">
      <c r="A28" s="190">
        <v>1947</v>
      </c>
      <c r="B28" s="211" t="s">
        <v>357</v>
      </c>
      <c r="C28" s="194" t="s">
        <v>358</v>
      </c>
      <c r="D28" s="516" t="s">
        <v>2564</v>
      </c>
      <c r="E28" s="210" t="s">
        <v>1910</v>
      </c>
    </row>
    <row r="29" spans="1:5" ht="13.5" thickBot="1" x14ac:dyDescent="0.25">
      <c r="A29" s="190">
        <v>1947</v>
      </c>
      <c r="B29" s="211" t="s">
        <v>400</v>
      </c>
      <c r="C29" s="194" t="s">
        <v>401</v>
      </c>
      <c r="D29" s="516" t="s">
        <v>2565</v>
      </c>
      <c r="E29" s="210" t="s">
        <v>649</v>
      </c>
    </row>
    <row r="30" spans="1:5" ht="13.5" thickBot="1" x14ac:dyDescent="0.25">
      <c r="A30" s="190">
        <v>1952</v>
      </c>
      <c r="B30" s="211" t="s">
        <v>520</v>
      </c>
      <c r="C30" s="194" t="s">
        <v>1911</v>
      </c>
      <c r="D30" s="516" t="s">
        <v>2566</v>
      </c>
      <c r="E30" s="210" t="s">
        <v>1912</v>
      </c>
    </row>
    <row r="31" spans="1:5" ht="13.5" thickBot="1" x14ac:dyDescent="0.25">
      <c r="A31" s="190">
        <v>1955</v>
      </c>
      <c r="B31" s="211" t="s">
        <v>326</v>
      </c>
      <c r="C31" s="194" t="s">
        <v>467</v>
      </c>
      <c r="D31" s="516" t="s">
        <v>2567</v>
      </c>
      <c r="E31" s="210" t="s">
        <v>1913</v>
      </c>
    </row>
    <row r="32" spans="1:5" ht="13.5" thickBot="1" x14ac:dyDescent="0.25">
      <c r="A32" s="190">
        <v>1956</v>
      </c>
      <c r="B32" s="211" t="s">
        <v>326</v>
      </c>
      <c r="C32" s="194" t="s">
        <v>1914</v>
      </c>
      <c r="D32" s="516" t="s">
        <v>2568</v>
      </c>
      <c r="E32" s="210" t="s">
        <v>1915</v>
      </c>
    </row>
    <row r="33" spans="1:5" ht="13.5" thickBot="1" x14ac:dyDescent="0.25">
      <c r="A33" s="190">
        <v>1956</v>
      </c>
      <c r="B33" s="211" t="s">
        <v>338</v>
      </c>
      <c r="C33" s="194" t="s">
        <v>1916</v>
      </c>
      <c r="D33" s="516" t="s">
        <v>2569</v>
      </c>
      <c r="E33" s="210" t="s">
        <v>1917</v>
      </c>
    </row>
    <row r="34" spans="1:5" ht="13.5" thickBot="1" x14ac:dyDescent="0.25">
      <c r="A34" s="190">
        <v>1957</v>
      </c>
      <c r="B34" s="211" t="s">
        <v>326</v>
      </c>
      <c r="C34" s="194" t="s">
        <v>1918</v>
      </c>
      <c r="D34" s="516" t="s">
        <v>2570</v>
      </c>
      <c r="E34" s="210" t="s">
        <v>1919</v>
      </c>
    </row>
    <row r="35" spans="1:5" ht="13.5" thickBot="1" x14ac:dyDescent="0.25">
      <c r="A35" s="190">
        <v>1958</v>
      </c>
      <c r="B35" s="211" t="s">
        <v>326</v>
      </c>
      <c r="C35" s="194" t="s">
        <v>347</v>
      </c>
      <c r="D35" s="516" t="s">
        <v>2571</v>
      </c>
      <c r="E35" s="210" t="s">
        <v>1920</v>
      </c>
    </row>
    <row r="36" spans="1:5" ht="13.5" thickBot="1" x14ac:dyDescent="0.25">
      <c r="A36" s="190">
        <v>1958</v>
      </c>
      <c r="B36" s="211" t="s">
        <v>326</v>
      </c>
      <c r="C36" s="194" t="s">
        <v>1921</v>
      </c>
      <c r="D36" s="516" t="s">
        <v>2572</v>
      </c>
      <c r="E36" s="210" t="s">
        <v>1922</v>
      </c>
    </row>
    <row r="37" spans="1:5" ht="13.5" thickBot="1" x14ac:dyDescent="0.25">
      <c r="A37" s="190">
        <v>1959</v>
      </c>
      <c r="B37" s="211" t="s">
        <v>417</v>
      </c>
      <c r="C37" s="194" t="s">
        <v>1923</v>
      </c>
      <c r="D37" s="516" t="s">
        <v>2573</v>
      </c>
      <c r="E37" s="210" t="s">
        <v>1924</v>
      </c>
    </row>
    <row r="38" spans="1:5" ht="13.5" thickBot="1" x14ac:dyDescent="0.25">
      <c r="A38" s="190">
        <v>1959</v>
      </c>
      <c r="B38" s="211" t="s">
        <v>377</v>
      </c>
      <c r="C38" s="194" t="s">
        <v>1925</v>
      </c>
      <c r="D38" s="516" t="s">
        <v>2574</v>
      </c>
      <c r="E38" s="210" t="s">
        <v>1926</v>
      </c>
    </row>
    <row r="39" spans="1:5" ht="13.5" thickBot="1" x14ac:dyDescent="0.25">
      <c r="A39" s="190">
        <v>1959</v>
      </c>
      <c r="B39" s="211" t="s">
        <v>417</v>
      </c>
      <c r="C39" s="194" t="s">
        <v>1927</v>
      </c>
      <c r="D39" s="516" t="s">
        <v>2575</v>
      </c>
      <c r="E39" s="210" t="s">
        <v>1928</v>
      </c>
    </row>
    <row r="40" spans="1:5" ht="13.5" thickBot="1" x14ac:dyDescent="0.25">
      <c r="A40" s="190">
        <v>1960</v>
      </c>
      <c r="B40" s="211" t="s">
        <v>377</v>
      </c>
      <c r="C40" s="194" t="s">
        <v>425</v>
      </c>
      <c r="D40" s="516" t="s">
        <v>2576</v>
      </c>
      <c r="E40" s="210" t="s">
        <v>1929</v>
      </c>
    </row>
    <row r="41" spans="1:5" ht="13.5" thickBot="1" x14ac:dyDescent="0.25">
      <c r="A41" s="190">
        <v>1960</v>
      </c>
      <c r="B41" s="211" t="s">
        <v>440</v>
      </c>
      <c r="C41" s="194" t="s">
        <v>1930</v>
      </c>
      <c r="D41" s="516" t="s">
        <v>2577</v>
      </c>
      <c r="E41" s="210" t="s">
        <v>1931</v>
      </c>
    </row>
    <row r="42" spans="1:5" ht="13.5" thickBot="1" x14ac:dyDescent="0.25">
      <c r="A42" s="190">
        <v>1960</v>
      </c>
      <c r="B42" s="211" t="s">
        <v>326</v>
      </c>
      <c r="C42" s="194" t="s">
        <v>385</v>
      </c>
      <c r="D42" s="516" t="s">
        <v>2578</v>
      </c>
      <c r="E42" s="210" t="s">
        <v>1932</v>
      </c>
    </row>
    <row r="43" spans="1:5" ht="13.5" thickBot="1" x14ac:dyDescent="0.25">
      <c r="A43" s="190">
        <v>1961</v>
      </c>
      <c r="B43" s="211" t="s">
        <v>422</v>
      </c>
      <c r="C43" s="194" t="s">
        <v>511</v>
      </c>
      <c r="D43" s="516" t="s">
        <v>2579</v>
      </c>
      <c r="E43" s="210" t="s">
        <v>1933</v>
      </c>
    </row>
    <row r="44" spans="1:5" ht="13.5" thickBot="1" x14ac:dyDescent="0.25">
      <c r="A44" s="190">
        <v>1961</v>
      </c>
      <c r="B44" s="211" t="s">
        <v>431</v>
      </c>
      <c r="C44" s="194" t="s">
        <v>518</v>
      </c>
      <c r="D44" s="516" t="s">
        <v>2580</v>
      </c>
      <c r="E44" s="210" t="s">
        <v>1934</v>
      </c>
    </row>
    <row r="45" spans="1:5" ht="13.5" thickBot="1" x14ac:dyDescent="0.25">
      <c r="A45" s="190">
        <v>1961</v>
      </c>
      <c r="B45" s="211" t="s">
        <v>326</v>
      </c>
      <c r="C45" s="194" t="s">
        <v>349</v>
      </c>
      <c r="D45" s="516" t="s">
        <v>2581</v>
      </c>
      <c r="E45" s="210" t="s">
        <v>1935</v>
      </c>
    </row>
    <row r="46" spans="1:5" ht="13.5" thickBot="1" x14ac:dyDescent="0.25">
      <c r="A46" s="190">
        <v>1961</v>
      </c>
      <c r="B46" s="211" t="s">
        <v>326</v>
      </c>
      <c r="C46" s="194" t="s">
        <v>1936</v>
      </c>
      <c r="D46" s="516" t="s">
        <v>2582</v>
      </c>
      <c r="E46" s="210" t="s">
        <v>1937</v>
      </c>
    </row>
    <row r="47" spans="1:5" ht="13.5" thickBot="1" x14ac:dyDescent="0.25">
      <c r="A47" s="190">
        <v>1962</v>
      </c>
      <c r="B47" s="211" t="s">
        <v>326</v>
      </c>
      <c r="C47" s="194" t="s">
        <v>1938</v>
      </c>
      <c r="D47" s="516" t="s">
        <v>2583</v>
      </c>
      <c r="E47" s="210" t="s">
        <v>1939</v>
      </c>
    </row>
    <row r="48" spans="1:5" ht="13.5" thickBot="1" x14ac:dyDescent="0.25">
      <c r="A48" s="190">
        <v>1962</v>
      </c>
      <c r="B48" s="211" t="s">
        <v>330</v>
      </c>
      <c r="C48" s="194" t="s">
        <v>333</v>
      </c>
      <c r="D48" s="516" t="s">
        <v>2584</v>
      </c>
      <c r="E48" s="210" t="s">
        <v>1940</v>
      </c>
    </row>
    <row r="49" spans="1:5" ht="13.5" thickBot="1" x14ac:dyDescent="0.25">
      <c r="A49" s="190">
        <v>1962</v>
      </c>
      <c r="B49" s="211" t="s">
        <v>316</v>
      </c>
      <c r="C49" s="194" t="s">
        <v>1870</v>
      </c>
      <c r="D49" s="516" t="s">
        <v>2585</v>
      </c>
      <c r="E49" s="210" t="s">
        <v>1941</v>
      </c>
    </row>
    <row r="50" spans="1:5" ht="13.5" thickBot="1" x14ac:dyDescent="0.25">
      <c r="A50" s="190">
        <v>1962</v>
      </c>
      <c r="B50" s="211" t="s">
        <v>316</v>
      </c>
      <c r="C50" s="194" t="s">
        <v>1870</v>
      </c>
      <c r="D50" s="516" t="s">
        <v>2586</v>
      </c>
      <c r="E50" s="210" t="s">
        <v>1942</v>
      </c>
    </row>
    <row r="51" spans="1:5" ht="13.5" thickBot="1" x14ac:dyDescent="0.25">
      <c r="A51" s="190">
        <v>1963</v>
      </c>
      <c r="B51" s="211" t="s">
        <v>338</v>
      </c>
      <c r="C51" s="194" t="s">
        <v>360</v>
      </c>
      <c r="D51" s="516" t="s">
        <v>2587</v>
      </c>
      <c r="E51" s="210" t="s">
        <v>1943</v>
      </c>
    </row>
    <row r="52" spans="1:5" ht="13.5" thickBot="1" x14ac:dyDescent="0.25">
      <c r="A52" s="190">
        <v>1963</v>
      </c>
      <c r="B52" s="211" t="s">
        <v>365</v>
      </c>
      <c r="C52" s="194" t="s">
        <v>474</v>
      </c>
      <c r="D52" s="516" t="s">
        <v>2588</v>
      </c>
      <c r="E52" s="210" t="s">
        <v>1944</v>
      </c>
    </row>
    <row r="53" spans="1:5" ht="13.5" thickBot="1" x14ac:dyDescent="0.25">
      <c r="A53" s="190">
        <v>1963</v>
      </c>
      <c r="B53" s="211" t="s">
        <v>326</v>
      </c>
      <c r="C53" s="194" t="s">
        <v>1945</v>
      </c>
      <c r="D53" s="516" t="s">
        <v>2589</v>
      </c>
      <c r="E53" s="210" t="s">
        <v>1946</v>
      </c>
    </row>
    <row r="54" spans="1:5" ht="13.5" thickBot="1" x14ac:dyDescent="0.25">
      <c r="A54" s="190">
        <v>1964</v>
      </c>
      <c r="B54" s="211" t="s">
        <v>338</v>
      </c>
      <c r="C54" s="194" t="s">
        <v>360</v>
      </c>
      <c r="D54" s="516" t="s">
        <v>2590</v>
      </c>
      <c r="E54" s="210" t="s">
        <v>1947</v>
      </c>
    </row>
    <row r="55" spans="1:5" ht="13.5" thickBot="1" x14ac:dyDescent="0.25">
      <c r="A55" s="190">
        <v>1964</v>
      </c>
      <c r="B55" s="211" t="s">
        <v>417</v>
      </c>
      <c r="C55" s="194" t="s">
        <v>460</v>
      </c>
      <c r="D55" s="516" t="s">
        <v>2591</v>
      </c>
      <c r="E55" s="210" t="s">
        <v>1948</v>
      </c>
    </row>
    <row r="56" spans="1:5" ht="13.5" thickBot="1" x14ac:dyDescent="0.25">
      <c r="A56" s="190">
        <v>1964</v>
      </c>
      <c r="B56" s="211" t="s">
        <v>338</v>
      </c>
      <c r="C56" s="194" t="s">
        <v>1949</v>
      </c>
      <c r="D56" s="516" t="s">
        <v>2592</v>
      </c>
      <c r="E56" s="210" t="s">
        <v>1950</v>
      </c>
    </row>
    <row r="57" spans="1:5" ht="13.5" thickBot="1" x14ac:dyDescent="0.25">
      <c r="A57" s="190">
        <v>1964</v>
      </c>
      <c r="B57" s="211" t="s">
        <v>377</v>
      </c>
      <c r="C57" s="194" t="s">
        <v>1951</v>
      </c>
      <c r="D57" s="516" t="s">
        <v>2593</v>
      </c>
      <c r="E57" s="210" t="s">
        <v>1952</v>
      </c>
    </row>
    <row r="58" spans="1:5" ht="13.5" thickBot="1" x14ac:dyDescent="0.25">
      <c r="A58" s="190">
        <v>1964</v>
      </c>
      <c r="B58" s="211" t="s">
        <v>336</v>
      </c>
      <c r="C58" s="194" t="s">
        <v>1953</v>
      </c>
      <c r="D58" s="516" t="s">
        <v>1954</v>
      </c>
      <c r="E58" s="210" t="s">
        <v>1955</v>
      </c>
    </row>
    <row r="59" spans="1:5" ht="13.5" thickBot="1" x14ac:dyDescent="0.25">
      <c r="A59" s="190">
        <v>1965</v>
      </c>
      <c r="B59" s="211" t="s">
        <v>412</v>
      </c>
      <c r="C59" s="194" t="s">
        <v>413</v>
      </c>
      <c r="D59" s="516" t="s">
        <v>2594</v>
      </c>
      <c r="E59" s="210" t="s">
        <v>1956</v>
      </c>
    </row>
    <row r="60" spans="1:5" ht="13.5" thickBot="1" x14ac:dyDescent="0.25">
      <c r="A60" s="190">
        <v>1965</v>
      </c>
      <c r="B60" s="211" t="s">
        <v>326</v>
      </c>
      <c r="C60" s="194" t="s">
        <v>391</v>
      </c>
      <c r="D60" s="516" t="s">
        <v>2595</v>
      </c>
      <c r="E60" s="210" t="s">
        <v>1957</v>
      </c>
    </row>
    <row r="61" spans="1:5" ht="13.5" thickBot="1" x14ac:dyDescent="0.25">
      <c r="A61" s="190">
        <v>1966</v>
      </c>
      <c r="B61" s="211" t="s">
        <v>422</v>
      </c>
      <c r="C61" s="194" t="s">
        <v>1916</v>
      </c>
      <c r="D61" s="516" t="s">
        <v>2596</v>
      </c>
      <c r="E61" s="210" t="s">
        <v>1958</v>
      </c>
    </row>
    <row r="62" spans="1:5" ht="13.5" thickBot="1" x14ac:dyDescent="0.25">
      <c r="A62" s="190">
        <v>1966</v>
      </c>
      <c r="B62" s="211" t="s">
        <v>679</v>
      </c>
      <c r="C62" s="194" t="s">
        <v>1959</v>
      </c>
      <c r="D62" s="516" t="s">
        <v>2597</v>
      </c>
      <c r="E62" s="210" t="s">
        <v>1960</v>
      </c>
    </row>
    <row r="63" spans="1:5" ht="13.5" thickBot="1" x14ac:dyDescent="0.25">
      <c r="A63" s="190">
        <v>1966</v>
      </c>
      <c r="B63" s="211" t="s">
        <v>365</v>
      </c>
      <c r="C63" s="194" t="s">
        <v>1961</v>
      </c>
      <c r="D63" s="516" t="s">
        <v>2598</v>
      </c>
      <c r="E63" s="210" t="s">
        <v>1962</v>
      </c>
    </row>
    <row r="64" spans="1:5" ht="13.5" thickBot="1" x14ac:dyDescent="0.25">
      <c r="A64" s="190">
        <v>1966</v>
      </c>
      <c r="B64" s="211" t="s">
        <v>1271</v>
      </c>
      <c r="C64" s="194" t="s">
        <v>1963</v>
      </c>
      <c r="D64" s="516" t="s">
        <v>2598</v>
      </c>
      <c r="E64" s="210" t="s">
        <v>1964</v>
      </c>
    </row>
    <row r="65" spans="1:5" ht="13.5" thickBot="1" x14ac:dyDescent="0.25">
      <c r="A65" s="190">
        <v>1966</v>
      </c>
      <c r="B65" s="211" t="s">
        <v>417</v>
      </c>
      <c r="C65" s="194" t="s">
        <v>1965</v>
      </c>
      <c r="D65" s="516" t="s">
        <v>1966</v>
      </c>
      <c r="E65" s="210" t="s">
        <v>1967</v>
      </c>
    </row>
    <row r="66" spans="1:5" ht="13.5" thickBot="1" x14ac:dyDescent="0.25">
      <c r="A66" s="190">
        <v>1966</v>
      </c>
      <c r="B66" s="211" t="s">
        <v>377</v>
      </c>
      <c r="C66" s="194" t="s">
        <v>1968</v>
      </c>
      <c r="D66" s="516" t="s">
        <v>2599</v>
      </c>
      <c r="E66" s="210" t="s">
        <v>1969</v>
      </c>
    </row>
    <row r="67" spans="1:5" ht="13.5" thickBot="1" x14ac:dyDescent="0.25">
      <c r="A67" s="190">
        <v>1966</v>
      </c>
      <c r="B67" s="211" t="s">
        <v>431</v>
      </c>
      <c r="C67" s="194" t="s">
        <v>1970</v>
      </c>
      <c r="D67" s="516" t="s">
        <v>2600</v>
      </c>
      <c r="E67" s="210" t="s">
        <v>1971</v>
      </c>
    </row>
    <row r="68" spans="1:5" ht="13.5" thickBot="1" x14ac:dyDescent="0.25">
      <c r="A68" s="190">
        <v>1966</v>
      </c>
      <c r="B68" s="211" t="s">
        <v>1260</v>
      </c>
      <c r="C68" s="194" t="s">
        <v>1972</v>
      </c>
      <c r="D68" s="516" t="s">
        <v>1973</v>
      </c>
      <c r="E68" s="210" t="s">
        <v>1974</v>
      </c>
    </row>
    <row r="69" spans="1:5" ht="13.5" thickBot="1" x14ac:dyDescent="0.25">
      <c r="A69" s="190">
        <v>1967</v>
      </c>
      <c r="B69" s="211" t="s">
        <v>338</v>
      </c>
      <c r="C69" s="194" t="s">
        <v>1975</v>
      </c>
      <c r="D69" s="516" t="s">
        <v>2601</v>
      </c>
      <c r="E69" s="210" t="s">
        <v>1976</v>
      </c>
    </row>
    <row r="70" spans="1:5" ht="13.5" thickBot="1" x14ac:dyDescent="0.25">
      <c r="A70" s="190">
        <v>1967</v>
      </c>
      <c r="B70" s="211" t="s">
        <v>326</v>
      </c>
      <c r="C70" s="194" t="s">
        <v>1977</v>
      </c>
      <c r="D70" s="516" t="s">
        <v>2602</v>
      </c>
      <c r="E70" s="210" t="s">
        <v>1978</v>
      </c>
    </row>
    <row r="71" spans="1:5" ht="13.5" thickBot="1" x14ac:dyDescent="0.25">
      <c r="A71" s="190">
        <v>1967</v>
      </c>
      <c r="B71" s="211" t="s">
        <v>326</v>
      </c>
      <c r="C71" s="194" t="s">
        <v>387</v>
      </c>
      <c r="D71" s="516" t="s">
        <v>2603</v>
      </c>
      <c r="E71" s="210" t="s">
        <v>1979</v>
      </c>
    </row>
    <row r="72" spans="1:5" ht="13.5" thickBot="1" x14ac:dyDescent="0.25">
      <c r="A72" s="190">
        <v>1967</v>
      </c>
      <c r="B72" s="211" t="s">
        <v>422</v>
      </c>
      <c r="C72" s="194" t="s">
        <v>1980</v>
      </c>
      <c r="D72" s="516" t="s">
        <v>2604</v>
      </c>
      <c r="E72" s="210" t="s">
        <v>1981</v>
      </c>
    </row>
    <row r="73" spans="1:5" ht="13.5" thickBot="1" x14ac:dyDescent="0.25">
      <c r="A73" s="190">
        <v>1968</v>
      </c>
      <c r="B73" s="211" t="s">
        <v>336</v>
      </c>
      <c r="C73" s="194" t="s">
        <v>1982</v>
      </c>
      <c r="D73" s="516" t="s">
        <v>2605</v>
      </c>
      <c r="E73" s="210" t="s">
        <v>1983</v>
      </c>
    </row>
    <row r="74" spans="1:5" ht="13.5" thickBot="1" x14ac:dyDescent="0.25">
      <c r="A74" s="190">
        <v>1968</v>
      </c>
      <c r="B74" s="211" t="s">
        <v>338</v>
      </c>
      <c r="C74" s="194" t="s">
        <v>1984</v>
      </c>
      <c r="D74" s="516" t="s">
        <v>2605</v>
      </c>
      <c r="E74" s="210" t="s">
        <v>1985</v>
      </c>
    </row>
    <row r="75" spans="1:5" ht="13.5" thickBot="1" x14ac:dyDescent="0.25">
      <c r="A75" s="190">
        <v>1968</v>
      </c>
      <c r="B75" s="211" t="s">
        <v>316</v>
      </c>
      <c r="C75" s="194" t="s">
        <v>1986</v>
      </c>
      <c r="D75" s="516" t="s">
        <v>2606</v>
      </c>
      <c r="E75" s="210" t="s">
        <v>1987</v>
      </c>
    </row>
    <row r="76" spans="1:5" ht="13.5" thickBot="1" x14ac:dyDescent="0.25">
      <c r="A76" s="190">
        <v>1968</v>
      </c>
      <c r="B76" s="211" t="s">
        <v>431</v>
      </c>
      <c r="C76" s="194" t="s">
        <v>1988</v>
      </c>
      <c r="D76" s="516" t="s">
        <v>2607</v>
      </c>
      <c r="E76" s="210" t="s">
        <v>1989</v>
      </c>
    </row>
    <row r="77" spans="1:5" ht="13.5" thickBot="1" x14ac:dyDescent="0.25">
      <c r="A77" s="190">
        <v>1968</v>
      </c>
      <c r="B77" s="211" t="s">
        <v>316</v>
      </c>
      <c r="C77" s="194" t="s">
        <v>1990</v>
      </c>
      <c r="D77" s="516" t="s">
        <v>2608</v>
      </c>
      <c r="E77" s="210" t="s">
        <v>1991</v>
      </c>
    </row>
    <row r="78" spans="1:5" ht="13.5" thickBot="1" x14ac:dyDescent="0.25">
      <c r="A78" s="190">
        <v>1968</v>
      </c>
      <c r="B78" s="211" t="s">
        <v>400</v>
      </c>
      <c r="C78" s="194" t="s">
        <v>1908</v>
      </c>
      <c r="D78" s="516" t="s">
        <v>1992</v>
      </c>
      <c r="E78" s="210" t="s">
        <v>1993</v>
      </c>
    </row>
    <row r="79" spans="1:5" ht="13.5" thickBot="1" x14ac:dyDescent="0.25">
      <c r="A79" s="190">
        <v>1968</v>
      </c>
      <c r="B79" s="211" t="s">
        <v>336</v>
      </c>
      <c r="C79" s="194" t="s">
        <v>1994</v>
      </c>
      <c r="D79" s="516" t="s">
        <v>2609</v>
      </c>
      <c r="E79" s="210" t="s">
        <v>1995</v>
      </c>
    </row>
    <row r="80" spans="1:5" ht="13.5" thickBot="1" x14ac:dyDescent="0.25">
      <c r="A80" s="190">
        <v>1968</v>
      </c>
      <c r="B80" s="211" t="s">
        <v>1271</v>
      </c>
      <c r="C80" s="194" t="s">
        <v>1996</v>
      </c>
      <c r="D80" s="516" t="s">
        <v>2610</v>
      </c>
      <c r="E80" s="210" t="s">
        <v>1997</v>
      </c>
    </row>
    <row r="81" spans="1:5" ht="13.5" thickBot="1" x14ac:dyDescent="0.25">
      <c r="A81" s="190">
        <v>1968</v>
      </c>
      <c r="B81" s="211" t="s">
        <v>417</v>
      </c>
      <c r="C81" s="194" t="s">
        <v>420</v>
      </c>
      <c r="D81" s="516" t="s">
        <v>2611</v>
      </c>
      <c r="E81" s="210" t="s">
        <v>510</v>
      </c>
    </row>
    <row r="82" spans="1:5" ht="13.5" thickBot="1" x14ac:dyDescent="0.25">
      <c r="A82" s="190">
        <v>1969</v>
      </c>
      <c r="B82" s="211" t="s">
        <v>323</v>
      </c>
      <c r="C82" s="194" t="s">
        <v>496</v>
      </c>
      <c r="D82" s="516" t="s">
        <v>2612</v>
      </c>
      <c r="E82" s="210" t="s">
        <v>1998</v>
      </c>
    </row>
    <row r="83" spans="1:5" ht="13.5" thickBot="1" x14ac:dyDescent="0.25">
      <c r="A83" s="190">
        <v>1969</v>
      </c>
      <c r="B83" s="211" t="s">
        <v>1252</v>
      </c>
      <c r="C83" s="194" t="s">
        <v>1999</v>
      </c>
      <c r="D83" s="516" t="s">
        <v>2613</v>
      </c>
      <c r="E83" s="210" t="s">
        <v>2000</v>
      </c>
    </row>
    <row r="84" spans="1:5" ht="13.5" thickBot="1" x14ac:dyDescent="0.25">
      <c r="A84" s="190">
        <v>1969</v>
      </c>
      <c r="B84" s="211" t="s">
        <v>365</v>
      </c>
      <c r="C84" s="194" t="s">
        <v>366</v>
      </c>
      <c r="D84" s="516" t="s">
        <v>2614</v>
      </c>
      <c r="E84" s="210" t="s">
        <v>2001</v>
      </c>
    </row>
    <row r="85" spans="1:5" ht="13.5" thickBot="1" x14ac:dyDescent="0.25">
      <c r="A85" s="190">
        <v>1969</v>
      </c>
      <c r="B85" s="211" t="s">
        <v>372</v>
      </c>
      <c r="C85" s="194" t="s">
        <v>2002</v>
      </c>
      <c r="D85" s="516" t="s">
        <v>2615</v>
      </c>
      <c r="E85" s="210" t="s">
        <v>2003</v>
      </c>
    </row>
    <row r="86" spans="1:5" ht="13.5" thickBot="1" x14ac:dyDescent="0.25">
      <c r="A86" s="190">
        <v>1969</v>
      </c>
      <c r="B86" s="211" t="s">
        <v>417</v>
      </c>
      <c r="C86" s="194" t="s">
        <v>2004</v>
      </c>
      <c r="D86" s="516" t="s">
        <v>2616</v>
      </c>
      <c r="E86" s="210" t="s">
        <v>2005</v>
      </c>
    </row>
    <row r="87" spans="1:5" ht="13.5" thickBot="1" x14ac:dyDescent="0.25">
      <c r="A87" s="190">
        <v>1969</v>
      </c>
      <c r="B87" s="211" t="s">
        <v>319</v>
      </c>
      <c r="C87" s="194" t="s">
        <v>320</v>
      </c>
      <c r="D87" s="516" t="s">
        <v>2617</v>
      </c>
      <c r="E87" s="210" t="s">
        <v>2006</v>
      </c>
    </row>
    <row r="88" spans="1:5" ht="13.5" thickBot="1" x14ac:dyDescent="0.25">
      <c r="A88" s="190">
        <v>1969</v>
      </c>
      <c r="B88" s="211" t="s">
        <v>431</v>
      </c>
      <c r="C88" s="194" t="s">
        <v>2007</v>
      </c>
      <c r="D88" s="516" t="s">
        <v>2617</v>
      </c>
      <c r="E88" s="210" t="s">
        <v>2008</v>
      </c>
    </row>
    <row r="89" spans="1:5" ht="13.5" thickBot="1" x14ac:dyDescent="0.25">
      <c r="A89" s="190">
        <v>1970</v>
      </c>
      <c r="B89" s="211" t="s">
        <v>362</v>
      </c>
      <c r="C89" s="194" t="s">
        <v>2009</v>
      </c>
      <c r="D89" s="516" t="s">
        <v>2618</v>
      </c>
      <c r="E89" s="210" t="s">
        <v>2010</v>
      </c>
    </row>
    <row r="90" spans="1:5" ht="13.5" thickBot="1" x14ac:dyDescent="0.25">
      <c r="A90" s="190">
        <v>1970</v>
      </c>
      <c r="B90" s="211" t="s">
        <v>1248</v>
      </c>
      <c r="C90" s="194" t="s">
        <v>2011</v>
      </c>
      <c r="D90" s="516" t="s">
        <v>2619</v>
      </c>
      <c r="E90" s="210" t="s">
        <v>2012</v>
      </c>
    </row>
    <row r="91" spans="1:5" ht="13.5" thickBot="1" x14ac:dyDescent="0.25">
      <c r="A91" s="190">
        <v>1970</v>
      </c>
      <c r="B91" s="211" t="s">
        <v>406</v>
      </c>
      <c r="C91" s="194" t="s">
        <v>407</v>
      </c>
      <c r="D91" s="516" t="s">
        <v>2620</v>
      </c>
      <c r="E91" s="210" t="s">
        <v>2013</v>
      </c>
    </row>
    <row r="92" spans="1:5" ht="13.5" thickBot="1" x14ac:dyDescent="0.25">
      <c r="A92" s="190">
        <v>1970</v>
      </c>
      <c r="B92" s="211" t="s">
        <v>520</v>
      </c>
      <c r="C92" s="194" t="s">
        <v>2014</v>
      </c>
      <c r="D92" s="516" t="s">
        <v>2621</v>
      </c>
      <c r="E92" s="210" t="s">
        <v>2015</v>
      </c>
    </row>
    <row r="93" spans="1:5" ht="13.5" thickBot="1" x14ac:dyDescent="0.25">
      <c r="A93" s="190">
        <v>1970</v>
      </c>
      <c r="B93" s="211" t="s">
        <v>400</v>
      </c>
      <c r="C93" s="194" t="s">
        <v>2016</v>
      </c>
      <c r="D93" s="516" t="s">
        <v>2622</v>
      </c>
      <c r="E93" s="210" t="s">
        <v>2017</v>
      </c>
    </row>
    <row r="94" spans="1:5" ht="13.5" thickBot="1" x14ac:dyDescent="0.25">
      <c r="A94" s="190">
        <v>1970</v>
      </c>
      <c r="B94" s="211" t="s">
        <v>372</v>
      </c>
      <c r="C94" s="194" t="s">
        <v>2018</v>
      </c>
      <c r="D94" s="516" t="s">
        <v>2623</v>
      </c>
      <c r="E94" s="210" t="s">
        <v>2019</v>
      </c>
    </row>
    <row r="95" spans="1:5" ht="13.5" thickBot="1" x14ac:dyDescent="0.25">
      <c r="A95" s="190">
        <v>1970</v>
      </c>
      <c r="B95" s="211" t="s">
        <v>427</v>
      </c>
      <c r="C95" s="194" t="s">
        <v>428</v>
      </c>
      <c r="D95" s="516" t="s">
        <v>2623</v>
      </c>
      <c r="E95" s="210" t="s">
        <v>429</v>
      </c>
    </row>
    <row r="96" spans="1:5" ht="13.5" thickBot="1" x14ac:dyDescent="0.25">
      <c r="A96" s="190">
        <v>1970</v>
      </c>
      <c r="B96" s="211" t="s">
        <v>362</v>
      </c>
      <c r="C96" s="194" t="s">
        <v>363</v>
      </c>
      <c r="D96" s="516" t="s">
        <v>2624</v>
      </c>
      <c r="E96" s="210" t="s">
        <v>2020</v>
      </c>
    </row>
    <row r="97" spans="1:5" ht="13.5" thickBot="1" x14ac:dyDescent="0.25">
      <c r="A97" s="190">
        <v>1970</v>
      </c>
      <c r="B97" s="211" t="s">
        <v>319</v>
      </c>
      <c r="C97" s="194" t="s">
        <v>375</v>
      </c>
      <c r="D97" s="516" t="s">
        <v>2625</v>
      </c>
      <c r="E97" s="210" t="s">
        <v>2021</v>
      </c>
    </row>
    <row r="98" spans="1:5" ht="13.5" thickBot="1" x14ac:dyDescent="0.25">
      <c r="A98" s="190">
        <v>1971</v>
      </c>
      <c r="B98" s="211" t="s">
        <v>336</v>
      </c>
      <c r="C98" s="194" t="s">
        <v>2022</v>
      </c>
      <c r="D98" s="516" t="s">
        <v>2626</v>
      </c>
      <c r="E98" s="210" t="s">
        <v>2023</v>
      </c>
    </row>
    <row r="99" spans="1:5" ht="13.5" thickBot="1" x14ac:dyDescent="0.25">
      <c r="A99" s="190">
        <v>1971</v>
      </c>
      <c r="B99" s="211" t="s">
        <v>1256</v>
      </c>
      <c r="C99" s="194" t="s">
        <v>2024</v>
      </c>
      <c r="D99" s="516" t="s">
        <v>2627</v>
      </c>
      <c r="E99" s="210" t="s">
        <v>2025</v>
      </c>
    </row>
    <row r="100" spans="1:5" ht="13.5" thickBot="1" x14ac:dyDescent="0.25">
      <c r="A100" s="190">
        <v>1971</v>
      </c>
      <c r="B100" s="211" t="s">
        <v>400</v>
      </c>
      <c r="C100" s="194" t="s">
        <v>2026</v>
      </c>
      <c r="D100" s="516" t="s">
        <v>2627</v>
      </c>
      <c r="E100" s="210" t="s">
        <v>2027</v>
      </c>
    </row>
    <row r="101" spans="1:5" ht="13.5" thickBot="1" x14ac:dyDescent="0.25">
      <c r="A101" s="190">
        <v>1971</v>
      </c>
      <c r="B101" s="211" t="s">
        <v>377</v>
      </c>
      <c r="C101" s="194" t="s">
        <v>2028</v>
      </c>
      <c r="D101" s="516" t="s">
        <v>2628</v>
      </c>
      <c r="E101" s="210" t="s">
        <v>2029</v>
      </c>
    </row>
    <row r="102" spans="1:5" ht="13.5" thickBot="1" x14ac:dyDescent="0.25">
      <c r="A102" s="190">
        <v>1971</v>
      </c>
      <c r="B102" s="211" t="s">
        <v>313</v>
      </c>
      <c r="C102" s="194" t="s">
        <v>393</v>
      </c>
      <c r="D102" s="516" t="s">
        <v>2629</v>
      </c>
      <c r="E102" s="210" t="s">
        <v>2030</v>
      </c>
    </row>
    <row r="103" spans="1:5" ht="13.5" thickBot="1" x14ac:dyDescent="0.25">
      <c r="A103" s="190">
        <v>1971</v>
      </c>
      <c r="B103" s="211" t="s">
        <v>372</v>
      </c>
      <c r="C103" s="194" t="s">
        <v>2031</v>
      </c>
      <c r="D103" s="516" t="s">
        <v>2630</v>
      </c>
      <c r="E103" s="210" t="s">
        <v>2032</v>
      </c>
    </row>
    <row r="104" spans="1:5" ht="13.5" thickBot="1" x14ac:dyDescent="0.25">
      <c r="A104" s="190">
        <v>1971</v>
      </c>
      <c r="B104" s="211" t="s">
        <v>372</v>
      </c>
      <c r="C104" s="194" t="s">
        <v>2033</v>
      </c>
      <c r="D104" s="516" t="s">
        <v>2630</v>
      </c>
      <c r="E104" s="210" t="s">
        <v>2034</v>
      </c>
    </row>
    <row r="105" spans="1:5" ht="13.5" thickBot="1" x14ac:dyDescent="0.25">
      <c r="A105" s="190">
        <v>1971</v>
      </c>
      <c r="B105" s="211" t="s">
        <v>1268</v>
      </c>
      <c r="C105" s="194" t="s">
        <v>2035</v>
      </c>
      <c r="D105" s="516" t="s">
        <v>2631</v>
      </c>
      <c r="E105" s="210" t="s">
        <v>2036</v>
      </c>
    </row>
    <row r="106" spans="1:5" ht="13.5" thickBot="1" x14ac:dyDescent="0.25">
      <c r="A106" s="190">
        <v>1971</v>
      </c>
      <c r="B106" s="211" t="s">
        <v>330</v>
      </c>
      <c r="C106" s="194" t="s">
        <v>2037</v>
      </c>
      <c r="D106" s="516" t="s">
        <v>2632</v>
      </c>
      <c r="E106" s="210" t="s">
        <v>2038</v>
      </c>
    </row>
    <row r="107" spans="1:5" ht="13.5" thickBot="1" x14ac:dyDescent="0.25">
      <c r="A107" s="190">
        <v>1971</v>
      </c>
      <c r="B107" s="211" t="s">
        <v>400</v>
      </c>
      <c r="C107" s="194" t="s">
        <v>2039</v>
      </c>
      <c r="D107" s="516" t="s">
        <v>2632</v>
      </c>
      <c r="E107" s="210" t="s">
        <v>2040</v>
      </c>
    </row>
    <row r="108" spans="1:5" ht="13.5" thickBot="1" x14ac:dyDescent="0.25">
      <c r="A108" s="190">
        <v>1971</v>
      </c>
      <c r="B108" s="211" t="s">
        <v>316</v>
      </c>
      <c r="C108" s="194" t="s">
        <v>2041</v>
      </c>
      <c r="D108" s="516" t="s">
        <v>2633</v>
      </c>
      <c r="E108" s="210" t="s">
        <v>2042</v>
      </c>
    </row>
    <row r="109" spans="1:5" ht="13.5" thickBot="1" x14ac:dyDescent="0.25">
      <c r="A109" s="190">
        <v>1971</v>
      </c>
      <c r="B109" s="211" t="s">
        <v>338</v>
      </c>
      <c r="C109" s="194" t="s">
        <v>339</v>
      </c>
      <c r="D109" s="516" t="s">
        <v>2634</v>
      </c>
      <c r="E109" s="210" t="s">
        <v>2043</v>
      </c>
    </row>
    <row r="110" spans="1:5" ht="13.5" thickBot="1" x14ac:dyDescent="0.25">
      <c r="A110" s="190">
        <v>1971</v>
      </c>
      <c r="B110" s="211" t="s">
        <v>344</v>
      </c>
      <c r="C110" s="194" t="s">
        <v>2044</v>
      </c>
      <c r="D110" s="516" t="s">
        <v>2635</v>
      </c>
      <c r="E110" s="210" t="s">
        <v>2045</v>
      </c>
    </row>
    <row r="111" spans="1:5" ht="13.5" thickBot="1" x14ac:dyDescent="0.25">
      <c r="A111" s="190">
        <v>1972</v>
      </c>
      <c r="B111" s="211" t="s">
        <v>316</v>
      </c>
      <c r="C111" s="194" t="s">
        <v>2046</v>
      </c>
      <c r="D111" s="516" t="s">
        <v>2636</v>
      </c>
      <c r="E111" s="210" t="s">
        <v>2047</v>
      </c>
    </row>
    <row r="112" spans="1:5" ht="13.5" thickBot="1" x14ac:dyDescent="0.25">
      <c r="A112" s="190">
        <v>1972</v>
      </c>
      <c r="B112" s="211" t="s">
        <v>440</v>
      </c>
      <c r="C112" s="194" t="s">
        <v>441</v>
      </c>
      <c r="D112" s="516" t="s">
        <v>2637</v>
      </c>
      <c r="E112" s="210" t="s">
        <v>646</v>
      </c>
    </row>
    <row r="113" spans="1:5" ht="13.5" thickBot="1" x14ac:dyDescent="0.25">
      <c r="A113" s="190">
        <v>1972</v>
      </c>
      <c r="B113" s="211" t="s">
        <v>377</v>
      </c>
      <c r="C113" s="194" t="s">
        <v>2048</v>
      </c>
      <c r="D113" s="516" t="s">
        <v>2638</v>
      </c>
      <c r="E113" s="210" t="s">
        <v>2049</v>
      </c>
    </row>
    <row r="114" spans="1:5" ht="13.5" thickBot="1" x14ac:dyDescent="0.25">
      <c r="A114" s="190">
        <v>1972</v>
      </c>
      <c r="B114" s="211" t="s">
        <v>338</v>
      </c>
      <c r="C114" s="194" t="s">
        <v>2050</v>
      </c>
      <c r="D114" s="516" t="s">
        <v>2051</v>
      </c>
      <c r="E114" s="210" t="s">
        <v>2052</v>
      </c>
    </row>
    <row r="115" spans="1:5" ht="13.5" thickBot="1" x14ac:dyDescent="0.25">
      <c r="A115" s="190">
        <v>1972</v>
      </c>
      <c r="B115" s="211" t="s">
        <v>417</v>
      </c>
      <c r="C115" s="194" t="s">
        <v>2053</v>
      </c>
      <c r="D115" s="516" t="s">
        <v>2639</v>
      </c>
      <c r="E115" s="210" t="s">
        <v>2054</v>
      </c>
    </row>
    <row r="116" spans="1:5" ht="13.5" thickBot="1" x14ac:dyDescent="0.25">
      <c r="A116" s="190">
        <v>1972</v>
      </c>
      <c r="B116" s="211" t="s">
        <v>498</v>
      </c>
      <c r="C116" s="194" t="s">
        <v>499</v>
      </c>
      <c r="D116" s="516" t="s">
        <v>2640</v>
      </c>
      <c r="E116" s="210" t="s">
        <v>2055</v>
      </c>
    </row>
    <row r="117" spans="1:5" ht="13.5" thickBot="1" x14ac:dyDescent="0.25">
      <c r="A117" s="190">
        <v>1972</v>
      </c>
      <c r="B117" s="211" t="s">
        <v>400</v>
      </c>
      <c r="C117" s="194" t="s">
        <v>2056</v>
      </c>
      <c r="D117" s="516" t="s">
        <v>2641</v>
      </c>
      <c r="E117" s="210" t="s">
        <v>2057</v>
      </c>
    </row>
    <row r="118" spans="1:5" ht="13.5" thickBot="1" x14ac:dyDescent="0.25">
      <c r="A118" s="190">
        <v>1972</v>
      </c>
      <c r="B118" s="211" t="s">
        <v>505</v>
      </c>
      <c r="C118" s="194" t="s">
        <v>2058</v>
      </c>
      <c r="D118" s="516" t="s">
        <v>2642</v>
      </c>
      <c r="E118" s="210" t="s">
        <v>2059</v>
      </c>
    </row>
    <row r="119" spans="1:5" ht="13.5" thickBot="1" x14ac:dyDescent="0.25">
      <c r="A119" s="190">
        <v>1972</v>
      </c>
      <c r="B119" s="211" t="s">
        <v>1268</v>
      </c>
      <c r="C119" s="194" t="s">
        <v>2060</v>
      </c>
      <c r="D119" s="516" t="s">
        <v>2642</v>
      </c>
      <c r="E119" s="210" t="s">
        <v>2061</v>
      </c>
    </row>
    <row r="120" spans="1:5" ht="13.5" thickBot="1" x14ac:dyDescent="0.25">
      <c r="A120" s="190">
        <v>1972</v>
      </c>
      <c r="B120" s="211" t="s">
        <v>326</v>
      </c>
      <c r="C120" s="194" t="s">
        <v>2062</v>
      </c>
      <c r="D120" s="516" t="s">
        <v>2063</v>
      </c>
      <c r="E120" s="210" t="s">
        <v>2064</v>
      </c>
    </row>
    <row r="121" spans="1:5" ht="13.5" thickBot="1" x14ac:dyDescent="0.25">
      <c r="A121" s="190">
        <v>1972</v>
      </c>
      <c r="B121" s="211" t="s">
        <v>372</v>
      </c>
      <c r="C121" s="194" t="s">
        <v>524</v>
      </c>
      <c r="D121" s="516" t="s">
        <v>2643</v>
      </c>
      <c r="E121" s="210" t="s">
        <v>2065</v>
      </c>
    </row>
    <row r="122" spans="1:5" ht="13.5" thickBot="1" x14ac:dyDescent="0.25">
      <c r="A122" s="190">
        <v>1972</v>
      </c>
      <c r="B122" s="211" t="s">
        <v>1262</v>
      </c>
      <c r="C122" s="194" t="s">
        <v>2066</v>
      </c>
      <c r="D122" s="516" t="s">
        <v>2644</v>
      </c>
      <c r="E122" s="210" t="s">
        <v>2067</v>
      </c>
    </row>
    <row r="123" spans="1:5" ht="13.5" thickBot="1" x14ac:dyDescent="0.25">
      <c r="A123" s="190">
        <v>1973</v>
      </c>
      <c r="B123" s="211" t="s">
        <v>326</v>
      </c>
      <c r="C123" s="194" t="s">
        <v>470</v>
      </c>
      <c r="D123" s="516" t="s">
        <v>2645</v>
      </c>
      <c r="E123" s="210" t="s">
        <v>2068</v>
      </c>
    </row>
    <row r="124" spans="1:5" ht="13.5" thickBot="1" x14ac:dyDescent="0.25">
      <c r="A124" s="190">
        <v>1973</v>
      </c>
      <c r="B124" s="211" t="s">
        <v>2069</v>
      </c>
      <c r="C124" s="194" t="s">
        <v>431</v>
      </c>
      <c r="D124" s="516" t="s">
        <v>2646</v>
      </c>
      <c r="E124" s="210" t="s">
        <v>689</v>
      </c>
    </row>
    <row r="125" spans="1:5" ht="13.5" thickBot="1" x14ac:dyDescent="0.25">
      <c r="A125" s="190">
        <v>1973</v>
      </c>
      <c r="B125" s="211" t="s">
        <v>430</v>
      </c>
      <c r="C125" s="194" t="s">
        <v>2070</v>
      </c>
      <c r="D125" s="516" t="s">
        <v>2647</v>
      </c>
      <c r="E125" s="210" t="s">
        <v>2071</v>
      </c>
    </row>
    <row r="126" spans="1:5" ht="13.5" thickBot="1" x14ac:dyDescent="0.25">
      <c r="A126" s="190">
        <v>1973</v>
      </c>
      <c r="B126" s="211" t="s">
        <v>316</v>
      </c>
      <c r="C126" s="194" t="s">
        <v>2072</v>
      </c>
      <c r="D126" s="516" t="s">
        <v>2648</v>
      </c>
      <c r="E126" s="210" t="s">
        <v>2073</v>
      </c>
    </row>
    <row r="127" spans="1:5" ht="13.5" thickBot="1" x14ac:dyDescent="0.25">
      <c r="A127" s="190">
        <v>1973</v>
      </c>
      <c r="B127" s="211" t="s">
        <v>1260</v>
      </c>
      <c r="C127" s="194" t="s">
        <v>2074</v>
      </c>
      <c r="D127" s="516" t="s">
        <v>2649</v>
      </c>
      <c r="E127" s="210" t="s">
        <v>2075</v>
      </c>
    </row>
    <row r="128" spans="1:5" ht="13.5" thickBot="1" x14ac:dyDescent="0.25">
      <c r="A128" s="190">
        <v>1973</v>
      </c>
      <c r="B128" s="211" t="s">
        <v>372</v>
      </c>
      <c r="C128" s="194" t="s">
        <v>2076</v>
      </c>
      <c r="D128" s="516" t="s">
        <v>2650</v>
      </c>
      <c r="E128" s="210" t="s">
        <v>2077</v>
      </c>
    </row>
    <row r="129" spans="1:5" ht="13.5" thickBot="1" x14ac:dyDescent="0.25">
      <c r="A129" s="190">
        <v>1973</v>
      </c>
      <c r="B129" s="211" t="s">
        <v>430</v>
      </c>
      <c r="C129" s="194" t="s">
        <v>2078</v>
      </c>
      <c r="D129" s="516" t="s">
        <v>2651</v>
      </c>
      <c r="E129" s="210" t="s">
        <v>2079</v>
      </c>
    </row>
    <row r="130" spans="1:5" ht="13.5" thickBot="1" x14ac:dyDescent="0.25">
      <c r="A130" s="190">
        <v>1974</v>
      </c>
      <c r="B130" s="211" t="s">
        <v>1248</v>
      </c>
      <c r="C130" s="194" t="s">
        <v>2080</v>
      </c>
      <c r="D130" s="516" t="s">
        <v>2652</v>
      </c>
      <c r="E130" s="210" t="s">
        <v>2081</v>
      </c>
    </row>
    <row r="131" spans="1:5" ht="13.5" thickBot="1" x14ac:dyDescent="0.25">
      <c r="A131" s="190">
        <v>1974</v>
      </c>
      <c r="B131" s="211" t="s">
        <v>316</v>
      </c>
      <c r="C131" s="194" t="s">
        <v>480</v>
      </c>
      <c r="D131" s="516" t="s">
        <v>2653</v>
      </c>
      <c r="E131" s="210" t="s">
        <v>2082</v>
      </c>
    </row>
    <row r="132" spans="1:5" ht="13.5" thickBot="1" x14ac:dyDescent="0.25">
      <c r="A132" s="190">
        <v>1974</v>
      </c>
      <c r="B132" s="211" t="s">
        <v>417</v>
      </c>
      <c r="C132" s="194" t="s">
        <v>2083</v>
      </c>
      <c r="D132" s="516" t="s">
        <v>2654</v>
      </c>
      <c r="E132" s="210" t="s">
        <v>2084</v>
      </c>
    </row>
    <row r="133" spans="1:5" ht="13.5" thickBot="1" x14ac:dyDescent="0.25">
      <c r="A133" s="190">
        <v>1974</v>
      </c>
      <c r="B133" s="211" t="s">
        <v>338</v>
      </c>
      <c r="C133" s="194" t="s">
        <v>2085</v>
      </c>
      <c r="D133" s="516" t="s">
        <v>2655</v>
      </c>
      <c r="E133" s="210" t="s">
        <v>2086</v>
      </c>
    </row>
    <row r="134" spans="1:5" ht="13.5" thickBot="1" x14ac:dyDescent="0.25">
      <c r="A134" s="190">
        <v>1974</v>
      </c>
      <c r="B134" s="211" t="s">
        <v>1262</v>
      </c>
      <c r="C134" s="194" t="s">
        <v>2087</v>
      </c>
      <c r="D134" s="516" t="s">
        <v>2656</v>
      </c>
      <c r="E134" s="210" t="s">
        <v>2088</v>
      </c>
    </row>
    <row r="135" spans="1:5" ht="13.5" thickBot="1" x14ac:dyDescent="0.25">
      <c r="A135" s="190">
        <v>1975</v>
      </c>
      <c r="B135" s="211" t="s">
        <v>336</v>
      </c>
      <c r="C135" s="194" t="s">
        <v>337</v>
      </c>
      <c r="D135" s="516" t="s">
        <v>2657</v>
      </c>
      <c r="E135" s="210" t="s">
        <v>2089</v>
      </c>
    </row>
    <row r="136" spans="1:5" ht="13.5" thickBot="1" x14ac:dyDescent="0.25">
      <c r="A136" s="190">
        <v>1975</v>
      </c>
      <c r="B136" s="211" t="s">
        <v>430</v>
      </c>
      <c r="C136" s="194" t="s">
        <v>2090</v>
      </c>
      <c r="D136" s="516" t="s">
        <v>2091</v>
      </c>
      <c r="E136" s="210" t="s">
        <v>2092</v>
      </c>
    </row>
    <row r="137" spans="1:5" ht="13.5" thickBot="1" x14ac:dyDescent="0.25">
      <c r="A137" s="190">
        <v>1975</v>
      </c>
      <c r="B137" s="211" t="s">
        <v>520</v>
      </c>
      <c r="C137" s="194" t="s">
        <v>2093</v>
      </c>
      <c r="D137" s="516" t="s">
        <v>2658</v>
      </c>
      <c r="E137" s="210" t="s">
        <v>2094</v>
      </c>
    </row>
    <row r="138" spans="1:5" x14ac:dyDescent="0.2">
      <c r="A138" s="186" t="s">
        <v>2095</v>
      </c>
    </row>
    <row r="139" spans="1:5" x14ac:dyDescent="0.2">
      <c r="A139" s="186" t="s">
        <v>2096</v>
      </c>
    </row>
    <row r="140" spans="1:5" x14ac:dyDescent="0.2">
      <c r="A140" s="186" t="s">
        <v>2097</v>
      </c>
    </row>
  </sheetData>
  <mergeCells count="3">
    <mergeCell ref="A1:E1"/>
    <mergeCell ref="A2:E2"/>
    <mergeCell ref="A3:E3"/>
  </mergeCells>
  <hyperlinks>
    <hyperlink ref="G3" location="TOC!A1" display="RETURN TO TABLE OF CONTENTS" xr:uid="{00000000-0004-0000-8400-000000000000}"/>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D95"/>
  <sheetViews>
    <sheetView workbookViewId="0">
      <selection activeCell="W6" sqref="W6"/>
    </sheetView>
  </sheetViews>
  <sheetFormatPr defaultRowHeight="12.75" x14ac:dyDescent="0.2"/>
  <cols>
    <col min="2" max="2" width="92.140625" customWidth="1"/>
  </cols>
  <sheetData>
    <row r="1" spans="1:4" x14ac:dyDescent="0.2">
      <c r="A1" s="827" t="s">
        <v>2659</v>
      </c>
      <c r="B1" s="827"/>
    </row>
    <row r="2" spans="1:4" ht="13.5" thickBot="1" x14ac:dyDescent="0.25">
      <c r="A2" s="826" t="s">
        <v>116</v>
      </c>
      <c r="B2" s="826"/>
    </row>
    <row r="3" spans="1:4" ht="13.5" thickBot="1" x14ac:dyDescent="0.25">
      <c r="A3" s="815" t="s">
        <v>2660</v>
      </c>
      <c r="B3" s="817"/>
    </row>
    <row r="4" spans="1:4" ht="66.75" customHeight="1" x14ac:dyDescent="0.2">
      <c r="A4" s="1173" t="s">
        <v>2098</v>
      </c>
      <c r="B4" s="1173"/>
      <c r="D4" s="551" t="s">
        <v>2837</v>
      </c>
    </row>
    <row r="5" spans="1:4" ht="57.75" customHeight="1" x14ac:dyDescent="0.2">
      <c r="A5" s="1174" t="s">
        <v>2099</v>
      </c>
      <c r="B5" s="1174"/>
    </row>
    <row r="6" spans="1:4" ht="15.75" customHeight="1" x14ac:dyDescent="0.2">
      <c r="A6" s="1172" t="s">
        <v>2100</v>
      </c>
      <c r="B6" s="1172"/>
    </row>
    <row r="7" spans="1:4" ht="60" x14ac:dyDescent="0.2">
      <c r="A7" s="517">
        <v>1800</v>
      </c>
      <c r="B7" s="317" t="s">
        <v>2101</v>
      </c>
    </row>
    <row r="8" spans="1:4" ht="48" x14ac:dyDescent="0.2">
      <c r="A8" s="517">
        <v>1827</v>
      </c>
      <c r="B8" s="317" t="s">
        <v>2102</v>
      </c>
    </row>
    <row r="9" spans="1:4" ht="24" x14ac:dyDescent="0.2">
      <c r="A9" s="517">
        <v>1832</v>
      </c>
      <c r="B9" s="317" t="s">
        <v>2103</v>
      </c>
    </row>
    <row r="10" spans="1:4" ht="60" x14ac:dyDescent="0.2">
      <c r="A10" s="517">
        <v>1855</v>
      </c>
      <c r="B10" s="317" t="s">
        <v>2104</v>
      </c>
    </row>
    <row r="11" spans="1:4" ht="72" x14ac:dyDescent="0.2">
      <c r="A11" s="517">
        <v>1861</v>
      </c>
      <c r="B11" s="317" t="s">
        <v>2105</v>
      </c>
    </row>
    <row r="12" spans="1:4" ht="36" x14ac:dyDescent="0.2">
      <c r="A12" s="517">
        <v>1868</v>
      </c>
      <c r="B12" s="317" t="s">
        <v>2106</v>
      </c>
    </row>
    <row r="13" spans="1:4" ht="36" x14ac:dyDescent="0.2">
      <c r="A13" s="517">
        <v>1872</v>
      </c>
      <c r="B13" s="317" t="s">
        <v>2107</v>
      </c>
    </row>
    <row r="14" spans="1:4" ht="60" x14ac:dyDescent="0.2">
      <c r="A14" s="517">
        <v>1873</v>
      </c>
      <c r="B14" s="317" t="s">
        <v>2108</v>
      </c>
    </row>
    <row r="15" spans="1:4" ht="60" x14ac:dyDescent="0.2">
      <c r="A15" s="517">
        <v>1880</v>
      </c>
      <c r="B15" s="317" t="s">
        <v>2109</v>
      </c>
    </row>
    <row r="16" spans="1:4" ht="24" x14ac:dyDescent="0.2">
      <c r="A16" s="517">
        <v>1882</v>
      </c>
      <c r="B16" s="317" t="s">
        <v>2110</v>
      </c>
    </row>
    <row r="17" spans="1:2" ht="48" x14ac:dyDescent="0.2">
      <c r="A17" s="517">
        <v>1882</v>
      </c>
      <c r="B17" s="317" t="s">
        <v>2111</v>
      </c>
    </row>
    <row r="18" spans="1:2" ht="36" x14ac:dyDescent="0.2">
      <c r="A18" s="517">
        <v>1883</v>
      </c>
      <c r="B18" s="317" t="s">
        <v>2112</v>
      </c>
    </row>
    <row r="19" spans="1:2" ht="48" x14ac:dyDescent="0.2">
      <c r="A19" s="517">
        <v>1888</v>
      </c>
      <c r="B19" s="317" t="s">
        <v>2113</v>
      </c>
    </row>
    <row r="20" spans="1:2" ht="60" x14ac:dyDescent="0.2">
      <c r="A20" s="517">
        <v>1888</v>
      </c>
      <c r="B20" s="317" t="s">
        <v>2114</v>
      </c>
    </row>
    <row r="21" spans="1:2" ht="36" x14ac:dyDescent="0.2">
      <c r="A21" s="517">
        <v>1892</v>
      </c>
      <c r="B21" s="317" t="s">
        <v>2115</v>
      </c>
    </row>
    <row r="22" spans="1:2" ht="60" x14ac:dyDescent="0.2">
      <c r="A22" s="517">
        <v>1892</v>
      </c>
      <c r="B22" s="317" t="s">
        <v>2116</v>
      </c>
    </row>
    <row r="23" spans="1:2" ht="60" x14ac:dyDescent="0.2">
      <c r="A23" s="517">
        <v>1894</v>
      </c>
      <c r="B23" s="317" t="s">
        <v>2117</v>
      </c>
    </row>
    <row r="24" spans="1:2" ht="36" x14ac:dyDescent="0.2">
      <c r="A24" s="517">
        <v>1897</v>
      </c>
      <c r="B24" s="317" t="s">
        <v>2118</v>
      </c>
    </row>
    <row r="25" spans="1:2" ht="17.25" customHeight="1" x14ac:dyDescent="0.2">
      <c r="A25" s="1172" t="s">
        <v>2119</v>
      </c>
      <c r="B25" s="1172"/>
    </row>
    <row r="26" spans="1:2" ht="85.5" x14ac:dyDescent="0.2">
      <c r="A26" s="517">
        <v>1900</v>
      </c>
      <c r="B26" s="317" t="s">
        <v>2120</v>
      </c>
    </row>
    <row r="27" spans="1:2" ht="36" x14ac:dyDescent="0.2">
      <c r="A27" s="517">
        <v>1904</v>
      </c>
      <c r="B27" s="317" t="s">
        <v>2121</v>
      </c>
    </row>
    <row r="28" spans="1:2" ht="24" x14ac:dyDescent="0.2">
      <c r="A28" s="517">
        <v>1904</v>
      </c>
      <c r="B28" s="317" t="s">
        <v>2122</v>
      </c>
    </row>
    <row r="29" spans="1:2" ht="36" x14ac:dyDescent="0.2">
      <c r="A29" s="517">
        <v>1904</v>
      </c>
      <c r="B29" s="317" t="s">
        <v>2123</v>
      </c>
    </row>
    <row r="30" spans="1:2" ht="48" x14ac:dyDescent="0.2">
      <c r="A30" s="517">
        <v>1905</v>
      </c>
      <c r="B30" s="317" t="s">
        <v>2124</v>
      </c>
    </row>
    <row r="31" spans="1:2" ht="24" x14ac:dyDescent="0.2">
      <c r="A31" s="517">
        <v>1905</v>
      </c>
      <c r="B31" s="317" t="s">
        <v>2125</v>
      </c>
    </row>
    <row r="32" spans="1:2" x14ac:dyDescent="0.2">
      <c r="A32" s="517">
        <v>1906</v>
      </c>
      <c r="B32" s="317" t="s">
        <v>2126</v>
      </c>
    </row>
    <row r="33" spans="1:2" ht="60" x14ac:dyDescent="0.2">
      <c r="A33" s="517">
        <v>1908</v>
      </c>
      <c r="B33" s="317" t="s">
        <v>2127</v>
      </c>
    </row>
    <row r="34" spans="1:2" ht="60" x14ac:dyDescent="0.2">
      <c r="A34" s="517">
        <v>1910</v>
      </c>
      <c r="B34" s="317" t="s">
        <v>2128</v>
      </c>
    </row>
    <row r="35" spans="1:2" ht="96" x14ac:dyDescent="0.2">
      <c r="A35" s="517">
        <v>1914</v>
      </c>
      <c r="B35" s="318" t="s">
        <v>2129</v>
      </c>
    </row>
    <row r="36" spans="1:2" ht="72" x14ac:dyDescent="0.2">
      <c r="A36" s="517">
        <v>1914</v>
      </c>
      <c r="B36" s="318" t="s">
        <v>2130</v>
      </c>
    </row>
    <row r="37" spans="1:2" ht="60" x14ac:dyDescent="0.2">
      <c r="A37" s="517">
        <v>1915</v>
      </c>
      <c r="B37" s="318" t="s">
        <v>2131</v>
      </c>
    </row>
    <row r="38" spans="1:2" ht="48" x14ac:dyDescent="0.2">
      <c r="A38" s="517">
        <v>1917</v>
      </c>
      <c r="B38" s="318" t="s">
        <v>2132</v>
      </c>
    </row>
    <row r="39" spans="1:2" ht="96" x14ac:dyDescent="0.2">
      <c r="A39" s="517">
        <v>1918</v>
      </c>
      <c r="B39" s="317" t="s">
        <v>2133</v>
      </c>
    </row>
    <row r="40" spans="1:2" ht="30" customHeight="1" x14ac:dyDescent="0.2">
      <c r="A40" s="1175" t="s">
        <v>2134</v>
      </c>
      <c r="B40" s="1175"/>
    </row>
    <row r="41" spans="1:2" ht="72" x14ac:dyDescent="0.2">
      <c r="A41" s="517">
        <v>1920</v>
      </c>
      <c r="B41" s="318" t="s">
        <v>2135</v>
      </c>
    </row>
    <row r="42" spans="1:2" ht="60" x14ac:dyDescent="0.2">
      <c r="A42" s="517">
        <v>1925</v>
      </c>
      <c r="B42" s="318" t="s">
        <v>2136</v>
      </c>
    </row>
    <row r="43" spans="1:2" ht="60" x14ac:dyDescent="0.2">
      <c r="A43" s="517">
        <v>1928</v>
      </c>
      <c r="B43" s="318" t="s">
        <v>2137</v>
      </c>
    </row>
    <row r="44" spans="1:2" ht="48" x14ac:dyDescent="0.2">
      <c r="A44" s="517">
        <v>1930</v>
      </c>
      <c r="B44" s="318" t="s">
        <v>2138</v>
      </c>
    </row>
    <row r="45" spans="1:2" ht="72" x14ac:dyDescent="0.2">
      <c r="A45" s="517">
        <v>1936</v>
      </c>
      <c r="B45" s="317" t="s">
        <v>2139</v>
      </c>
    </row>
    <row r="46" spans="1:2" ht="48" x14ac:dyDescent="0.2">
      <c r="A46" s="517">
        <v>1937</v>
      </c>
      <c r="B46" s="317" t="s">
        <v>2140</v>
      </c>
    </row>
    <row r="47" spans="1:2" ht="36" x14ac:dyDescent="0.2">
      <c r="A47" s="517">
        <v>1941</v>
      </c>
      <c r="B47" s="317" t="s">
        <v>2141</v>
      </c>
    </row>
    <row r="48" spans="1:2" ht="36" x14ac:dyDescent="0.2">
      <c r="A48" s="517">
        <v>1943</v>
      </c>
      <c r="B48" s="317" t="s">
        <v>2142</v>
      </c>
    </row>
    <row r="49" spans="1:2" ht="60" x14ac:dyDescent="0.2">
      <c r="A49" s="517">
        <v>1943</v>
      </c>
      <c r="B49" s="317" t="s">
        <v>2143</v>
      </c>
    </row>
    <row r="50" spans="1:2" ht="60" x14ac:dyDescent="0.2">
      <c r="A50" s="517">
        <v>1944</v>
      </c>
      <c r="B50" s="317" t="s">
        <v>2144</v>
      </c>
    </row>
    <row r="51" spans="1:2" ht="72" x14ac:dyDescent="0.2">
      <c r="A51" s="517">
        <v>1945</v>
      </c>
      <c r="B51" s="317" t="s">
        <v>2145</v>
      </c>
    </row>
    <row r="52" spans="1:2" ht="30" customHeight="1" x14ac:dyDescent="0.2">
      <c r="A52" s="1172" t="s">
        <v>2146</v>
      </c>
      <c r="B52" s="1172"/>
    </row>
    <row r="53" spans="1:2" ht="72" x14ac:dyDescent="0.2">
      <c r="A53" s="517">
        <v>1946</v>
      </c>
      <c r="B53" s="317" t="s">
        <v>2147</v>
      </c>
    </row>
    <row r="54" spans="1:2" ht="48" x14ac:dyDescent="0.2">
      <c r="A54" s="517">
        <v>1955</v>
      </c>
      <c r="B54" s="317" t="s">
        <v>2148</v>
      </c>
    </row>
    <row r="55" spans="1:2" ht="48" x14ac:dyDescent="0.2">
      <c r="A55" s="517">
        <v>1955</v>
      </c>
      <c r="B55" s="317" t="s">
        <v>2149</v>
      </c>
    </row>
    <row r="56" spans="1:2" ht="36" x14ac:dyDescent="0.2">
      <c r="A56" s="517">
        <v>1961</v>
      </c>
      <c r="B56" s="317" t="s">
        <v>2150</v>
      </c>
    </row>
    <row r="57" spans="1:2" ht="48" x14ac:dyDescent="0.2">
      <c r="A57" s="517">
        <v>1964</v>
      </c>
      <c r="B57" s="317" t="s">
        <v>2151</v>
      </c>
    </row>
    <row r="58" spans="1:2" ht="36" x14ac:dyDescent="0.2">
      <c r="A58" s="517">
        <v>1965</v>
      </c>
      <c r="B58" s="317" t="s">
        <v>2152</v>
      </c>
    </row>
    <row r="59" spans="1:2" ht="24" x14ac:dyDescent="0.2">
      <c r="A59" s="517">
        <v>1967</v>
      </c>
      <c r="B59" s="317" t="s">
        <v>2153</v>
      </c>
    </row>
    <row r="60" spans="1:2" ht="36" x14ac:dyDescent="0.2">
      <c r="A60" s="517">
        <v>1968</v>
      </c>
      <c r="B60" s="317" t="s">
        <v>2154</v>
      </c>
    </row>
    <row r="61" spans="1:2" ht="36" x14ac:dyDescent="0.2">
      <c r="A61" s="517">
        <v>1968</v>
      </c>
      <c r="B61" s="317" t="s">
        <v>2155</v>
      </c>
    </row>
    <row r="62" spans="1:2" ht="72" x14ac:dyDescent="0.2">
      <c r="A62" s="517">
        <v>1969</v>
      </c>
      <c r="B62" s="317" t="s">
        <v>2156</v>
      </c>
    </row>
    <row r="63" spans="1:2" ht="48" x14ac:dyDescent="0.2">
      <c r="A63" s="517">
        <v>1969</v>
      </c>
      <c r="B63" s="317" t="s">
        <v>2157</v>
      </c>
    </row>
    <row r="64" spans="1:2" ht="48" x14ac:dyDescent="0.2">
      <c r="A64" s="517">
        <v>1969</v>
      </c>
      <c r="B64" s="317" t="s">
        <v>2158</v>
      </c>
    </row>
    <row r="65" spans="1:2" ht="60" x14ac:dyDescent="0.2">
      <c r="A65" s="517">
        <v>1969</v>
      </c>
      <c r="B65" s="317" t="s">
        <v>2159</v>
      </c>
    </row>
    <row r="66" spans="1:2" ht="30" customHeight="1" x14ac:dyDescent="0.2">
      <c r="A66" s="1172" t="s">
        <v>2160</v>
      </c>
      <c r="B66" s="1172"/>
    </row>
    <row r="67" spans="1:2" ht="48" x14ac:dyDescent="0.2">
      <c r="A67" s="517">
        <v>1972</v>
      </c>
      <c r="B67" s="317" t="s">
        <v>2161</v>
      </c>
    </row>
    <row r="68" spans="1:2" ht="72" x14ac:dyDescent="0.2">
      <c r="A68" s="517">
        <v>1972</v>
      </c>
      <c r="B68" s="317" t="s">
        <v>2162</v>
      </c>
    </row>
    <row r="69" spans="1:2" ht="48" x14ac:dyDescent="0.2">
      <c r="A69" s="517">
        <v>1973</v>
      </c>
      <c r="B69" s="317" t="s">
        <v>2163</v>
      </c>
    </row>
    <row r="70" spans="1:2" ht="24" x14ac:dyDescent="0.2">
      <c r="A70" s="517">
        <v>1974</v>
      </c>
      <c r="B70" s="317" t="s">
        <v>2164</v>
      </c>
    </row>
    <row r="71" spans="1:2" ht="36" x14ac:dyDescent="0.2">
      <c r="A71" s="517">
        <v>1974</v>
      </c>
      <c r="B71" s="317" t="s">
        <v>2165</v>
      </c>
    </row>
    <row r="72" spans="1:2" ht="36" x14ac:dyDescent="0.2">
      <c r="A72" s="517">
        <v>1979</v>
      </c>
      <c r="B72" s="317" t="s">
        <v>2166</v>
      </c>
    </row>
    <row r="73" spans="1:2" ht="72" x14ac:dyDescent="0.2">
      <c r="A73" s="517">
        <v>1981</v>
      </c>
      <c r="B73" s="317" t="s">
        <v>2167</v>
      </c>
    </row>
    <row r="74" spans="1:2" ht="24" x14ac:dyDescent="0.2">
      <c r="A74" s="517">
        <v>1981</v>
      </c>
      <c r="B74" s="317" t="s">
        <v>2168</v>
      </c>
    </row>
    <row r="75" spans="1:2" ht="60" x14ac:dyDescent="0.2">
      <c r="A75" s="517">
        <v>1981</v>
      </c>
      <c r="B75" s="317" t="s">
        <v>2169</v>
      </c>
    </row>
    <row r="76" spans="1:2" ht="36" x14ac:dyDescent="0.2">
      <c r="A76" s="517">
        <v>1982</v>
      </c>
      <c r="B76" s="317" t="s">
        <v>2170</v>
      </c>
    </row>
    <row r="77" spans="1:2" ht="48" x14ac:dyDescent="0.2">
      <c r="A77" s="517">
        <v>1983</v>
      </c>
      <c r="B77" s="317" t="s">
        <v>2171</v>
      </c>
    </row>
    <row r="78" spans="1:2" ht="60" x14ac:dyDescent="0.2">
      <c r="A78" s="517">
        <v>1984</v>
      </c>
      <c r="B78" s="317" t="s">
        <v>2172</v>
      </c>
    </row>
    <row r="79" spans="1:2" ht="36" x14ac:dyDescent="0.2">
      <c r="A79" s="517">
        <v>1987</v>
      </c>
      <c r="B79" s="317" t="s">
        <v>2173</v>
      </c>
    </row>
    <row r="80" spans="1:2" ht="48" x14ac:dyDescent="0.2">
      <c r="A80" s="517">
        <v>1990</v>
      </c>
      <c r="B80" s="317" t="s">
        <v>2174</v>
      </c>
    </row>
    <row r="81" spans="1:2" ht="36" x14ac:dyDescent="0.2">
      <c r="A81" s="517">
        <v>1991</v>
      </c>
      <c r="B81" s="317" t="s">
        <v>2175</v>
      </c>
    </row>
    <row r="82" spans="1:2" ht="96" x14ac:dyDescent="0.2">
      <c r="A82" s="517">
        <v>1994</v>
      </c>
      <c r="B82" s="317" t="s">
        <v>2176</v>
      </c>
    </row>
    <row r="83" spans="1:2" ht="60" x14ac:dyDescent="0.2">
      <c r="A83" s="517">
        <v>1998</v>
      </c>
      <c r="B83" s="317" t="s">
        <v>2177</v>
      </c>
    </row>
    <row r="84" spans="1:2" ht="99" x14ac:dyDescent="0.2">
      <c r="A84" s="517">
        <v>1999</v>
      </c>
      <c r="B84" s="317" t="s">
        <v>2178</v>
      </c>
    </row>
    <row r="85" spans="1:2" ht="30" customHeight="1" x14ac:dyDescent="0.2">
      <c r="A85" s="1172" t="s">
        <v>2179</v>
      </c>
      <c r="B85" s="1172"/>
    </row>
    <row r="86" spans="1:2" ht="49.5" x14ac:dyDescent="0.2">
      <c r="A86" s="517">
        <v>2000</v>
      </c>
      <c r="B86" s="317" t="s">
        <v>2180</v>
      </c>
    </row>
    <row r="87" spans="1:2" ht="24" x14ac:dyDescent="0.2">
      <c r="A87" s="517">
        <v>2000</v>
      </c>
      <c r="B87" s="317" t="s">
        <v>2181</v>
      </c>
    </row>
    <row r="88" spans="1:2" ht="60" x14ac:dyDescent="0.2">
      <c r="A88" s="517">
        <v>2000</v>
      </c>
      <c r="B88" s="319" t="s">
        <v>2182</v>
      </c>
    </row>
    <row r="89" spans="1:2" ht="60" x14ac:dyDescent="0.2">
      <c r="A89" s="517">
        <v>2000</v>
      </c>
      <c r="B89" s="317" t="s">
        <v>2183</v>
      </c>
    </row>
    <row r="90" spans="1:2" ht="48" x14ac:dyDescent="0.2">
      <c r="A90" s="517">
        <v>2005</v>
      </c>
      <c r="B90" s="317" t="s">
        <v>2184</v>
      </c>
    </row>
    <row r="91" spans="1:2" ht="36" x14ac:dyDescent="0.2">
      <c r="A91" s="517">
        <v>2006</v>
      </c>
      <c r="B91" s="317" t="s">
        <v>2185</v>
      </c>
    </row>
    <row r="92" spans="1:2" ht="24" x14ac:dyDescent="0.2">
      <c r="A92" s="517">
        <v>2007</v>
      </c>
      <c r="B92" s="317" t="s">
        <v>2186</v>
      </c>
    </row>
    <row r="93" spans="1:2" ht="48" x14ac:dyDescent="0.2">
      <c r="A93" s="517">
        <v>2008</v>
      </c>
      <c r="B93" s="317" t="s">
        <v>2187</v>
      </c>
    </row>
    <row r="94" spans="1:2" ht="84" x14ac:dyDescent="0.2">
      <c r="A94" s="517">
        <v>2008</v>
      </c>
      <c r="B94" s="317" t="s">
        <v>2188</v>
      </c>
    </row>
    <row r="95" spans="1:2" ht="36" x14ac:dyDescent="0.2">
      <c r="A95" s="517">
        <v>2009</v>
      </c>
      <c r="B95" s="317" t="s">
        <v>2189</v>
      </c>
    </row>
  </sheetData>
  <mergeCells count="11">
    <mergeCell ref="A25:B25"/>
    <mergeCell ref="A40:B40"/>
    <mergeCell ref="A52:B52"/>
    <mergeCell ref="A66:B66"/>
    <mergeCell ref="A85:B85"/>
    <mergeCell ref="A6:B6"/>
    <mergeCell ref="A1:B1"/>
    <mergeCell ref="A2:B2"/>
    <mergeCell ref="A3:B3"/>
    <mergeCell ref="A4:B4"/>
    <mergeCell ref="A5:B5"/>
  </mergeCells>
  <hyperlinks>
    <hyperlink ref="D4" location="TOC!A1" display="RETURN TO TABLE OF CONTENTS" xr:uid="{00000000-0004-0000-8500-000000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I56"/>
  <sheetViews>
    <sheetView workbookViewId="0">
      <pane xSplit="1" ySplit="5" topLeftCell="B34" activePane="bottomRight" state="frozen"/>
      <selection activeCell="B6" sqref="B6"/>
      <selection pane="topRight" activeCell="B6" sqref="B6"/>
      <selection pane="bottomLeft" activeCell="B6" sqref="B6"/>
      <selection pane="bottomRight" activeCell="D29" sqref="D29"/>
    </sheetView>
  </sheetViews>
  <sheetFormatPr defaultRowHeight="12.75" x14ac:dyDescent="0.2"/>
  <cols>
    <col min="2" max="7" width="11.7109375" customWidth="1"/>
  </cols>
  <sheetData>
    <row r="1" spans="1:9" x14ac:dyDescent="0.2">
      <c r="A1" s="827" t="s">
        <v>2661</v>
      </c>
      <c r="B1" s="827"/>
      <c r="C1" s="827"/>
      <c r="D1" s="827"/>
      <c r="E1" s="827"/>
      <c r="F1" s="827"/>
      <c r="G1" s="827"/>
    </row>
    <row r="2" spans="1:9" ht="13.5" thickBot="1" x14ac:dyDescent="0.25">
      <c r="A2" s="826" t="s">
        <v>2531</v>
      </c>
      <c r="B2" s="826"/>
      <c r="C2" s="826"/>
      <c r="D2" s="826"/>
      <c r="E2" s="826"/>
      <c r="F2" s="826"/>
      <c r="G2" s="826"/>
    </row>
    <row r="3" spans="1:9" x14ac:dyDescent="0.2">
      <c r="A3" s="810" t="s">
        <v>2662</v>
      </c>
      <c r="B3" s="811"/>
      <c r="C3" s="811"/>
      <c r="D3" s="811"/>
      <c r="E3" s="811"/>
      <c r="F3" s="811"/>
      <c r="G3" s="828"/>
    </row>
    <row r="4" spans="1:9" ht="13.5" thickBot="1" x14ac:dyDescent="0.25">
      <c r="A4" s="894" t="s">
        <v>2663</v>
      </c>
      <c r="B4" s="895"/>
      <c r="C4" s="895"/>
      <c r="D4" s="895"/>
      <c r="E4" s="895"/>
      <c r="F4" s="895"/>
      <c r="G4" s="1176"/>
    </row>
    <row r="5" spans="1:9" ht="68.25" thickBot="1" x14ac:dyDescent="0.25">
      <c r="A5" s="190" t="s">
        <v>3</v>
      </c>
      <c r="B5" s="144" t="s">
        <v>2190</v>
      </c>
      <c r="C5" s="144" t="s">
        <v>2191</v>
      </c>
      <c r="D5" s="144" t="s">
        <v>2192</v>
      </c>
      <c r="E5" s="144" t="s">
        <v>2193</v>
      </c>
      <c r="F5" s="144" t="s">
        <v>2194</v>
      </c>
      <c r="G5" s="144" t="s">
        <v>2195</v>
      </c>
      <c r="I5" s="551" t="s">
        <v>2837</v>
      </c>
    </row>
    <row r="6" spans="1:9" ht="13.5" thickBot="1" x14ac:dyDescent="0.25">
      <c r="A6" s="190">
        <v>1955</v>
      </c>
      <c r="B6" s="13">
        <v>32</v>
      </c>
      <c r="C6" s="39">
        <v>1119.3</v>
      </c>
      <c r="D6" s="39" t="s">
        <v>13</v>
      </c>
      <c r="E6" s="39">
        <v>184.3</v>
      </c>
      <c r="F6" s="39">
        <v>109.2</v>
      </c>
      <c r="G6" s="39">
        <v>98.8</v>
      </c>
    </row>
    <row r="7" spans="1:9" ht="13.5" thickBot="1" x14ac:dyDescent="0.25">
      <c r="A7" s="190">
        <v>1960</v>
      </c>
      <c r="B7" s="13">
        <v>34</v>
      </c>
      <c r="C7" s="39">
        <v>973.2</v>
      </c>
      <c r="D7" s="39" t="s">
        <v>13</v>
      </c>
      <c r="E7" s="39">
        <v>184.3</v>
      </c>
      <c r="F7" s="39">
        <v>133</v>
      </c>
      <c r="G7" s="39">
        <v>116.4</v>
      </c>
    </row>
    <row r="8" spans="1:9" ht="13.5" thickBot="1" x14ac:dyDescent="0.25">
      <c r="A8" s="190">
        <v>1965</v>
      </c>
      <c r="B8" s="13">
        <v>39</v>
      </c>
      <c r="C8" s="39">
        <v>941.5</v>
      </c>
      <c r="D8" s="39" t="s">
        <v>13</v>
      </c>
      <c r="E8" s="39">
        <v>198.1</v>
      </c>
      <c r="F8" s="39">
        <v>154.80000000000001</v>
      </c>
      <c r="G8" s="39">
        <v>140</v>
      </c>
    </row>
    <row r="9" spans="1:9" ht="13.5" thickBot="1" x14ac:dyDescent="0.25">
      <c r="A9" s="190">
        <v>1970</v>
      </c>
      <c r="B9" s="13">
        <v>49</v>
      </c>
      <c r="C9" s="39">
        <v>979.7</v>
      </c>
      <c r="D9" s="39" t="s">
        <v>13</v>
      </c>
      <c r="E9" s="39">
        <v>242</v>
      </c>
      <c r="F9" s="39">
        <v>239.5</v>
      </c>
      <c r="G9" s="39">
        <v>231.1</v>
      </c>
    </row>
    <row r="10" spans="1:9" ht="13.5" thickBot="1" x14ac:dyDescent="0.25">
      <c r="A10" s="190">
        <v>1975</v>
      </c>
      <c r="B10" s="13">
        <v>61</v>
      </c>
      <c r="C10" s="39">
        <v>1158.9000000000001</v>
      </c>
      <c r="D10" s="39" t="s">
        <v>13</v>
      </c>
      <c r="E10" s="39">
        <v>329.2</v>
      </c>
      <c r="F10" s="39">
        <v>326.8</v>
      </c>
      <c r="G10" s="39">
        <v>495.6</v>
      </c>
    </row>
    <row r="11" spans="1:9" ht="13.5" thickBot="1" x14ac:dyDescent="0.25">
      <c r="A11" s="190">
        <v>1976</v>
      </c>
      <c r="B11" s="13">
        <v>64</v>
      </c>
      <c r="C11" s="39">
        <v>1214</v>
      </c>
      <c r="D11" s="39" t="s">
        <v>13</v>
      </c>
      <c r="E11" s="39">
        <v>352.9</v>
      </c>
      <c r="F11" s="39">
        <v>402.6</v>
      </c>
      <c r="G11" s="39">
        <v>607.5</v>
      </c>
    </row>
    <row r="12" spans="1:9" ht="13.5" thickBot="1" x14ac:dyDescent="0.25">
      <c r="A12" s="190">
        <v>1977</v>
      </c>
      <c r="B12" s="13">
        <v>64</v>
      </c>
      <c r="C12" s="39">
        <v>1222.7</v>
      </c>
      <c r="D12" s="39" t="s">
        <v>13</v>
      </c>
      <c r="E12" s="39">
        <v>366.1</v>
      </c>
      <c r="F12" s="39">
        <v>422.7</v>
      </c>
      <c r="G12" s="39">
        <v>687</v>
      </c>
    </row>
    <row r="13" spans="1:9" ht="13.5" thickBot="1" x14ac:dyDescent="0.25">
      <c r="A13" s="190">
        <v>1978</v>
      </c>
      <c r="B13" s="13">
        <v>65</v>
      </c>
      <c r="C13" s="39">
        <v>1218.0999999999999</v>
      </c>
      <c r="D13" s="39" t="s">
        <v>13</v>
      </c>
      <c r="E13" s="39">
        <v>383.6</v>
      </c>
      <c r="F13" s="39">
        <v>448.8</v>
      </c>
      <c r="G13" s="39">
        <v>806.5</v>
      </c>
    </row>
    <row r="14" spans="1:9" ht="13.5" thickBot="1" x14ac:dyDescent="0.25">
      <c r="A14" s="190">
        <v>1979</v>
      </c>
      <c r="B14" s="13">
        <v>66</v>
      </c>
      <c r="C14" s="39">
        <v>1205.3</v>
      </c>
      <c r="D14" s="39" t="s">
        <v>13</v>
      </c>
      <c r="E14" s="39">
        <v>391.5</v>
      </c>
      <c r="F14" s="39">
        <v>492.6</v>
      </c>
      <c r="G14" s="39">
        <v>882.3</v>
      </c>
    </row>
    <row r="15" spans="1:9" ht="13.5" thickBot="1" x14ac:dyDescent="0.25">
      <c r="A15" s="190">
        <v>1980</v>
      </c>
      <c r="B15" s="13">
        <v>73</v>
      </c>
      <c r="C15" s="39">
        <v>1315.4</v>
      </c>
      <c r="D15" s="39" t="s">
        <v>13</v>
      </c>
      <c r="E15" s="39">
        <v>426.3</v>
      </c>
      <c r="F15" s="39">
        <v>581</v>
      </c>
      <c r="G15" s="39">
        <v>1082.5</v>
      </c>
    </row>
    <row r="16" spans="1:9" ht="13.5" thickBot="1" x14ac:dyDescent="0.25">
      <c r="A16" s="190">
        <v>1981</v>
      </c>
      <c r="B16" s="13">
        <v>76</v>
      </c>
      <c r="C16" s="39">
        <v>1381.3</v>
      </c>
      <c r="D16" s="39" t="s">
        <v>13</v>
      </c>
      <c r="E16" s="39">
        <v>447.4</v>
      </c>
      <c r="F16" s="39">
        <v>688.2</v>
      </c>
      <c r="G16" s="39">
        <v>1307.8</v>
      </c>
    </row>
    <row r="17" spans="1:7" ht="13.5" thickBot="1" x14ac:dyDescent="0.25">
      <c r="A17" s="190">
        <v>1982</v>
      </c>
      <c r="B17" s="13">
        <v>74</v>
      </c>
      <c r="C17" s="39">
        <v>1355.8</v>
      </c>
      <c r="D17" s="39" t="s">
        <v>13</v>
      </c>
      <c r="E17" s="39">
        <v>450</v>
      </c>
      <c r="F17" s="39">
        <v>763.6</v>
      </c>
      <c r="G17" s="39">
        <v>1482</v>
      </c>
    </row>
    <row r="18" spans="1:7" ht="13.5" thickBot="1" x14ac:dyDescent="0.25">
      <c r="A18" s="190">
        <v>1983</v>
      </c>
      <c r="B18" s="13">
        <v>74</v>
      </c>
      <c r="C18" s="39">
        <v>1385.7</v>
      </c>
      <c r="D18" s="39" t="s">
        <v>13</v>
      </c>
      <c r="E18" s="39">
        <v>445.6</v>
      </c>
      <c r="F18" s="39">
        <v>939.4</v>
      </c>
      <c r="G18" s="39">
        <v>1573.4</v>
      </c>
    </row>
    <row r="19" spans="1:7" ht="13.5" thickBot="1" x14ac:dyDescent="0.25">
      <c r="A19" s="190">
        <v>1984</v>
      </c>
      <c r="B19" s="13">
        <v>78</v>
      </c>
      <c r="C19" s="39">
        <v>1371.6</v>
      </c>
      <c r="D19" s="39" t="s">
        <v>13</v>
      </c>
      <c r="E19" s="39">
        <v>427</v>
      </c>
      <c r="F19" s="39">
        <v>871.8</v>
      </c>
      <c r="G19" s="39">
        <v>1630.9</v>
      </c>
    </row>
    <row r="20" spans="1:7" ht="13.5" thickBot="1" x14ac:dyDescent="0.25">
      <c r="A20" s="190">
        <v>1985</v>
      </c>
      <c r="B20" s="13">
        <v>70</v>
      </c>
      <c r="C20" s="39">
        <v>1434.1</v>
      </c>
      <c r="D20" s="39" t="s">
        <v>13</v>
      </c>
      <c r="E20" s="39">
        <v>444.4</v>
      </c>
      <c r="F20" s="39">
        <v>932</v>
      </c>
      <c r="G20" s="39">
        <v>1690.4</v>
      </c>
    </row>
    <row r="21" spans="1:7" ht="13.5" thickBot="1" x14ac:dyDescent="0.25">
      <c r="A21" s="190">
        <v>1986</v>
      </c>
      <c r="B21" s="13">
        <v>73</v>
      </c>
      <c r="C21" s="39">
        <v>1521.3</v>
      </c>
      <c r="D21" s="39" t="s">
        <v>13</v>
      </c>
      <c r="E21" s="39">
        <v>477.5</v>
      </c>
      <c r="F21" s="39" t="s">
        <v>2196</v>
      </c>
      <c r="G21" s="39">
        <v>1853.2</v>
      </c>
    </row>
    <row r="22" spans="1:7" ht="13.5" thickBot="1" x14ac:dyDescent="0.25">
      <c r="A22" s="190">
        <v>1987</v>
      </c>
      <c r="B22" s="13">
        <v>72</v>
      </c>
      <c r="C22" s="39">
        <v>1500</v>
      </c>
      <c r="D22" s="39" t="s">
        <v>13</v>
      </c>
      <c r="E22" s="39">
        <v>443.7</v>
      </c>
      <c r="F22" s="39">
        <v>1085.5</v>
      </c>
      <c r="G22" s="39">
        <v>1969.8</v>
      </c>
    </row>
    <row r="23" spans="1:7" ht="13.5" thickBot="1" x14ac:dyDescent="0.25">
      <c r="A23" s="190">
        <v>1988</v>
      </c>
      <c r="B23" s="13">
        <v>74</v>
      </c>
      <c r="C23" s="39">
        <v>1538.4</v>
      </c>
      <c r="D23" s="39" t="s">
        <v>13</v>
      </c>
      <c r="E23" s="39">
        <v>479.6</v>
      </c>
      <c r="F23" s="39">
        <v>1163.2</v>
      </c>
      <c r="G23" s="39">
        <v>2114</v>
      </c>
    </row>
    <row r="24" spans="1:7" ht="13.5" thickBot="1" x14ac:dyDescent="0.25">
      <c r="A24" s="190">
        <v>1989</v>
      </c>
      <c r="B24" s="13">
        <v>76</v>
      </c>
      <c r="C24" s="39">
        <v>1519.3</v>
      </c>
      <c r="D24" s="39" t="s">
        <v>13</v>
      </c>
      <c r="E24" s="39">
        <v>468.4</v>
      </c>
      <c r="F24" s="39">
        <v>1241.3</v>
      </c>
      <c r="G24" s="39">
        <v>2260.6</v>
      </c>
    </row>
    <row r="25" spans="1:7" ht="13.5" thickBot="1" x14ac:dyDescent="0.25">
      <c r="A25" s="190">
        <v>1990</v>
      </c>
      <c r="B25" s="13">
        <v>77</v>
      </c>
      <c r="C25" s="39">
        <v>1532.4</v>
      </c>
      <c r="D25" s="39" t="s">
        <v>13</v>
      </c>
      <c r="E25" s="39">
        <v>487.1</v>
      </c>
      <c r="F25" s="39">
        <v>1312.9</v>
      </c>
      <c r="G25" s="39">
        <v>2451.4</v>
      </c>
    </row>
    <row r="26" spans="1:7" ht="13.5" thickBot="1" x14ac:dyDescent="0.25">
      <c r="A26" s="190">
        <v>1991</v>
      </c>
      <c r="B26" s="13">
        <v>92</v>
      </c>
      <c r="C26" s="39">
        <v>1450</v>
      </c>
      <c r="D26" s="39" t="s">
        <v>13</v>
      </c>
      <c r="E26" s="39">
        <v>484</v>
      </c>
      <c r="F26" s="39">
        <v>1401</v>
      </c>
      <c r="G26" s="39">
        <v>2518.6</v>
      </c>
    </row>
    <row r="27" spans="1:7" ht="13.5" thickBot="1" x14ac:dyDescent="0.25">
      <c r="A27" s="190">
        <v>1992</v>
      </c>
      <c r="B27" s="13">
        <v>92</v>
      </c>
      <c r="C27" s="39">
        <v>1398.7</v>
      </c>
      <c r="D27" s="39" t="s">
        <v>13</v>
      </c>
      <c r="E27" s="39">
        <v>467.5</v>
      </c>
      <c r="F27" s="39">
        <v>1404.8</v>
      </c>
      <c r="G27" s="39">
        <v>2644</v>
      </c>
    </row>
    <row r="28" spans="1:7" ht="13.5" thickBot="1" x14ac:dyDescent="0.25">
      <c r="A28" s="190">
        <v>1993</v>
      </c>
      <c r="B28" s="13">
        <v>91</v>
      </c>
      <c r="C28" s="39">
        <v>1370.1</v>
      </c>
      <c r="D28" s="39" t="s">
        <v>13</v>
      </c>
      <c r="E28" s="39">
        <v>483.4</v>
      </c>
      <c r="F28" s="39">
        <v>1457.8</v>
      </c>
      <c r="G28" s="39">
        <v>2719.7</v>
      </c>
    </row>
    <row r="29" spans="1:7" ht="13.5" thickBot="1" x14ac:dyDescent="0.25">
      <c r="A29" s="190">
        <v>1994</v>
      </c>
      <c r="B29" s="13">
        <v>88</v>
      </c>
      <c r="C29" s="39">
        <v>1353.2</v>
      </c>
      <c r="D29" s="39" t="s">
        <v>13</v>
      </c>
      <c r="E29" s="39">
        <v>482.2</v>
      </c>
      <c r="F29" s="39">
        <v>1465</v>
      </c>
      <c r="G29" s="39">
        <v>2707.4</v>
      </c>
    </row>
    <row r="30" spans="1:7" ht="13.5" thickBot="1" x14ac:dyDescent="0.25">
      <c r="A30" s="190">
        <v>1995</v>
      </c>
      <c r="B30" s="13">
        <v>88</v>
      </c>
      <c r="C30" s="39">
        <v>1354.2</v>
      </c>
      <c r="D30" s="39" t="s">
        <v>13</v>
      </c>
      <c r="E30" s="39">
        <v>486.9</v>
      </c>
      <c r="F30" s="39">
        <v>1496.5</v>
      </c>
      <c r="G30" s="39">
        <v>2716.4</v>
      </c>
    </row>
    <row r="31" spans="1:7" ht="13.5" thickBot="1" x14ac:dyDescent="0.25">
      <c r="A31" s="190">
        <v>1996</v>
      </c>
      <c r="B31" s="13">
        <v>86</v>
      </c>
      <c r="C31" s="39">
        <v>1348.6</v>
      </c>
      <c r="D31" s="39" t="s">
        <v>13</v>
      </c>
      <c r="E31" s="39">
        <v>479.3</v>
      </c>
      <c r="F31" s="39">
        <v>1576.2</v>
      </c>
      <c r="G31" s="39">
        <v>2754.3</v>
      </c>
    </row>
    <row r="32" spans="1:7" ht="13.5" thickBot="1" x14ac:dyDescent="0.25">
      <c r="A32" s="190">
        <v>1997</v>
      </c>
      <c r="B32" s="13">
        <v>66</v>
      </c>
      <c r="C32" s="39">
        <v>1377.7</v>
      </c>
      <c r="D32" s="39" t="s">
        <v>13</v>
      </c>
      <c r="E32" s="39">
        <v>481.1</v>
      </c>
      <c r="F32" s="39">
        <v>1713.8</v>
      </c>
      <c r="G32" s="39">
        <v>2749.9</v>
      </c>
    </row>
    <row r="33" spans="1:7" ht="13.5" thickBot="1" x14ac:dyDescent="0.25">
      <c r="A33" s="190">
        <v>1998</v>
      </c>
      <c r="B33" s="13">
        <v>68</v>
      </c>
      <c r="C33" s="39">
        <v>1387.2</v>
      </c>
      <c r="D33" s="39" t="s">
        <v>13</v>
      </c>
      <c r="E33" s="39">
        <v>474.9</v>
      </c>
      <c r="F33" s="39">
        <v>1743.8</v>
      </c>
      <c r="G33" s="39">
        <v>2755.5</v>
      </c>
    </row>
    <row r="34" spans="1:7" ht="13.5" thickBot="1" x14ac:dyDescent="0.25">
      <c r="A34" s="190">
        <v>1999</v>
      </c>
      <c r="B34" s="13">
        <v>89</v>
      </c>
      <c r="C34" s="39">
        <v>1437.5</v>
      </c>
      <c r="D34" s="39" t="s">
        <v>13</v>
      </c>
      <c r="E34" s="39">
        <v>501.9</v>
      </c>
      <c r="F34" s="39">
        <v>1854.6</v>
      </c>
      <c r="G34" s="39">
        <v>2922.2</v>
      </c>
    </row>
    <row r="35" spans="1:7" ht="13.5" thickBot="1" x14ac:dyDescent="0.25">
      <c r="A35" s="190">
        <v>2000</v>
      </c>
      <c r="B35" s="13">
        <v>90</v>
      </c>
      <c r="C35" s="39">
        <v>1486.9</v>
      </c>
      <c r="D35" s="39" t="s">
        <v>13</v>
      </c>
      <c r="E35" s="39">
        <v>513.79999999999995</v>
      </c>
      <c r="F35" s="39">
        <v>2000</v>
      </c>
      <c r="G35" s="39">
        <v>3107.8</v>
      </c>
    </row>
    <row r="36" spans="1:7" ht="13.5" thickBot="1" x14ac:dyDescent="0.25">
      <c r="A36" s="190">
        <v>2001</v>
      </c>
      <c r="B36" s="13">
        <v>90</v>
      </c>
      <c r="C36" s="39">
        <v>1473.7</v>
      </c>
      <c r="D36" s="39" t="s">
        <v>13</v>
      </c>
      <c r="E36" s="39">
        <v>506.5</v>
      </c>
      <c r="F36" s="39">
        <v>2053.4</v>
      </c>
      <c r="G36" s="39">
        <v>3210.8</v>
      </c>
    </row>
    <row r="37" spans="1:7" ht="13.5" thickBot="1" x14ac:dyDescent="0.25">
      <c r="A37" s="190">
        <v>2002</v>
      </c>
      <c r="B37" s="13">
        <v>90</v>
      </c>
      <c r="C37" s="39">
        <v>1531</v>
      </c>
      <c r="D37" s="39" t="s">
        <v>13</v>
      </c>
      <c r="E37" s="39">
        <v>532.70000000000005</v>
      </c>
      <c r="F37" s="39">
        <v>2197.1</v>
      </c>
      <c r="G37" s="39">
        <v>3445.6</v>
      </c>
    </row>
    <row r="38" spans="1:7" ht="13.5" thickBot="1" x14ac:dyDescent="0.25">
      <c r="A38" s="190">
        <v>2003</v>
      </c>
      <c r="B38" s="13">
        <v>92</v>
      </c>
      <c r="C38" s="39">
        <v>1552.2</v>
      </c>
      <c r="D38" s="39" t="s">
        <v>13</v>
      </c>
      <c r="E38" s="39">
        <v>543.29999999999995</v>
      </c>
      <c r="F38" s="39">
        <v>2297</v>
      </c>
      <c r="G38" s="39">
        <v>3696.1</v>
      </c>
    </row>
    <row r="39" spans="1:7" ht="13.5" thickBot="1" x14ac:dyDescent="0.25">
      <c r="A39" s="190">
        <v>2004</v>
      </c>
      <c r="B39" s="13">
        <v>94</v>
      </c>
      <c r="C39" s="39">
        <v>1598.4</v>
      </c>
      <c r="D39" s="39" t="s">
        <v>13</v>
      </c>
      <c r="E39" s="39">
        <v>557.5</v>
      </c>
      <c r="F39" s="39">
        <v>2441.8000000000002</v>
      </c>
      <c r="G39" s="39">
        <v>3935.1</v>
      </c>
    </row>
    <row r="40" spans="1:7" ht="13.5" thickBot="1" x14ac:dyDescent="0.25">
      <c r="A40" s="190">
        <v>2005</v>
      </c>
      <c r="B40" s="13">
        <v>104</v>
      </c>
      <c r="C40" s="39">
        <v>1654.4</v>
      </c>
      <c r="D40" s="39">
        <v>2524.6999999999998</v>
      </c>
      <c r="E40" s="39">
        <v>586.29999999999995</v>
      </c>
      <c r="F40" s="39">
        <v>2615.8000000000002</v>
      </c>
      <c r="G40" s="39">
        <v>4229.8</v>
      </c>
    </row>
    <row r="41" spans="1:7" ht="13.5" thickBot="1" x14ac:dyDescent="0.25">
      <c r="A41" s="190">
        <v>2006</v>
      </c>
      <c r="B41" s="13">
        <v>106</v>
      </c>
      <c r="C41" s="39">
        <v>1708.1</v>
      </c>
      <c r="D41" s="39">
        <v>2572.6999999999998</v>
      </c>
      <c r="E41" s="39">
        <v>607.9</v>
      </c>
      <c r="F41" s="39">
        <v>2777.2</v>
      </c>
      <c r="G41" s="39">
        <v>4585.5</v>
      </c>
    </row>
    <row r="42" spans="1:7" ht="13.5" thickBot="1" x14ac:dyDescent="0.25">
      <c r="A42" s="190">
        <v>2007</v>
      </c>
      <c r="B42" s="147">
        <v>105</v>
      </c>
      <c r="C42" s="356">
        <v>1761.2</v>
      </c>
      <c r="D42" s="356">
        <v>2668.9</v>
      </c>
      <c r="E42" s="356">
        <v>617.1</v>
      </c>
      <c r="F42" s="356">
        <v>2923.7</v>
      </c>
      <c r="G42" s="356">
        <v>4815.8</v>
      </c>
    </row>
    <row r="43" spans="1:7" ht="13.5" thickBot="1" x14ac:dyDescent="0.25">
      <c r="A43" s="190">
        <v>2008</v>
      </c>
      <c r="B43" s="147">
        <v>104</v>
      </c>
      <c r="C43" s="356">
        <v>1825</v>
      </c>
      <c r="D43" s="356">
        <v>2742.1</v>
      </c>
      <c r="E43" s="356">
        <v>665.4</v>
      </c>
      <c r="F43" s="356">
        <v>3148.3</v>
      </c>
      <c r="G43" s="356">
        <v>5459.2</v>
      </c>
    </row>
    <row r="44" spans="1:7" ht="13.5" thickBot="1" x14ac:dyDescent="0.25">
      <c r="A44" s="190">
        <v>2009</v>
      </c>
      <c r="B44" s="147">
        <v>105</v>
      </c>
      <c r="C44" s="356">
        <v>1828.6</v>
      </c>
      <c r="D44" s="356">
        <v>2752.1</v>
      </c>
      <c r="E44" s="356">
        <v>680</v>
      </c>
      <c r="F44" s="356">
        <v>3129.2</v>
      </c>
      <c r="G44" s="356">
        <v>5823.1</v>
      </c>
    </row>
    <row r="45" spans="1:7" ht="13.5" thickBot="1" x14ac:dyDescent="0.25">
      <c r="A45" s="190">
        <v>2010</v>
      </c>
      <c r="B45" s="147">
        <v>106</v>
      </c>
      <c r="C45" s="356">
        <v>1905.7</v>
      </c>
      <c r="D45" s="356">
        <v>2856</v>
      </c>
      <c r="E45" s="356">
        <v>705.4</v>
      </c>
      <c r="F45" s="356">
        <v>3441.1</v>
      </c>
      <c r="G45" s="356">
        <v>6250.8</v>
      </c>
    </row>
    <row r="46" spans="1:7" ht="13.5" thickBot="1" x14ac:dyDescent="0.25">
      <c r="A46" s="190">
        <v>2011</v>
      </c>
      <c r="B46" s="147">
        <v>109</v>
      </c>
      <c r="C46" s="356">
        <v>1999.5</v>
      </c>
      <c r="D46" s="356">
        <v>2963.7</v>
      </c>
      <c r="E46" s="356">
        <v>740.2</v>
      </c>
      <c r="F46" s="356">
        <v>3629.2</v>
      </c>
      <c r="G46" s="356">
        <v>6626.5</v>
      </c>
    </row>
    <row r="47" spans="1:7" ht="13.5" thickBot="1" x14ac:dyDescent="0.25">
      <c r="A47" s="190">
        <v>2012</v>
      </c>
      <c r="B47" s="147">
        <v>103</v>
      </c>
      <c r="C47" s="356">
        <v>2021.5</v>
      </c>
      <c r="D47" s="356">
        <v>3008.8</v>
      </c>
      <c r="E47" s="356">
        <v>726.2</v>
      </c>
      <c r="F47" s="356">
        <v>3761.2</v>
      </c>
      <c r="G47" s="356">
        <v>6777.6</v>
      </c>
    </row>
    <row r="48" spans="1:7" ht="13.5" thickBot="1" x14ac:dyDescent="0.25">
      <c r="A48" s="190">
        <v>2013</v>
      </c>
      <c r="B48" s="147">
        <v>103</v>
      </c>
      <c r="C48" s="356">
        <v>2048.5</v>
      </c>
      <c r="D48" s="356">
        <v>2958.2</v>
      </c>
      <c r="E48" s="356">
        <v>734.2</v>
      </c>
      <c r="F48" s="356">
        <v>3970.3</v>
      </c>
      <c r="G48" s="356">
        <v>7151.9</v>
      </c>
    </row>
    <row r="49" spans="1:7" ht="13.5" thickBot="1" x14ac:dyDescent="0.25">
      <c r="A49" s="190">
        <v>2014</v>
      </c>
      <c r="B49" s="147">
        <v>105</v>
      </c>
      <c r="C49" s="356">
        <v>2061.6</v>
      </c>
      <c r="D49" s="356">
        <v>3052.3</v>
      </c>
      <c r="E49" s="356">
        <v>736.7</v>
      </c>
      <c r="F49" s="356">
        <v>4100.3</v>
      </c>
      <c r="G49" s="356">
        <v>7405.6</v>
      </c>
    </row>
    <row r="50" spans="1:7" ht="13.5" thickBot="1" x14ac:dyDescent="0.25">
      <c r="A50" s="580">
        <v>2015</v>
      </c>
      <c r="B50" s="147">
        <v>105</v>
      </c>
      <c r="C50" s="356">
        <v>2057.496584</v>
      </c>
      <c r="D50" s="356">
        <v>3041.4</v>
      </c>
      <c r="E50" s="356">
        <v>730.9</v>
      </c>
      <c r="F50" s="356">
        <v>4244.1000000000004</v>
      </c>
      <c r="G50" s="356">
        <v>7826.0529999999999</v>
      </c>
    </row>
    <row r="51" spans="1:7" ht="13.5" thickBot="1" x14ac:dyDescent="0.25">
      <c r="A51" s="610">
        <v>2016</v>
      </c>
      <c r="B51" s="147">
        <v>106</v>
      </c>
      <c r="C51" s="356">
        <v>2030.135</v>
      </c>
      <c r="D51" s="356">
        <v>3065.029</v>
      </c>
      <c r="E51" s="356">
        <v>736.75699999999995</v>
      </c>
      <c r="F51" s="356">
        <v>4289.3549999999996</v>
      </c>
      <c r="G51" s="356">
        <v>7866.2250000000004</v>
      </c>
    </row>
    <row r="52" spans="1:7" ht="13.5" thickBot="1" x14ac:dyDescent="0.25">
      <c r="A52" s="628">
        <v>2017</v>
      </c>
      <c r="B52" s="147">
        <v>103</v>
      </c>
      <c r="C52" s="356">
        <v>2105.7170000000001</v>
      </c>
      <c r="D52" s="356">
        <v>3150</v>
      </c>
      <c r="E52" s="356">
        <v>746.09</v>
      </c>
      <c r="F52" s="356">
        <v>4397.2389999999996</v>
      </c>
      <c r="G52" s="356">
        <v>8186.8320000000003</v>
      </c>
    </row>
    <row r="53" spans="1:7" x14ac:dyDescent="0.2">
      <c r="A53" s="186" t="s">
        <v>2664</v>
      </c>
    </row>
    <row r="54" spans="1:7" x14ac:dyDescent="0.2">
      <c r="A54" s="186" t="s">
        <v>2880</v>
      </c>
    </row>
    <row r="55" spans="1:7" x14ac:dyDescent="0.2">
      <c r="A55" s="501" t="s">
        <v>2197</v>
      </c>
    </row>
    <row r="56" spans="1:7" x14ac:dyDescent="0.2">
      <c r="A56" s="501" t="s">
        <v>22</v>
      </c>
    </row>
  </sheetData>
  <mergeCells count="4">
    <mergeCell ref="A1:G1"/>
    <mergeCell ref="A2:G2"/>
    <mergeCell ref="A3:G3"/>
    <mergeCell ref="A4:G4"/>
  </mergeCells>
  <hyperlinks>
    <hyperlink ref="I5" location="TOC!A1" display="RETURN TO TABLE OF CONTENTS" xr:uid="{00000000-0004-0000-8600-000000000000}"/>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J55"/>
  <sheetViews>
    <sheetView workbookViewId="0">
      <pane xSplit="1" ySplit="4" topLeftCell="B32" activePane="bottomRight" state="frozen"/>
      <selection activeCell="B6" sqref="B6"/>
      <selection pane="topRight" activeCell="B6" sqref="B6"/>
      <selection pane="bottomLeft" activeCell="B6" sqref="B6"/>
      <selection pane="bottomRight" activeCell="J3" sqref="J3"/>
    </sheetView>
  </sheetViews>
  <sheetFormatPr defaultRowHeight="12.75" x14ac:dyDescent="0.2"/>
  <cols>
    <col min="2" max="8" width="10.7109375" customWidth="1"/>
  </cols>
  <sheetData>
    <row r="1" spans="1:10" x14ac:dyDescent="0.2">
      <c r="A1" s="827" t="s">
        <v>2661</v>
      </c>
      <c r="B1" s="827"/>
      <c r="C1" s="827"/>
      <c r="D1" s="827"/>
      <c r="E1" s="827"/>
      <c r="F1" s="827"/>
      <c r="G1" s="827"/>
      <c r="H1" s="827"/>
    </row>
    <row r="2" spans="1:10" ht="13.5" thickBot="1" x14ac:dyDescent="0.25">
      <c r="A2" s="826" t="s">
        <v>2531</v>
      </c>
      <c r="B2" s="826"/>
      <c r="C2" s="826"/>
      <c r="D2" s="826"/>
      <c r="E2" s="826"/>
      <c r="F2" s="826"/>
      <c r="G2" s="826"/>
      <c r="H2" s="826"/>
    </row>
    <row r="3" spans="1:10" ht="34.5" thickBot="1" x14ac:dyDescent="0.25">
      <c r="A3" s="815" t="s">
        <v>2839</v>
      </c>
      <c r="B3" s="816"/>
      <c r="C3" s="816"/>
      <c r="D3" s="816"/>
      <c r="E3" s="816"/>
      <c r="F3" s="816"/>
      <c r="G3" s="816"/>
      <c r="H3" s="817"/>
      <c r="J3" s="551" t="s">
        <v>2837</v>
      </c>
    </row>
    <row r="4" spans="1:10" ht="13.5" thickBot="1" x14ac:dyDescent="0.25">
      <c r="A4" s="190" t="s">
        <v>3</v>
      </c>
      <c r="B4" s="144" t="s">
        <v>2198</v>
      </c>
      <c r="C4" s="144" t="s">
        <v>24</v>
      </c>
      <c r="D4" s="144" t="s">
        <v>30</v>
      </c>
      <c r="E4" s="144" t="s">
        <v>128</v>
      </c>
      <c r="F4" s="144" t="s">
        <v>10</v>
      </c>
      <c r="G4" s="144" t="s">
        <v>203</v>
      </c>
      <c r="H4" s="144" t="s">
        <v>107</v>
      </c>
    </row>
    <row r="5" spans="1:10" ht="13.5" thickBot="1" x14ac:dyDescent="0.25">
      <c r="A5" s="190">
        <v>1955</v>
      </c>
      <c r="B5" s="15">
        <v>1687</v>
      </c>
      <c r="C5" s="13">
        <v>102</v>
      </c>
      <c r="D5" s="226" t="s">
        <v>13</v>
      </c>
      <c r="E5" s="15">
        <v>1137</v>
      </c>
      <c r="F5" s="15">
        <v>3215</v>
      </c>
      <c r="G5" s="13" t="s">
        <v>13</v>
      </c>
      <c r="H5" s="15">
        <v>6141</v>
      </c>
    </row>
    <row r="6" spans="1:10" ht="13.5" thickBot="1" x14ac:dyDescent="0.25">
      <c r="A6" s="190">
        <v>1960</v>
      </c>
      <c r="B6" s="13">
        <v>870</v>
      </c>
      <c r="C6" s="13">
        <v>134</v>
      </c>
      <c r="D6" s="226" t="s">
        <v>13</v>
      </c>
      <c r="E6" s="15">
        <v>1185</v>
      </c>
      <c r="F6" s="15">
        <v>4470</v>
      </c>
      <c r="G6" s="13" t="s">
        <v>13</v>
      </c>
      <c r="H6" s="15">
        <v>6659</v>
      </c>
    </row>
    <row r="7" spans="1:10" ht="13.5" thickBot="1" x14ac:dyDescent="0.25">
      <c r="A7" s="190">
        <v>1965</v>
      </c>
      <c r="B7" s="13">
        <v>738</v>
      </c>
      <c r="C7" s="13">
        <v>334</v>
      </c>
      <c r="D7" s="226" t="s">
        <v>13</v>
      </c>
      <c r="E7" s="15">
        <v>1110</v>
      </c>
      <c r="F7" s="15">
        <v>5224</v>
      </c>
      <c r="G7" s="13" t="s">
        <v>13</v>
      </c>
      <c r="H7" s="15">
        <v>7406</v>
      </c>
    </row>
    <row r="8" spans="1:10" ht="13.5" thickBot="1" x14ac:dyDescent="0.25">
      <c r="A8" s="190">
        <v>1970</v>
      </c>
      <c r="B8" s="13">
        <v>439</v>
      </c>
      <c r="C8" s="13">
        <v>703</v>
      </c>
      <c r="D8" s="226" t="s">
        <v>13</v>
      </c>
      <c r="E8" s="13">
        <v>782</v>
      </c>
      <c r="F8" s="15">
        <v>5913</v>
      </c>
      <c r="G8" s="13" t="s">
        <v>13</v>
      </c>
      <c r="H8" s="15">
        <v>7837</v>
      </c>
    </row>
    <row r="9" spans="1:10" ht="13.5" thickBot="1" x14ac:dyDescent="0.25">
      <c r="A9" s="190">
        <v>1975</v>
      </c>
      <c r="B9" s="13">
        <v>388</v>
      </c>
      <c r="C9" s="13">
        <v>826</v>
      </c>
      <c r="D9" s="226" t="s">
        <v>13</v>
      </c>
      <c r="E9" s="13">
        <v>664</v>
      </c>
      <c r="F9" s="15">
        <v>8160</v>
      </c>
      <c r="G9" s="13" t="s">
        <v>13</v>
      </c>
      <c r="H9" s="15">
        <v>10038</v>
      </c>
    </row>
    <row r="10" spans="1:10" ht="13.5" thickBot="1" x14ac:dyDescent="0.25">
      <c r="A10" s="190">
        <v>1976</v>
      </c>
      <c r="B10" s="13">
        <v>360</v>
      </c>
      <c r="C10" s="13">
        <v>851</v>
      </c>
      <c r="D10" s="226" t="s">
        <v>13</v>
      </c>
      <c r="E10" s="13">
        <v>608</v>
      </c>
      <c r="F10" s="15">
        <v>8326</v>
      </c>
      <c r="G10" s="13" t="s">
        <v>13</v>
      </c>
      <c r="H10" s="15">
        <v>10145</v>
      </c>
    </row>
    <row r="11" spans="1:10" ht="13.5" thickBot="1" x14ac:dyDescent="0.25">
      <c r="A11" s="190">
        <v>1977</v>
      </c>
      <c r="B11" s="13">
        <v>356</v>
      </c>
      <c r="C11" s="15">
        <v>1005</v>
      </c>
      <c r="D11" s="226" t="s">
        <v>13</v>
      </c>
      <c r="E11" s="13">
        <v>588</v>
      </c>
      <c r="F11" s="15">
        <v>8828</v>
      </c>
      <c r="G11" s="13" t="s">
        <v>13</v>
      </c>
      <c r="H11" s="15">
        <v>10777</v>
      </c>
    </row>
    <row r="12" spans="1:10" ht="13.5" thickBot="1" x14ac:dyDescent="0.25">
      <c r="A12" s="190">
        <v>1978</v>
      </c>
      <c r="B12" s="13">
        <v>363</v>
      </c>
      <c r="C12" s="15">
        <v>1325</v>
      </c>
      <c r="D12" s="226" t="s">
        <v>13</v>
      </c>
      <c r="E12" s="13">
        <v>549</v>
      </c>
      <c r="F12" s="15">
        <v>9049</v>
      </c>
      <c r="G12" s="13" t="s">
        <v>13</v>
      </c>
      <c r="H12" s="15">
        <v>11286</v>
      </c>
    </row>
    <row r="13" spans="1:10" ht="13.5" thickBot="1" x14ac:dyDescent="0.25">
      <c r="A13" s="190">
        <v>1979</v>
      </c>
      <c r="B13" s="13">
        <v>375</v>
      </c>
      <c r="C13" s="15">
        <v>1377</v>
      </c>
      <c r="D13" s="226" t="s">
        <v>13</v>
      </c>
      <c r="E13" s="13">
        <v>559</v>
      </c>
      <c r="F13" s="15">
        <v>9554</v>
      </c>
      <c r="G13" s="13" t="s">
        <v>13</v>
      </c>
      <c r="H13" s="15">
        <v>11826</v>
      </c>
    </row>
    <row r="14" spans="1:10" ht="13.5" thickBot="1" x14ac:dyDescent="0.25">
      <c r="A14" s="190">
        <v>1980</v>
      </c>
      <c r="B14" s="13">
        <v>418</v>
      </c>
      <c r="C14" s="1053" t="s">
        <v>2199</v>
      </c>
      <c r="D14" s="1064"/>
      <c r="E14" s="13">
        <v>539</v>
      </c>
      <c r="F14" s="15">
        <v>10013</v>
      </c>
      <c r="G14" s="13" t="s">
        <v>13</v>
      </c>
      <c r="H14" s="15">
        <v>12597</v>
      </c>
    </row>
    <row r="15" spans="1:10" ht="13.5" thickBot="1" x14ac:dyDescent="0.25">
      <c r="A15" s="190">
        <v>1981</v>
      </c>
      <c r="B15" s="13">
        <v>485</v>
      </c>
      <c r="C15" s="1053" t="s">
        <v>2200</v>
      </c>
      <c r="D15" s="1064"/>
      <c r="E15" s="13">
        <v>540</v>
      </c>
      <c r="F15" s="15">
        <v>10231</v>
      </c>
      <c r="G15" s="13" t="s">
        <v>13</v>
      </c>
      <c r="H15" s="15">
        <v>12886</v>
      </c>
    </row>
    <row r="16" spans="1:10" ht="13.5" thickBot="1" x14ac:dyDescent="0.25">
      <c r="A16" s="190">
        <v>1982</v>
      </c>
      <c r="B16" s="13">
        <v>415</v>
      </c>
      <c r="C16" s="1053" t="s">
        <v>2201</v>
      </c>
      <c r="D16" s="1064"/>
      <c r="E16" s="13">
        <v>649</v>
      </c>
      <c r="F16" s="15">
        <v>10500</v>
      </c>
      <c r="G16" s="13" t="s">
        <v>13</v>
      </c>
      <c r="H16" s="15">
        <v>13202</v>
      </c>
    </row>
    <row r="17" spans="1:8" ht="13.5" thickBot="1" x14ac:dyDescent="0.25">
      <c r="A17" s="190">
        <v>1983</v>
      </c>
      <c r="B17" s="13">
        <v>392</v>
      </c>
      <c r="C17" s="1053" t="s">
        <v>2202</v>
      </c>
      <c r="D17" s="1064"/>
      <c r="E17" s="13">
        <v>649</v>
      </c>
      <c r="F17" s="15">
        <v>10398</v>
      </c>
      <c r="G17" s="13" t="s">
        <v>13</v>
      </c>
      <c r="H17" s="13">
        <v>13.058</v>
      </c>
    </row>
    <row r="18" spans="1:8" ht="13.5" thickBot="1" x14ac:dyDescent="0.25">
      <c r="A18" s="190">
        <v>1984</v>
      </c>
      <c r="B18" s="13">
        <v>405</v>
      </c>
      <c r="C18" s="1053" t="s">
        <v>2202</v>
      </c>
      <c r="D18" s="1064"/>
      <c r="E18" s="13">
        <v>600</v>
      </c>
      <c r="F18" s="13">
        <v>10.538</v>
      </c>
      <c r="G18" s="13">
        <v>2</v>
      </c>
      <c r="H18" s="15">
        <v>13164</v>
      </c>
    </row>
    <row r="19" spans="1:8" ht="13.5" thickBot="1" x14ac:dyDescent="0.25">
      <c r="A19" s="190">
        <v>1985</v>
      </c>
      <c r="B19" s="13">
        <v>398</v>
      </c>
      <c r="C19" s="1053" t="s">
        <v>2203</v>
      </c>
      <c r="D19" s="1064"/>
      <c r="E19" s="13">
        <v>552</v>
      </c>
      <c r="F19" s="13">
        <v>10.114000000000001</v>
      </c>
      <c r="G19" s="13">
        <v>75</v>
      </c>
      <c r="H19" s="15">
        <v>12713</v>
      </c>
    </row>
    <row r="20" spans="1:8" ht="13.5" thickBot="1" x14ac:dyDescent="0.25">
      <c r="A20" s="190">
        <v>1986</v>
      </c>
      <c r="B20" s="13">
        <v>507</v>
      </c>
      <c r="C20" s="1053" t="s">
        <v>2204</v>
      </c>
      <c r="D20" s="1064"/>
      <c r="E20" s="13">
        <v>551</v>
      </c>
      <c r="F20" s="15">
        <v>10284</v>
      </c>
      <c r="G20" s="13">
        <v>80</v>
      </c>
      <c r="H20" s="15">
        <v>12980</v>
      </c>
    </row>
    <row r="21" spans="1:8" ht="13.5" thickBot="1" x14ac:dyDescent="0.25">
      <c r="A21" s="190">
        <v>1987</v>
      </c>
      <c r="B21" s="13">
        <v>516</v>
      </c>
      <c r="C21" s="1053" t="s">
        <v>2205</v>
      </c>
      <c r="D21" s="1064"/>
      <c r="E21" s="13">
        <v>513</v>
      </c>
      <c r="F21" s="15">
        <v>10434</v>
      </c>
      <c r="G21" s="13">
        <v>77</v>
      </c>
      <c r="H21" s="15">
        <v>12989</v>
      </c>
    </row>
    <row r="22" spans="1:8" ht="13.5" thickBot="1" x14ac:dyDescent="0.25">
      <c r="A22" s="190">
        <v>1988</v>
      </c>
      <c r="B22" s="13">
        <v>524</v>
      </c>
      <c r="C22" s="1053" t="s">
        <v>2206</v>
      </c>
      <c r="D22" s="1064"/>
      <c r="E22" s="13">
        <v>523</v>
      </c>
      <c r="F22" s="15">
        <v>10492</v>
      </c>
      <c r="G22" s="13">
        <v>76</v>
      </c>
      <c r="H22" s="15">
        <v>13054</v>
      </c>
    </row>
    <row r="23" spans="1:8" ht="13.5" thickBot="1" x14ac:dyDescent="0.25">
      <c r="A23" s="190">
        <v>1989</v>
      </c>
      <c r="B23" s="13">
        <v>593</v>
      </c>
      <c r="C23" s="1053" t="s">
        <v>2207</v>
      </c>
      <c r="D23" s="1064"/>
      <c r="E23" s="13">
        <v>488</v>
      </c>
      <c r="F23" s="15">
        <v>9961</v>
      </c>
      <c r="G23" s="13">
        <v>235</v>
      </c>
      <c r="H23" s="15">
        <v>12929</v>
      </c>
    </row>
    <row r="24" spans="1:8" ht="13.5" thickBot="1" x14ac:dyDescent="0.25">
      <c r="A24" s="190">
        <v>1990</v>
      </c>
      <c r="B24" s="13">
        <v>532</v>
      </c>
      <c r="C24" s="1053" t="s">
        <v>2208</v>
      </c>
      <c r="D24" s="1064"/>
      <c r="E24" s="13">
        <v>472</v>
      </c>
      <c r="F24" s="15">
        <v>10626</v>
      </c>
      <c r="G24" s="13">
        <v>446</v>
      </c>
      <c r="H24" s="15">
        <v>13457</v>
      </c>
    </row>
    <row r="25" spans="1:8" ht="13.5" thickBot="1" x14ac:dyDescent="0.25">
      <c r="A25" s="190">
        <v>1991</v>
      </c>
      <c r="B25" s="13">
        <v>527</v>
      </c>
      <c r="C25" s="1053" t="s">
        <v>2209</v>
      </c>
      <c r="D25" s="1064"/>
      <c r="E25" s="13">
        <v>272</v>
      </c>
      <c r="F25" s="15">
        <v>10992</v>
      </c>
      <c r="G25" s="13">
        <v>372</v>
      </c>
      <c r="H25" s="15">
        <v>13542</v>
      </c>
    </row>
    <row r="26" spans="1:8" ht="13.5" thickBot="1" x14ac:dyDescent="0.25">
      <c r="A26" s="190">
        <v>1992</v>
      </c>
      <c r="B26" s="13">
        <v>500</v>
      </c>
      <c r="C26" s="1053" t="s">
        <v>2210</v>
      </c>
      <c r="D26" s="1064"/>
      <c r="E26" s="13">
        <v>358</v>
      </c>
      <c r="F26" s="15">
        <v>10507</v>
      </c>
      <c r="G26" s="13">
        <v>119</v>
      </c>
      <c r="H26" s="15">
        <v>13208</v>
      </c>
    </row>
    <row r="27" spans="1:8" ht="13.5" thickBot="1" x14ac:dyDescent="0.25">
      <c r="A27" s="190">
        <v>1993</v>
      </c>
      <c r="B27" s="13">
        <v>547</v>
      </c>
      <c r="C27" s="1053" t="s">
        <v>2211</v>
      </c>
      <c r="D27" s="1064"/>
      <c r="E27" s="13">
        <v>308</v>
      </c>
      <c r="F27" s="15">
        <v>10776</v>
      </c>
      <c r="G27" s="13">
        <v>255</v>
      </c>
      <c r="H27" s="15">
        <v>13565</v>
      </c>
    </row>
    <row r="28" spans="1:8" ht="13.5" thickBot="1" x14ac:dyDescent="0.25">
      <c r="A28" s="190">
        <v>1994</v>
      </c>
      <c r="B28" s="13">
        <v>547</v>
      </c>
      <c r="C28" s="15">
        <v>1381</v>
      </c>
      <c r="D28" s="13">
        <v>331</v>
      </c>
      <c r="E28" s="13">
        <v>345</v>
      </c>
      <c r="F28" s="15">
        <v>10560</v>
      </c>
      <c r="G28" s="13">
        <v>179</v>
      </c>
      <c r="H28" s="15">
        <v>13343</v>
      </c>
    </row>
    <row r="29" spans="1:8" ht="13.5" thickBot="1" x14ac:dyDescent="0.25">
      <c r="A29" s="190">
        <v>1995</v>
      </c>
      <c r="B29" s="13">
        <v>548</v>
      </c>
      <c r="C29" s="15">
        <v>1381</v>
      </c>
      <c r="D29" s="13">
        <v>359</v>
      </c>
      <c r="E29" s="13">
        <v>305</v>
      </c>
      <c r="F29" s="15">
        <v>10542</v>
      </c>
      <c r="G29" s="13">
        <v>85</v>
      </c>
      <c r="H29" s="15">
        <v>13220</v>
      </c>
    </row>
    <row r="30" spans="1:8" ht="13.5" thickBot="1" x14ac:dyDescent="0.25">
      <c r="A30" s="190">
        <v>1996</v>
      </c>
      <c r="B30" s="13">
        <v>520</v>
      </c>
      <c r="C30" s="15">
        <v>1373</v>
      </c>
      <c r="D30" s="13">
        <v>359</v>
      </c>
      <c r="E30" s="13">
        <v>320</v>
      </c>
      <c r="F30" s="15">
        <v>10506</v>
      </c>
      <c r="G30" s="13">
        <v>102</v>
      </c>
      <c r="H30" s="15">
        <v>13180</v>
      </c>
    </row>
    <row r="31" spans="1:8" ht="13.5" thickBot="1" x14ac:dyDescent="0.25">
      <c r="A31" s="190">
        <v>1997</v>
      </c>
      <c r="B31" s="13">
        <v>520</v>
      </c>
      <c r="C31" s="15">
        <v>1381</v>
      </c>
      <c r="D31" s="13">
        <v>336</v>
      </c>
      <c r="E31" s="13">
        <v>322</v>
      </c>
      <c r="F31" s="15">
        <v>10481</v>
      </c>
      <c r="G31" s="13">
        <v>36</v>
      </c>
      <c r="H31" s="15">
        <v>13076</v>
      </c>
    </row>
    <row r="32" spans="1:8" ht="13.5" thickBot="1" x14ac:dyDescent="0.25">
      <c r="A32" s="190">
        <v>1998</v>
      </c>
      <c r="B32" s="13">
        <v>520</v>
      </c>
      <c r="C32" s="15">
        <v>1395</v>
      </c>
      <c r="D32" s="13">
        <v>346</v>
      </c>
      <c r="E32" s="13">
        <v>315</v>
      </c>
      <c r="F32" s="15">
        <v>10888</v>
      </c>
      <c r="G32" s="13">
        <v>35</v>
      </c>
      <c r="H32" s="15">
        <v>13499</v>
      </c>
    </row>
    <row r="33" spans="1:8" ht="13.5" thickBot="1" x14ac:dyDescent="0.25">
      <c r="A33" s="190">
        <v>1999</v>
      </c>
      <c r="B33" s="13">
        <v>520</v>
      </c>
      <c r="C33" s="15">
        <v>1419</v>
      </c>
      <c r="D33" s="13">
        <v>505</v>
      </c>
      <c r="E33" s="13">
        <v>304</v>
      </c>
      <c r="F33" s="15">
        <v>11244</v>
      </c>
      <c r="G33" s="13">
        <v>37</v>
      </c>
      <c r="H33" s="15">
        <v>14029</v>
      </c>
    </row>
    <row r="34" spans="1:8" ht="13.5" thickBot="1" x14ac:dyDescent="0.25">
      <c r="A34" s="190">
        <v>2000</v>
      </c>
      <c r="B34" s="13">
        <v>521</v>
      </c>
      <c r="C34" s="15">
        <v>1431</v>
      </c>
      <c r="D34" s="13">
        <v>531</v>
      </c>
      <c r="E34" s="13">
        <v>303</v>
      </c>
      <c r="F34" s="15">
        <v>11502</v>
      </c>
      <c r="G34" s="13">
        <v>47</v>
      </c>
      <c r="H34" s="15">
        <v>14335</v>
      </c>
    </row>
    <row r="35" spans="1:8" ht="13.5" thickBot="1" x14ac:dyDescent="0.25">
      <c r="A35" s="190">
        <v>2001</v>
      </c>
      <c r="B35" s="13">
        <v>530</v>
      </c>
      <c r="C35" s="15">
        <v>1451</v>
      </c>
      <c r="D35" s="13">
        <v>539</v>
      </c>
      <c r="E35" s="13">
        <v>304</v>
      </c>
      <c r="F35" s="15">
        <v>11695</v>
      </c>
      <c r="G35" s="13">
        <v>54</v>
      </c>
      <c r="H35" s="15">
        <v>14573</v>
      </c>
    </row>
    <row r="36" spans="1:8" ht="13.5" thickBot="1" x14ac:dyDescent="0.25">
      <c r="A36" s="190">
        <v>2002</v>
      </c>
      <c r="B36" s="13">
        <v>594</v>
      </c>
      <c r="C36" s="15">
        <v>1451</v>
      </c>
      <c r="D36" s="13">
        <v>579</v>
      </c>
      <c r="E36" s="13">
        <v>293</v>
      </c>
      <c r="F36" s="15">
        <v>11712</v>
      </c>
      <c r="G36" s="13">
        <v>36</v>
      </c>
      <c r="H36" s="15">
        <v>14665</v>
      </c>
    </row>
    <row r="37" spans="1:8" ht="13.5" thickBot="1" x14ac:dyDescent="0.25">
      <c r="A37" s="190">
        <v>2003</v>
      </c>
      <c r="B37" s="13">
        <v>611</v>
      </c>
      <c r="C37" s="15">
        <v>1451</v>
      </c>
      <c r="D37" s="13">
        <v>586</v>
      </c>
      <c r="E37" s="13">
        <v>290</v>
      </c>
      <c r="F37" s="15">
        <v>11996</v>
      </c>
      <c r="G37" s="13">
        <v>81</v>
      </c>
      <c r="H37" s="15">
        <v>15015</v>
      </c>
    </row>
    <row r="38" spans="1:8" ht="13.5" thickBot="1" x14ac:dyDescent="0.25">
      <c r="A38" s="190">
        <v>2004</v>
      </c>
      <c r="B38" s="13">
        <v>613</v>
      </c>
      <c r="C38" s="15">
        <v>1443</v>
      </c>
      <c r="D38" s="13">
        <v>613</v>
      </c>
      <c r="E38" s="13">
        <v>284</v>
      </c>
      <c r="F38" s="15">
        <v>12205</v>
      </c>
      <c r="G38" s="13">
        <v>81</v>
      </c>
      <c r="H38" s="15">
        <v>15239</v>
      </c>
    </row>
    <row r="39" spans="1:8" ht="13.5" thickBot="1" x14ac:dyDescent="0.25">
      <c r="A39" s="190">
        <v>2005</v>
      </c>
      <c r="B39" s="13">
        <v>613</v>
      </c>
      <c r="C39" s="15">
        <v>1437</v>
      </c>
      <c r="D39" s="13">
        <v>601</v>
      </c>
      <c r="E39" s="13">
        <v>285</v>
      </c>
      <c r="F39" s="15">
        <v>12566</v>
      </c>
      <c r="G39" s="13">
        <v>78</v>
      </c>
      <c r="H39" s="15">
        <v>15580</v>
      </c>
    </row>
    <row r="40" spans="1:8" ht="13.5" thickBot="1" x14ac:dyDescent="0.25">
      <c r="A40" s="190">
        <v>2006</v>
      </c>
      <c r="B40" s="13">
        <v>613</v>
      </c>
      <c r="C40" s="15">
        <v>1437</v>
      </c>
      <c r="D40" s="13">
        <v>629</v>
      </c>
      <c r="E40" s="13">
        <v>282</v>
      </c>
      <c r="F40" s="15">
        <v>13035</v>
      </c>
      <c r="G40" s="13">
        <v>78</v>
      </c>
      <c r="H40" s="15">
        <v>16074</v>
      </c>
    </row>
    <row r="41" spans="1:8" ht="13.5" thickBot="1" x14ac:dyDescent="0.25">
      <c r="A41" s="190">
        <v>2007</v>
      </c>
      <c r="B41" s="147">
        <v>646</v>
      </c>
      <c r="C41" s="148">
        <v>1437</v>
      </c>
      <c r="D41" s="147">
        <v>659</v>
      </c>
      <c r="E41" s="147">
        <v>278</v>
      </c>
      <c r="F41" s="148">
        <v>13468</v>
      </c>
      <c r="G41" s="147">
        <v>84</v>
      </c>
      <c r="H41" s="148">
        <v>16572</v>
      </c>
    </row>
    <row r="42" spans="1:8" ht="13.5" thickBot="1" x14ac:dyDescent="0.25">
      <c r="A42" s="190">
        <v>2008</v>
      </c>
      <c r="B42" s="147">
        <v>710</v>
      </c>
      <c r="C42" s="148">
        <v>1434</v>
      </c>
      <c r="D42" s="147">
        <v>691</v>
      </c>
      <c r="E42" s="147">
        <v>256</v>
      </c>
      <c r="F42" s="148">
        <v>13905</v>
      </c>
      <c r="G42" s="147">
        <v>96</v>
      </c>
      <c r="H42" s="148">
        <v>17092</v>
      </c>
    </row>
    <row r="43" spans="1:8" ht="13.5" thickBot="1" x14ac:dyDescent="0.25">
      <c r="A43" s="190">
        <v>2009</v>
      </c>
      <c r="B43" s="147">
        <v>715</v>
      </c>
      <c r="C43" s="148">
        <v>1434</v>
      </c>
      <c r="D43" s="147">
        <v>707</v>
      </c>
      <c r="E43" s="147" t="s">
        <v>2212</v>
      </c>
      <c r="F43" s="148">
        <v>15121</v>
      </c>
      <c r="G43" s="147">
        <v>5</v>
      </c>
      <c r="H43" s="148">
        <v>17982</v>
      </c>
    </row>
    <row r="44" spans="1:8" ht="13.5" thickBot="1" x14ac:dyDescent="0.25">
      <c r="A44" s="190">
        <v>2010</v>
      </c>
      <c r="B44" s="147">
        <v>764</v>
      </c>
      <c r="C44" s="148">
        <v>1434</v>
      </c>
      <c r="D44" s="147">
        <v>714</v>
      </c>
      <c r="E44" s="147" t="s">
        <v>2212</v>
      </c>
      <c r="F44" s="148">
        <v>15171</v>
      </c>
      <c r="G44" s="147">
        <v>6</v>
      </c>
      <c r="H44" s="148">
        <v>18089</v>
      </c>
    </row>
    <row r="45" spans="1:8" ht="13.5" thickBot="1" x14ac:dyDescent="0.25">
      <c r="A45" s="190">
        <v>2011</v>
      </c>
      <c r="B45" s="147">
        <v>796</v>
      </c>
      <c r="C45" s="148">
        <v>1506</v>
      </c>
      <c r="D45" s="147">
        <v>797</v>
      </c>
      <c r="E45" s="147" t="s">
        <v>2212</v>
      </c>
      <c r="F45" s="148">
        <v>15192</v>
      </c>
      <c r="G45" s="147">
        <v>6</v>
      </c>
      <c r="H45" s="148">
        <v>18297</v>
      </c>
    </row>
    <row r="46" spans="1:8" ht="13.5" thickBot="1" x14ac:dyDescent="0.25">
      <c r="A46" s="190">
        <v>2012</v>
      </c>
      <c r="B46" s="147">
        <v>841</v>
      </c>
      <c r="C46" s="148">
        <v>1596</v>
      </c>
      <c r="D46" s="147">
        <v>838</v>
      </c>
      <c r="E46" s="147" t="s">
        <v>2212</v>
      </c>
      <c r="F46" s="148">
        <v>15520</v>
      </c>
      <c r="G46" s="147">
        <v>6</v>
      </c>
      <c r="H46" s="148">
        <v>18801</v>
      </c>
    </row>
    <row r="47" spans="1:8" ht="13.5" thickBot="1" x14ac:dyDescent="0.25">
      <c r="A47" s="190">
        <v>2013</v>
      </c>
      <c r="B47" s="147">
        <v>841</v>
      </c>
      <c r="C47" s="148">
        <v>1528</v>
      </c>
      <c r="D47" s="147">
        <v>875</v>
      </c>
      <c r="E47" s="147" t="s">
        <v>2212</v>
      </c>
      <c r="F47" s="148">
        <v>15657</v>
      </c>
      <c r="G47" s="147">
        <v>6</v>
      </c>
      <c r="H47" s="148">
        <v>19016</v>
      </c>
    </row>
    <row r="48" spans="1:8" ht="13.5" thickBot="1" x14ac:dyDescent="0.25">
      <c r="A48" s="190">
        <v>2014</v>
      </c>
      <c r="B48" s="147">
        <v>844</v>
      </c>
      <c r="C48" s="148">
        <v>1480</v>
      </c>
      <c r="D48" s="147">
        <v>882</v>
      </c>
      <c r="E48" s="147" t="s">
        <v>2212</v>
      </c>
      <c r="F48" s="148">
        <v>15888</v>
      </c>
      <c r="G48" s="147">
        <v>8</v>
      </c>
      <c r="H48" s="148">
        <v>19211</v>
      </c>
    </row>
    <row r="49" spans="1:8" ht="13.5" thickBot="1" x14ac:dyDescent="0.25">
      <c r="A49" s="580">
        <v>2015</v>
      </c>
      <c r="B49" s="147">
        <v>866</v>
      </c>
      <c r="C49" s="148">
        <v>1552</v>
      </c>
      <c r="D49" s="147">
        <v>942</v>
      </c>
      <c r="E49" s="147" t="s">
        <v>2212</v>
      </c>
      <c r="F49" s="148">
        <v>15913</v>
      </c>
      <c r="G49" s="147">
        <v>9</v>
      </c>
      <c r="H49" s="148">
        <v>19398</v>
      </c>
    </row>
    <row r="50" spans="1:8" ht="13.5" thickBot="1" x14ac:dyDescent="0.25">
      <c r="A50" s="610">
        <v>2016</v>
      </c>
      <c r="B50" s="147">
        <v>903</v>
      </c>
      <c r="C50" s="148">
        <v>1575</v>
      </c>
      <c r="D50" s="147">
        <v>930</v>
      </c>
      <c r="E50" s="147" t="s">
        <v>2212</v>
      </c>
      <c r="F50" s="148">
        <v>16450</v>
      </c>
      <c r="G50" s="147">
        <v>8</v>
      </c>
      <c r="H50" s="148">
        <v>19986</v>
      </c>
    </row>
    <row r="51" spans="1:8" ht="13.5" thickBot="1" x14ac:dyDescent="0.25">
      <c r="A51" s="628">
        <v>2017</v>
      </c>
      <c r="B51" s="147">
        <v>928</v>
      </c>
      <c r="C51" s="148">
        <v>1567</v>
      </c>
      <c r="D51" s="147">
        <v>666</v>
      </c>
      <c r="E51" s="147" t="s">
        <v>2212</v>
      </c>
      <c r="F51" s="148">
        <v>16605</v>
      </c>
      <c r="G51" s="147">
        <v>8</v>
      </c>
      <c r="H51" s="148">
        <v>19774</v>
      </c>
    </row>
    <row r="52" spans="1:8" x14ac:dyDescent="0.2">
      <c r="A52" s="501" t="s">
        <v>2197</v>
      </c>
    </row>
    <row r="53" spans="1:8" x14ac:dyDescent="0.2">
      <c r="A53" s="501" t="s">
        <v>1203</v>
      </c>
    </row>
    <row r="54" spans="1:8" x14ac:dyDescent="0.2">
      <c r="A54" s="501" t="s">
        <v>2213</v>
      </c>
    </row>
    <row r="55" spans="1:8" x14ac:dyDescent="0.2">
      <c r="A55" s="501" t="s">
        <v>22</v>
      </c>
    </row>
  </sheetData>
  <mergeCells count="17">
    <mergeCell ref="C27:D27"/>
    <mergeCell ref="C16:D16"/>
    <mergeCell ref="C17:D17"/>
    <mergeCell ref="C18:D18"/>
    <mergeCell ref="C19:D19"/>
    <mergeCell ref="C20:D20"/>
    <mergeCell ref="C21:D21"/>
    <mergeCell ref="C22:D22"/>
    <mergeCell ref="C23:D23"/>
    <mergeCell ref="C24:D24"/>
    <mergeCell ref="C25:D25"/>
    <mergeCell ref="C26:D26"/>
    <mergeCell ref="C15:D15"/>
    <mergeCell ref="A1:H1"/>
    <mergeCell ref="A2:H2"/>
    <mergeCell ref="A3:H3"/>
    <mergeCell ref="C14:D14"/>
  </mergeCells>
  <hyperlinks>
    <hyperlink ref="J3" location="TOC!A1" display="RETURN TO TABLE OF CONTENTS" xr:uid="{00000000-0004-0000-8700-000000000000}"/>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G55"/>
  <sheetViews>
    <sheetView workbookViewId="0">
      <pane xSplit="1" ySplit="6" topLeftCell="B34" activePane="bottomRight" state="frozen"/>
      <selection activeCell="B6" sqref="B6"/>
      <selection pane="topRight" activeCell="B6" sqref="B6"/>
      <selection pane="bottomLeft" activeCell="B6" sqref="B6"/>
      <selection pane="bottomRight" activeCell="D63" sqref="D63"/>
    </sheetView>
  </sheetViews>
  <sheetFormatPr defaultRowHeight="12.75" x14ac:dyDescent="0.2"/>
  <cols>
    <col min="2" max="5" width="13.7109375" customWidth="1"/>
  </cols>
  <sheetData>
    <row r="1" spans="1:7" x14ac:dyDescent="0.2">
      <c r="A1" s="827" t="s">
        <v>2661</v>
      </c>
      <c r="B1" s="827"/>
      <c r="C1" s="827"/>
      <c r="D1" s="827"/>
      <c r="E1" s="827"/>
    </row>
    <row r="2" spans="1:7" ht="13.5" thickBot="1" x14ac:dyDescent="0.25">
      <c r="A2" s="826" t="s">
        <v>2531</v>
      </c>
      <c r="B2" s="826"/>
      <c r="C2" s="826"/>
      <c r="D2" s="826"/>
      <c r="E2" s="826"/>
    </row>
    <row r="3" spans="1:7" ht="22.5" customHeight="1" x14ac:dyDescent="0.2">
      <c r="A3" s="810" t="s">
        <v>2665</v>
      </c>
      <c r="B3" s="811"/>
      <c r="C3" s="811"/>
      <c r="D3" s="811"/>
      <c r="E3" s="828"/>
    </row>
    <row r="4" spans="1:7" ht="13.5" thickBot="1" x14ac:dyDescent="0.25">
      <c r="A4" s="894" t="s">
        <v>2663</v>
      </c>
      <c r="B4" s="895"/>
      <c r="C4" s="895"/>
      <c r="D4" s="895"/>
      <c r="E4" s="1176"/>
    </row>
    <row r="5" spans="1:7" ht="54" customHeight="1" thickBot="1" x14ac:dyDescent="0.25">
      <c r="A5" s="813" t="s">
        <v>3</v>
      </c>
      <c r="B5" s="813" t="s">
        <v>2214</v>
      </c>
      <c r="C5" s="845" t="s">
        <v>2215</v>
      </c>
      <c r="D5" s="843"/>
      <c r="E5" s="844"/>
      <c r="G5" s="551" t="s">
        <v>2837</v>
      </c>
    </row>
    <row r="6" spans="1:7" ht="13.5" thickBot="1" x14ac:dyDescent="0.25">
      <c r="A6" s="814"/>
      <c r="B6" s="814"/>
      <c r="C6" s="144" t="s">
        <v>2216</v>
      </c>
      <c r="D6" s="144" t="s">
        <v>2217</v>
      </c>
      <c r="E6" s="144" t="s">
        <v>2218</v>
      </c>
    </row>
    <row r="7" spans="1:7" ht="13.5" thickBot="1" x14ac:dyDescent="0.25">
      <c r="A7" s="190">
        <v>1955</v>
      </c>
      <c r="B7" s="30">
        <v>0.1</v>
      </c>
      <c r="C7" s="30">
        <v>0.15</v>
      </c>
      <c r="D7" s="30">
        <v>0.1</v>
      </c>
      <c r="E7" s="30">
        <v>0.11</v>
      </c>
    </row>
    <row r="8" spans="1:7" ht="13.5" thickBot="1" x14ac:dyDescent="0.25">
      <c r="A8" s="190">
        <v>1960</v>
      </c>
      <c r="B8" s="30">
        <v>0.14000000000000001</v>
      </c>
      <c r="C8" s="30">
        <v>0.2</v>
      </c>
      <c r="D8" s="30">
        <v>0.1</v>
      </c>
      <c r="E8" s="30">
        <v>0.15</v>
      </c>
    </row>
    <row r="9" spans="1:7" ht="13.5" thickBot="1" x14ac:dyDescent="0.25">
      <c r="A9" s="190">
        <v>1965</v>
      </c>
      <c r="B9" s="30">
        <v>0.16</v>
      </c>
      <c r="C9" s="30">
        <v>0.25</v>
      </c>
      <c r="D9" s="30">
        <v>0.15</v>
      </c>
      <c r="E9" s="30" t="s">
        <v>13</v>
      </c>
    </row>
    <row r="10" spans="1:7" ht="13.5" thickBot="1" x14ac:dyDescent="0.25">
      <c r="A10" s="190">
        <v>1970</v>
      </c>
      <c r="B10" s="30">
        <v>0.24</v>
      </c>
      <c r="C10" s="30">
        <v>0.35</v>
      </c>
      <c r="D10" s="30">
        <v>0.15</v>
      </c>
      <c r="E10" s="30" t="s">
        <v>13</v>
      </c>
    </row>
    <row r="11" spans="1:7" ht="13.5" thickBot="1" x14ac:dyDescent="0.25">
      <c r="A11" s="190">
        <v>1975</v>
      </c>
      <c r="B11" s="30">
        <v>0.28000000000000003</v>
      </c>
      <c r="C11" s="30">
        <v>0.5</v>
      </c>
      <c r="D11" s="30">
        <v>0.15</v>
      </c>
      <c r="E11" s="30">
        <v>0.28999999999999998</v>
      </c>
    </row>
    <row r="12" spans="1:7" ht="13.5" thickBot="1" x14ac:dyDescent="0.25">
      <c r="A12" s="190">
        <v>1976</v>
      </c>
      <c r="B12" s="30">
        <v>0.33</v>
      </c>
      <c r="C12" s="30">
        <v>0.5</v>
      </c>
      <c r="D12" s="30">
        <v>0.2</v>
      </c>
      <c r="E12" s="30">
        <v>0.32</v>
      </c>
    </row>
    <row r="13" spans="1:7" ht="13.5" thickBot="1" x14ac:dyDescent="0.25">
      <c r="A13" s="190">
        <v>1977</v>
      </c>
      <c r="B13" s="30">
        <v>0.35</v>
      </c>
      <c r="C13" s="30">
        <v>0.5</v>
      </c>
      <c r="D13" s="30">
        <v>0.25</v>
      </c>
      <c r="E13" s="30">
        <v>0.35</v>
      </c>
    </row>
    <row r="14" spans="1:7" ht="13.5" thickBot="1" x14ac:dyDescent="0.25">
      <c r="A14" s="190">
        <v>1978</v>
      </c>
      <c r="B14" s="30">
        <v>0.37</v>
      </c>
      <c r="C14" s="30">
        <v>0.6</v>
      </c>
      <c r="D14" s="30">
        <v>0.25</v>
      </c>
      <c r="E14" s="30">
        <v>0.39</v>
      </c>
    </row>
    <row r="15" spans="1:7" ht="13.5" thickBot="1" x14ac:dyDescent="0.25">
      <c r="A15" s="190">
        <v>1979</v>
      </c>
      <c r="B15" s="30">
        <v>0.41</v>
      </c>
      <c r="C15" s="30">
        <v>0.6</v>
      </c>
      <c r="D15" s="30">
        <v>0.25</v>
      </c>
      <c r="E15" s="30">
        <v>0.43</v>
      </c>
    </row>
    <row r="16" spans="1:7" ht="13.5" thickBot="1" x14ac:dyDescent="0.25">
      <c r="A16" s="190">
        <v>1980</v>
      </c>
      <c r="B16" s="30">
        <v>0.44</v>
      </c>
      <c r="C16" s="30">
        <v>0.65</v>
      </c>
      <c r="D16" s="30">
        <v>0.3</v>
      </c>
      <c r="E16" s="30">
        <v>0.47</v>
      </c>
    </row>
    <row r="17" spans="1:5" ht="13.5" thickBot="1" x14ac:dyDescent="0.25">
      <c r="A17" s="190">
        <v>1981</v>
      </c>
      <c r="B17" s="30">
        <v>0.5</v>
      </c>
      <c r="C17" s="30">
        <v>0.75</v>
      </c>
      <c r="D17" s="30">
        <v>0.35</v>
      </c>
      <c r="E17" s="30">
        <v>0.53</v>
      </c>
    </row>
    <row r="18" spans="1:5" ht="13.5" thickBot="1" x14ac:dyDescent="0.25">
      <c r="A18" s="190">
        <v>1982</v>
      </c>
      <c r="B18" s="30">
        <v>0.56000000000000005</v>
      </c>
      <c r="C18" s="30">
        <v>0.85</v>
      </c>
      <c r="D18" s="30">
        <v>0.4</v>
      </c>
      <c r="E18" s="30">
        <v>0.62</v>
      </c>
    </row>
    <row r="19" spans="1:5" ht="13.5" thickBot="1" x14ac:dyDescent="0.25">
      <c r="A19" s="190">
        <v>1983</v>
      </c>
      <c r="B19" s="30">
        <v>0.61</v>
      </c>
      <c r="C19" s="30">
        <v>1</v>
      </c>
      <c r="D19" s="30">
        <v>0.4</v>
      </c>
      <c r="E19" s="30">
        <v>0.69</v>
      </c>
    </row>
    <row r="20" spans="1:5" ht="13.5" thickBot="1" x14ac:dyDescent="0.25">
      <c r="A20" s="190">
        <v>1984</v>
      </c>
      <c r="B20" s="30">
        <v>0.64</v>
      </c>
      <c r="C20" s="30">
        <v>1</v>
      </c>
      <c r="D20" s="30">
        <v>0.5</v>
      </c>
      <c r="E20" s="30">
        <v>0.74</v>
      </c>
    </row>
    <row r="21" spans="1:5" ht="13.5" thickBot="1" x14ac:dyDescent="0.25">
      <c r="A21" s="190">
        <v>1985</v>
      </c>
      <c r="B21" s="30">
        <v>0.65</v>
      </c>
      <c r="C21" s="30">
        <v>1.5</v>
      </c>
      <c r="D21" s="30">
        <v>0.5</v>
      </c>
      <c r="E21" s="30">
        <v>0.79</v>
      </c>
    </row>
    <row r="22" spans="1:5" ht="13.5" thickBot="1" x14ac:dyDescent="0.25">
      <c r="A22" s="190">
        <v>1986</v>
      </c>
      <c r="B22" s="30">
        <v>0.7</v>
      </c>
      <c r="C22" s="30">
        <v>1.5</v>
      </c>
      <c r="D22" s="30">
        <v>0.5</v>
      </c>
      <c r="E22" s="30">
        <v>0.86</v>
      </c>
    </row>
    <row r="23" spans="1:5" ht="13.5" thickBot="1" x14ac:dyDescent="0.25">
      <c r="A23" s="190">
        <v>1987</v>
      </c>
      <c r="B23" s="30">
        <v>0.72</v>
      </c>
      <c r="C23" s="30">
        <v>1.5</v>
      </c>
      <c r="D23" s="30">
        <v>0.6</v>
      </c>
      <c r="E23" s="30">
        <v>0.9</v>
      </c>
    </row>
    <row r="24" spans="1:5" ht="13.5" thickBot="1" x14ac:dyDescent="0.25">
      <c r="A24" s="190">
        <v>1988</v>
      </c>
      <c r="B24" s="30">
        <v>0.76</v>
      </c>
      <c r="C24" s="30">
        <v>1.5</v>
      </c>
      <c r="D24" s="30">
        <v>0.5</v>
      </c>
      <c r="E24" s="30">
        <v>0.95</v>
      </c>
    </row>
    <row r="25" spans="1:5" ht="13.5" thickBot="1" x14ac:dyDescent="0.25">
      <c r="A25" s="190">
        <v>1989</v>
      </c>
      <c r="B25" s="30">
        <v>0.82</v>
      </c>
      <c r="C25" s="30">
        <v>1.5</v>
      </c>
      <c r="D25" s="30">
        <v>0.5</v>
      </c>
      <c r="E25" s="30">
        <v>1.01</v>
      </c>
    </row>
    <row r="26" spans="1:5" ht="13.5" thickBot="1" x14ac:dyDescent="0.25">
      <c r="A26" s="190">
        <v>1990</v>
      </c>
      <c r="B26" s="30">
        <v>0.86</v>
      </c>
      <c r="C26" s="30">
        <v>1.75</v>
      </c>
      <c r="D26" s="30">
        <v>0.5</v>
      </c>
      <c r="E26" s="30">
        <v>1.07</v>
      </c>
    </row>
    <row r="27" spans="1:5" ht="13.5" thickBot="1" x14ac:dyDescent="0.25">
      <c r="A27" s="190">
        <v>1991</v>
      </c>
      <c r="B27" s="30">
        <v>0.97</v>
      </c>
      <c r="C27" s="30">
        <v>2</v>
      </c>
      <c r="D27" s="30">
        <v>0.75</v>
      </c>
      <c r="E27" s="30">
        <v>1.18</v>
      </c>
    </row>
    <row r="28" spans="1:5" ht="13.5" thickBot="1" x14ac:dyDescent="0.25">
      <c r="A28" s="190">
        <v>1992</v>
      </c>
      <c r="B28" s="30">
        <v>0.97</v>
      </c>
      <c r="C28" s="30">
        <v>2.5</v>
      </c>
      <c r="D28" s="30">
        <v>0.75</v>
      </c>
      <c r="E28" s="30">
        <v>1.22</v>
      </c>
    </row>
    <row r="29" spans="1:5" ht="13.5" thickBot="1" x14ac:dyDescent="0.25">
      <c r="A29" s="190">
        <v>1993</v>
      </c>
      <c r="B29" s="30">
        <v>1.03</v>
      </c>
      <c r="C29" s="30">
        <v>2.6</v>
      </c>
      <c r="D29" s="30">
        <v>0.75</v>
      </c>
      <c r="E29" s="30">
        <v>1.31</v>
      </c>
    </row>
    <row r="30" spans="1:5" ht="13.5" thickBot="1" x14ac:dyDescent="0.25">
      <c r="A30" s="190">
        <v>1994</v>
      </c>
      <c r="B30" s="30">
        <v>1.05</v>
      </c>
      <c r="C30" s="30">
        <v>2.6</v>
      </c>
      <c r="D30" s="30">
        <v>0.05</v>
      </c>
      <c r="E30" s="30">
        <v>1.35</v>
      </c>
    </row>
    <row r="31" spans="1:5" ht="13.5" thickBot="1" x14ac:dyDescent="0.25">
      <c r="A31" s="190">
        <v>1995</v>
      </c>
      <c r="B31" s="30">
        <v>1.1100000000000001</v>
      </c>
      <c r="C31" s="30">
        <v>2.6</v>
      </c>
      <c r="D31" s="30">
        <v>0.05</v>
      </c>
      <c r="E31" s="30">
        <v>1.45</v>
      </c>
    </row>
    <row r="32" spans="1:5" ht="13.5" thickBot="1" x14ac:dyDescent="0.25">
      <c r="A32" s="190">
        <v>1996</v>
      </c>
      <c r="B32" s="30">
        <v>1.17</v>
      </c>
      <c r="C32" s="30">
        <v>3</v>
      </c>
      <c r="D32" s="30">
        <v>0.05</v>
      </c>
      <c r="E32" s="30">
        <v>1.57</v>
      </c>
    </row>
    <row r="33" spans="1:5" ht="13.5" thickBot="1" x14ac:dyDescent="0.25">
      <c r="A33" s="190">
        <v>1997</v>
      </c>
      <c r="B33" s="30">
        <v>1.21</v>
      </c>
      <c r="C33" s="30">
        <v>2.6</v>
      </c>
      <c r="D33" s="30">
        <v>1.2</v>
      </c>
      <c r="E33" s="30">
        <v>1.69</v>
      </c>
    </row>
    <row r="34" spans="1:5" ht="13.5" thickBot="1" x14ac:dyDescent="0.25">
      <c r="A34" s="190">
        <v>1998</v>
      </c>
      <c r="B34" s="30">
        <v>1.22</v>
      </c>
      <c r="C34" s="30">
        <v>2.6</v>
      </c>
      <c r="D34" s="30">
        <v>1.25</v>
      </c>
      <c r="E34" s="30">
        <v>1.78</v>
      </c>
    </row>
    <row r="35" spans="1:5" ht="13.5" thickBot="1" x14ac:dyDescent="0.25">
      <c r="A35" s="190">
        <v>1999</v>
      </c>
      <c r="B35" s="30">
        <v>1.26</v>
      </c>
      <c r="C35" s="30">
        <v>2.6</v>
      </c>
      <c r="D35" s="30">
        <v>1</v>
      </c>
      <c r="E35" s="30">
        <v>1.68</v>
      </c>
    </row>
    <row r="36" spans="1:5" ht="13.5" thickBot="1" x14ac:dyDescent="0.25">
      <c r="A36" s="190">
        <v>2000</v>
      </c>
      <c r="B36" s="30">
        <v>1.31</v>
      </c>
      <c r="C36" s="30">
        <v>2.75</v>
      </c>
      <c r="D36" s="30">
        <v>1</v>
      </c>
      <c r="E36" s="30">
        <v>1.7</v>
      </c>
    </row>
    <row r="37" spans="1:5" ht="13.5" thickBot="1" x14ac:dyDescent="0.25">
      <c r="A37" s="190">
        <v>2001</v>
      </c>
      <c r="B37" s="30">
        <v>1.35</v>
      </c>
      <c r="C37" s="30">
        <v>2.7</v>
      </c>
      <c r="D37" s="30">
        <v>1</v>
      </c>
      <c r="E37" s="30">
        <v>1.73</v>
      </c>
    </row>
    <row r="38" spans="1:5" ht="13.5" thickBot="1" x14ac:dyDescent="0.25">
      <c r="A38" s="190">
        <v>2002</v>
      </c>
      <c r="B38" s="30">
        <v>1.4</v>
      </c>
      <c r="C38" s="30">
        <v>3</v>
      </c>
      <c r="D38" s="30">
        <v>1</v>
      </c>
      <c r="E38" s="30">
        <v>1.81</v>
      </c>
    </row>
    <row r="39" spans="1:5" ht="13.5" thickBot="1" x14ac:dyDescent="0.25">
      <c r="A39" s="190">
        <v>2003</v>
      </c>
      <c r="B39" s="30">
        <v>1.45</v>
      </c>
      <c r="C39" s="30">
        <v>3</v>
      </c>
      <c r="D39" s="30">
        <v>1.25</v>
      </c>
      <c r="E39" s="30">
        <v>1.88</v>
      </c>
    </row>
    <row r="40" spans="1:5" ht="13.5" thickBot="1" x14ac:dyDescent="0.25">
      <c r="A40" s="190">
        <v>2004</v>
      </c>
      <c r="B40" s="30">
        <v>1.49</v>
      </c>
      <c r="C40" s="30">
        <v>3.25</v>
      </c>
      <c r="D40" s="30">
        <v>1.25</v>
      </c>
      <c r="E40" s="30">
        <v>1.95</v>
      </c>
    </row>
    <row r="41" spans="1:5" ht="13.5" thickBot="1" x14ac:dyDescent="0.25">
      <c r="A41" s="190">
        <v>2005</v>
      </c>
      <c r="B41" s="30">
        <v>1.5</v>
      </c>
      <c r="C41" s="30">
        <v>3.25</v>
      </c>
      <c r="D41" s="30">
        <v>1.25</v>
      </c>
      <c r="E41" s="30">
        <v>2.02</v>
      </c>
    </row>
    <row r="42" spans="1:5" ht="13.5" thickBot="1" x14ac:dyDescent="0.25">
      <c r="A42" s="190">
        <v>2006</v>
      </c>
      <c r="B42" s="30">
        <v>1.52</v>
      </c>
      <c r="C42" s="30">
        <v>3.25</v>
      </c>
      <c r="D42" s="30">
        <v>1.25</v>
      </c>
      <c r="E42" s="30">
        <v>2.1</v>
      </c>
    </row>
    <row r="43" spans="1:5" ht="13.5" thickBot="1" x14ac:dyDescent="0.25">
      <c r="A43" s="190">
        <v>2007</v>
      </c>
      <c r="B43" s="474">
        <v>1.55</v>
      </c>
      <c r="C43" s="474">
        <v>3.5</v>
      </c>
      <c r="D43" s="474">
        <v>1.25</v>
      </c>
      <c r="E43" s="474">
        <v>2.15</v>
      </c>
    </row>
    <row r="44" spans="1:5" ht="13.5" thickBot="1" x14ac:dyDescent="0.25">
      <c r="A44" s="190">
        <v>2008</v>
      </c>
      <c r="B44" s="474">
        <v>1.63</v>
      </c>
      <c r="C44" s="474">
        <v>3.5</v>
      </c>
      <c r="D44" s="474">
        <v>1.25</v>
      </c>
      <c r="E44" s="474">
        <v>2.2200000000000002</v>
      </c>
    </row>
    <row r="45" spans="1:5" ht="13.5" thickBot="1" x14ac:dyDescent="0.25">
      <c r="A45" s="190">
        <v>2009</v>
      </c>
      <c r="B45" s="474">
        <v>1.64</v>
      </c>
      <c r="C45" s="474">
        <v>3.5</v>
      </c>
      <c r="D45" s="474">
        <v>1.25</v>
      </c>
      <c r="E45" s="474">
        <v>2.2599999999999998</v>
      </c>
    </row>
    <row r="46" spans="1:5" ht="13.5" thickBot="1" x14ac:dyDescent="0.25">
      <c r="A46" s="190">
        <v>2010</v>
      </c>
      <c r="B46" s="474">
        <v>1.64</v>
      </c>
      <c r="C46" s="474">
        <v>3.5</v>
      </c>
      <c r="D46" s="474">
        <v>1.25</v>
      </c>
      <c r="E46" s="474">
        <v>2.31</v>
      </c>
    </row>
    <row r="47" spans="1:5" ht="13.5" thickBot="1" x14ac:dyDescent="0.25">
      <c r="A47" s="190">
        <v>2011</v>
      </c>
      <c r="B47" s="474">
        <v>1.82</v>
      </c>
      <c r="C47" s="474">
        <v>3.5</v>
      </c>
      <c r="D47" s="474">
        <v>1.25</v>
      </c>
      <c r="E47" s="474">
        <v>2.46</v>
      </c>
    </row>
    <row r="48" spans="1:5" ht="13.5" thickBot="1" x14ac:dyDescent="0.25">
      <c r="A48" s="190">
        <v>2012</v>
      </c>
      <c r="B48" s="474">
        <v>1.81</v>
      </c>
      <c r="C48" s="474">
        <v>3.55</v>
      </c>
      <c r="D48" s="474">
        <v>1.1499999999999999</v>
      </c>
      <c r="E48" s="474">
        <v>2.48</v>
      </c>
    </row>
    <row r="49" spans="1:5" ht="13.5" thickBot="1" x14ac:dyDescent="0.25">
      <c r="A49" s="190">
        <v>2013</v>
      </c>
      <c r="B49" s="474">
        <v>1.86</v>
      </c>
      <c r="C49" s="474">
        <v>3.75</v>
      </c>
      <c r="D49" s="474">
        <v>1.1499999999999999</v>
      </c>
      <c r="E49" s="474">
        <v>2.52</v>
      </c>
    </row>
    <row r="50" spans="1:5" ht="13.5" thickBot="1" x14ac:dyDescent="0.25">
      <c r="A50" s="190">
        <v>2014</v>
      </c>
      <c r="B50" s="474">
        <v>1.92</v>
      </c>
      <c r="C50" s="474">
        <v>4</v>
      </c>
      <c r="D50" s="474">
        <v>1.2</v>
      </c>
      <c r="E50" s="474">
        <v>2.59</v>
      </c>
    </row>
    <row r="51" spans="1:5" ht="13.5" thickBot="1" x14ac:dyDescent="0.25">
      <c r="A51" s="580">
        <v>2015</v>
      </c>
      <c r="B51" s="474">
        <v>1.98</v>
      </c>
      <c r="C51" s="474">
        <v>10</v>
      </c>
      <c r="D51" s="474">
        <v>1.25</v>
      </c>
      <c r="E51" s="474">
        <v>3.04</v>
      </c>
    </row>
    <row r="52" spans="1:5" ht="13.5" thickBot="1" x14ac:dyDescent="0.25">
      <c r="A52" s="610">
        <v>2016</v>
      </c>
      <c r="B52" s="474">
        <v>1.51</v>
      </c>
      <c r="C52" s="474">
        <v>6</v>
      </c>
      <c r="D52" s="474">
        <v>1.25</v>
      </c>
      <c r="E52" s="474">
        <v>3.02</v>
      </c>
    </row>
    <row r="53" spans="1:5" ht="13.5" thickBot="1" x14ac:dyDescent="0.25">
      <c r="A53" s="628">
        <v>2017</v>
      </c>
      <c r="B53" s="474">
        <v>1.5</v>
      </c>
      <c r="C53" s="474"/>
      <c r="D53" s="474"/>
      <c r="E53" s="474">
        <v>2.96</v>
      </c>
    </row>
    <row r="54" spans="1:5" x14ac:dyDescent="0.2">
      <c r="A54" s="501" t="s">
        <v>2197</v>
      </c>
    </row>
    <row r="55" spans="1:5" x14ac:dyDescent="0.2">
      <c r="A55" s="501" t="s">
        <v>22</v>
      </c>
    </row>
  </sheetData>
  <mergeCells count="7">
    <mergeCell ref="A1:E1"/>
    <mergeCell ref="A2:E2"/>
    <mergeCell ref="A3:E3"/>
    <mergeCell ref="A4:E4"/>
    <mergeCell ref="A5:A6"/>
    <mergeCell ref="B5:B6"/>
    <mergeCell ref="C5:E5"/>
  </mergeCells>
  <hyperlinks>
    <hyperlink ref="G5" location="TOC!A1" display="RETURN TO TABLE OF CONTENTS" xr:uid="{00000000-0004-0000-8800-00000000000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Q56"/>
  <sheetViews>
    <sheetView zoomScaleNormal="100" workbookViewId="0">
      <pane xSplit="1" ySplit="6" topLeftCell="B34" activePane="bottomRight" state="frozen"/>
      <selection activeCell="B6" sqref="B6"/>
      <selection pane="topRight" activeCell="B6" sqref="B6"/>
      <selection pane="bottomLeft" activeCell="B6" sqref="B6"/>
      <selection pane="bottomRight" activeCell="K53" sqref="K53"/>
    </sheetView>
  </sheetViews>
  <sheetFormatPr defaultRowHeight="12.75" x14ac:dyDescent="0.2"/>
  <cols>
    <col min="2" max="8" width="11.7109375" customWidth="1"/>
  </cols>
  <sheetData>
    <row r="1" spans="1:10" x14ac:dyDescent="0.2">
      <c r="A1" s="827" t="s">
        <v>2661</v>
      </c>
      <c r="B1" s="827"/>
      <c r="C1" s="827"/>
      <c r="D1" s="827"/>
      <c r="E1" s="827"/>
      <c r="F1" s="827"/>
      <c r="G1" s="827"/>
      <c r="H1" s="827"/>
    </row>
    <row r="2" spans="1:10" ht="13.5" thickBot="1" x14ac:dyDescent="0.25">
      <c r="A2" s="826" t="s">
        <v>2531</v>
      </c>
      <c r="B2" s="826"/>
      <c r="C2" s="826"/>
      <c r="D2" s="826"/>
      <c r="E2" s="826"/>
      <c r="F2" s="826"/>
      <c r="G2" s="826"/>
      <c r="H2" s="826"/>
    </row>
    <row r="3" spans="1:10" x14ac:dyDescent="0.2">
      <c r="A3" s="810" t="s">
        <v>2666</v>
      </c>
      <c r="B3" s="811"/>
      <c r="C3" s="811"/>
      <c r="D3" s="811"/>
      <c r="E3" s="811"/>
      <c r="F3" s="811"/>
      <c r="G3" s="811"/>
      <c r="H3" s="828"/>
    </row>
    <row r="4" spans="1:10" ht="13.5" thickBot="1" x14ac:dyDescent="0.25">
      <c r="A4" s="894" t="s">
        <v>2663</v>
      </c>
      <c r="B4" s="895"/>
      <c r="C4" s="895"/>
      <c r="D4" s="895"/>
      <c r="E4" s="895"/>
      <c r="F4" s="895"/>
      <c r="G4" s="895"/>
      <c r="H4" s="1176"/>
    </row>
    <row r="5" spans="1:10" ht="16.5" customHeight="1" thickBot="1" x14ac:dyDescent="0.25">
      <c r="A5" s="813" t="s">
        <v>3</v>
      </c>
      <c r="B5" s="813" t="s">
        <v>2219</v>
      </c>
      <c r="C5" s="813" t="s">
        <v>2220</v>
      </c>
      <c r="D5" s="845" t="s">
        <v>102</v>
      </c>
      <c r="E5" s="844"/>
      <c r="F5" s="813" t="s">
        <v>103</v>
      </c>
      <c r="G5" s="813" t="s">
        <v>104</v>
      </c>
      <c r="H5" s="813" t="s">
        <v>107</v>
      </c>
    </row>
    <row r="6" spans="1:10" ht="34.5" thickBot="1" x14ac:dyDescent="0.25">
      <c r="A6" s="814"/>
      <c r="B6" s="814"/>
      <c r="C6" s="814"/>
      <c r="D6" s="144" t="s">
        <v>2221</v>
      </c>
      <c r="E6" s="144" t="s">
        <v>2222</v>
      </c>
      <c r="F6" s="814"/>
      <c r="G6" s="814"/>
      <c r="H6" s="814"/>
      <c r="J6" s="551" t="s">
        <v>2837</v>
      </c>
    </row>
    <row r="7" spans="1:10" ht="13.5" thickBot="1" x14ac:dyDescent="0.25">
      <c r="A7" s="190">
        <v>1965</v>
      </c>
      <c r="B7" s="13" t="s">
        <v>13</v>
      </c>
      <c r="C7" s="226" t="s">
        <v>13</v>
      </c>
      <c r="D7" s="13" t="s">
        <v>13</v>
      </c>
      <c r="E7" s="226"/>
      <c r="F7" s="13" t="s">
        <v>13</v>
      </c>
      <c r="G7" s="13" t="s">
        <v>13</v>
      </c>
      <c r="H7" s="15">
        <v>18057</v>
      </c>
    </row>
    <row r="8" spans="1:10" ht="13.5" thickBot="1" x14ac:dyDescent="0.25">
      <c r="A8" s="190">
        <v>1970</v>
      </c>
      <c r="B8" s="13" t="s">
        <v>13</v>
      </c>
      <c r="C8" s="226" t="s">
        <v>13</v>
      </c>
      <c r="D8" s="13" t="s">
        <v>13</v>
      </c>
      <c r="E8" s="226"/>
      <c r="F8" s="13" t="s">
        <v>13</v>
      </c>
      <c r="G8" s="13" t="s">
        <v>13</v>
      </c>
      <c r="H8" s="15">
        <v>22023</v>
      </c>
    </row>
    <row r="9" spans="1:10" ht="13.5" thickBot="1" x14ac:dyDescent="0.25">
      <c r="A9" s="190">
        <v>1975</v>
      </c>
      <c r="B9" s="1053" t="s">
        <v>2223</v>
      </c>
      <c r="C9" s="1064"/>
      <c r="D9" s="1053" t="s">
        <v>2224</v>
      </c>
      <c r="E9" s="1054"/>
      <c r="F9" s="1064"/>
      <c r="G9" s="15">
        <v>3993</v>
      </c>
      <c r="H9" s="15">
        <v>27199</v>
      </c>
    </row>
    <row r="10" spans="1:10" ht="13.5" thickBot="1" x14ac:dyDescent="0.25">
      <c r="A10" s="190">
        <v>1976</v>
      </c>
      <c r="B10" s="1053" t="s">
        <v>2225</v>
      </c>
      <c r="C10" s="1064"/>
      <c r="D10" s="1053" t="s">
        <v>2226</v>
      </c>
      <c r="E10" s="1054"/>
      <c r="F10" s="1064"/>
      <c r="G10" s="15">
        <v>4674</v>
      </c>
      <c r="H10" s="15">
        <v>28128</v>
      </c>
    </row>
    <row r="11" spans="1:10" ht="13.5" thickBot="1" x14ac:dyDescent="0.25">
      <c r="A11" s="190">
        <v>1977</v>
      </c>
      <c r="B11" s="1053" t="s">
        <v>2227</v>
      </c>
      <c r="C11" s="1064"/>
      <c r="D11" s="1053" t="s">
        <v>2228</v>
      </c>
      <c r="E11" s="1054"/>
      <c r="F11" s="1064"/>
      <c r="G11" s="15">
        <v>4243</v>
      </c>
      <c r="H11" s="15">
        <v>28973</v>
      </c>
    </row>
    <row r="12" spans="1:10" ht="13.5" thickBot="1" x14ac:dyDescent="0.25">
      <c r="A12" s="190">
        <v>1978</v>
      </c>
      <c r="B12" s="1053" t="s">
        <v>2229</v>
      </c>
      <c r="C12" s="1064"/>
      <c r="D12" s="1053" t="s">
        <v>2230</v>
      </c>
      <c r="E12" s="1054"/>
      <c r="F12" s="1064"/>
      <c r="G12" s="15">
        <v>5353</v>
      </c>
      <c r="H12" s="15">
        <v>29941</v>
      </c>
    </row>
    <row r="13" spans="1:10" ht="13.5" thickBot="1" x14ac:dyDescent="0.25">
      <c r="A13" s="190">
        <v>1979</v>
      </c>
      <c r="B13" s="1053" t="s">
        <v>2231</v>
      </c>
      <c r="C13" s="1064"/>
      <c r="D13" s="1053" t="s">
        <v>2232</v>
      </c>
      <c r="E13" s="1054"/>
      <c r="F13" s="1064"/>
      <c r="G13" s="15">
        <v>4297</v>
      </c>
      <c r="H13" s="15">
        <v>30275</v>
      </c>
    </row>
    <row r="14" spans="1:10" ht="13.5" thickBot="1" x14ac:dyDescent="0.25">
      <c r="A14" s="190">
        <v>1980</v>
      </c>
      <c r="B14" s="1053" t="s">
        <v>2233</v>
      </c>
      <c r="C14" s="1064"/>
      <c r="D14" s="1053" t="s">
        <v>2234</v>
      </c>
      <c r="E14" s="1064"/>
      <c r="F14" s="15">
        <v>2071</v>
      </c>
      <c r="G14" s="15">
        <v>5504</v>
      </c>
      <c r="H14" s="15">
        <v>32831</v>
      </c>
    </row>
    <row r="15" spans="1:10" ht="13.5" thickBot="1" x14ac:dyDescent="0.25">
      <c r="A15" s="190">
        <v>1981</v>
      </c>
      <c r="B15" s="1053" t="s">
        <v>2235</v>
      </c>
      <c r="C15" s="1064"/>
      <c r="D15" s="1053" t="s">
        <v>2236</v>
      </c>
      <c r="E15" s="1064"/>
      <c r="F15" s="15">
        <v>2559</v>
      </c>
      <c r="G15" s="15">
        <v>5493</v>
      </c>
      <c r="H15" s="15">
        <v>34749</v>
      </c>
    </row>
    <row r="16" spans="1:10" ht="13.5" thickBot="1" x14ac:dyDescent="0.25">
      <c r="A16" s="190">
        <v>1982</v>
      </c>
      <c r="B16" s="1053" t="s">
        <v>2237</v>
      </c>
      <c r="C16" s="1064"/>
      <c r="D16" s="1053" t="s">
        <v>2238</v>
      </c>
      <c r="E16" s="1064"/>
      <c r="F16" s="15">
        <v>2303</v>
      </c>
      <c r="G16" s="15">
        <v>6680</v>
      </c>
      <c r="H16" s="15">
        <v>35252</v>
      </c>
    </row>
    <row r="17" spans="1:8" ht="13.5" thickBot="1" x14ac:dyDescent="0.25">
      <c r="A17" s="190">
        <v>1983</v>
      </c>
      <c r="B17" s="1053" t="s">
        <v>2239</v>
      </c>
      <c r="C17" s="1064"/>
      <c r="D17" s="1053" t="s">
        <v>2240</v>
      </c>
      <c r="E17" s="1064"/>
      <c r="F17" s="15">
        <v>4490</v>
      </c>
      <c r="G17" s="15">
        <v>6224</v>
      </c>
      <c r="H17" s="15">
        <v>34772</v>
      </c>
    </row>
    <row r="18" spans="1:8" ht="13.5" thickBot="1" x14ac:dyDescent="0.25">
      <c r="A18" s="190">
        <v>1984</v>
      </c>
      <c r="B18" s="1053" t="s">
        <v>2241</v>
      </c>
      <c r="C18" s="1064"/>
      <c r="D18" s="1053" t="s">
        <v>2242</v>
      </c>
      <c r="E18" s="1064"/>
      <c r="F18" s="15">
        <v>2537</v>
      </c>
      <c r="G18" s="15">
        <v>6301</v>
      </c>
      <c r="H18" s="15">
        <v>34128</v>
      </c>
    </row>
    <row r="19" spans="1:8" ht="13.5" thickBot="1" x14ac:dyDescent="0.25">
      <c r="A19" s="190">
        <v>1985</v>
      </c>
      <c r="B19" s="1053" t="s">
        <v>2243</v>
      </c>
      <c r="C19" s="1064"/>
      <c r="D19" s="1053" t="s">
        <v>2244</v>
      </c>
      <c r="E19" s="1064"/>
      <c r="F19" s="15">
        <v>2782</v>
      </c>
      <c r="G19" s="15">
        <v>5550</v>
      </c>
      <c r="H19" s="15">
        <v>34813</v>
      </c>
    </row>
    <row r="20" spans="1:8" ht="13.5" thickBot="1" x14ac:dyDescent="0.25">
      <c r="A20" s="190">
        <v>1986</v>
      </c>
      <c r="B20" s="15">
        <v>19206</v>
      </c>
      <c r="C20" s="15">
        <v>2840</v>
      </c>
      <c r="D20" s="1053" t="s">
        <v>2245</v>
      </c>
      <c r="E20" s="1064"/>
      <c r="F20" s="15">
        <v>3174</v>
      </c>
      <c r="G20" s="15">
        <v>3952</v>
      </c>
      <c r="H20" s="15">
        <v>39996</v>
      </c>
    </row>
    <row r="21" spans="1:8" ht="13.5" thickBot="1" x14ac:dyDescent="0.25">
      <c r="A21" s="190">
        <v>1987</v>
      </c>
      <c r="B21" s="15">
        <v>19951</v>
      </c>
      <c r="C21" s="15">
        <v>2902</v>
      </c>
      <c r="D21" s="1053" t="s">
        <v>2246</v>
      </c>
      <c r="E21" s="1064"/>
      <c r="F21" s="15">
        <v>3165</v>
      </c>
      <c r="G21" s="15">
        <v>4061</v>
      </c>
      <c r="H21" s="15">
        <v>37018</v>
      </c>
    </row>
    <row r="22" spans="1:8" ht="13.5" thickBot="1" x14ac:dyDescent="0.25">
      <c r="A22" s="190">
        <v>1988</v>
      </c>
      <c r="B22" s="15">
        <v>20402</v>
      </c>
      <c r="C22" s="15">
        <v>3028</v>
      </c>
      <c r="D22" s="1053" t="s">
        <v>2247</v>
      </c>
      <c r="E22" s="1064"/>
      <c r="F22" s="15">
        <v>3031</v>
      </c>
      <c r="G22" s="15">
        <v>4297</v>
      </c>
      <c r="H22" s="15">
        <v>37993</v>
      </c>
    </row>
    <row r="23" spans="1:8" ht="13.5" thickBot="1" x14ac:dyDescent="0.25">
      <c r="A23" s="190">
        <v>1989</v>
      </c>
      <c r="B23" s="15">
        <v>20739</v>
      </c>
      <c r="C23" s="15">
        <v>2870</v>
      </c>
      <c r="D23" s="1053" t="s">
        <v>2248</v>
      </c>
      <c r="E23" s="1064"/>
      <c r="F23" s="15">
        <v>3262</v>
      </c>
      <c r="G23" s="15">
        <v>5061</v>
      </c>
      <c r="H23" s="15">
        <v>39306</v>
      </c>
    </row>
    <row r="24" spans="1:8" ht="13.5" thickBot="1" x14ac:dyDescent="0.25">
      <c r="A24" s="190">
        <v>1990</v>
      </c>
      <c r="B24" s="15">
        <v>21040</v>
      </c>
      <c r="C24" s="15">
        <v>3223</v>
      </c>
      <c r="D24" s="1053" t="s">
        <v>2249</v>
      </c>
      <c r="E24" s="1064"/>
      <c r="F24" s="15">
        <v>3569</v>
      </c>
      <c r="G24" s="15">
        <v>4560</v>
      </c>
      <c r="H24" s="15">
        <v>39728</v>
      </c>
    </row>
    <row r="25" spans="1:8" ht="13.5" thickBot="1" x14ac:dyDescent="0.25">
      <c r="A25" s="190">
        <v>1991</v>
      </c>
      <c r="B25" s="15">
        <v>21502</v>
      </c>
      <c r="C25" s="15">
        <v>3135</v>
      </c>
      <c r="D25" s="1053" t="s">
        <v>2250</v>
      </c>
      <c r="E25" s="1064"/>
      <c r="F25" s="15">
        <v>3641</v>
      </c>
      <c r="G25" s="15">
        <v>4364</v>
      </c>
      <c r="H25" s="15">
        <v>39578</v>
      </c>
    </row>
    <row r="26" spans="1:8" ht="13.5" thickBot="1" x14ac:dyDescent="0.25">
      <c r="A26" s="190">
        <v>1992</v>
      </c>
      <c r="B26" s="15">
        <v>21316</v>
      </c>
      <c r="C26" s="15">
        <v>2621</v>
      </c>
      <c r="D26" s="1053" t="s">
        <v>2251</v>
      </c>
      <c r="E26" s="1064"/>
      <c r="F26" s="15">
        <v>2820</v>
      </c>
      <c r="G26" s="15">
        <v>5378</v>
      </c>
      <c r="H26" s="15">
        <v>39330</v>
      </c>
    </row>
    <row r="27" spans="1:8" ht="13.5" thickBot="1" x14ac:dyDescent="0.25">
      <c r="A27" s="190">
        <v>1993</v>
      </c>
      <c r="B27" s="15">
        <v>21240</v>
      </c>
      <c r="C27" s="15">
        <v>2619</v>
      </c>
      <c r="D27" s="1053" t="s">
        <v>2252</v>
      </c>
      <c r="E27" s="1064"/>
      <c r="F27" s="15">
        <v>3272</v>
      </c>
      <c r="G27" s="15">
        <v>4283</v>
      </c>
      <c r="H27" s="15">
        <v>38071</v>
      </c>
    </row>
    <row r="28" spans="1:8" ht="13.5" thickBot="1" x14ac:dyDescent="0.25">
      <c r="A28" s="190">
        <v>1994</v>
      </c>
      <c r="B28" s="15">
        <v>21475</v>
      </c>
      <c r="C28" s="15">
        <v>2806</v>
      </c>
      <c r="D28" s="1053" t="s">
        <v>2253</v>
      </c>
      <c r="E28" s="1064"/>
      <c r="F28" s="15">
        <v>3282</v>
      </c>
      <c r="G28" s="15">
        <v>4747</v>
      </c>
      <c r="H28" s="15">
        <v>39218</v>
      </c>
    </row>
    <row r="29" spans="1:8" ht="13.5" thickBot="1" x14ac:dyDescent="0.25">
      <c r="A29" s="190">
        <v>1995</v>
      </c>
      <c r="B29" s="15">
        <v>21495</v>
      </c>
      <c r="C29" s="15">
        <v>2835</v>
      </c>
      <c r="D29" s="1053" t="s">
        <v>2254</v>
      </c>
      <c r="E29" s="1064"/>
      <c r="F29" s="15">
        <v>3227</v>
      </c>
      <c r="G29" s="15">
        <v>4477</v>
      </c>
      <c r="H29" s="15">
        <v>38976</v>
      </c>
    </row>
    <row r="30" spans="1:8" ht="13.5" thickBot="1" x14ac:dyDescent="0.25">
      <c r="A30" s="190">
        <v>1996</v>
      </c>
      <c r="B30" s="15">
        <v>20878</v>
      </c>
      <c r="C30" s="15">
        <v>2786</v>
      </c>
      <c r="D30" s="1053" t="s">
        <v>2255</v>
      </c>
      <c r="E30" s="1064"/>
      <c r="F30" s="15">
        <v>3324</v>
      </c>
      <c r="G30" s="15">
        <v>4564</v>
      </c>
      <c r="H30" s="15">
        <v>38531</v>
      </c>
    </row>
    <row r="31" spans="1:8" ht="13.5" thickBot="1" x14ac:dyDescent="0.25">
      <c r="A31" s="190">
        <v>1997</v>
      </c>
      <c r="B31" s="15">
        <v>20158</v>
      </c>
      <c r="C31" s="15">
        <v>3098</v>
      </c>
      <c r="D31" s="1053" t="s">
        <v>2256</v>
      </c>
      <c r="E31" s="1064"/>
      <c r="F31" s="15">
        <v>3714</v>
      </c>
      <c r="G31" s="15">
        <v>4459</v>
      </c>
      <c r="H31" s="15">
        <v>38078</v>
      </c>
    </row>
    <row r="32" spans="1:8" ht="13.5" thickBot="1" x14ac:dyDescent="0.25">
      <c r="A32" s="190">
        <v>1998</v>
      </c>
      <c r="B32" s="15">
        <v>20521</v>
      </c>
      <c r="C32" s="15">
        <v>2976</v>
      </c>
      <c r="D32" s="1053" t="s">
        <v>2257</v>
      </c>
      <c r="E32" s="1064"/>
      <c r="F32" s="15">
        <v>3608</v>
      </c>
      <c r="G32" s="15">
        <v>3589</v>
      </c>
      <c r="H32" s="15">
        <v>38357</v>
      </c>
    </row>
    <row r="33" spans="1:8" ht="13.5" thickBot="1" x14ac:dyDescent="0.25">
      <c r="A33" s="190">
        <v>1999</v>
      </c>
      <c r="B33" s="15">
        <v>21310</v>
      </c>
      <c r="C33" s="15">
        <v>2826</v>
      </c>
      <c r="D33" s="1053" t="s">
        <v>2258</v>
      </c>
      <c r="E33" s="1064"/>
      <c r="F33" s="15">
        <v>3725</v>
      </c>
      <c r="G33" s="15">
        <v>4145</v>
      </c>
      <c r="H33" s="15">
        <v>39548</v>
      </c>
    </row>
    <row r="34" spans="1:8" ht="13.5" thickBot="1" x14ac:dyDescent="0.25">
      <c r="A34" s="190">
        <v>2000</v>
      </c>
      <c r="B34" s="15">
        <v>21784</v>
      </c>
      <c r="C34" s="15">
        <v>2890</v>
      </c>
      <c r="D34" s="1053" t="s">
        <v>2259</v>
      </c>
      <c r="E34" s="1064"/>
      <c r="F34" s="15">
        <v>3803</v>
      </c>
      <c r="G34" s="15">
        <v>4133</v>
      </c>
      <c r="H34" s="15">
        <v>40373</v>
      </c>
    </row>
    <row r="35" spans="1:8" ht="13.5" thickBot="1" x14ac:dyDescent="0.25">
      <c r="A35" s="190">
        <v>2001</v>
      </c>
      <c r="B35" s="15">
        <v>22383</v>
      </c>
      <c r="C35" s="15">
        <v>3114</v>
      </c>
      <c r="D35" s="1053" t="s">
        <v>2260</v>
      </c>
      <c r="E35" s="1064"/>
      <c r="F35" s="15">
        <v>3624</v>
      </c>
      <c r="G35" s="15">
        <v>5270</v>
      </c>
      <c r="H35" s="15">
        <v>41422</v>
      </c>
    </row>
    <row r="36" spans="1:8" ht="13.5" thickBot="1" x14ac:dyDescent="0.25">
      <c r="A36" s="190">
        <v>2002</v>
      </c>
      <c r="B36" s="15">
        <v>23150</v>
      </c>
      <c r="C36" s="15">
        <v>3093</v>
      </c>
      <c r="D36" s="1053" t="s">
        <v>2261</v>
      </c>
      <c r="E36" s="1064"/>
      <c r="F36" s="15">
        <v>3672</v>
      </c>
      <c r="G36" s="15">
        <v>4813</v>
      </c>
      <c r="H36" s="15">
        <v>41947</v>
      </c>
    </row>
    <row r="37" spans="1:8" ht="13.5" thickBot="1" x14ac:dyDescent="0.25">
      <c r="A37" s="190">
        <v>2003</v>
      </c>
      <c r="B37" s="15">
        <v>23626</v>
      </c>
      <c r="C37" s="15">
        <v>3290</v>
      </c>
      <c r="D37" s="1053" t="s">
        <v>2262</v>
      </c>
      <c r="E37" s="1064"/>
      <c r="F37" s="15">
        <v>3767</v>
      </c>
      <c r="G37" s="15">
        <v>4793</v>
      </c>
      <c r="H37" s="15">
        <v>42796</v>
      </c>
    </row>
    <row r="38" spans="1:8" ht="13.5" thickBot="1" x14ac:dyDescent="0.25">
      <c r="A38" s="190">
        <v>2004</v>
      </c>
      <c r="B38" s="15">
        <v>23870</v>
      </c>
      <c r="C38" s="15">
        <v>3382</v>
      </c>
      <c r="D38" s="1053" t="s">
        <v>2263</v>
      </c>
      <c r="E38" s="1064"/>
      <c r="F38" s="15">
        <v>3931</v>
      </c>
      <c r="G38" s="15">
        <v>4958</v>
      </c>
      <c r="H38" s="15">
        <v>43532</v>
      </c>
    </row>
    <row r="39" spans="1:8" ht="13.5" thickBot="1" x14ac:dyDescent="0.25">
      <c r="A39" s="190">
        <v>2005</v>
      </c>
      <c r="B39" s="15">
        <v>24227</v>
      </c>
      <c r="C39" s="15">
        <v>3865</v>
      </c>
      <c r="D39" s="15">
        <v>2989</v>
      </c>
      <c r="E39" s="280">
        <v>4631</v>
      </c>
      <c r="F39" s="15">
        <v>4072</v>
      </c>
      <c r="G39" s="15">
        <v>4922</v>
      </c>
      <c r="H39" s="15">
        <v>44706</v>
      </c>
    </row>
    <row r="40" spans="1:8" ht="13.5" thickBot="1" x14ac:dyDescent="0.25">
      <c r="A40" s="190">
        <v>2006</v>
      </c>
      <c r="B40" s="15">
        <v>24427</v>
      </c>
      <c r="C40" s="15">
        <v>4026</v>
      </c>
      <c r="D40" s="15">
        <v>2996</v>
      </c>
      <c r="E40" s="280">
        <v>4712</v>
      </c>
      <c r="F40" s="15">
        <v>4102</v>
      </c>
      <c r="G40" s="15">
        <v>5151</v>
      </c>
      <c r="H40" s="15">
        <v>45414</v>
      </c>
    </row>
    <row r="41" spans="1:8" ht="13.5" thickBot="1" x14ac:dyDescent="0.25">
      <c r="A41" s="190">
        <v>2007</v>
      </c>
      <c r="B41" s="148">
        <v>25240</v>
      </c>
      <c r="C41" s="148">
        <v>4184</v>
      </c>
      <c r="D41" s="15">
        <v>3086</v>
      </c>
      <c r="E41" s="280">
        <v>4784</v>
      </c>
      <c r="F41" s="148">
        <v>4242</v>
      </c>
      <c r="G41" s="148">
        <v>5277</v>
      </c>
      <c r="H41" s="148">
        <v>46813</v>
      </c>
    </row>
    <row r="42" spans="1:8" ht="13.5" thickBot="1" x14ac:dyDescent="0.25">
      <c r="A42" s="190">
        <v>2008</v>
      </c>
      <c r="B42" s="148">
        <v>27488</v>
      </c>
      <c r="C42" s="148">
        <v>4528</v>
      </c>
      <c r="D42" s="15">
        <v>3337</v>
      </c>
      <c r="E42" s="280">
        <v>5064</v>
      </c>
      <c r="F42" s="148">
        <v>4353</v>
      </c>
      <c r="G42" s="148">
        <v>5667</v>
      </c>
      <c r="H42" s="148">
        <v>50452</v>
      </c>
    </row>
    <row r="43" spans="1:8" ht="13.5" thickBot="1" x14ac:dyDescent="0.25">
      <c r="A43" s="190">
        <v>2009</v>
      </c>
      <c r="B43" s="148">
        <v>28085</v>
      </c>
      <c r="C43" s="148">
        <v>4539</v>
      </c>
      <c r="D43" s="15">
        <v>3497</v>
      </c>
      <c r="E43" s="280">
        <v>5135</v>
      </c>
      <c r="F43" s="148">
        <v>4569</v>
      </c>
      <c r="G43" s="148">
        <v>5907</v>
      </c>
      <c r="H43" s="148">
        <v>51732</v>
      </c>
    </row>
    <row r="44" spans="1:8" ht="13.5" thickBot="1" x14ac:dyDescent="0.25">
      <c r="A44" s="190">
        <v>2010</v>
      </c>
      <c r="B44" s="148">
        <v>26310</v>
      </c>
      <c r="C44" s="148">
        <v>4630</v>
      </c>
      <c r="D44" s="15">
        <v>3383</v>
      </c>
      <c r="E44" s="280">
        <v>4858</v>
      </c>
      <c r="F44" s="148">
        <v>4742</v>
      </c>
      <c r="G44" s="148">
        <v>6089</v>
      </c>
      <c r="H44" s="147" t="s">
        <v>2264</v>
      </c>
    </row>
    <row r="45" spans="1:8" ht="13.5" thickBot="1" x14ac:dyDescent="0.25">
      <c r="A45" s="190">
        <v>2011</v>
      </c>
      <c r="B45" s="148">
        <v>29013</v>
      </c>
      <c r="C45" s="148">
        <v>4858</v>
      </c>
      <c r="D45" s="15">
        <v>3437</v>
      </c>
      <c r="E45" s="280">
        <v>4974</v>
      </c>
      <c r="F45" s="148">
        <v>4866</v>
      </c>
      <c r="G45" s="148">
        <v>6590</v>
      </c>
      <c r="H45" s="147" t="s">
        <v>2265</v>
      </c>
    </row>
    <row r="46" spans="1:8" ht="13.5" thickBot="1" x14ac:dyDescent="0.25">
      <c r="A46" s="190">
        <v>2012</v>
      </c>
      <c r="B46" s="148">
        <v>27478</v>
      </c>
      <c r="C46" s="148">
        <v>4838</v>
      </c>
      <c r="D46" s="15">
        <v>3501</v>
      </c>
      <c r="E46" s="280">
        <v>5014</v>
      </c>
      <c r="F46" s="148">
        <v>5103</v>
      </c>
      <c r="G46" s="148">
        <v>6781</v>
      </c>
      <c r="H46" s="148">
        <v>52714</v>
      </c>
    </row>
    <row r="47" spans="1:8" ht="13.5" thickBot="1" x14ac:dyDescent="0.25">
      <c r="A47" s="190">
        <v>2013</v>
      </c>
      <c r="B47" s="148">
        <v>30191</v>
      </c>
      <c r="C47" s="148">
        <v>5101</v>
      </c>
      <c r="D47" s="15">
        <v>3790</v>
      </c>
      <c r="E47" s="280">
        <v>5152</v>
      </c>
      <c r="F47" s="148">
        <v>5304</v>
      </c>
      <c r="G47" s="148">
        <v>7083</v>
      </c>
      <c r="H47" s="148">
        <v>56620</v>
      </c>
    </row>
    <row r="48" spans="1:8" ht="13.5" thickBot="1" x14ac:dyDescent="0.25">
      <c r="A48" s="190">
        <v>2014</v>
      </c>
      <c r="B48" s="148">
        <v>30270</v>
      </c>
      <c r="C48" s="148">
        <v>5262</v>
      </c>
      <c r="D48" s="15">
        <v>3766</v>
      </c>
      <c r="E48" s="280">
        <v>5056</v>
      </c>
      <c r="F48" s="148">
        <v>5502</v>
      </c>
      <c r="G48" s="148">
        <v>7412</v>
      </c>
      <c r="H48" s="148">
        <v>57269</v>
      </c>
    </row>
    <row r="49" spans="1:17" ht="13.5" thickBot="1" x14ac:dyDescent="0.25">
      <c r="A49" s="580">
        <v>2015</v>
      </c>
      <c r="B49" s="148">
        <v>30465</v>
      </c>
      <c r="C49" s="148">
        <v>5045</v>
      </c>
      <c r="D49" s="15">
        <v>3798</v>
      </c>
      <c r="E49" s="280">
        <v>5126</v>
      </c>
      <c r="F49" s="148">
        <v>5519</v>
      </c>
      <c r="G49" s="148">
        <v>7674</v>
      </c>
      <c r="H49" s="148">
        <v>57627</v>
      </c>
    </row>
    <row r="50" spans="1:17" ht="13.5" thickBot="1" x14ac:dyDescent="0.25">
      <c r="A50" s="610">
        <v>2016</v>
      </c>
      <c r="B50" s="148">
        <v>31025</v>
      </c>
      <c r="C50" s="148">
        <v>5285</v>
      </c>
      <c r="D50" s="15">
        <v>3804</v>
      </c>
      <c r="E50" s="280">
        <v>5138</v>
      </c>
      <c r="F50" s="148">
        <v>5766</v>
      </c>
      <c r="G50" s="148">
        <v>8417</v>
      </c>
      <c r="H50" s="148">
        <v>59435</v>
      </c>
    </row>
    <row r="51" spans="1:17" ht="13.5" thickBot="1" x14ac:dyDescent="0.25">
      <c r="A51" s="628">
        <v>2017</v>
      </c>
      <c r="B51" s="148">
        <v>31079</v>
      </c>
      <c r="C51" s="148">
        <v>5371</v>
      </c>
      <c r="D51" s="15">
        <v>3814</v>
      </c>
      <c r="E51" s="280">
        <v>5052</v>
      </c>
      <c r="F51" s="148">
        <v>5714</v>
      </c>
      <c r="G51" s="148">
        <v>8612</v>
      </c>
      <c r="H51" s="148">
        <v>59641</v>
      </c>
      <c r="J51" s="634"/>
    </row>
    <row r="52" spans="1:17" x14ac:dyDescent="0.2">
      <c r="A52" s="501" t="s">
        <v>2197</v>
      </c>
    </row>
    <row r="53" spans="1:17" x14ac:dyDescent="0.2">
      <c r="A53" s="501" t="s">
        <v>2266</v>
      </c>
      <c r="J53" s="581"/>
      <c r="K53" s="582"/>
      <c r="L53" s="582"/>
      <c r="M53" s="583"/>
      <c r="N53" s="584"/>
      <c r="O53" s="582"/>
      <c r="P53" s="582"/>
      <c r="Q53" s="582"/>
    </row>
    <row r="54" spans="1:17" x14ac:dyDescent="0.2">
      <c r="A54" s="501" t="s">
        <v>2267</v>
      </c>
    </row>
    <row r="55" spans="1:17" x14ac:dyDescent="0.2">
      <c r="A55" s="501" t="s">
        <v>2268</v>
      </c>
    </row>
    <row r="56" spans="1:17" x14ac:dyDescent="0.2">
      <c r="A56" s="518" t="s">
        <v>96</v>
      </c>
    </row>
  </sheetData>
  <mergeCells count="52">
    <mergeCell ref="D34:E34"/>
    <mergeCell ref="D35:E35"/>
    <mergeCell ref="D36:E36"/>
    <mergeCell ref="D37:E37"/>
    <mergeCell ref="D38:E38"/>
    <mergeCell ref="D33:E33"/>
    <mergeCell ref="D22:E22"/>
    <mergeCell ref="D23:E23"/>
    <mergeCell ref="D24:E24"/>
    <mergeCell ref="D25:E25"/>
    <mergeCell ref="D26:E26"/>
    <mergeCell ref="D27:E27"/>
    <mergeCell ref="D28:E28"/>
    <mergeCell ref="D29:E29"/>
    <mergeCell ref="D30:E30"/>
    <mergeCell ref="D31:E31"/>
    <mergeCell ref="D32:E32"/>
    <mergeCell ref="D21:E21"/>
    <mergeCell ref="B15:C15"/>
    <mergeCell ref="D15:E15"/>
    <mergeCell ref="B16:C16"/>
    <mergeCell ref="D16:E16"/>
    <mergeCell ref="B17:C17"/>
    <mergeCell ref="D17:E17"/>
    <mergeCell ref="B18:C18"/>
    <mergeCell ref="D18:E18"/>
    <mergeCell ref="B19:C19"/>
    <mergeCell ref="D19:E19"/>
    <mergeCell ref="D20:E20"/>
    <mergeCell ref="B12:C12"/>
    <mergeCell ref="D12:F12"/>
    <mergeCell ref="B13:C13"/>
    <mergeCell ref="D13:F13"/>
    <mergeCell ref="B14:C14"/>
    <mergeCell ref="D14:E14"/>
    <mergeCell ref="B9:C9"/>
    <mergeCell ref="D9:F9"/>
    <mergeCell ref="B10:C10"/>
    <mergeCell ref="D10:F10"/>
    <mergeCell ref="B11:C11"/>
    <mergeCell ref="D11:F11"/>
    <mergeCell ref="A1:H1"/>
    <mergeCell ref="A2:H2"/>
    <mergeCell ref="A3:H3"/>
    <mergeCell ref="A4:H4"/>
    <mergeCell ref="A5:A6"/>
    <mergeCell ref="B5:B6"/>
    <mergeCell ref="C5:C6"/>
    <mergeCell ref="D5:E5"/>
    <mergeCell ref="F5:F6"/>
    <mergeCell ref="G5:G6"/>
    <mergeCell ref="H5:H6"/>
  </mergeCells>
  <hyperlinks>
    <hyperlink ref="J6" location="TOC!A1" display="RETURN TO TABLE OF CONTENTS" xr:uid="{00000000-0004-0000-8900-000000000000}"/>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I34"/>
  <sheetViews>
    <sheetView workbookViewId="0">
      <selection activeCell="I5" sqref="I5"/>
    </sheetView>
  </sheetViews>
  <sheetFormatPr defaultRowHeight="12.75" x14ac:dyDescent="0.2"/>
  <cols>
    <col min="2" max="7" width="11.7109375" customWidth="1"/>
  </cols>
  <sheetData>
    <row r="1" spans="1:9" x14ac:dyDescent="0.2">
      <c r="A1" s="827" t="s">
        <v>2661</v>
      </c>
      <c r="B1" s="827"/>
      <c r="C1" s="827"/>
      <c r="D1" s="827"/>
      <c r="E1" s="827"/>
      <c r="F1" s="827"/>
      <c r="G1" s="827"/>
    </row>
    <row r="2" spans="1:9" ht="13.5" thickBot="1" x14ac:dyDescent="0.25">
      <c r="A2" s="826" t="s">
        <v>2531</v>
      </c>
      <c r="B2" s="826"/>
      <c r="C2" s="826"/>
      <c r="D2" s="826"/>
      <c r="E2" s="826"/>
      <c r="F2" s="826"/>
      <c r="G2" s="826"/>
    </row>
    <row r="3" spans="1:9" x14ac:dyDescent="0.2">
      <c r="A3" s="810" t="s">
        <v>2667</v>
      </c>
      <c r="B3" s="811"/>
      <c r="C3" s="811"/>
      <c r="D3" s="811"/>
      <c r="E3" s="811"/>
      <c r="F3" s="811"/>
      <c r="G3" s="828"/>
    </row>
    <row r="4" spans="1:9" ht="13.5" thickBot="1" x14ac:dyDescent="0.25">
      <c r="A4" s="894" t="s">
        <v>2663</v>
      </c>
      <c r="B4" s="895"/>
      <c r="C4" s="895"/>
      <c r="D4" s="895"/>
      <c r="E4" s="895"/>
      <c r="F4" s="895"/>
      <c r="G4" s="1176"/>
    </row>
    <row r="5" spans="1:9" ht="68.25" thickBot="1" x14ac:dyDescent="0.25">
      <c r="A5" s="190" t="s">
        <v>3</v>
      </c>
      <c r="B5" s="144" t="s">
        <v>2269</v>
      </c>
      <c r="C5" s="144" t="s">
        <v>2270</v>
      </c>
      <c r="D5" s="144" t="s">
        <v>2271</v>
      </c>
      <c r="E5" s="144" t="s">
        <v>2272</v>
      </c>
      <c r="F5" s="144" t="s">
        <v>2273</v>
      </c>
      <c r="G5" s="144" t="s">
        <v>2274</v>
      </c>
      <c r="I5" s="551" t="s">
        <v>2837</v>
      </c>
    </row>
    <row r="6" spans="1:9" ht="13.5" thickBot="1" x14ac:dyDescent="0.25">
      <c r="A6" s="190">
        <v>1991</v>
      </c>
      <c r="B6" s="13">
        <v>47</v>
      </c>
      <c r="C6" s="39" t="s">
        <v>13</v>
      </c>
      <c r="D6" s="39">
        <v>4.5999999999999996</v>
      </c>
      <c r="E6" s="41">
        <v>17</v>
      </c>
      <c r="F6" s="39">
        <v>15.9</v>
      </c>
      <c r="G6" s="39">
        <v>64.400000000000006</v>
      </c>
    </row>
    <row r="7" spans="1:9" ht="13.5" thickBot="1" x14ac:dyDescent="0.25">
      <c r="A7" s="190">
        <v>1992</v>
      </c>
      <c r="B7" s="13">
        <v>47</v>
      </c>
      <c r="C7" s="39" t="s">
        <v>13</v>
      </c>
      <c r="D7" s="39">
        <v>5.2</v>
      </c>
      <c r="E7" s="41">
        <v>18.7</v>
      </c>
      <c r="F7" s="39">
        <v>17.899999999999999</v>
      </c>
      <c r="G7" s="39">
        <v>75.599999999999994</v>
      </c>
    </row>
    <row r="8" spans="1:9" ht="13.5" thickBot="1" x14ac:dyDescent="0.25">
      <c r="A8" s="190">
        <v>1993</v>
      </c>
      <c r="B8" s="13">
        <v>50</v>
      </c>
      <c r="C8" s="39" t="s">
        <v>13</v>
      </c>
      <c r="D8" s="39">
        <v>7.2</v>
      </c>
      <c r="E8" s="41">
        <v>29.3</v>
      </c>
      <c r="F8" s="39">
        <v>19.2</v>
      </c>
      <c r="G8" s="39">
        <v>118.3</v>
      </c>
    </row>
    <row r="9" spans="1:9" ht="13.5" thickBot="1" x14ac:dyDescent="0.25">
      <c r="A9" s="190">
        <v>1994</v>
      </c>
      <c r="B9" s="13">
        <v>46</v>
      </c>
      <c r="C9" s="39" t="s">
        <v>13</v>
      </c>
      <c r="D9" s="39">
        <v>8</v>
      </c>
      <c r="E9" s="41">
        <v>26.8</v>
      </c>
      <c r="F9" s="39">
        <v>11</v>
      </c>
      <c r="G9" s="39">
        <v>141.9</v>
      </c>
    </row>
    <row r="10" spans="1:9" ht="13.5" thickBot="1" x14ac:dyDescent="0.25">
      <c r="A10" s="190">
        <v>1995</v>
      </c>
      <c r="B10" s="13">
        <v>49</v>
      </c>
      <c r="C10" s="39" t="s">
        <v>13</v>
      </c>
      <c r="D10" s="39">
        <v>8.6</v>
      </c>
      <c r="E10" s="41">
        <v>28.8</v>
      </c>
      <c r="F10" s="39">
        <v>12.9</v>
      </c>
      <c r="G10" s="39">
        <v>144.9</v>
      </c>
    </row>
    <row r="11" spans="1:9" ht="13.5" thickBot="1" x14ac:dyDescent="0.25">
      <c r="A11" s="190">
        <v>1996</v>
      </c>
      <c r="B11" s="13">
        <v>49</v>
      </c>
      <c r="C11" s="39" t="s">
        <v>13</v>
      </c>
      <c r="D11" s="39">
        <v>8.6</v>
      </c>
      <c r="E11" s="41">
        <v>28.6</v>
      </c>
      <c r="F11" s="39">
        <v>13.1</v>
      </c>
      <c r="G11" s="39">
        <v>145.6</v>
      </c>
    </row>
    <row r="12" spans="1:9" ht="13.5" thickBot="1" x14ac:dyDescent="0.25">
      <c r="A12" s="190">
        <v>1997</v>
      </c>
      <c r="B12" s="13">
        <v>51</v>
      </c>
      <c r="C12" s="39" t="s">
        <v>13</v>
      </c>
      <c r="D12" s="39">
        <v>8.8000000000000007</v>
      </c>
      <c r="E12" s="41">
        <v>29.1</v>
      </c>
      <c r="F12" s="39">
        <v>14.5</v>
      </c>
      <c r="G12" s="39">
        <v>146.19999999999999</v>
      </c>
    </row>
    <row r="13" spans="1:9" ht="13.5" thickBot="1" x14ac:dyDescent="0.25">
      <c r="A13" s="190">
        <v>1998</v>
      </c>
      <c r="B13" s="13">
        <v>52</v>
      </c>
      <c r="C13" s="39" t="s">
        <v>13</v>
      </c>
      <c r="D13" s="39">
        <v>9.1</v>
      </c>
      <c r="E13" s="41">
        <v>28.2</v>
      </c>
      <c r="F13" s="39">
        <v>14.9</v>
      </c>
      <c r="G13" s="39">
        <v>152.19999999999999</v>
      </c>
    </row>
    <row r="14" spans="1:9" ht="13.5" thickBot="1" x14ac:dyDescent="0.25">
      <c r="A14" s="190">
        <v>1999</v>
      </c>
      <c r="B14" s="13">
        <v>59</v>
      </c>
      <c r="C14" s="39" t="s">
        <v>13</v>
      </c>
      <c r="D14" s="39">
        <v>10.4</v>
      </c>
      <c r="E14" s="41">
        <v>31.5</v>
      </c>
      <c r="F14" s="39">
        <v>33</v>
      </c>
      <c r="G14" s="39">
        <v>170.8</v>
      </c>
    </row>
    <row r="15" spans="1:9" ht="13.5" thickBot="1" x14ac:dyDescent="0.25">
      <c r="A15" s="190">
        <v>2000</v>
      </c>
      <c r="B15" s="13">
        <v>58</v>
      </c>
      <c r="C15" s="39" t="s">
        <v>13</v>
      </c>
      <c r="D15" s="39">
        <v>10.9</v>
      </c>
      <c r="E15" s="41">
        <v>33.700000000000003</v>
      </c>
      <c r="F15" s="39">
        <v>18.7</v>
      </c>
      <c r="G15" s="39">
        <v>185.7</v>
      </c>
    </row>
    <row r="16" spans="1:9" ht="13.5" thickBot="1" x14ac:dyDescent="0.25">
      <c r="A16" s="190">
        <v>2001</v>
      </c>
      <c r="B16" s="13">
        <v>60</v>
      </c>
      <c r="C16" s="39" t="s">
        <v>13</v>
      </c>
      <c r="D16" s="39">
        <v>11.1</v>
      </c>
      <c r="E16" s="41">
        <v>32.6</v>
      </c>
      <c r="F16" s="39">
        <v>18.8</v>
      </c>
      <c r="G16" s="39">
        <v>197.4</v>
      </c>
    </row>
    <row r="17" spans="1:9" ht="13.5" thickBot="1" x14ac:dyDescent="0.25">
      <c r="A17" s="190">
        <v>2002</v>
      </c>
      <c r="B17" s="13">
        <v>60</v>
      </c>
      <c r="C17" s="39" t="s">
        <v>13</v>
      </c>
      <c r="D17" s="39">
        <v>11.6</v>
      </c>
      <c r="E17" s="41">
        <v>34.5</v>
      </c>
      <c r="F17" s="39">
        <v>19.899999999999999</v>
      </c>
      <c r="G17" s="39">
        <v>215.1</v>
      </c>
    </row>
    <row r="18" spans="1:9" ht="13.5" thickBot="1" x14ac:dyDescent="0.25">
      <c r="A18" s="190">
        <v>2003</v>
      </c>
      <c r="B18" s="13">
        <v>61</v>
      </c>
      <c r="C18" s="39" t="s">
        <v>13</v>
      </c>
      <c r="D18" s="39">
        <v>11.8</v>
      </c>
      <c r="E18" s="41">
        <v>34.6</v>
      </c>
      <c r="F18" s="39">
        <v>20.6</v>
      </c>
      <c r="G18" s="39">
        <v>231.4</v>
      </c>
    </row>
    <row r="19" spans="1:9" ht="13.5" thickBot="1" x14ac:dyDescent="0.25">
      <c r="A19" s="190">
        <v>2004</v>
      </c>
      <c r="B19" s="13">
        <v>66</v>
      </c>
      <c r="C19" s="39" t="s">
        <v>13</v>
      </c>
      <c r="D19" s="39">
        <v>12.5</v>
      </c>
      <c r="E19" s="41">
        <v>37.1</v>
      </c>
      <c r="F19" s="39">
        <v>23.1</v>
      </c>
      <c r="G19" s="39">
        <v>250</v>
      </c>
    </row>
    <row r="20" spans="1:9" ht="13.5" thickBot="1" x14ac:dyDescent="0.25">
      <c r="A20" s="190">
        <v>2005</v>
      </c>
      <c r="B20" s="13">
        <v>63</v>
      </c>
      <c r="C20" s="39" t="s">
        <v>13</v>
      </c>
      <c r="D20" s="39">
        <v>13</v>
      </c>
      <c r="E20" s="41">
        <v>39.1</v>
      </c>
      <c r="F20" s="39">
        <v>23</v>
      </c>
      <c r="G20" s="39">
        <v>268.39999999999998</v>
      </c>
    </row>
    <row r="21" spans="1:9" ht="13.5" thickBot="1" x14ac:dyDescent="0.25">
      <c r="A21" s="190">
        <v>2006</v>
      </c>
      <c r="B21" s="13">
        <v>64</v>
      </c>
      <c r="C21" s="39">
        <v>9.6999999999999993</v>
      </c>
      <c r="D21" s="39">
        <v>14.2</v>
      </c>
      <c r="E21" s="41">
        <v>39.799999999999997</v>
      </c>
      <c r="F21" s="39">
        <v>25.7</v>
      </c>
      <c r="G21" s="39">
        <v>309.89999999999998</v>
      </c>
    </row>
    <row r="22" spans="1:9" ht="13.5" thickBot="1" x14ac:dyDescent="0.25">
      <c r="A22" s="190">
        <v>2007</v>
      </c>
      <c r="B22" s="147">
        <v>65</v>
      </c>
      <c r="C22" s="356">
        <v>10.3</v>
      </c>
      <c r="D22" s="356">
        <v>14.9</v>
      </c>
      <c r="E22" s="185">
        <v>42.5</v>
      </c>
      <c r="F22" s="356">
        <v>27.9</v>
      </c>
      <c r="G22" s="356">
        <v>334</v>
      </c>
    </row>
    <row r="23" spans="1:9" ht="13.5" thickBot="1" x14ac:dyDescent="0.25">
      <c r="A23" s="190">
        <v>2008</v>
      </c>
      <c r="B23" s="147">
        <v>67</v>
      </c>
      <c r="C23" s="356">
        <v>10.5</v>
      </c>
      <c r="D23" s="356">
        <v>15.5</v>
      </c>
      <c r="E23" s="185">
        <v>43.4</v>
      </c>
      <c r="F23" s="356">
        <v>31.3</v>
      </c>
      <c r="G23" s="356">
        <v>371.3</v>
      </c>
    </row>
    <row r="24" spans="1:9" ht="13.5" thickBot="1" x14ac:dyDescent="0.25">
      <c r="A24" s="190">
        <v>2009</v>
      </c>
      <c r="B24" s="147">
        <v>68</v>
      </c>
      <c r="C24" s="356">
        <v>10.7</v>
      </c>
      <c r="D24" s="356">
        <v>16</v>
      </c>
      <c r="E24" s="185">
        <v>49.2</v>
      </c>
      <c r="F24" s="356">
        <v>33.200000000000003</v>
      </c>
      <c r="G24" s="356">
        <v>397.8</v>
      </c>
    </row>
    <row r="25" spans="1:9" ht="13.5" thickBot="1" x14ac:dyDescent="0.25">
      <c r="A25" s="190">
        <v>2010</v>
      </c>
      <c r="B25" s="147">
        <v>68</v>
      </c>
      <c r="C25" s="356">
        <v>11</v>
      </c>
      <c r="D25" s="356">
        <v>16.8</v>
      </c>
      <c r="E25" s="185">
        <v>52</v>
      </c>
      <c r="F25" s="356">
        <v>36</v>
      </c>
      <c r="G25" s="356">
        <v>430</v>
      </c>
    </row>
    <row r="26" spans="1:9" ht="13.5" thickBot="1" x14ac:dyDescent="0.25">
      <c r="A26" s="190">
        <v>2011</v>
      </c>
      <c r="B26" s="147">
        <v>67</v>
      </c>
      <c r="C26" s="356">
        <v>11.5</v>
      </c>
      <c r="D26" s="356">
        <v>17.5</v>
      </c>
      <c r="E26" s="185">
        <v>54.2</v>
      </c>
      <c r="F26" s="356">
        <v>36.9</v>
      </c>
      <c r="G26" s="356">
        <v>451.3</v>
      </c>
    </row>
    <row r="27" spans="1:9" ht="13.5" thickBot="1" x14ac:dyDescent="0.25">
      <c r="A27" s="190">
        <v>2012</v>
      </c>
      <c r="B27" s="147">
        <v>72</v>
      </c>
      <c r="C27" s="356">
        <v>12.1</v>
      </c>
      <c r="D27" s="356">
        <v>18.600000000000001</v>
      </c>
      <c r="E27" s="185">
        <v>55.4</v>
      </c>
      <c r="F27" s="356">
        <v>39.799999999999997</v>
      </c>
      <c r="G27" s="356">
        <v>485.3</v>
      </c>
    </row>
    <row r="28" spans="1:9" ht="13.5" thickBot="1" x14ac:dyDescent="0.25">
      <c r="A28" s="190">
        <v>2013</v>
      </c>
      <c r="B28" s="147">
        <v>70</v>
      </c>
      <c r="C28" s="356">
        <v>11.6</v>
      </c>
      <c r="D28" s="356">
        <v>18.5</v>
      </c>
      <c r="E28" s="185">
        <v>54.8</v>
      </c>
      <c r="F28" s="356">
        <v>40.700000000000003</v>
      </c>
      <c r="G28" s="356">
        <v>500.4</v>
      </c>
    </row>
    <row r="29" spans="1:9" ht="13.5" thickBot="1" x14ac:dyDescent="0.25">
      <c r="A29" s="190">
        <v>2014</v>
      </c>
      <c r="B29" s="147">
        <v>70</v>
      </c>
      <c r="C29" s="356">
        <v>11.8</v>
      </c>
      <c r="D29" s="356">
        <v>19.100000000000001</v>
      </c>
      <c r="E29" s="185">
        <v>55.8</v>
      </c>
      <c r="F29" s="356">
        <v>40.9</v>
      </c>
      <c r="G29" s="356">
        <v>521.4</v>
      </c>
    </row>
    <row r="30" spans="1:9" ht="13.5" thickBot="1" x14ac:dyDescent="0.25">
      <c r="A30" s="580">
        <v>2015</v>
      </c>
      <c r="B30" s="147">
        <v>70</v>
      </c>
      <c r="C30" s="356">
        <v>12.2</v>
      </c>
      <c r="D30" s="356">
        <v>19.8</v>
      </c>
      <c r="E30" s="185">
        <v>56.7</v>
      </c>
      <c r="F30" s="356">
        <v>42.2</v>
      </c>
      <c r="G30" s="356">
        <v>543.66300000000001</v>
      </c>
    </row>
    <row r="31" spans="1:9" ht="13.5" thickBot="1" x14ac:dyDescent="0.25">
      <c r="A31" s="610">
        <v>2016</v>
      </c>
      <c r="B31" s="147">
        <v>70</v>
      </c>
      <c r="C31" s="356">
        <v>11.56</v>
      </c>
      <c r="D31" s="356">
        <v>19.32</v>
      </c>
      <c r="E31" s="185">
        <v>56.76</v>
      </c>
      <c r="F31" s="356">
        <v>43.817</v>
      </c>
      <c r="G31" s="356">
        <v>547.35199999999998</v>
      </c>
    </row>
    <row r="32" spans="1:9" ht="13.5" thickBot="1" x14ac:dyDescent="0.25">
      <c r="A32" s="628">
        <v>2017</v>
      </c>
      <c r="B32" s="147">
        <v>112</v>
      </c>
      <c r="C32" s="356">
        <v>13.2</v>
      </c>
      <c r="D32" s="356">
        <v>21.780999999999999</v>
      </c>
      <c r="E32" s="185">
        <v>56.3</v>
      </c>
      <c r="F32" s="356">
        <v>47</v>
      </c>
      <c r="G32" s="356">
        <v>579.846</v>
      </c>
      <c r="I32" s="635"/>
    </row>
    <row r="33" spans="1:1" x14ac:dyDescent="0.2">
      <c r="A33" s="501" t="s">
        <v>2197</v>
      </c>
    </row>
    <row r="34" spans="1:1" x14ac:dyDescent="0.2">
      <c r="A34" s="501" t="s">
        <v>22</v>
      </c>
    </row>
  </sheetData>
  <mergeCells count="4">
    <mergeCell ref="A1:G1"/>
    <mergeCell ref="A2:G2"/>
    <mergeCell ref="A3:G3"/>
    <mergeCell ref="A4:G4"/>
  </mergeCells>
  <hyperlinks>
    <hyperlink ref="I5" location="TOC!A1" display="RETURN TO TABLE OF CONTENTS" xr:uid="{00000000-0004-0000-8A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37"/>
  <sheetViews>
    <sheetView zoomScaleNormal="100" workbookViewId="0">
      <pane xSplit="1" ySplit="6" topLeftCell="B7" activePane="bottomRight" state="frozen"/>
      <selection activeCell="W6" sqref="W6"/>
      <selection pane="topRight" activeCell="W6" sqref="W6"/>
      <selection pane="bottomLeft" activeCell="W6" sqref="W6"/>
      <selection pane="bottomRight" activeCell="W6" sqref="W6"/>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2290</v>
      </c>
      <c r="B3" s="781"/>
      <c r="C3" s="781"/>
      <c r="D3" s="781"/>
      <c r="E3" s="781"/>
      <c r="F3" s="781"/>
      <c r="G3" s="781"/>
      <c r="H3" s="781"/>
      <c r="I3" s="781"/>
      <c r="J3" s="788"/>
      <c r="K3" s="783" t="s">
        <v>2290</v>
      </c>
      <c r="L3" s="781"/>
      <c r="M3" s="781"/>
      <c r="N3" s="781"/>
      <c r="O3" s="781"/>
      <c r="P3" s="781"/>
      <c r="Q3" s="781"/>
      <c r="R3" s="781"/>
      <c r="S3" s="781"/>
      <c r="T3" s="781"/>
      <c r="U3" s="781"/>
      <c r="V3" s="788"/>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21">
        <v>1995</v>
      </c>
      <c r="B7" s="40" t="s">
        <v>79</v>
      </c>
      <c r="C7" s="40" t="s">
        <v>13</v>
      </c>
      <c r="D7" s="40" t="s">
        <v>79</v>
      </c>
      <c r="E7" s="40">
        <v>1921.1</v>
      </c>
      <c r="F7" s="40">
        <v>13.2</v>
      </c>
      <c r="G7" s="40">
        <v>431.8</v>
      </c>
      <c r="H7" s="40">
        <v>29</v>
      </c>
      <c r="I7" s="40" t="s">
        <v>13</v>
      </c>
      <c r="J7" s="40">
        <v>2395.1</v>
      </c>
      <c r="K7" s="21">
        <v>1995</v>
      </c>
      <c r="L7" s="40">
        <v>217.8</v>
      </c>
      <c r="M7" s="40" t="s">
        <v>13</v>
      </c>
      <c r="N7" s="40">
        <v>217.8</v>
      </c>
      <c r="O7" s="40">
        <v>521.79999999999995</v>
      </c>
      <c r="P7" s="40">
        <v>34</v>
      </c>
      <c r="Q7" s="40" t="s">
        <v>60</v>
      </c>
      <c r="R7" s="40">
        <v>34</v>
      </c>
      <c r="S7" s="40">
        <v>2.5</v>
      </c>
      <c r="T7" s="40">
        <v>1.9</v>
      </c>
      <c r="U7" s="40">
        <v>778</v>
      </c>
      <c r="V7" s="40">
        <v>3173.1</v>
      </c>
    </row>
    <row r="8" spans="1:23" ht="13.5" thickBot="1" x14ac:dyDescent="0.25">
      <c r="A8" s="69">
        <v>1996</v>
      </c>
      <c r="B8" s="40" t="s">
        <v>14</v>
      </c>
      <c r="C8" s="40" t="s">
        <v>13</v>
      </c>
      <c r="D8" s="40" t="s">
        <v>14</v>
      </c>
      <c r="E8" s="40">
        <v>1910.3</v>
      </c>
      <c r="F8" s="40">
        <v>13.1</v>
      </c>
      <c r="G8" s="40">
        <v>542.20000000000005</v>
      </c>
      <c r="H8" s="40">
        <v>37.1</v>
      </c>
      <c r="I8" s="40" t="s">
        <v>13</v>
      </c>
      <c r="J8" s="40">
        <v>2502.6999999999998</v>
      </c>
      <c r="K8" s="69">
        <v>1996</v>
      </c>
      <c r="L8" s="40">
        <v>221.5</v>
      </c>
      <c r="M8" s="40" t="s">
        <v>13</v>
      </c>
      <c r="N8" s="40">
        <v>221.5</v>
      </c>
      <c r="O8" s="40">
        <v>527.79999999999995</v>
      </c>
      <c r="P8" s="40">
        <v>36.700000000000003</v>
      </c>
      <c r="Q8" s="40" t="s">
        <v>61</v>
      </c>
      <c r="R8" s="40">
        <v>36.700000000000003</v>
      </c>
      <c r="S8" s="40">
        <v>2.6</v>
      </c>
      <c r="T8" s="40">
        <v>2.2000000000000002</v>
      </c>
      <c r="U8" s="40">
        <v>790.8</v>
      </c>
      <c r="V8" s="40">
        <v>3293.5</v>
      </c>
    </row>
    <row r="9" spans="1:23" ht="13.5" thickBot="1" x14ac:dyDescent="0.25">
      <c r="A9" s="69">
        <v>1997</v>
      </c>
      <c r="B9" s="40" t="s">
        <v>14</v>
      </c>
      <c r="C9" s="40" t="s">
        <v>13</v>
      </c>
      <c r="D9" s="40" t="s">
        <v>14</v>
      </c>
      <c r="E9" s="40">
        <v>2021.7</v>
      </c>
      <c r="F9" s="40">
        <v>13.4</v>
      </c>
      <c r="G9" s="40">
        <v>553.79999999999995</v>
      </c>
      <c r="H9" s="40">
        <v>39.4</v>
      </c>
      <c r="I9" s="40" t="s">
        <v>13</v>
      </c>
      <c r="J9" s="40">
        <v>2628.3</v>
      </c>
      <c r="K9" s="69">
        <v>1997</v>
      </c>
      <c r="L9" s="40">
        <v>229.6</v>
      </c>
      <c r="M9" s="40" t="s">
        <v>13</v>
      </c>
      <c r="N9" s="40">
        <v>229.6</v>
      </c>
      <c r="O9" s="40">
        <v>539.6</v>
      </c>
      <c r="P9" s="40">
        <v>40.4</v>
      </c>
      <c r="Q9" s="40" t="s">
        <v>61</v>
      </c>
      <c r="R9" s="40">
        <v>40.4</v>
      </c>
      <c r="S9" s="40">
        <v>2.2999999999999998</v>
      </c>
      <c r="T9" s="40">
        <v>2.9</v>
      </c>
      <c r="U9" s="40">
        <v>814.8</v>
      </c>
      <c r="V9" s="40">
        <v>3443.1</v>
      </c>
    </row>
    <row r="10" spans="1:23" ht="13.5" thickBot="1" x14ac:dyDescent="0.25">
      <c r="A10" s="69">
        <v>1998</v>
      </c>
      <c r="B10" s="40" t="s">
        <v>14</v>
      </c>
      <c r="C10" s="40" t="s">
        <v>13</v>
      </c>
      <c r="D10" s="40" t="s">
        <v>14</v>
      </c>
      <c r="E10" s="40">
        <v>2009</v>
      </c>
      <c r="F10" s="40">
        <v>13.1</v>
      </c>
      <c r="G10" s="40">
        <v>605</v>
      </c>
      <c r="H10" s="40">
        <v>47.8</v>
      </c>
      <c r="I10" s="40" t="s">
        <v>13</v>
      </c>
      <c r="J10" s="40">
        <v>2674.9</v>
      </c>
      <c r="K10" s="69">
        <v>1998</v>
      </c>
      <c r="L10" s="40">
        <v>241.9</v>
      </c>
      <c r="M10" s="40" t="s">
        <v>13</v>
      </c>
      <c r="N10" s="40">
        <v>241.9</v>
      </c>
      <c r="O10" s="40">
        <v>549.29999999999995</v>
      </c>
      <c r="P10" s="40">
        <v>42.5</v>
      </c>
      <c r="Q10" s="40" t="s">
        <v>61</v>
      </c>
      <c r="R10" s="40">
        <v>42.5</v>
      </c>
      <c r="S10" s="40">
        <v>2.4</v>
      </c>
      <c r="T10" s="40">
        <v>2.8</v>
      </c>
      <c r="U10" s="40">
        <v>838.9</v>
      </c>
      <c r="V10" s="40">
        <v>3513.8</v>
      </c>
    </row>
    <row r="11" spans="1:23" ht="13.5" thickBot="1" x14ac:dyDescent="0.25">
      <c r="A11" s="69">
        <v>1999</v>
      </c>
      <c r="B11" s="40" t="s">
        <v>14</v>
      </c>
      <c r="C11" s="40" t="s">
        <v>13</v>
      </c>
      <c r="D11" s="40" t="s">
        <v>14</v>
      </c>
      <c r="E11" s="40">
        <v>1972.8</v>
      </c>
      <c r="F11" s="40">
        <v>13.6</v>
      </c>
      <c r="G11" s="40">
        <v>608.1</v>
      </c>
      <c r="H11" s="40">
        <v>64.400000000000006</v>
      </c>
      <c r="I11" s="40" t="s">
        <v>13</v>
      </c>
      <c r="J11" s="40">
        <v>2658.9</v>
      </c>
      <c r="K11" s="69">
        <v>1999</v>
      </c>
      <c r="L11" s="40">
        <v>243.5</v>
      </c>
      <c r="M11" s="40" t="s">
        <v>13</v>
      </c>
      <c r="N11" s="40">
        <v>243.5</v>
      </c>
      <c r="O11" s="40">
        <v>561.20000000000005</v>
      </c>
      <c r="P11" s="40">
        <v>47.8</v>
      </c>
      <c r="Q11" s="40" t="s">
        <v>61</v>
      </c>
      <c r="R11" s="40">
        <v>47.8</v>
      </c>
      <c r="S11" s="40">
        <v>2.8</v>
      </c>
      <c r="T11" s="40">
        <v>2.8</v>
      </c>
      <c r="U11" s="40">
        <v>858.1</v>
      </c>
      <c r="V11" s="40">
        <v>3516.9</v>
      </c>
    </row>
    <row r="12" spans="1:23" ht="13.5" thickBot="1" x14ac:dyDescent="0.25">
      <c r="A12" s="69">
        <v>2000</v>
      </c>
      <c r="B12" s="40" t="s">
        <v>14</v>
      </c>
      <c r="C12" s="40" t="s">
        <v>14</v>
      </c>
      <c r="D12" s="40" t="s">
        <v>14</v>
      </c>
      <c r="E12" s="40">
        <v>2001.7</v>
      </c>
      <c r="F12" s="40">
        <v>13.9</v>
      </c>
      <c r="G12" s="40">
        <v>645.79999999999995</v>
      </c>
      <c r="H12" s="40">
        <v>65.900000000000006</v>
      </c>
      <c r="I12" s="40" t="s">
        <v>13</v>
      </c>
      <c r="J12" s="40">
        <v>2727.3</v>
      </c>
      <c r="K12" s="69">
        <v>2000</v>
      </c>
      <c r="L12" s="40">
        <v>247.9</v>
      </c>
      <c r="M12" s="40" t="s">
        <v>13</v>
      </c>
      <c r="N12" s="40">
        <v>247.9</v>
      </c>
      <c r="O12" s="40">
        <v>578.20000000000005</v>
      </c>
      <c r="P12" s="40">
        <v>52.1</v>
      </c>
      <c r="Q12" s="40" t="s">
        <v>61</v>
      </c>
      <c r="R12" s="40">
        <v>52.1</v>
      </c>
      <c r="S12" s="40">
        <v>3</v>
      </c>
      <c r="T12" s="40">
        <v>3.3</v>
      </c>
      <c r="U12" s="40">
        <v>884.5</v>
      </c>
      <c r="V12" s="40">
        <v>3611.8</v>
      </c>
    </row>
    <row r="13" spans="1:23" ht="13.5" thickBot="1" x14ac:dyDescent="0.25">
      <c r="A13" s="69">
        <v>2001</v>
      </c>
      <c r="B13" s="40" t="s">
        <v>14</v>
      </c>
      <c r="C13" s="40" t="s">
        <v>14</v>
      </c>
      <c r="D13" s="40" t="s">
        <v>14</v>
      </c>
      <c r="E13" s="40">
        <v>2058.3000000000002</v>
      </c>
      <c r="F13" s="40">
        <v>12.3</v>
      </c>
      <c r="G13" s="40">
        <v>670.1</v>
      </c>
      <c r="H13" s="40">
        <v>70.2</v>
      </c>
      <c r="I13" s="40" t="s">
        <v>13</v>
      </c>
      <c r="J13" s="40">
        <v>2810.9</v>
      </c>
      <c r="K13" s="69">
        <v>2001</v>
      </c>
      <c r="L13" s="40">
        <v>253.2</v>
      </c>
      <c r="M13" s="40" t="s">
        <v>13</v>
      </c>
      <c r="N13" s="40">
        <v>253.2</v>
      </c>
      <c r="O13" s="40">
        <v>591.1</v>
      </c>
      <c r="P13" s="40">
        <v>53.5</v>
      </c>
      <c r="Q13" s="40" t="s">
        <v>61</v>
      </c>
      <c r="R13" s="40">
        <v>53.5</v>
      </c>
      <c r="S13" s="40">
        <v>2.9</v>
      </c>
      <c r="T13" s="40">
        <v>3.5</v>
      </c>
      <c r="U13" s="40">
        <v>904.2</v>
      </c>
      <c r="V13" s="40">
        <v>3715.2</v>
      </c>
    </row>
    <row r="14" spans="1:23" ht="13.5" thickBot="1" x14ac:dyDescent="0.25">
      <c r="A14" s="69">
        <v>2002</v>
      </c>
      <c r="B14" s="40" t="s">
        <v>14</v>
      </c>
      <c r="C14" s="40" t="s">
        <v>14</v>
      </c>
      <c r="D14" s="40" t="s">
        <v>14</v>
      </c>
      <c r="E14" s="40">
        <v>2091.9</v>
      </c>
      <c r="F14" s="40">
        <v>13.3</v>
      </c>
      <c r="G14" s="40">
        <v>688</v>
      </c>
      <c r="H14" s="40">
        <v>75</v>
      </c>
      <c r="I14" s="40" t="s">
        <v>13</v>
      </c>
      <c r="J14" s="40">
        <v>2868.2</v>
      </c>
      <c r="K14" s="69">
        <v>2002</v>
      </c>
      <c r="L14" s="40">
        <v>259.3</v>
      </c>
      <c r="M14" s="40" t="s">
        <v>13</v>
      </c>
      <c r="N14" s="40">
        <v>259.3</v>
      </c>
      <c r="O14" s="40">
        <v>603.5</v>
      </c>
      <c r="P14" s="40">
        <v>60</v>
      </c>
      <c r="Q14" s="40" t="s">
        <v>61</v>
      </c>
      <c r="R14" s="40">
        <v>60</v>
      </c>
      <c r="S14" s="40">
        <v>3.3</v>
      </c>
      <c r="T14" s="40">
        <v>3.4</v>
      </c>
      <c r="U14" s="40">
        <v>929.5</v>
      </c>
      <c r="V14" s="40">
        <v>3797.6</v>
      </c>
    </row>
    <row r="15" spans="1:23" ht="13.5" thickBot="1" x14ac:dyDescent="0.25">
      <c r="A15" s="69">
        <v>2003</v>
      </c>
      <c r="B15" s="40" t="s">
        <v>14</v>
      </c>
      <c r="C15" s="40" t="s">
        <v>14</v>
      </c>
      <c r="D15" s="40" t="s">
        <v>14</v>
      </c>
      <c r="E15" s="40">
        <v>2092.9</v>
      </c>
      <c r="F15" s="40">
        <v>13.2</v>
      </c>
      <c r="G15" s="40">
        <v>734.9</v>
      </c>
      <c r="H15" s="40">
        <v>87.4</v>
      </c>
      <c r="I15" s="40" t="s">
        <v>13</v>
      </c>
      <c r="J15" s="40">
        <v>2928.4</v>
      </c>
      <c r="K15" s="69">
        <v>2003</v>
      </c>
      <c r="L15" s="40">
        <v>262.10000000000002</v>
      </c>
      <c r="M15" s="40" t="s">
        <v>13</v>
      </c>
      <c r="N15" s="40">
        <v>262.10000000000002</v>
      </c>
      <c r="O15" s="40">
        <v>611.9</v>
      </c>
      <c r="P15" s="40">
        <v>63.5</v>
      </c>
      <c r="Q15" s="40" t="s">
        <v>61</v>
      </c>
      <c r="R15" s="40">
        <v>63.5</v>
      </c>
      <c r="S15" s="40">
        <v>3.5</v>
      </c>
      <c r="T15" s="40">
        <v>3.1</v>
      </c>
      <c r="U15" s="40">
        <v>944.1</v>
      </c>
      <c r="V15" s="40">
        <v>3872.6</v>
      </c>
    </row>
    <row r="16" spans="1:23" ht="13.5" thickBot="1" x14ac:dyDescent="0.25">
      <c r="A16" s="69">
        <v>2004</v>
      </c>
      <c r="B16" s="40" t="s">
        <v>14</v>
      </c>
      <c r="C16" s="40" t="s">
        <v>14</v>
      </c>
      <c r="D16" s="40" t="s">
        <v>14</v>
      </c>
      <c r="E16" s="40">
        <v>2150.5</v>
      </c>
      <c r="F16" s="40">
        <v>13</v>
      </c>
      <c r="G16" s="40">
        <v>767.3</v>
      </c>
      <c r="H16" s="40">
        <v>83.1</v>
      </c>
      <c r="I16" s="40" t="s">
        <v>13</v>
      </c>
      <c r="J16" s="40">
        <v>3013.9</v>
      </c>
      <c r="K16" s="69">
        <v>2004</v>
      </c>
      <c r="L16" s="40">
        <v>268.89999999999998</v>
      </c>
      <c r="M16" s="40" t="s">
        <v>36</v>
      </c>
      <c r="N16" s="40">
        <v>268.89999999999998</v>
      </c>
      <c r="O16" s="40">
        <v>624.6</v>
      </c>
      <c r="P16" s="40">
        <v>66.599999999999994</v>
      </c>
      <c r="Q16" s="40" t="s">
        <v>61</v>
      </c>
      <c r="R16" s="40">
        <v>66.599999999999994</v>
      </c>
      <c r="S16" s="40">
        <v>4</v>
      </c>
      <c r="T16" s="40">
        <v>3.2</v>
      </c>
      <c r="U16" s="40">
        <v>967.3</v>
      </c>
      <c r="V16" s="40">
        <v>3981.2</v>
      </c>
    </row>
    <row r="17" spans="1:22" ht="13.5" thickBot="1" x14ac:dyDescent="0.25">
      <c r="A17" s="103">
        <v>2005</v>
      </c>
      <c r="B17" s="39" t="s">
        <v>14</v>
      </c>
      <c r="C17" s="41" t="s">
        <v>14</v>
      </c>
      <c r="D17" s="39" t="s">
        <v>14</v>
      </c>
      <c r="E17" s="39">
        <v>2141</v>
      </c>
      <c r="F17" s="39">
        <v>12.4</v>
      </c>
      <c r="G17" s="39">
        <v>844.1</v>
      </c>
      <c r="H17" s="39">
        <v>97.8</v>
      </c>
      <c r="I17" s="39" t="s">
        <v>13</v>
      </c>
      <c r="J17" s="39">
        <v>3095.3</v>
      </c>
      <c r="K17" s="103">
        <v>2005</v>
      </c>
      <c r="L17" s="39">
        <v>277.39999999999998</v>
      </c>
      <c r="M17" s="41" t="s">
        <v>36</v>
      </c>
      <c r="N17" s="41">
        <v>277.39999999999998</v>
      </c>
      <c r="O17" s="39">
        <v>628.5</v>
      </c>
      <c r="P17" s="39">
        <v>68</v>
      </c>
      <c r="Q17" s="39" t="s">
        <v>61</v>
      </c>
      <c r="R17" s="41">
        <v>68</v>
      </c>
      <c r="S17" s="39">
        <v>3.6</v>
      </c>
      <c r="T17" s="39">
        <v>3.5</v>
      </c>
      <c r="U17" s="39">
        <v>981</v>
      </c>
      <c r="V17" s="39">
        <v>4076.4</v>
      </c>
    </row>
    <row r="18" spans="1:22" ht="13.5" thickBot="1" x14ac:dyDescent="0.25">
      <c r="A18" s="103">
        <v>2006</v>
      </c>
      <c r="B18" s="39" t="s">
        <v>14</v>
      </c>
      <c r="C18" s="41" t="s">
        <v>14</v>
      </c>
      <c r="D18" s="39" t="s">
        <v>14</v>
      </c>
      <c r="E18" s="39">
        <v>2154.8000000000002</v>
      </c>
      <c r="F18" s="39">
        <v>11.8</v>
      </c>
      <c r="G18" s="39">
        <v>869.1</v>
      </c>
      <c r="H18" s="39">
        <v>114</v>
      </c>
      <c r="I18" s="39" t="s">
        <v>13</v>
      </c>
      <c r="J18" s="39">
        <v>3149.7</v>
      </c>
      <c r="K18" s="103">
        <v>2006</v>
      </c>
      <c r="L18" s="39">
        <v>287.10000000000002</v>
      </c>
      <c r="M18" s="41" t="s">
        <v>36</v>
      </c>
      <c r="N18" s="41">
        <v>287.10000000000002</v>
      </c>
      <c r="O18" s="39">
        <v>633.79999999999995</v>
      </c>
      <c r="P18" s="39">
        <v>73</v>
      </c>
      <c r="Q18" s="39" t="s">
        <v>61</v>
      </c>
      <c r="R18" s="41">
        <v>73</v>
      </c>
      <c r="S18" s="39">
        <v>3.6</v>
      </c>
      <c r="T18" s="39">
        <v>3.7</v>
      </c>
      <c r="U18" s="39">
        <v>1001.2</v>
      </c>
      <c r="V18" s="39">
        <v>4151</v>
      </c>
    </row>
    <row r="19" spans="1:22" ht="13.5" thickBot="1" x14ac:dyDescent="0.25">
      <c r="A19" s="103">
        <v>2007</v>
      </c>
      <c r="B19" s="39" t="s">
        <v>14</v>
      </c>
      <c r="C19" s="41" t="s">
        <v>14</v>
      </c>
      <c r="D19" s="39" t="s">
        <v>14</v>
      </c>
      <c r="E19" s="39" t="s">
        <v>80</v>
      </c>
      <c r="F19" s="39">
        <v>11</v>
      </c>
      <c r="G19" s="39" t="s">
        <v>81</v>
      </c>
      <c r="H19" s="39" t="s">
        <v>82</v>
      </c>
      <c r="I19" s="39">
        <v>28.5</v>
      </c>
      <c r="J19" s="39">
        <v>3441</v>
      </c>
      <c r="K19" s="103">
        <v>2007</v>
      </c>
      <c r="L19" s="39">
        <v>297.39999999999998</v>
      </c>
      <c r="M19" s="41" t="s">
        <v>36</v>
      </c>
      <c r="N19" s="41">
        <v>297.39999999999998</v>
      </c>
      <c r="O19" s="39">
        <v>638.5</v>
      </c>
      <c r="P19" s="39">
        <v>82.7</v>
      </c>
      <c r="Q19" s="39" t="s">
        <v>61</v>
      </c>
      <c r="R19" s="41">
        <v>82.7</v>
      </c>
      <c r="S19" s="39">
        <v>4.2</v>
      </c>
      <c r="T19" s="39">
        <v>9.5</v>
      </c>
      <c r="U19" s="39">
        <v>1032.3</v>
      </c>
      <c r="V19" s="39">
        <v>4473.2</v>
      </c>
    </row>
    <row r="20" spans="1:22" ht="13.5" thickBot="1" x14ac:dyDescent="0.25">
      <c r="A20" s="103">
        <v>2008</v>
      </c>
      <c r="B20" s="39" t="s">
        <v>14</v>
      </c>
      <c r="C20" s="41" t="s">
        <v>14</v>
      </c>
      <c r="D20" s="39" t="s">
        <v>14</v>
      </c>
      <c r="E20" s="39">
        <v>2052.1999999999998</v>
      </c>
      <c r="F20" s="39">
        <v>11.2</v>
      </c>
      <c r="G20" s="39">
        <v>1290.0999999999999</v>
      </c>
      <c r="H20" s="39">
        <v>177.9</v>
      </c>
      <c r="I20" s="39">
        <v>25.1</v>
      </c>
      <c r="J20" s="39">
        <v>3556.5</v>
      </c>
      <c r="K20" s="103">
        <v>2008</v>
      </c>
      <c r="L20" s="39">
        <v>310.2</v>
      </c>
      <c r="M20" s="41" t="s">
        <v>36</v>
      </c>
      <c r="N20" s="41">
        <v>310.2</v>
      </c>
      <c r="O20" s="39">
        <v>655.4</v>
      </c>
      <c r="P20" s="39">
        <v>87.3</v>
      </c>
      <c r="Q20" s="39" t="s">
        <v>61</v>
      </c>
      <c r="R20" s="41">
        <v>87.3</v>
      </c>
      <c r="S20" s="39">
        <v>4.0999999999999996</v>
      </c>
      <c r="T20" s="39">
        <v>10.199999999999999</v>
      </c>
      <c r="U20" s="39">
        <v>1067.2</v>
      </c>
      <c r="V20" s="39">
        <v>4623.7</v>
      </c>
    </row>
    <row r="21" spans="1:22" ht="13.5" thickBot="1" x14ac:dyDescent="0.25">
      <c r="A21" s="103">
        <v>2009</v>
      </c>
      <c r="B21" s="39" t="s">
        <v>14</v>
      </c>
      <c r="C21" s="41" t="s">
        <v>14</v>
      </c>
      <c r="D21" s="39" t="s">
        <v>14</v>
      </c>
      <c r="E21" s="39">
        <v>2011.3</v>
      </c>
      <c r="F21" s="39">
        <v>12.7</v>
      </c>
      <c r="G21" s="39">
        <v>1319.3</v>
      </c>
      <c r="H21" s="39">
        <v>174</v>
      </c>
      <c r="I21" s="39">
        <v>37.6</v>
      </c>
      <c r="J21" s="39">
        <v>3554.9</v>
      </c>
      <c r="K21" s="103">
        <v>2009</v>
      </c>
      <c r="L21" s="39">
        <v>317.89999999999998</v>
      </c>
      <c r="M21" s="41" t="s">
        <v>36</v>
      </c>
      <c r="N21" s="41">
        <v>317.89999999999998</v>
      </c>
      <c r="O21" s="39">
        <v>666.8</v>
      </c>
      <c r="P21" s="39">
        <v>89.3</v>
      </c>
      <c r="Q21" s="39" t="s">
        <v>61</v>
      </c>
      <c r="R21" s="41">
        <v>89.3</v>
      </c>
      <c r="S21" s="39">
        <v>4.0999999999999996</v>
      </c>
      <c r="T21" s="39">
        <v>7.9</v>
      </c>
      <c r="U21" s="39">
        <v>1086</v>
      </c>
      <c r="V21" s="39">
        <v>4640.8999999999996</v>
      </c>
    </row>
    <row r="22" spans="1:22" ht="13.5" thickBot="1" x14ac:dyDescent="0.25">
      <c r="A22" s="103">
        <v>2010</v>
      </c>
      <c r="B22" s="39" t="s">
        <v>14</v>
      </c>
      <c r="C22" s="41" t="s">
        <v>14</v>
      </c>
      <c r="D22" s="39" t="s">
        <v>14</v>
      </c>
      <c r="E22" s="39">
        <v>2090.9</v>
      </c>
      <c r="F22" s="39">
        <v>11.7</v>
      </c>
      <c r="G22" s="39">
        <v>1447.7</v>
      </c>
      <c r="H22" s="39">
        <v>185</v>
      </c>
      <c r="I22" s="39">
        <v>32.4</v>
      </c>
      <c r="J22" s="39">
        <v>3767.7</v>
      </c>
      <c r="K22" s="103">
        <v>2010</v>
      </c>
      <c r="L22" s="39">
        <v>317.60000000000002</v>
      </c>
      <c r="M22" s="41" t="s">
        <v>36</v>
      </c>
      <c r="N22" s="41">
        <v>317.60000000000002</v>
      </c>
      <c r="O22" s="39">
        <v>647.4</v>
      </c>
      <c r="P22" s="39">
        <v>92</v>
      </c>
      <c r="Q22" s="39" t="s">
        <v>61</v>
      </c>
      <c r="R22" s="41">
        <v>92</v>
      </c>
      <c r="S22" s="39">
        <v>4.5</v>
      </c>
      <c r="T22" s="39">
        <v>7.3</v>
      </c>
      <c r="U22" s="39">
        <v>1068.8</v>
      </c>
      <c r="V22" s="39">
        <v>4836.6000000000004</v>
      </c>
    </row>
    <row r="23" spans="1:22" ht="13.5" thickBot="1" x14ac:dyDescent="0.25">
      <c r="A23" s="103">
        <v>2011</v>
      </c>
      <c r="B23" s="39">
        <v>2030.5</v>
      </c>
      <c r="C23" s="41">
        <v>1.9</v>
      </c>
      <c r="D23" s="39">
        <v>50.8</v>
      </c>
      <c r="E23" s="39">
        <v>2083.1999999999998</v>
      </c>
      <c r="F23" s="39">
        <v>11.2</v>
      </c>
      <c r="G23" s="39">
        <v>1393.9</v>
      </c>
      <c r="H23" s="39">
        <v>195</v>
      </c>
      <c r="I23" s="39">
        <v>37.799999999999997</v>
      </c>
      <c r="J23" s="39">
        <v>3721</v>
      </c>
      <c r="K23" s="103">
        <v>2011</v>
      </c>
      <c r="L23" s="39">
        <v>316.89999999999998</v>
      </c>
      <c r="M23" s="41">
        <v>2.1</v>
      </c>
      <c r="N23" s="41">
        <v>318.89999999999998</v>
      </c>
      <c r="O23" s="39">
        <v>636.29999999999995</v>
      </c>
      <c r="P23" s="39">
        <v>87.5</v>
      </c>
      <c r="Q23" s="39">
        <v>5</v>
      </c>
      <c r="R23" s="41">
        <v>92.5</v>
      </c>
      <c r="S23" s="39">
        <v>4.2</v>
      </c>
      <c r="T23" s="39">
        <v>5</v>
      </c>
      <c r="U23" s="39">
        <v>1057</v>
      </c>
      <c r="V23" s="39">
        <v>4778</v>
      </c>
    </row>
    <row r="24" spans="1:22" ht="13.5" thickBot="1" x14ac:dyDescent="0.25">
      <c r="A24" s="103">
        <v>2012</v>
      </c>
      <c r="B24" s="39">
        <v>1998.2</v>
      </c>
      <c r="C24" s="41">
        <v>2.8</v>
      </c>
      <c r="D24" s="39">
        <v>73</v>
      </c>
      <c r="E24" s="39">
        <v>2074</v>
      </c>
      <c r="F24" s="39">
        <v>11.3</v>
      </c>
      <c r="G24" s="39">
        <v>1421.6</v>
      </c>
      <c r="H24" s="39">
        <v>211.7</v>
      </c>
      <c r="I24" s="39">
        <v>27.3</v>
      </c>
      <c r="J24" s="39">
        <v>3745.9</v>
      </c>
      <c r="K24" s="103">
        <v>2012</v>
      </c>
      <c r="L24" s="39">
        <v>319.89999999999998</v>
      </c>
      <c r="M24" s="41">
        <v>2.2000000000000002</v>
      </c>
      <c r="N24" s="41">
        <v>322.10000000000002</v>
      </c>
      <c r="O24" s="39">
        <v>637.9</v>
      </c>
      <c r="P24" s="39">
        <v>91.2</v>
      </c>
      <c r="Q24" s="39">
        <v>5.5</v>
      </c>
      <c r="R24" s="41">
        <v>96.7</v>
      </c>
      <c r="S24" s="39">
        <v>4</v>
      </c>
      <c r="T24" s="39">
        <v>8</v>
      </c>
      <c r="U24" s="39">
        <v>1068.7</v>
      </c>
      <c r="V24" s="39">
        <v>4814.6000000000004</v>
      </c>
    </row>
    <row r="25" spans="1:22" ht="13.5" thickBot="1" x14ac:dyDescent="0.25">
      <c r="A25" s="103">
        <v>2013</v>
      </c>
      <c r="B25" s="39">
        <v>1936.3</v>
      </c>
      <c r="C25" s="41">
        <v>6.3</v>
      </c>
      <c r="D25" s="39">
        <v>135.19999999999999</v>
      </c>
      <c r="E25" s="39">
        <v>2077.8000000000002</v>
      </c>
      <c r="F25" s="39">
        <v>11.3</v>
      </c>
      <c r="G25" s="39">
        <v>1365.4</v>
      </c>
      <c r="H25" s="39">
        <v>218.6</v>
      </c>
      <c r="I25" s="39">
        <v>22.6</v>
      </c>
      <c r="J25" s="39">
        <v>3695.6</v>
      </c>
      <c r="K25" s="103">
        <v>2013</v>
      </c>
      <c r="L25" s="39">
        <v>331.1</v>
      </c>
      <c r="M25" s="41">
        <v>2.8</v>
      </c>
      <c r="N25" s="41">
        <v>333.9</v>
      </c>
      <c r="O25" s="39">
        <v>654.5</v>
      </c>
      <c r="P25" s="39">
        <v>98.2</v>
      </c>
      <c r="Q25" s="39">
        <v>5.8</v>
      </c>
      <c r="R25" s="41">
        <v>104</v>
      </c>
      <c r="S25" s="39">
        <v>3.8</v>
      </c>
      <c r="T25" s="39">
        <v>10.5</v>
      </c>
      <c r="U25" s="39">
        <v>1106.7</v>
      </c>
      <c r="V25" s="39">
        <v>4802.3</v>
      </c>
    </row>
    <row r="26" spans="1:22" ht="13.5" thickBot="1" x14ac:dyDescent="0.25">
      <c r="A26" s="103">
        <v>2014</v>
      </c>
      <c r="B26" s="39">
        <v>1903</v>
      </c>
      <c r="C26" s="41">
        <v>9.5</v>
      </c>
      <c r="D26" s="39">
        <v>182.2</v>
      </c>
      <c r="E26" s="39">
        <v>2094.6999999999998</v>
      </c>
      <c r="F26" s="39">
        <v>11</v>
      </c>
      <c r="G26" s="39">
        <v>1372.6</v>
      </c>
      <c r="H26" s="39">
        <v>228.4</v>
      </c>
      <c r="I26" s="39">
        <v>21.6</v>
      </c>
      <c r="J26" s="39">
        <v>3728.3</v>
      </c>
      <c r="K26" s="103">
        <v>2014</v>
      </c>
      <c r="L26" s="39">
        <v>342.5</v>
      </c>
      <c r="M26" s="41">
        <v>3</v>
      </c>
      <c r="N26" s="41">
        <v>345.5</v>
      </c>
      <c r="O26" s="39">
        <v>657.2</v>
      </c>
      <c r="P26" s="39">
        <v>102.6</v>
      </c>
      <c r="Q26" s="39">
        <v>5.9</v>
      </c>
      <c r="R26" s="41">
        <v>108.5</v>
      </c>
      <c r="S26" s="39">
        <v>4</v>
      </c>
      <c r="T26" s="39">
        <v>10.4</v>
      </c>
      <c r="U26" s="39">
        <v>1125.5999999999999</v>
      </c>
      <c r="V26" s="39">
        <v>4853.8999999999996</v>
      </c>
    </row>
    <row r="27" spans="1:22" ht="13.5" thickBot="1" x14ac:dyDescent="0.25">
      <c r="A27" s="103">
        <v>2015</v>
      </c>
      <c r="B27" s="39">
        <v>1928.7485794260044</v>
      </c>
      <c r="C27" s="41">
        <v>10.242235000000001</v>
      </c>
      <c r="D27" s="39">
        <v>145.21846099999999</v>
      </c>
      <c r="E27" s="39">
        <v>2084.2092754260043</v>
      </c>
      <c r="F27" s="39">
        <v>10.586741999999999</v>
      </c>
      <c r="G27" s="39">
        <v>1393.293981683529</v>
      </c>
      <c r="H27" s="39">
        <v>232.00018700000001</v>
      </c>
      <c r="I27" s="39">
        <v>18.823627999999999</v>
      </c>
      <c r="J27" s="39">
        <v>3738.9138141095332</v>
      </c>
      <c r="K27" s="103">
        <v>2015</v>
      </c>
      <c r="L27" s="39">
        <v>346.09750826812439</v>
      </c>
      <c r="M27" s="41">
        <v>3.0881270000000001</v>
      </c>
      <c r="N27" s="41">
        <v>349.18563526812449</v>
      </c>
      <c r="O27" s="39">
        <v>675.88581599999998</v>
      </c>
      <c r="P27" s="39">
        <v>105.630036</v>
      </c>
      <c r="Q27" s="39">
        <v>5.71814</v>
      </c>
      <c r="R27" s="41">
        <v>111.348176</v>
      </c>
      <c r="S27" s="39">
        <v>4.3224118767721045</v>
      </c>
      <c r="T27" s="39">
        <v>9.9441030224067486</v>
      </c>
      <c r="U27" s="39">
        <v>1150.6861421673034</v>
      </c>
      <c r="V27" s="39">
        <v>4889.5999562768366</v>
      </c>
    </row>
    <row r="28" spans="1:22" ht="13.5" thickBot="1" x14ac:dyDescent="0.25">
      <c r="A28" s="103">
        <v>2016</v>
      </c>
      <c r="B28" s="39">
        <v>1970.462</v>
      </c>
      <c r="C28" s="41">
        <v>12.09</v>
      </c>
      <c r="D28" s="39">
        <v>150.87</v>
      </c>
      <c r="E28" s="39">
        <v>2133.4229999999998</v>
      </c>
      <c r="F28" s="39">
        <v>11.308999999999999</v>
      </c>
      <c r="G28" s="39">
        <v>1463.0550000000001</v>
      </c>
      <c r="H28" s="39">
        <v>234.399</v>
      </c>
      <c r="I28" s="39">
        <v>19.279</v>
      </c>
      <c r="J28" s="39">
        <v>3861.4650000000001</v>
      </c>
      <c r="K28" s="103">
        <v>2016</v>
      </c>
      <c r="L28" s="39">
        <v>348.45100000000002</v>
      </c>
      <c r="M28" s="41">
        <v>3.0910000000000002</v>
      </c>
      <c r="N28" s="41">
        <v>351.541</v>
      </c>
      <c r="O28" s="39">
        <v>675.88900000000001</v>
      </c>
      <c r="P28" s="39">
        <v>111.447</v>
      </c>
      <c r="Q28" s="39">
        <v>6.3179999999999996</v>
      </c>
      <c r="R28" s="41">
        <v>117.76600000000001</v>
      </c>
      <c r="S28" s="39">
        <v>4.4089999999999998</v>
      </c>
      <c r="T28" s="39">
        <v>10.085000000000001</v>
      </c>
      <c r="U28" s="39">
        <v>1159.6890000000001</v>
      </c>
      <c r="V28" s="39">
        <v>5021.1540000000005</v>
      </c>
    </row>
    <row r="29" spans="1:22" ht="13.5" thickBot="1" x14ac:dyDescent="0.25">
      <c r="A29" s="103">
        <v>2017</v>
      </c>
      <c r="B29" s="39">
        <v>1987.9359999999999</v>
      </c>
      <c r="C29" s="41">
        <v>11.555999999999999</v>
      </c>
      <c r="D29" s="39">
        <v>149.833</v>
      </c>
      <c r="E29" s="39">
        <v>2149.3240000000001</v>
      </c>
      <c r="F29" s="39">
        <v>10.728999999999999</v>
      </c>
      <c r="G29" s="39">
        <v>1471.377</v>
      </c>
      <c r="H29" s="39">
        <v>230.922</v>
      </c>
      <c r="I29" s="39">
        <v>18.006</v>
      </c>
      <c r="J29" s="39">
        <v>3880.3589999999999</v>
      </c>
      <c r="K29" s="103">
        <v>2017</v>
      </c>
      <c r="L29" s="39">
        <v>351.06900000000002</v>
      </c>
      <c r="M29" s="41">
        <v>2.9540000000000002</v>
      </c>
      <c r="N29" s="41">
        <v>354.02300000000002</v>
      </c>
      <c r="O29" s="39">
        <v>683.24199999999996</v>
      </c>
      <c r="P29" s="39">
        <v>117.282</v>
      </c>
      <c r="Q29" s="39">
        <v>6.7389999999999999</v>
      </c>
      <c r="R29" s="41">
        <v>124.021</v>
      </c>
      <c r="S29" s="39">
        <v>4.4809999999999999</v>
      </c>
      <c r="T29" s="39">
        <v>10.002000000000001</v>
      </c>
      <c r="U29" s="39">
        <v>1175.768</v>
      </c>
      <c r="V29" s="39">
        <v>5056.1270000000004</v>
      </c>
    </row>
    <row r="30" spans="1:22" x14ac:dyDescent="0.2">
      <c r="A30" s="71" t="s">
        <v>18</v>
      </c>
    </row>
    <row r="31" spans="1:22" x14ac:dyDescent="0.2">
      <c r="A31" s="71" t="s">
        <v>19</v>
      </c>
    </row>
    <row r="32" spans="1:22" x14ac:dyDescent="0.2">
      <c r="A32" s="71" t="s">
        <v>20</v>
      </c>
    </row>
    <row r="33" spans="1:1" x14ac:dyDescent="0.2">
      <c r="A33" s="71" t="s">
        <v>21</v>
      </c>
    </row>
    <row r="34" spans="1:1" x14ac:dyDescent="0.2">
      <c r="A34" s="71" t="s">
        <v>83</v>
      </c>
    </row>
    <row r="35" spans="1:1" x14ac:dyDescent="0.2">
      <c r="A35" s="71" t="s">
        <v>84</v>
      </c>
    </row>
    <row r="36" spans="1:1" x14ac:dyDescent="0.2">
      <c r="A36" s="71" t="s">
        <v>85</v>
      </c>
    </row>
    <row r="37" spans="1:1" x14ac:dyDescent="0.2">
      <c r="A37" s="71" t="s">
        <v>22</v>
      </c>
    </row>
  </sheetData>
  <mergeCells count="23">
    <mergeCell ref="A1:J1"/>
    <mergeCell ref="A2:J2"/>
    <mergeCell ref="A3:J3"/>
    <mergeCell ref="K1:V1"/>
    <mergeCell ref="K2:V2"/>
    <mergeCell ref="K3:V3"/>
    <mergeCell ref="A4:J4"/>
    <mergeCell ref="A5:A6"/>
    <mergeCell ref="B5:E5"/>
    <mergeCell ref="F5:F6"/>
    <mergeCell ref="G5:G6"/>
    <mergeCell ref="H5:H6"/>
    <mergeCell ref="I5:I6"/>
    <mergeCell ref="J5:J6"/>
    <mergeCell ref="K4:V4"/>
    <mergeCell ref="K5:K6"/>
    <mergeCell ref="L5:N5"/>
    <mergeCell ref="O5:O6"/>
    <mergeCell ref="P5:R5"/>
    <mergeCell ref="S5:S6"/>
    <mergeCell ref="T5:T6"/>
    <mergeCell ref="U5:U6"/>
    <mergeCell ref="V5:V6"/>
  </mergeCells>
  <hyperlinks>
    <hyperlink ref="W6" location="TOC!A1" display="RETURN TO TABLE OF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37"/>
  <sheetViews>
    <sheetView workbookViewId="0">
      <pane xSplit="1" ySplit="6" topLeftCell="B7" activePane="bottomRight" state="frozen"/>
      <selection activeCell="W6" sqref="W6"/>
      <selection pane="topRight" activeCell="W6" sqref="W6"/>
      <selection pane="bottomLeft" activeCell="W6" sqref="W6"/>
      <selection pane="bottomRight" activeCell="Q37" sqref="Q37"/>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97" t="s">
        <v>2291</v>
      </c>
      <c r="B3" s="797"/>
      <c r="C3" s="797"/>
      <c r="D3" s="797"/>
      <c r="E3" s="797"/>
      <c r="F3" s="797"/>
      <c r="G3" s="797"/>
      <c r="H3" s="797"/>
      <c r="I3" s="797"/>
      <c r="J3" s="797"/>
      <c r="K3" s="797" t="s">
        <v>2291</v>
      </c>
      <c r="L3" s="797"/>
      <c r="M3" s="797"/>
      <c r="N3" s="797"/>
      <c r="O3" s="797"/>
      <c r="P3" s="797"/>
      <c r="Q3" s="797"/>
      <c r="R3" s="797"/>
      <c r="S3" s="797"/>
      <c r="T3" s="797"/>
      <c r="U3" s="797"/>
      <c r="V3" s="797"/>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7.2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21">
        <v>1995</v>
      </c>
      <c r="B7" s="11" t="s">
        <v>14</v>
      </c>
      <c r="C7" s="11" t="s">
        <v>13</v>
      </c>
      <c r="D7" s="11" t="s">
        <v>14</v>
      </c>
      <c r="E7" s="12">
        <v>28627</v>
      </c>
      <c r="F7" s="12">
        <v>18993</v>
      </c>
      <c r="G7" s="12">
        <v>14711</v>
      </c>
      <c r="H7" s="12">
        <v>11979</v>
      </c>
      <c r="I7" s="11" t="s">
        <v>13</v>
      </c>
      <c r="J7" s="12">
        <v>24053</v>
      </c>
      <c r="K7" s="21">
        <v>1995</v>
      </c>
      <c r="L7" s="12">
        <v>42177</v>
      </c>
      <c r="M7" s="11" t="s">
        <v>13</v>
      </c>
      <c r="N7" s="12">
        <v>42177</v>
      </c>
      <c r="O7" s="12">
        <v>51328</v>
      </c>
      <c r="P7" s="12">
        <v>32443</v>
      </c>
      <c r="Q7" s="104" t="s">
        <v>61</v>
      </c>
      <c r="R7" s="12">
        <v>32443</v>
      </c>
      <c r="S7" s="12">
        <v>22727</v>
      </c>
      <c r="T7" s="12">
        <v>11310</v>
      </c>
      <c r="U7" s="12">
        <v>46710</v>
      </c>
      <c r="V7" s="12">
        <v>27300</v>
      </c>
    </row>
    <row r="8" spans="1:23" ht="13.5" thickBot="1" x14ac:dyDescent="0.25">
      <c r="A8" s="69">
        <v>1996</v>
      </c>
      <c r="B8" s="11" t="s">
        <v>14</v>
      </c>
      <c r="C8" s="11" t="s">
        <v>13</v>
      </c>
      <c r="D8" s="11" t="s">
        <v>14</v>
      </c>
      <c r="E8" s="12">
        <v>26651</v>
      </c>
      <c r="F8" s="12">
        <v>19407</v>
      </c>
      <c r="G8" s="12">
        <v>17602</v>
      </c>
      <c r="H8" s="12">
        <v>13906</v>
      </c>
      <c r="I8" s="11" t="s">
        <v>13</v>
      </c>
      <c r="J8" s="12">
        <v>23649</v>
      </c>
      <c r="K8" s="69">
        <v>1996</v>
      </c>
      <c r="L8" s="12">
        <v>42271</v>
      </c>
      <c r="M8" s="11" t="s">
        <v>13</v>
      </c>
      <c r="N8" s="12">
        <v>42271</v>
      </c>
      <c r="O8" s="12">
        <v>51528</v>
      </c>
      <c r="P8" s="12">
        <v>32944</v>
      </c>
      <c r="Q8" s="104" t="s">
        <v>61</v>
      </c>
      <c r="R8" s="12">
        <v>32944</v>
      </c>
      <c r="S8" s="12">
        <v>23853</v>
      </c>
      <c r="T8" s="12">
        <v>12571</v>
      </c>
      <c r="U8" s="12">
        <v>46846</v>
      </c>
      <c r="V8" s="12">
        <v>26841</v>
      </c>
    </row>
    <row r="9" spans="1:23" ht="13.5" thickBot="1" x14ac:dyDescent="0.25">
      <c r="A9" s="69">
        <v>1997</v>
      </c>
      <c r="B9" s="11" t="s">
        <v>14</v>
      </c>
      <c r="C9" s="11" t="s">
        <v>13</v>
      </c>
      <c r="D9" s="11" t="s">
        <v>14</v>
      </c>
      <c r="E9" s="12">
        <v>27782</v>
      </c>
      <c r="F9" s="12">
        <v>20458</v>
      </c>
      <c r="G9" s="12">
        <v>17035</v>
      </c>
      <c r="H9" s="12">
        <v>12516</v>
      </c>
      <c r="I9" s="11" t="s">
        <v>13</v>
      </c>
      <c r="J9" s="12">
        <v>24095</v>
      </c>
      <c r="K9" s="69">
        <v>1997</v>
      </c>
      <c r="L9" s="12">
        <v>42315</v>
      </c>
      <c r="M9" s="11" t="s">
        <v>13</v>
      </c>
      <c r="N9" s="12">
        <v>42315</v>
      </c>
      <c r="O9" s="12">
        <v>52757</v>
      </c>
      <c r="P9" s="12">
        <v>37477</v>
      </c>
      <c r="Q9" s="104" t="s">
        <v>61</v>
      </c>
      <c r="R9" s="12">
        <v>37477</v>
      </c>
      <c r="S9" s="12">
        <v>19492</v>
      </c>
      <c r="T9" s="12">
        <v>16667</v>
      </c>
      <c r="U9" s="12">
        <v>47862</v>
      </c>
      <c r="V9" s="12">
        <v>27303</v>
      </c>
    </row>
    <row r="10" spans="1:23" ht="13.5" thickBot="1" x14ac:dyDescent="0.25">
      <c r="A10" s="69">
        <v>1998</v>
      </c>
      <c r="B10" s="11" t="s">
        <v>14</v>
      </c>
      <c r="C10" s="11" t="s">
        <v>13</v>
      </c>
      <c r="D10" s="11" t="s">
        <v>14</v>
      </c>
      <c r="E10" s="12">
        <v>27848</v>
      </c>
      <c r="F10" s="12">
        <v>20279</v>
      </c>
      <c r="G10" s="12">
        <v>20407</v>
      </c>
      <c r="H10" s="12">
        <v>12464</v>
      </c>
      <c r="I10" s="11" t="s">
        <v>13</v>
      </c>
      <c r="J10" s="12">
        <v>25171</v>
      </c>
      <c r="K10" s="69">
        <v>1998</v>
      </c>
      <c r="L10" s="12">
        <v>43696</v>
      </c>
      <c r="M10" s="11" t="s">
        <v>13</v>
      </c>
      <c r="N10" s="12">
        <v>43696</v>
      </c>
      <c r="O10" s="12">
        <v>53351</v>
      </c>
      <c r="P10" s="12">
        <v>39498</v>
      </c>
      <c r="Q10" s="104" t="s">
        <v>61</v>
      </c>
      <c r="R10" s="12">
        <v>39498</v>
      </c>
      <c r="S10" s="12">
        <v>19355</v>
      </c>
      <c r="T10" s="12">
        <v>15730</v>
      </c>
      <c r="U10" s="12">
        <v>48745</v>
      </c>
      <c r="V10" s="12">
        <v>28457</v>
      </c>
    </row>
    <row r="11" spans="1:23" ht="13.5" thickBot="1" x14ac:dyDescent="0.25">
      <c r="A11" s="69">
        <v>1999</v>
      </c>
      <c r="B11" s="11" t="s">
        <v>14</v>
      </c>
      <c r="C11" s="11" t="s">
        <v>13</v>
      </c>
      <c r="D11" s="11" t="s">
        <v>14</v>
      </c>
      <c r="E11" s="12">
        <v>26578</v>
      </c>
      <c r="F11" s="12">
        <v>20700</v>
      </c>
      <c r="G11" s="12">
        <v>19072</v>
      </c>
      <c r="H11" s="12">
        <v>13510</v>
      </c>
      <c r="I11" s="11" t="s">
        <v>13</v>
      </c>
      <c r="J11" s="12">
        <v>23839</v>
      </c>
      <c r="K11" s="69">
        <v>1999</v>
      </c>
      <c r="L11" s="12">
        <v>43874</v>
      </c>
      <c r="M11" s="11" t="s">
        <v>13</v>
      </c>
      <c r="N11" s="12">
        <v>43874</v>
      </c>
      <c r="O11" s="12">
        <v>54159</v>
      </c>
      <c r="P11" s="12">
        <v>40508</v>
      </c>
      <c r="Q11" s="104" t="s">
        <v>61</v>
      </c>
      <c r="R11" s="12">
        <v>40508</v>
      </c>
      <c r="S11" s="12">
        <v>25000</v>
      </c>
      <c r="T11" s="12">
        <v>15556</v>
      </c>
      <c r="U11" s="12">
        <v>49361</v>
      </c>
      <c r="V11" s="12">
        <v>27280</v>
      </c>
    </row>
    <row r="12" spans="1:23" ht="13.5" thickBot="1" x14ac:dyDescent="0.25">
      <c r="A12" s="69">
        <v>2000</v>
      </c>
      <c r="B12" s="11" t="s">
        <v>14</v>
      </c>
      <c r="C12" s="11" t="s">
        <v>14</v>
      </c>
      <c r="D12" s="11" t="s">
        <v>14</v>
      </c>
      <c r="E12" s="12">
        <v>26685</v>
      </c>
      <c r="F12" s="12">
        <v>21319</v>
      </c>
      <c r="G12" s="12">
        <v>19522</v>
      </c>
      <c r="H12" s="12">
        <v>13512</v>
      </c>
      <c r="I12" s="11" t="s">
        <v>13</v>
      </c>
      <c r="J12" s="12">
        <v>24003</v>
      </c>
      <c r="K12" s="69">
        <v>2000</v>
      </c>
      <c r="L12" s="12">
        <v>45089</v>
      </c>
      <c r="M12" s="11" t="s">
        <v>13</v>
      </c>
      <c r="N12" s="12">
        <v>45089</v>
      </c>
      <c r="O12" s="12">
        <v>56076</v>
      </c>
      <c r="P12" s="12">
        <v>39261</v>
      </c>
      <c r="Q12" s="104" t="s">
        <v>61</v>
      </c>
      <c r="R12" s="12">
        <v>39261</v>
      </c>
      <c r="S12" s="12">
        <v>25210</v>
      </c>
      <c r="T12" s="12">
        <v>15566</v>
      </c>
      <c r="U12" s="12">
        <v>50638</v>
      </c>
      <c r="V12" s="12">
        <v>27552</v>
      </c>
    </row>
    <row r="13" spans="1:23" ht="13.5" thickBot="1" x14ac:dyDescent="0.25">
      <c r="A13" s="69">
        <v>2001</v>
      </c>
      <c r="B13" s="11" t="s">
        <v>14</v>
      </c>
      <c r="C13" s="11" t="s">
        <v>14</v>
      </c>
      <c r="D13" s="11" t="s">
        <v>14</v>
      </c>
      <c r="E13" s="12">
        <v>27056</v>
      </c>
      <c r="F13" s="12">
        <v>20500</v>
      </c>
      <c r="G13" s="12">
        <v>19333</v>
      </c>
      <c r="H13" s="12">
        <v>13029</v>
      </c>
      <c r="I13" s="11" t="s">
        <v>13</v>
      </c>
      <c r="J13" s="12">
        <v>24082</v>
      </c>
      <c r="K13" s="69">
        <v>2001</v>
      </c>
      <c r="L13" s="12">
        <v>45441</v>
      </c>
      <c r="M13" s="11" t="s">
        <v>13</v>
      </c>
      <c r="N13" s="12">
        <v>45441</v>
      </c>
      <c r="O13" s="12">
        <v>55150</v>
      </c>
      <c r="P13" s="12">
        <v>39023</v>
      </c>
      <c r="Q13" s="104" t="s">
        <v>61</v>
      </c>
      <c r="R13" s="12">
        <v>39023</v>
      </c>
      <c r="S13" s="12">
        <v>23200</v>
      </c>
      <c r="T13" s="12">
        <v>16355</v>
      </c>
      <c r="U13" s="12">
        <v>50233</v>
      </c>
      <c r="V13" s="12">
        <v>27576</v>
      </c>
    </row>
    <row r="14" spans="1:23" ht="13.5" thickBot="1" x14ac:dyDescent="0.25">
      <c r="A14" s="69">
        <v>2002</v>
      </c>
      <c r="B14" s="11" t="s">
        <v>14</v>
      </c>
      <c r="C14" s="11" t="s">
        <v>14</v>
      </c>
      <c r="D14" s="11" t="s">
        <v>14</v>
      </c>
      <c r="E14" s="12">
        <v>27456</v>
      </c>
      <c r="F14" s="12">
        <v>21591</v>
      </c>
      <c r="G14" s="12">
        <v>19828</v>
      </c>
      <c r="H14" s="12">
        <v>12517</v>
      </c>
      <c r="I14" s="11" t="s">
        <v>13</v>
      </c>
      <c r="J14" s="12">
        <v>24411</v>
      </c>
      <c r="K14" s="69">
        <v>2002</v>
      </c>
      <c r="L14" s="12">
        <v>45300</v>
      </c>
      <c r="M14" s="11" t="s">
        <v>13</v>
      </c>
      <c r="N14" s="12">
        <v>45300</v>
      </c>
      <c r="O14" s="12">
        <v>55627</v>
      </c>
      <c r="P14" s="12">
        <v>41436</v>
      </c>
      <c r="Q14" s="104" t="s">
        <v>61</v>
      </c>
      <c r="R14" s="12">
        <v>41436</v>
      </c>
      <c r="S14" s="12">
        <v>26829</v>
      </c>
      <c r="T14" s="12">
        <v>15814</v>
      </c>
      <c r="U14" s="12">
        <v>50629</v>
      </c>
      <c r="V14" s="12">
        <v>27953</v>
      </c>
    </row>
    <row r="15" spans="1:23" ht="13.5" thickBot="1" x14ac:dyDescent="0.25">
      <c r="A15" s="69">
        <v>2003</v>
      </c>
      <c r="B15" s="11" t="s">
        <v>14</v>
      </c>
      <c r="C15" s="11" t="s">
        <v>14</v>
      </c>
      <c r="D15" s="11" t="s">
        <v>14</v>
      </c>
      <c r="E15" s="12">
        <v>27065</v>
      </c>
      <c r="F15" s="12">
        <v>19643</v>
      </c>
      <c r="G15" s="12">
        <v>20440</v>
      </c>
      <c r="H15" s="12">
        <v>15851</v>
      </c>
      <c r="I15" s="11" t="s">
        <v>13</v>
      </c>
      <c r="J15" s="12">
        <v>24512</v>
      </c>
      <c r="K15" s="69">
        <v>2003</v>
      </c>
      <c r="L15" s="12">
        <v>43984</v>
      </c>
      <c r="M15" s="11" t="s">
        <v>13</v>
      </c>
      <c r="N15" s="12">
        <v>43984</v>
      </c>
      <c r="O15" s="12">
        <v>56900</v>
      </c>
      <c r="P15" s="12">
        <v>42848</v>
      </c>
      <c r="Q15" s="104" t="s">
        <v>61</v>
      </c>
      <c r="R15" s="12">
        <v>42848</v>
      </c>
      <c r="S15" s="12">
        <v>30973</v>
      </c>
      <c r="T15" s="12">
        <v>16578</v>
      </c>
      <c r="U15" s="12">
        <v>51046</v>
      </c>
      <c r="V15" s="12">
        <v>28070</v>
      </c>
    </row>
    <row r="16" spans="1:23" ht="13.5" thickBot="1" x14ac:dyDescent="0.25">
      <c r="A16" s="69">
        <v>2004</v>
      </c>
      <c r="B16" s="11" t="s">
        <v>14</v>
      </c>
      <c r="C16" s="11" t="s">
        <v>14</v>
      </c>
      <c r="D16" s="11" t="s">
        <v>14</v>
      </c>
      <c r="E16" s="12">
        <v>26539</v>
      </c>
      <c r="F16" s="12">
        <v>21776</v>
      </c>
      <c r="G16" s="12">
        <v>20694</v>
      </c>
      <c r="H16" s="12">
        <v>14049</v>
      </c>
      <c r="I16" s="11" t="s">
        <v>13</v>
      </c>
      <c r="J16" s="12">
        <v>24184</v>
      </c>
      <c r="K16" s="69">
        <v>2004</v>
      </c>
      <c r="L16" s="12">
        <v>43176</v>
      </c>
      <c r="M16" s="11" t="s">
        <v>36</v>
      </c>
      <c r="N16" s="12">
        <v>43176</v>
      </c>
      <c r="O16" s="12">
        <v>57524</v>
      </c>
      <c r="P16" s="12">
        <v>41060</v>
      </c>
      <c r="Q16" s="104" t="s">
        <v>61</v>
      </c>
      <c r="R16" s="12">
        <v>41060</v>
      </c>
      <c r="S16" s="12">
        <v>25000</v>
      </c>
      <c r="T16" s="12">
        <v>9668</v>
      </c>
      <c r="U16" s="12">
        <v>50383</v>
      </c>
      <c r="V16" s="12">
        <v>27681</v>
      </c>
    </row>
    <row r="17" spans="1:22" ht="13.5" thickBot="1" x14ac:dyDescent="0.25">
      <c r="A17" s="103">
        <v>2005</v>
      </c>
      <c r="B17" s="13" t="s">
        <v>14</v>
      </c>
      <c r="C17" s="14" t="s">
        <v>14</v>
      </c>
      <c r="D17" s="13" t="s">
        <v>14</v>
      </c>
      <c r="E17" s="15">
        <v>26101</v>
      </c>
      <c r="F17" s="15">
        <v>20163</v>
      </c>
      <c r="G17" s="15">
        <v>20118</v>
      </c>
      <c r="H17" s="15">
        <v>14881</v>
      </c>
      <c r="I17" s="13" t="s">
        <v>13</v>
      </c>
      <c r="J17" s="15">
        <v>23597</v>
      </c>
      <c r="K17" s="103">
        <v>2005</v>
      </c>
      <c r="L17" s="15">
        <v>43398</v>
      </c>
      <c r="M17" s="14" t="s">
        <v>36</v>
      </c>
      <c r="N17" s="18">
        <v>43398</v>
      </c>
      <c r="O17" s="15">
        <v>56571</v>
      </c>
      <c r="P17" s="15">
        <v>41337</v>
      </c>
      <c r="Q17" s="105" t="s">
        <v>61</v>
      </c>
      <c r="R17" s="15">
        <v>41337</v>
      </c>
      <c r="S17" s="15">
        <v>21053</v>
      </c>
      <c r="T17" s="15">
        <v>10386</v>
      </c>
      <c r="U17" s="15">
        <v>49911</v>
      </c>
      <c r="V17" s="15">
        <v>27027</v>
      </c>
    </row>
    <row r="18" spans="1:22" ht="13.5" thickBot="1" x14ac:dyDescent="0.25">
      <c r="A18" s="103">
        <v>2006</v>
      </c>
      <c r="B18" s="13" t="s">
        <v>14</v>
      </c>
      <c r="C18" s="14" t="s">
        <v>14</v>
      </c>
      <c r="D18" s="13" t="s">
        <v>14</v>
      </c>
      <c r="E18" s="15">
        <v>25936</v>
      </c>
      <c r="F18" s="15">
        <v>19376</v>
      </c>
      <c r="G18" s="15">
        <v>19975</v>
      </c>
      <c r="H18" s="15">
        <v>13843</v>
      </c>
      <c r="I18" s="13" t="s">
        <v>13</v>
      </c>
      <c r="J18" s="15">
        <v>23257</v>
      </c>
      <c r="K18" s="103">
        <v>2006</v>
      </c>
      <c r="L18" s="15">
        <v>44838</v>
      </c>
      <c r="M18" s="14" t="s">
        <v>36</v>
      </c>
      <c r="N18" s="18">
        <v>44838</v>
      </c>
      <c r="O18" s="15">
        <v>57347</v>
      </c>
      <c r="P18" s="15">
        <v>40533</v>
      </c>
      <c r="Q18" s="105" t="s">
        <v>61</v>
      </c>
      <c r="R18" s="15">
        <v>40533</v>
      </c>
      <c r="S18" s="15">
        <v>22360</v>
      </c>
      <c r="T18" s="15">
        <v>10725</v>
      </c>
      <c r="U18" s="15">
        <v>50663</v>
      </c>
      <c r="V18" s="15">
        <v>26747</v>
      </c>
    </row>
    <row r="19" spans="1:22" ht="13.5" thickBot="1" x14ac:dyDescent="0.25">
      <c r="A19" s="103">
        <v>2007</v>
      </c>
      <c r="B19" s="13" t="s">
        <v>14</v>
      </c>
      <c r="C19" s="14" t="s">
        <v>14</v>
      </c>
      <c r="D19" s="13" t="s">
        <v>14</v>
      </c>
      <c r="E19" s="13" t="s">
        <v>86</v>
      </c>
      <c r="F19" s="15">
        <v>19678</v>
      </c>
      <c r="G19" s="13" t="s">
        <v>87</v>
      </c>
      <c r="H19" s="13" t="s">
        <v>88</v>
      </c>
      <c r="I19" s="15">
        <v>7665</v>
      </c>
      <c r="J19" s="15">
        <v>23886</v>
      </c>
      <c r="K19" s="103">
        <v>2007</v>
      </c>
      <c r="L19" s="15">
        <v>46534</v>
      </c>
      <c r="M19" s="14" t="s">
        <v>36</v>
      </c>
      <c r="N19" s="18">
        <v>46534</v>
      </c>
      <c r="O19" s="15">
        <v>56897</v>
      </c>
      <c r="P19" s="15">
        <v>45691</v>
      </c>
      <c r="Q19" s="105" t="s">
        <v>61</v>
      </c>
      <c r="R19" s="15">
        <v>45691</v>
      </c>
      <c r="S19" s="15">
        <v>25926</v>
      </c>
      <c r="T19" s="15">
        <v>28701</v>
      </c>
      <c r="U19" s="15">
        <v>51833</v>
      </c>
      <c r="V19" s="15">
        <v>27280</v>
      </c>
    </row>
    <row r="20" spans="1:22" ht="13.5" thickBot="1" x14ac:dyDescent="0.25">
      <c r="A20" s="103">
        <v>2008</v>
      </c>
      <c r="B20" s="13" t="s">
        <v>14</v>
      </c>
      <c r="C20" s="14" t="s">
        <v>14</v>
      </c>
      <c r="D20" s="13" t="s">
        <v>14</v>
      </c>
      <c r="E20" s="15">
        <v>30857</v>
      </c>
      <c r="F20" s="15">
        <v>18983</v>
      </c>
      <c r="G20" s="15">
        <v>19607</v>
      </c>
      <c r="H20" s="15">
        <v>14398</v>
      </c>
      <c r="I20" s="15">
        <v>6751</v>
      </c>
      <c r="J20" s="15">
        <v>23874</v>
      </c>
      <c r="K20" s="103">
        <v>2008</v>
      </c>
      <c r="L20" s="15">
        <v>46879</v>
      </c>
      <c r="M20" s="14" t="s">
        <v>36</v>
      </c>
      <c r="N20" s="18">
        <v>46879</v>
      </c>
      <c r="O20" s="15">
        <v>57607</v>
      </c>
      <c r="P20" s="15">
        <v>44337</v>
      </c>
      <c r="Q20" s="105" t="s">
        <v>61</v>
      </c>
      <c r="R20" s="15">
        <v>44337</v>
      </c>
      <c r="S20" s="15">
        <v>24260</v>
      </c>
      <c r="T20" s="15">
        <v>30448</v>
      </c>
      <c r="U20" s="15">
        <v>52142</v>
      </c>
      <c r="V20" s="15">
        <v>27289</v>
      </c>
    </row>
    <row r="21" spans="1:22" ht="13.5" thickBot="1" x14ac:dyDescent="0.25">
      <c r="A21" s="103">
        <v>2009</v>
      </c>
      <c r="B21" s="13" t="s">
        <v>14</v>
      </c>
      <c r="C21" s="14" t="s">
        <v>14</v>
      </c>
      <c r="D21" s="13" t="s">
        <v>14</v>
      </c>
      <c r="E21" s="15">
        <v>31023</v>
      </c>
      <c r="F21" s="15">
        <v>23917</v>
      </c>
      <c r="G21" s="15">
        <v>19132</v>
      </c>
      <c r="H21" s="15">
        <v>14484</v>
      </c>
      <c r="I21" s="15">
        <v>6690</v>
      </c>
      <c r="J21" s="15">
        <v>23395</v>
      </c>
      <c r="K21" s="103">
        <v>2009</v>
      </c>
      <c r="L21" s="15">
        <v>45800</v>
      </c>
      <c r="M21" s="14" t="s">
        <v>36</v>
      </c>
      <c r="N21" s="18">
        <v>45800</v>
      </c>
      <c r="O21" s="15">
        <v>58180</v>
      </c>
      <c r="P21" s="15">
        <v>43182</v>
      </c>
      <c r="Q21" s="105" t="s">
        <v>61</v>
      </c>
      <c r="R21" s="15">
        <v>43182</v>
      </c>
      <c r="S21" s="15">
        <v>21134</v>
      </c>
      <c r="T21" s="15">
        <v>28623</v>
      </c>
      <c r="U21" s="15">
        <v>51862</v>
      </c>
      <c r="V21" s="15">
        <v>26843</v>
      </c>
    </row>
    <row r="22" spans="1:22" ht="13.5" thickBot="1" x14ac:dyDescent="0.25">
      <c r="A22" s="103">
        <v>2010</v>
      </c>
      <c r="B22" s="13" t="s">
        <v>14</v>
      </c>
      <c r="C22" s="14" t="s">
        <v>14</v>
      </c>
      <c r="D22" s="13" t="s">
        <v>14</v>
      </c>
      <c r="E22" s="15">
        <v>31566</v>
      </c>
      <c r="F22" s="15">
        <v>20490</v>
      </c>
      <c r="G22" s="15">
        <v>21097</v>
      </c>
      <c r="H22" s="15">
        <v>14946</v>
      </c>
      <c r="I22" s="15">
        <v>5765</v>
      </c>
      <c r="J22" s="15">
        <v>24557</v>
      </c>
      <c r="K22" s="103">
        <v>2010</v>
      </c>
      <c r="L22" s="15">
        <v>45850</v>
      </c>
      <c r="M22" s="14" t="s">
        <v>36</v>
      </c>
      <c r="N22" s="18">
        <v>45850</v>
      </c>
      <c r="O22" s="15">
        <v>56247</v>
      </c>
      <c r="P22" s="15">
        <v>43726</v>
      </c>
      <c r="Q22" s="105" t="s">
        <v>61</v>
      </c>
      <c r="R22" s="15">
        <v>43726</v>
      </c>
      <c r="S22" s="15">
        <v>22959</v>
      </c>
      <c r="T22" s="15">
        <v>28185</v>
      </c>
      <c r="U22" s="15">
        <v>50905</v>
      </c>
      <c r="V22" s="15">
        <v>27729</v>
      </c>
    </row>
    <row r="23" spans="1:22" ht="13.5" thickBot="1" x14ac:dyDescent="0.25">
      <c r="A23" s="103">
        <v>2011</v>
      </c>
      <c r="B23" s="15">
        <v>30177</v>
      </c>
      <c r="C23" s="18">
        <v>23323</v>
      </c>
      <c r="D23" s="15">
        <v>28116</v>
      </c>
      <c r="E23" s="15">
        <v>30115</v>
      </c>
      <c r="F23" s="15">
        <v>23358</v>
      </c>
      <c r="G23" s="15">
        <v>21334</v>
      </c>
      <c r="H23" s="15">
        <v>14614</v>
      </c>
      <c r="I23" s="15">
        <v>6719</v>
      </c>
      <c r="J23" s="15">
        <v>24169</v>
      </c>
      <c r="K23" s="103">
        <v>2011</v>
      </c>
      <c r="L23" s="15">
        <v>44052</v>
      </c>
      <c r="M23" s="18">
        <v>47278</v>
      </c>
      <c r="N23" s="18">
        <v>44072</v>
      </c>
      <c r="O23" s="15">
        <v>56101</v>
      </c>
      <c r="P23" s="15">
        <v>44057</v>
      </c>
      <c r="Q23" s="18">
        <v>18339</v>
      </c>
      <c r="R23" s="15">
        <v>40969</v>
      </c>
      <c r="S23" s="15">
        <v>23041</v>
      </c>
      <c r="T23" s="15">
        <v>17759</v>
      </c>
      <c r="U23" s="15">
        <v>49618</v>
      </c>
      <c r="V23" s="15">
        <v>27263</v>
      </c>
    </row>
    <row r="24" spans="1:22" ht="13.5" thickBot="1" x14ac:dyDescent="0.25">
      <c r="A24" s="103">
        <v>2012</v>
      </c>
      <c r="B24" s="15">
        <v>29506</v>
      </c>
      <c r="C24" s="18">
        <v>33333</v>
      </c>
      <c r="D24" s="15">
        <v>30647</v>
      </c>
      <c r="E24" s="15">
        <v>29550</v>
      </c>
      <c r="F24" s="15">
        <v>19825</v>
      </c>
      <c r="G24" s="15">
        <v>20713</v>
      </c>
      <c r="H24" s="15">
        <v>15102</v>
      </c>
      <c r="I24" s="15">
        <v>9502</v>
      </c>
      <c r="J24" s="15">
        <v>23969</v>
      </c>
      <c r="K24" s="103">
        <v>2012</v>
      </c>
      <c r="L24" s="15">
        <v>45318</v>
      </c>
      <c r="M24" s="18">
        <v>50000</v>
      </c>
      <c r="N24" s="18">
        <v>45347</v>
      </c>
      <c r="O24" s="15">
        <v>60932</v>
      </c>
      <c r="P24" s="15">
        <v>45921</v>
      </c>
      <c r="Q24" s="18">
        <v>16975</v>
      </c>
      <c r="R24" s="15">
        <v>41861</v>
      </c>
      <c r="S24" s="15">
        <v>21505</v>
      </c>
      <c r="T24" s="15">
        <v>20997</v>
      </c>
      <c r="U24" s="15">
        <v>52262</v>
      </c>
      <c r="V24" s="15">
        <v>27243</v>
      </c>
    </row>
    <row r="25" spans="1:22" ht="13.5" thickBot="1" x14ac:dyDescent="0.25">
      <c r="A25" s="103">
        <v>2013</v>
      </c>
      <c r="B25" s="15">
        <v>29360</v>
      </c>
      <c r="C25" s="18">
        <v>23507</v>
      </c>
      <c r="D25" s="15">
        <v>27474</v>
      </c>
      <c r="E25" s="15">
        <v>29208</v>
      </c>
      <c r="F25" s="15">
        <v>20179</v>
      </c>
      <c r="G25" s="15">
        <v>19916</v>
      </c>
      <c r="H25" s="15">
        <v>14797</v>
      </c>
      <c r="I25" s="15">
        <v>7864</v>
      </c>
      <c r="J25" s="15">
        <v>23404</v>
      </c>
      <c r="K25" s="103">
        <v>2013</v>
      </c>
      <c r="L25" s="15">
        <v>45294</v>
      </c>
      <c r="M25" s="18">
        <v>47458</v>
      </c>
      <c r="N25" s="18">
        <v>45311</v>
      </c>
      <c r="O25" s="15">
        <v>63054</v>
      </c>
      <c r="P25" s="15">
        <v>47809</v>
      </c>
      <c r="Q25" s="18">
        <v>17417</v>
      </c>
      <c r="R25" s="15">
        <v>43569</v>
      </c>
      <c r="S25" s="15">
        <v>20106</v>
      </c>
      <c r="T25" s="15">
        <v>27487</v>
      </c>
      <c r="U25" s="15">
        <v>53446</v>
      </c>
      <c r="V25" s="15">
        <v>26887</v>
      </c>
    </row>
    <row r="26" spans="1:22" ht="13.5" thickBot="1" x14ac:dyDescent="0.25">
      <c r="A26" s="103">
        <v>2014</v>
      </c>
      <c r="B26" s="15">
        <v>29471</v>
      </c>
      <c r="C26" s="18">
        <v>21591</v>
      </c>
      <c r="D26" s="15">
        <v>30101</v>
      </c>
      <c r="E26" s="15">
        <v>29475</v>
      </c>
      <c r="F26" s="15">
        <v>20484</v>
      </c>
      <c r="G26" s="15">
        <v>19235</v>
      </c>
      <c r="H26" s="15">
        <v>15170</v>
      </c>
      <c r="I26" s="15">
        <v>7518</v>
      </c>
      <c r="J26" s="15">
        <v>23173</v>
      </c>
      <c r="K26" s="103">
        <v>2014</v>
      </c>
      <c r="L26" s="15">
        <v>46681</v>
      </c>
      <c r="M26" s="18">
        <v>60000</v>
      </c>
      <c r="N26" s="18">
        <v>46771</v>
      </c>
      <c r="O26" s="15">
        <v>62288</v>
      </c>
      <c r="P26" s="15">
        <v>49878</v>
      </c>
      <c r="Q26" s="18">
        <v>17507</v>
      </c>
      <c r="R26" s="15">
        <v>45322</v>
      </c>
      <c r="S26" s="15">
        <v>19802</v>
      </c>
      <c r="T26" s="15">
        <v>24645</v>
      </c>
      <c r="U26" s="15">
        <v>53713</v>
      </c>
      <c r="V26" s="15">
        <v>26692</v>
      </c>
    </row>
    <row r="27" spans="1:22" ht="13.5" thickBot="1" x14ac:dyDescent="0.25">
      <c r="A27" s="103">
        <v>2015</v>
      </c>
      <c r="B27" s="15">
        <v>29484.355194845364</v>
      </c>
      <c r="C27" s="15">
        <v>16957.342715231789</v>
      </c>
      <c r="D27" s="15">
        <v>23983.230553261768</v>
      </c>
      <c r="E27" s="15">
        <v>28917.228934110364</v>
      </c>
      <c r="F27" s="15">
        <v>17326.909983633388</v>
      </c>
      <c r="G27" s="15">
        <v>19541.564140921037</v>
      </c>
      <c r="H27" s="15">
        <v>14836.617445801625</v>
      </c>
      <c r="I27" s="15">
        <v>6551.9067177166726</v>
      </c>
      <c r="J27" s="15">
        <v>23009.408376316398</v>
      </c>
      <c r="K27" s="103">
        <v>2015</v>
      </c>
      <c r="L27" s="15">
        <v>47962.515003897504</v>
      </c>
      <c r="M27" s="15">
        <v>56147.763636363634</v>
      </c>
      <c r="N27" s="15">
        <v>48024.430651646879</v>
      </c>
      <c r="O27" s="15">
        <v>62949.223805532274</v>
      </c>
      <c r="P27" s="15">
        <v>50710.530964954392</v>
      </c>
      <c r="Q27" s="15">
        <v>16818.058823529413</v>
      </c>
      <c r="R27" s="15">
        <v>45954.674370614943</v>
      </c>
      <c r="S27" s="15">
        <v>21504.536700358731</v>
      </c>
      <c r="T27" s="15">
        <v>21023.473620310251</v>
      </c>
      <c r="U27" s="15">
        <v>54519.385111688774</v>
      </c>
      <c r="V27" s="15">
        <v>26631.662988092856</v>
      </c>
    </row>
    <row r="28" spans="1:22" ht="13.5" thickBot="1" x14ac:dyDescent="0.25">
      <c r="A28" s="103">
        <v>2016</v>
      </c>
      <c r="B28" s="15">
        <v>29954.4252227053</v>
      </c>
      <c r="C28" s="15">
        <v>19819.672131147541</v>
      </c>
      <c r="D28" s="15">
        <v>27115.384615384617</v>
      </c>
      <c r="E28" s="15">
        <v>29648.993829562507</v>
      </c>
      <c r="F28" s="15">
        <v>18816.971713810315</v>
      </c>
      <c r="G28" s="15">
        <v>21496.863015912662</v>
      </c>
      <c r="H28" s="15">
        <v>15471.881188118812</v>
      </c>
      <c r="I28" s="15">
        <v>9781.3292744799601</v>
      </c>
      <c r="J28" s="15">
        <v>24480.400920519598</v>
      </c>
      <c r="K28" s="103">
        <v>2016</v>
      </c>
      <c r="L28" s="15">
        <v>47408.299319727892</v>
      </c>
      <c r="M28" s="15">
        <v>56200</v>
      </c>
      <c r="N28" s="15">
        <v>47473.463875759619</v>
      </c>
      <c r="O28" s="15">
        <v>62727.517401392113</v>
      </c>
      <c r="P28" s="15">
        <v>52151.146467009828</v>
      </c>
      <c r="Q28" s="15">
        <v>17501.385041551246</v>
      </c>
      <c r="R28" s="15">
        <v>47144.115292233786</v>
      </c>
      <c r="S28" s="15">
        <v>23577.54010695187</v>
      </c>
      <c r="T28" s="15">
        <v>24126.794258373207</v>
      </c>
      <c r="U28" s="15">
        <v>54486.421725239619</v>
      </c>
      <c r="V28" s="15">
        <v>28047.849135017681</v>
      </c>
    </row>
    <row r="29" spans="1:22" ht="13.5" thickBot="1" x14ac:dyDescent="0.25">
      <c r="A29" s="103">
        <v>2017</v>
      </c>
      <c r="B29" s="15">
        <v>30067.396696714866</v>
      </c>
      <c r="C29" s="15">
        <v>28185.365853658535</v>
      </c>
      <c r="D29" s="15">
        <v>25564.408803958369</v>
      </c>
      <c r="E29" s="15">
        <v>29712.23976333324</v>
      </c>
      <c r="F29" s="15">
        <v>19905.380333951762</v>
      </c>
      <c r="G29" s="15">
        <v>21227.090426452767</v>
      </c>
      <c r="H29" s="15">
        <v>14736.566687938737</v>
      </c>
      <c r="I29" s="15">
        <v>7036.3423212192265</v>
      </c>
      <c r="J29" s="15">
        <v>24180.910065307344</v>
      </c>
      <c r="K29" s="103">
        <v>2017</v>
      </c>
      <c r="L29" s="15">
        <v>48157.613168724281</v>
      </c>
      <c r="M29" s="15">
        <v>53709.090909090912</v>
      </c>
      <c r="N29" s="15">
        <v>48199.183117767192</v>
      </c>
      <c r="O29" s="15">
        <v>63824.567958897715</v>
      </c>
      <c r="P29" s="15">
        <v>54727.951469902007</v>
      </c>
      <c r="Q29" s="15">
        <v>18771.587743732591</v>
      </c>
      <c r="R29" s="15">
        <v>49568.745003996803</v>
      </c>
      <c r="S29" s="15">
        <v>20939.252336448597</v>
      </c>
      <c r="T29" s="15">
        <v>24159.420289855072</v>
      </c>
      <c r="U29" s="15">
        <v>55513.125590179414</v>
      </c>
      <c r="V29" s="15">
        <v>27834.138902957304</v>
      </c>
    </row>
    <row r="30" spans="1:22" x14ac:dyDescent="0.2">
      <c r="A30" s="71" t="s">
        <v>18</v>
      </c>
    </row>
    <row r="31" spans="1:22" x14ac:dyDescent="0.2">
      <c r="A31" s="71" t="s">
        <v>19</v>
      </c>
    </row>
    <row r="32" spans="1:22" x14ac:dyDescent="0.2">
      <c r="A32" s="71" t="s">
        <v>20</v>
      </c>
    </row>
    <row r="33" spans="1:1" x14ac:dyDescent="0.2">
      <c r="A33" s="71" t="s">
        <v>21</v>
      </c>
    </row>
    <row r="34" spans="1:1" x14ac:dyDescent="0.2">
      <c r="A34" s="71" t="s">
        <v>83</v>
      </c>
    </row>
    <row r="35" spans="1:1" x14ac:dyDescent="0.2">
      <c r="A35" s="71" t="s">
        <v>84</v>
      </c>
    </row>
    <row r="36" spans="1:1" x14ac:dyDescent="0.2">
      <c r="A36" s="71" t="s">
        <v>85</v>
      </c>
    </row>
    <row r="37" spans="1:1" x14ac:dyDescent="0.2">
      <c r="A37" s="71" t="s">
        <v>22</v>
      </c>
    </row>
  </sheetData>
  <mergeCells count="23">
    <mergeCell ref="A1:J1"/>
    <mergeCell ref="A2:J2"/>
    <mergeCell ref="A3:J3"/>
    <mergeCell ref="A4:J4"/>
    <mergeCell ref="K1:V1"/>
    <mergeCell ref="K2:V2"/>
    <mergeCell ref="K3:V3"/>
    <mergeCell ref="K4:V4"/>
    <mergeCell ref="S5:S6"/>
    <mergeCell ref="T5:T6"/>
    <mergeCell ref="U5:U6"/>
    <mergeCell ref="V5:V6"/>
    <mergeCell ref="A5:A6"/>
    <mergeCell ref="B5:E5"/>
    <mergeCell ref="F5:F6"/>
    <mergeCell ref="G5:G6"/>
    <mergeCell ref="H5:H6"/>
    <mergeCell ref="P5:R5"/>
    <mergeCell ref="I5:I6"/>
    <mergeCell ref="J5:J6"/>
    <mergeCell ref="K5:K6"/>
    <mergeCell ref="L5:N5"/>
    <mergeCell ref="O5:O6"/>
  </mergeCells>
  <hyperlinks>
    <hyperlink ref="W6" location="TOC!A1" display="RETURN TO TABLE OF CONTENT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47"/>
  <sheetViews>
    <sheetView workbookViewId="0">
      <pane xSplit="1" ySplit="6" topLeftCell="B19" activePane="bottomRight" state="frozen"/>
      <selection activeCell="W6" sqref="W6"/>
      <selection pane="topRight" activeCell="W6" sqref="W6"/>
      <selection pane="bottomLeft" activeCell="W6" sqref="W6"/>
      <selection pane="bottomRight" activeCell="W6" sqref="W6"/>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2292</v>
      </c>
      <c r="B3" s="781"/>
      <c r="C3" s="781"/>
      <c r="D3" s="781"/>
      <c r="E3" s="781"/>
      <c r="F3" s="781"/>
      <c r="G3" s="781"/>
      <c r="H3" s="781"/>
      <c r="I3" s="781"/>
      <c r="J3" s="782"/>
      <c r="K3" s="780" t="s">
        <v>2292</v>
      </c>
      <c r="L3" s="781"/>
      <c r="M3" s="781"/>
      <c r="N3" s="781"/>
      <c r="O3" s="781"/>
      <c r="P3" s="781"/>
      <c r="Q3" s="781"/>
      <c r="R3" s="781"/>
      <c r="S3" s="781"/>
      <c r="T3" s="781"/>
      <c r="U3" s="781"/>
      <c r="V3" s="782"/>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7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75">
        <v>1986</v>
      </c>
      <c r="B7" s="73" t="s">
        <v>14</v>
      </c>
      <c r="C7" s="73" t="s">
        <v>13</v>
      </c>
      <c r="D7" s="73" t="s">
        <v>14</v>
      </c>
      <c r="E7" s="35">
        <v>153.69999999999999</v>
      </c>
      <c r="F7" s="35">
        <v>1.9</v>
      </c>
      <c r="G7" s="35">
        <v>21.7</v>
      </c>
      <c r="H7" s="73" t="s">
        <v>13</v>
      </c>
      <c r="I7" s="73" t="s">
        <v>13</v>
      </c>
      <c r="J7" s="35">
        <v>177.3</v>
      </c>
      <c r="K7" s="75">
        <v>1986</v>
      </c>
      <c r="L7" s="35">
        <v>5.8</v>
      </c>
      <c r="M7" s="73" t="s">
        <v>13</v>
      </c>
      <c r="N7" s="35">
        <v>5.8</v>
      </c>
      <c r="O7" s="35">
        <v>25.6</v>
      </c>
      <c r="P7" s="35">
        <v>1.5</v>
      </c>
      <c r="Q7" s="73" t="s">
        <v>36</v>
      </c>
      <c r="R7" s="35">
        <v>1.5</v>
      </c>
      <c r="S7" s="73" t="s">
        <v>13</v>
      </c>
      <c r="T7" s="35">
        <v>0.8</v>
      </c>
      <c r="U7" s="35">
        <v>33.700000000000003</v>
      </c>
      <c r="V7" s="35">
        <v>211</v>
      </c>
    </row>
    <row r="8" spans="1:23" ht="13.5" thickBot="1" x14ac:dyDescent="0.25">
      <c r="A8" s="75">
        <v>1987</v>
      </c>
      <c r="B8" s="73" t="s">
        <v>14</v>
      </c>
      <c r="C8" s="73" t="s">
        <v>13</v>
      </c>
      <c r="D8" s="73" t="s">
        <v>14</v>
      </c>
      <c r="E8" s="35">
        <v>160.30000000000001</v>
      </c>
      <c r="F8" s="35">
        <v>1.9</v>
      </c>
      <c r="G8" s="35">
        <v>21.9</v>
      </c>
      <c r="H8" s="73" t="s">
        <v>13</v>
      </c>
      <c r="I8" s="73" t="s">
        <v>13</v>
      </c>
      <c r="J8" s="35">
        <v>184.1</v>
      </c>
      <c r="K8" s="75">
        <v>1987</v>
      </c>
      <c r="L8" s="35">
        <v>5.8</v>
      </c>
      <c r="M8" s="73" t="s">
        <v>13</v>
      </c>
      <c r="N8" s="35">
        <v>5.8</v>
      </c>
      <c r="O8" s="35">
        <v>26</v>
      </c>
      <c r="P8" s="35">
        <v>1.6</v>
      </c>
      <c r="Q8" s="73" t="s">
        <v>36</v>
      </c>
      <c r="R8" s="35">
        <v>1.6</v>
      </c>
      <c r="S8" s="73" t="s">
        <v>13</v>
      </c>
      <c r="T8" s="35">
        <v>1.1000000000000001</v>
      </c>
      <c r="U8" s="35">
        <v>34.5</v>
      </c>
      <c r="V8" s="35">
        <v>218.6</v>
      </c>
    </row>
    <row r="9" spans="1:23" ht="13.5" thickBot="1" x14ac:dyDescent="0.25">
      <c r="A9" s="75">
        <v>1988</v>
      </c>
      <c r="B9" s="73" t="s">
        <v>14</v>
      </c>
      <c r="C9" s="73" t="s">
        <v>13</v>
      </c>
      <c r="D9" s="73" t="s">
        <v>14</v>
      </c>
      <c r="E9" s="35">
        <v>160.5</v>
      </c>
      <c r="F9" s="35">
        <v>1.9</v>
      </c>
      <c r="G9" s="35">
        <v>23.5</v>
      </c>
      <c r="H9" s="73" t="s">
        <v>13</v>
      </c>
      <c r="I9" s="73" t="s">
        <v>13</v>
      </c>
      <c r="J9" s="35">
        <v>185.9</v>
      </c>
      <c r="K9" s="75">
        <v>1988</v>
      </c>
      <c r="L9" s="35">
        <v>6.4</v>
      </c>
      <c r="M9" s="73" t="s">
        <v>13</v>
      </c>
      <c r="N9" s="35">
        <v>6.4</v>
      </c>
      <c r="O9" s="35">
        <v>27.4</v>
      </c>
      <c r="P9" s="35">
        <v>1.8</v>
      </c>
      <c r="Q9" s="73" t="s">
        <v>36</v>
      </c>
      <c r="R9" s="35">
        <v>1.8</v>
      </c>
      <c r="S9" s="73" t="s">
        <v>13</v>
      </c>
      <c r="T9" s="35">
        <v>1.2</v>
      </c>
      <c r="U9" s="35">
        <v>36.799999999999997</v>
      </c>
      <c r="V9" s="35">
        <v>222.7</v>
      </c>
    </row>
    <row r="10" spans="1:23" ht="13.5" thickBot="1" x14ac:dyDescent="0.25">
      <c r="A10" s="75">
        <v>1989</v>
      </c>
      <c r="B10" s="73" t="s">
        <v>14</v>
      </c>
      <c r="C10" s="73" t="s">
        <v>13</v>
      </c>
      <c r="D10" s="73" t="s">
        <v>14</v>
      </c>
      <c r="E10" s="35">
        <v>161.4</v>
      </c>
      <c r="F10" s="35">
        <v>1.8</v>
      </c>
      <c r="G10" s="35">
        <v>24</v>
      </c>
      <c r="H10" s="73" t="s">
        <v>13</v>
      </c>
      <c r="I10" s="73" t="s">
        <v>13</v>
      </c>
      <c r="J10" s="35">
        <v>187.2</v>
      </c>
      <c r="K10" s="75">
        <v>1989</v>
      </c>
      <c r="L10" s="35">
        <v>6.6</v>
      </c>
      <c r="M10" s="73" t="s">
        <v>13</v>
      </c>
      <c r="N10" s="35">
        <v>6.6</v>
      </c>
      <c r="O10" s="35">
        <v>28.2</v>
      </c>
      <c r="P10" s="35">
        <v>1.9</v>
      </c>
      <c r="Q10" s="73" t="s">
        <v>36</v>
      </c>
      <c r="R10" s="35">
        <v>1.9</v>
      </c>
      <c r="S10" s="73" t="s">
        <v>13</v>
      </c>
      <c r="T10" s="35">
        <v>1</v>
      </c>
      <c r="U10" s="35">
        <v>37.700000000000003</v>
      </c>
      <c r="V10" s="35">
        <v>224.9</v>
      </c>
    </row>
    <row r="11" spans="1:23" ht="13.5" thickBot="1" x14ac:dyDescent="0.25">
      <c r="A11" s="75">
        <v>1990</v>
      </c>
      <c r="B11" s="73" t="s">
        <v>14</v>
      </c>
      <c r="C11" s="73" t="s">
        <v>13</v>
      </c>
      <c r="D11" s="73" t="s">
        <v>14</v>
      </c>
      <c r="E11" s="35">
        <v>163</v>
      </c>
      <c r="F11" s="35">
        <v>1.8</v>
      </c>
      <c r="G11" s="35">
        <v>24.4</v>
      </c>
      <c r="H11" s="73" t="s">
        <v>13</v>
      </c>
      <c r="I11" s="73" t="s">
        <v>13</v>
      </c>
      <c r="J11" s="35">
        <v>189.2</v>
      </c>
      <c r="K11" s="75">
        <v>1990</v>
      </c>
      <c r="L11" s="35">
        <v>6.5</v>
      </c>
      <c r="M11" s="73" t="s">
        <v>13</v>
      </c>
      <c r="N11" s="35">
        <v>6.5</v>
      </c>
      <c r="O11" s="35">
        <v>28.4</v>
      </c>
      <c r="P11" s="35">
        <v>2</v>
      </c>
      <c r="Q11" s="73" t="s">
        <v>36</v>
      </c>
      <c r="R11" s="35">
        <v>2</v>
      </c>
      <c r="S11" s="73" t="s">
        <v>13</v>
      </c>
      <c r="T11" s="35">
        <v>1.4</v>
      </c>
      <c r="U11" s="35">
        <v>38.299999999999997</v>
      </c>
      <c r="V11" s="35">
        <v>227.5</v>
      </c>
    </row>
    <row r="12" spans="1:23" ht="13.5" thickBot="1" x14ac:dyDescent="0.25">
      <c r="A12" s="75">
        <v>1991</v>
      </c>
      <c r="B12" s="73" t="s">
        <v>14</v>
      </c>
      <c r="C12" s="73" t="s">
        <v>13</v>
      </c>
      <c r="D12" s="73" t="s">
        <v>14</v>
      </c>
      <c r="E12" s="35">
        <v>163.80000000000001</v>
      </c>
      <c r="F12" s="35">
        <v>1.8</v>
      </c>
      <c r="G12" s="35">
        <v>26.3</v>
      </c>
      <c r="H12" s="73" t="s">
        <v>13</v>
      </c>
      <c r="I12" s="73" t="s">
        <v>13</v>
      </c>
      <c r="J12" s="35">
        <v>191.9</v>
      </c>
      <c r="K12" s="75">
        <v>1991</v>
      </c>
      <c r="L12" s="35">
        <v>6.4</v>
      </c>
      <c r="M12" s="73" t="s">
        <v>13</v>
      </c>
      <c r="N12" s="35">
        <v>6.4</v>
      </c>
      <c r="O12" s="35">
        <v>24.6</v>
      </c>
      <c r="P12" s="35">
        <v>2.2000000000000002</v>
      </c>
      <c r="Q12" s="73" t="s">
        <v>36</v>
      </c>
      <c r="R12" s="35">
        <v>2.2000000000000002</v>
      </c>
      <c r="S12" s="73" t="s">
        <v>13</v>
      </c>
      <c r="T12" s="35">
        <v>1.4</v>
      </c>
      <c r="U12" s="35">
        <v>34.6</v>
      </c>
      <c r="V12" s="35">
        <v>226.5</v>
      </c>
    </row>
    <row r="13" spans="1:23" ht="13.5" thickBot="1" x14ac:dyDescent="0.25">
      <c r="A13" s="75">
        <v>1992</v>
      </c>
      <c r="B13" s="73" t="s">
        <v>14</v>
      </c>
      <c r="C13" s="73" t="s">
        <v>13</v>
      </c>
      <c r="D13" s="73" t="s">
        <v>14</v>
      </c>
      <c r="E13" s="35">
        <v>165.1</v>
      </c>
      <c r="F13" s="35">
        <v>1.8</v>
      </c>
      <c r="G13" s="35">
        <v>28.7</v>
      </c>
      <c r="H13" s="73" t="s">
        <v>13</v>
      </c>
      <c r="I13" s="73" t="s">
        <v>13</v>
      </c>
      <c r="J13" s="35">
        <v>195.6</v>
      </c>
      <c r="K13" s="75">
        <v>1992</v>
      </c>
      <c r="L13" s="35">
        <v>6.5</v>
      </c>
      <c r="M13" s="73" t="s">
        <v>13</v>
      </c>
      <c r="N13" s="35">
        <v>6.5</v>
      </c>
      <c r="O13" s="35">
        <v>25.6</v>
      </c>
      <c r="P13" s="35">
        <v>2.2000000000000002</v>
      </c>
      <c r="Q13" s="73" t="s">
        <v>36</v>
      </c>
      <c r="R13" s="35">
        <v>2.2000000000000002</v>
      </c>
      <c r="S13" s="73" t="s">
        <v>13</v>
      </c>
      <c r="T13" s="35">
        <v>1.6</v>
      </c>
      <c r="U13" s="35">
        <v>35.9</v>
      </c>
      <c r="V13" s="35">
        <v>231.5</v>
      </c>
    </row>
    <row r="14" spans="1:23" ht="13.5" thickBot="1" x14ac:dyDescent="0.25">
      <c r="A14" s="75">
        <v>1993</v>
      </c>
      <c r="B14" s="73" t="s">
        <v>14</v>
      </c>
      <c r="C14" s="73" t="s">
        <v>13</v>
      </c>
      <c r="D14" s="73" t="s">
        <v>14</v>
      </c>
      <c r="E14" s="35">
        <v>166.2</v>
      </c>
      <c r="F14" s="35">
        <v>1.8</v>
      </c>
      <c r="G14" s="35">
        <v>30.5</v>
      </c>
      <c r="H14" s="73" t="s">
        <v>13</v>
      </c>
      <c r="I14" s="73" t="s">
        <v>13</v>
      </c>
      <c r="J14" s="35">
        <v>198.5</v>
      </c>
      <c r="K14" s="75">
        <v>1993</v>
      </c>
      <c r="L14" s="35">
        <v>6.6</v>
      </c>
      <c r="M14" s="73" t="s">
        <v>13</v>
      </c>
      <c r="N14" s="35">
        <v>6.6</v>
      </c>
      <c r="O14" s="35">
        <v>27.2</v>
      </c>
      <c r="P14" s="35">
        <v>2.1</v>
      </c>
      <c r="Q14" s="73" t="s">
        <v>36</v>
      </c>
      <c r="R14" s="35">
        <v>2.1</v>
      </c>
      <c r="S14" s="73" t="s">
        <v>13</v>
      </c>
      <c r="T14" s="35">
        <v>1.8</v>
      </c>
      <c r="U14" s="35">
        <v>37.700000000000003</v>
      </c>
      <c r="V14" s="35">
        <v>236.2</v>
      </c>
    </row>
    <row r="15" spans="1:23" ht="13.5" thickBot="1" x14ac:dyDescent="0.25">
      <c r="A15" s="75">
        <v>1994</v>
      </c>
      <c r="B15" s="73" t="s">
        <v>14</v>
      </c>
      <c r="C15" s="73" t="s">
        <v>13</v>
      </c>
      <c r="D15" s="73" t="s">
        <v>14</v>
      </c>
      <c r="E15" s="35">
        <v>162.1</v>
      </c>
      <c r="F15" s="35">
        <v>1.8</v>
      </c>
      <c r="G15" s="35">
        <v>32.6</v>
      </c>
      <c r="H15" s="73" t="s">
        <v>13</v>
      </c>
      <c r="I15" s="73" t="s">
        <v>13</v>
      </c>
      <c r="J15" s="35">
        <v>196.5</v>
      </c>
      <c r="K15" s="75">
        <v>1994</v>
      </c>
      <c r="L15" s="35">
        <v>6.9</v>
      </c>
      <c r="M15" s="73" t="s">
        <v>13</v>
      </c>
      <c r="N15" s="35">
        <v>6.9</v>
      </c>
      <c r="O15" s="35">
        <v>27.3</v>
      </c>
      <c r="P15" s="35">
        <v>2.5</v>
      </c>
      <c r="Q15" s="73" t="s">
        <v>36</v>
      </c>
      <c r="R15" s="35">
        <v>2.5</v>
      </c>
      <c r="S15" s="73" t="s">
        <v>13</v>
      </c>
      <c r="T15" s="35">
        <v>1.5</v>
      </c>
      <c r="U15" s="35">
        <v>38.200000000000003</v>
      </c>
      <c r="V15" s="35">
        <v>234.7</v>
      </c>
    </row>
    <row r="16" spans="1:23" ht="13.5" thickBot="1" x14ac:dyDescent="0.25">
      <c r="A16" s="75">
        <v>1995</v>
      </c>
      <c r="B16" s="73" t="s">
        <v>14</v>
      </c>
      <c r="C16" s="73" t="s">
        <v>13</v>
      </c>
      <c r="D16" s="73" t="s">
        <v>14</v>
      </c>
      <c r="E16" s="35">
        <v>162.9</v>
      </c>
      <c r="F16" s="35">
        <v>1.8</v>
      </c>
      <c r="G16" s="35">
        <v>34.9</v>
      </c>
      <c r="H16" s="35">
        <v>0.9</v>
      </c>
      <c r="I16" s="35" t="s">
        <v>13</v>
      </c>
      <c r="J16" s="35">
        <v>200.5</v>
      </c>
      <c r="K16" s="75">
        <v>1995</v>
      </c>
      <c r="L16" s="35">
        <v>7.2</v>
      </c>
      <c r="M16" s="73" t="s">
        <v>13</v>
      </c>
      <c r="N16" s="35">
        <v>7.2</v>
      </c>
      <c r="O16" s="35">
        <v>27.6</v>
      </c>
      <c r="P16" s="35">
        <v>2.5</v>
      </c>
      <c r="Q16" s="73" t="s">
        <v>36</v>
      </c>
      <c r="R16" s="35">
        <v>2.5</v>
      </c>
      <c r="S16" s="35">
        <v>0.3</v>
      </c>
      <c r="T16" s="35">
        <v>0.2</v>
      </c>
      <c r="U16" s="35">
        <v>37.799999999999997</v>
      </c>
      <c r="V16" s="35">
        <v>238.5</v>
      </c>
    </row>
    <row r="17" spans="1:22" ht="13.5" thickBot="1" x14ac:dyDescent="0.25">
      <c r="A17" s="75">
        <v>1996</v>
      </c>
      <c r="B17" s="73" t="s">
        <v>14</v>
      </c>
      <c r="C17" s="73" t="s">
        <v>13</v>
      </c>
      <c r="D17" s="73" t="s">
        <v>14</v>
      </c>
      <c r="E17" s="35">
        <v>165.5</v>
      </c>
      <c r="F17" s="35">
        <v>1.8</v>
      </c>
      <c r="G17" s="35">
        <v>37</v>
      </c>
      <c r="H17" s="35">
        <v>1.1000000000000001</v>
      </c>
      <c r="I17" s="35" t="s">
        <v>13</v>
      </c>
      <c r="J17" s="35">
        <v>205.4</v>
      </c>
      <c r="K17" s="75">
        <v>1996</v>
      </c>
      <c r="L17" s="35">
        <v>7.3</v>
      </c>
      <c r="M17" s="73" t="s">
        <v>13</v>
      </c>
      <c r="N17" s="35">
        <v>7.3</v>
      </c>
      <c r="O17" s="35">
        <v>28</v>
      </c>
      <c r="P17" s="35">
        <v>2.7</v>
      </c>
      <c r="Q17" s="73" t="s">
        <v>36</v>
      </c>
      <c r="R17" s="35">
        <v>2.7</v>
      </c>
      <c r="S17" s="35">
        <v>0.4</v>
      </c>
      <c r="T17" s="35">
        <v>0.3</v>
      </c>
      <c r="U17" s="35">
        <v>38.700000000000003</v>
      </c>
      <c r="V17" s="35">
        <v>244.2</v>
      </c>
    </row>
    <row r="18" spans="1:22" ht="13.5" thickBot="1" x14ac:dyDescent="0.25">
      <c r="A18" s="75">
        <v>1997</v>
      </c>
      <c r="B18" s="73" t="s">
        <v>14</v>
      </c>
      <c r="C18" s="73" t="s">
        <v>13</v>
      </c>
      <c r="D18" s="73" t="s">
        <v>14</v>
      </c>
      <c r="E18" s="35">
        <v>167</v>
      </c>
      <c r="F18" s="35">
        <v>1.8</v>
      </c>
      <c r="G18" s="35">
        <v>39.5</v>
      </c>
      <c r="H18" s="35">
        <v>1.2</v>
      </c>
      <c r="I18" s="35" t="s">
        <v>13</v>
      </c>
      <c r="J18" s="35">
        <v>209.5</v>
      </c>
      <c r="K18" s="75">
        <v>1997</v>
      </c>
      <c r="L18" s="35">
        <v>7.5</v>
      </c>
      <c r="M18" s="73" t="s">
        <v>13</v>
      </c>
      <c r="N18" s="35">
        <v>7.5</v>
      </c>
      <c r="O18" s="35">
        <v>28.8</v>
      </c>
      <c r="P18" s="35">
        <v>2.8</v>
      </c>
      <c r="Q18" s="73" t="s">
        <v>36</v>
      </c>
      <c r="R18" s="35">
        <v>2.8</v>
      </c>
      <c r="S18" s="35">
        <v>0.3</v>
      </c>
      <c r="T18" s="35">
        <v>0.4</v>
      </c>
      <c r="U18" s="35">
        <v>39.799999999999997</v>
      </c>
      <c r="V18" s="35">
        <v>249.5</v>
      </c>
    </row>
    <row r="19" spans="1:22" ht="13.5" thickBot="1" x14ac:dyDescent="0.25">
      <c r="A19" s="75">
        <v>1998</v>
      </c>
      <c r="B19" s="73" t="s">
        <v>14</v>
      </c>
      <c r="C19" s="73" t="s">
        <v>13</v>
      </c>
      <c r="D19" s="73" t="s">
        <v>14</v>
      </c>
      <c r="E19" s="35">
        <v>164</v>
      </c>
      <c r="F19" s="35">
        <v>1.8</v>
      </c>
      <c r="G19" s="35">
        <v>44.1</v>
      </c>
      <c r="H19" s="35">
        <v>1.4</v>
      </c>
      <c r="I19" s="35" t="s">
        <v>13</v>
      </c>
      <c r="J19" s="35">
        <v>211.3</v>
      </c>
      <c r="K19" s="75">
        <v>1998</v>
      </c>
      <c r="L19" s="35">
        <v>7.9</v>
      </c>
      <c r="M19" s="73" t="s">
        <v>13</v>
      </c>
      <c r="N19" s="35">
        <v>7.9</v>
      </c>
      <c r="O19" s="35">
        <v>29.3</v>
      </c>
      <c r="P19" s="35">
        <v>2.9</v>
      </c>
      <c r="Q19" s="73" t="s">
        <v>36</v>
      </c>
      <c r="R19" s="35">
        <v>2.9</v>
      </c>
      <c r="S19" s="35">
        <v>0.3</v>
      </c>
      <c r="T19" s="35">
        <v>0.4</v>
      </c>
      <c r="U19" s="35">
        <v>40.799999999999997</v>
      </c>
      <c r="V19" s="35">
        <v>252.3</v>
      </c>
    </row>
    <row r="20" spans="1:22" ht="13.5" thickBot="1" x14ac:dyDescent="0.25">
      <c r="A20" s="75">
        <v>1999</v>
      </c>
      <c r="B20" s="73" t="s">
        <v>14</v>
      </c>
      <c r="C20" s="73" t="s">
        <v>13</v>
      </c>
      <c r="D20" s="73" t="s">
        <v>14</v>
      </c>
      <c r="E20" s="35">
        <v>170.1</v>
      </c>
      <c r="F20" s="35">
        <v>1.9</v>
      </c>
      <c r="G20" s="35">
        <v>48.2</v>
      </c>
      <c r="H20" s="35">
        <v>1.8</v>
      </c>
      <c r="I20" s="35" t="s">
        <v>13</v>
      </c>
      <c r="J20" s="35">
        <v>222</v>
      </c>
      <c r="K20" s="75">
        <v>1999</v>
      </c>
      <c r="L20" s="35">
        <v>8.5</v>
      </c>
      <c r="M20" s="73" t="s">
        <v>13</v>
      </c>
      <c r="N20" s="35">
        <v>8.5</v>
      </c>
      <c r="O20" s="35">
        <v>29.9</v>
      </c>
      <c r="P20" s="35">
        <v>3.2</v>
      </c>
      <c r="Q20" s="73" t="s">
        <v>36</v>
      </c>
      <c r="R20" s="35">
        <v>3.2</v>
      </c>
      <c r="S20" s="35">
        <v>0.3</v>
      </c>
      <c r="T20" s="35">
        <v>0.4</v>
      </c>
      <c r="U20" s="35">
        <v>42.3</v>
      </c>
      <c r="V20" s="35">
        <v>264.3</v>
      </c>
    </row>
    <row r="21" spans="1:22" ht="13.5" thickBot="1" x14ac:dyDescent="0.25">
      <c r="A21" s="75">
        <v>2000</v>
      </c>
      <c r="B21" s="73" t="s">
        <v>14</v>
      </c>
      <c r="C21" s="73" t="s">
        <v>14</v>
      </c>
      <c r="D21" s="73" t="s">
        <v>14</v>
      </c>
      <c r="E21" s="35">
        <v>174.3</v>
      </c>
      <c r="F21" s="35">
        <v>2</v>
      </c>
      <c r="G21" s="35">
        <v>50.9</v>
      </c>
      <c r="H21" s="35">
        <v>2.2000000000000002</v>
      </c>
      <c r="I21" s="35" t="s">
        <v>13</v>
      </c>
      <c r="J21" s="35">
        <v>229.4</v>
      </c>
      <c r="K21" s="75">
        <v>2000</v>
      </c>
      <c r="L21" s="35">
        <v>9.4</v>
      </c>
      <c r="M21" s="73" t="s">
        <v>13</v>
      </c>
      <c r="N21" s="35">
        <v>9.4</v>
      </c>
      <c r="O21" s="35">
        <v>30.9</v>
      </c>
      <c r="P21" s="35">
        <v>3.5</v>
      </c>
      <c r="Q21" s="73" t="s">
        <v>36</v>
      </c>
      <c r="R21" s="35">
        <v>3.5</v>
      </c>
      <c r="S21" s="35">
        <v>0.4</v>
      </c>
      <c r="T21" s="35">
        <v>0.4</v>
      </c>
      <c r="U21" s="35">
        <v>44.6</v>
      </c>
      <c r="V21" s="35">
        <v>274</v>
      </c>
    </row>
    <row r="22" spans="1:22" ht="13.5" thickBot="1" x14ac:dyDescent="0.25">
      <c r="A22" s="75">
        <v>2001</v>
      </c>
      <c r="B22" s="73" t="s">
        <v>14</v>
      </c>
      <c r="C22" s="73" t="s">
        <v>14</v>
      </c>
      <c r="D22" s="73" t="s">
        <v>14</v>
      </c>
      <c r="E22" s="35">
        <v>179.4</v>
      </c>
      <c r="F22" s="35">
        <v>1.8</v>
      </c>
      <c r="G22" s="35">
        <v>53.8</v>
      </c>
      <c r="H22" s="35">
        <v>1.8</v>
      </c>
      <c r="I22" s="35" t="s">
        <v>13</v>
      </c>
      <c r="J22" s="35">
        <v>236.8</v>
      </c>
      <c r="K22" s="75">
        <v>2001</v>
      </c>
      <c r="L22" s="35">
        <v>8.8000000000000007</v>
      </c>
      <c r="M22" s="73" t="s">
        <v>13</v>
      </c>
      <c r="N22" s="35">
        <v>8.8000000000000007</v>
      </c>
      <c r="O22" s="35">
        <v>31.6</v>
      </c>
      <c r="P22" s="35">
        <v>3.6</v>
      </c>
      <c r="Q22" s="73" t="s">
        <v>36</v>
      </c>
      <c r="R22" s="35">
        <v>3.6</v>
      </c>
      <c r="S22" s="35">
        <v>0.4</v>
      </c>
      <c r="T22" s="35">
        <v>0.5</v>
      </c>
      <c r="U22" s="35">
        <v>44.9</v>
      </c>
      <c r="V22" s="35">
        <v>281.7</v>
      </c>
    </row>
    <row r="23" spans="1:22" ht="13.5" thickBot="1" x14ac:dyDescent="0.25">
      <c r="A23" s="75">
        <v>2002</v>
      </c>
      <c r="B23" s="73" t="s">
        <v>14</v>
      </c>
      <c r="C23" s="73" t="s">
        <v>14</v>
      </c>
      <c r="D23" s="73" t="s">
        <v>14</v>
      </c>
      <c r="E23" s="35">
        <v>182.7</v>
      </c>
      <c r="F23" s="35">
        <v>1.9</v>
      </c>
      <c r="G23" s="35">
        <v>54.4</v>
      </c>
      <c r="H23" s="35">
        <v>2</v>
      </c>
      <c r="I23" s="35" t="s">
        <v>13</v>
      </c>
      <c r="J23" s="35">
        <v>241</v>
      </c>
      <c r="K23" s="75">
        <v>2002</v>
      </c>
      <c r="L23" s="35">
        <v>8.8000000000000007</v>
      </c>
      <c r="M23" s="73" t="s">
        <v>13</v>
      </c>
      <c r="N23" s="35">
        <v>8.8000000000000007</v>
      </c>
      <c r="O23" s="35">
        <v>32</v>
      </c>
      <c r="P23" s="35">
        <v>4.0999999999999996</v>
      </c>
      <c r="Q23" s="73" t="s">
        <v>36</v>
      </c>
      <c r="R23" s="35">
        <v>4.0999999999999996</v>
      </c>
      <c r="S23" s="35">
        <v>0.4</v>
      </c>
      <c r="T23" s="35">
        <v>0.5</v>
      </c>
      <c r="U23" s="35">
        <v>45.8</v>
      </c>
      <c r="V23" s="35">
        <v>286.8</v>
      </c>
    </row>
    <row r="24" spans="1:22" ht="13.5" thickBot="1" x14ac:dyDescent="0.25">
      <c r="A24" s="75">
        <v>2003</v>
      </c>
      <c r="B24" s="73" t="s">
        <v>14</v>
      </c>
      <c r="C24" s="73" t="s">
        <v>14</v>
      </c>
      <c r="D24" s="73" t="s">
        <v>14</v>
      </c>
      <c r="E24" s="35">
        <v>184.2</v>
      </c>
      <c r="F24" s="35">
        <v>1.8</v>
      </c>
      <c r="G24" s="35">
        <v>58.8</v>
      </c>
      <c r="H24" s="35">
        <v>2.9</v>
      </c>
      <c r="I24" s="35" t="s">
        <v>13</v>
      </c>
      <c r="J24" s="35">
        <v>247.7</v>
      </c>
      <c r="K24" s="75">
        <v>2003</v>
      </c>
      <c r="L24" s="35">
        <v>9</v>
      </c>
      <c r="M24" s="73" t="s">
        <v>13</v>
      </c>
      <c r="N24" s="35">
        <v>9</v>
      </c>
      <c r="O24" s="35">
        <v>31.8</v>
      </c>
      <c r="P24" s="35">
        <v>4.2</v>
      </c>
      <c r="Q24" s="73" t="s">
        <v>36</v>
      </c>
      <c r="R24" s="35">
        <v>4.2</v>
      </c>
      <c r="S24" s="35">
        <v>0.4</v>
      </c>
      <c r="T24" s="35">
        <v>0.4</v>
      </c>
      <c r="U24" s="35">
        <v>45.8</v>
      </c>
      <c r="V24" s="35">
        <v>293.5</v>
      </c>
    </row>
    <row r="25" spans="1:22" ht="13.5" thickBot="1" x14ac:dyDescent="0.25">
      <c r="A25" s="75">
        <v>2004</v>
      </c>
      <c r="B25" s="73" t="s">
        <v>14</v>
      </c>
      <c r="C25" s="73" t="s">
        <v>14</v>
      </c>
      <c r="D25" s="73" t="s">
        <v>14</v>
      </c>
      <c r="E25" s="35">
        <v>189.7</v>
      </c>
      <c r="F25" s="35">
        <v>1.8</v>
      </c>
      <c r="G25" s="35">
        <v>61.5</v>
      </c>
      <c r="H25" s="35">
        <v>2.4</v>
      </c>
      <c r="I25" s="35" t="s">
        <v>13</v>
      </c>
      <c r="J25" s="35">
        <v>255.4</v>
      </c>
      <c r="K25" s="75">
        <v>2004</v>
      </c>
      <c r="L25" s="35">
        <v>9.3000000000000007</v>
      </c>
      <c r="M25" s="73" t="s">
        <v>40</v>
      </c>
      <c r="N25" s="35">
        <v>9.3000000000000007</v>
      </c>
      <c r="O25" s="35">
        <v>32.799999999999997</v>
      </c>
      <c r="P25" s="35">
        <v>4.4000000000000004</v>
      </c>
      <c r="Q25" s="73" t="s">
        <v>36</v>
      </c>
      <c r="R25" s="35">
        <v>4.4000000000000004</v>
      </c>
      <c r="S25" s="35">
        <v>0.4</v>
      </c>
      <c r="T25" s="35">
        <v>0.5</v>
      </c>
      <c r="U25" s="35">
        <v>47.4</v>
      </c>
      <c r="V25" s="35">
        <v>302.8</v>
      </c>
    </row>
    <row r="26" spans="1:22" ht="13.5" thickBot="1" x14ac:dyDescent="0.25">
      <c r="A26" s="77">
        <v>2005</v>
      </c>
      <c r="B26" s="92" t="s">
        <v>14</v>
      </c>
      <c r="C26" s="92" t="s">
        <v>14</v>
      </c>
      <c r="D26" s="92" t="s">
        <v>14</v>
      </c>
      <c r="E26" s="37">
        <v>186.2</v>
      </c>
      <c r="F26" s="37">
        <v>1.7</v>
      </c>
      <c r="G26" s="37">
        <v>65.8</v>
      </c>
      <c r="H26" s="37">
        <v>2.7</v>
      </c>
      <c r="I26" s="37" t="s">
        <v>13</v>
      </c>
      <c r="J26" s="37">
        <v>256.39999999999998</v>
      </c>
      <c r="K26" s="77">
        <v>2005</v>
      </c>
      <c r="L26" s="37">
        <v>9.5</v>
      </c>
      <c r="M26" s="92" t="s">
        <v>40</v>
      </c>
      <c r="N26" s="37">
        <v>9.5</v>
      </c>
      <c r="O26" s="37">
        <v>33.299999999999997</v>
      </c>
      <c r="P26" s="37">
        <v>4.7</v>
      </c>
      <c r="Q26" s="92" t="s">
        <v>36</v>
      </c>
      <c r="R26" s="37">
        <v>4.7</v>
      </c>
      <c r="S26" s="37">
        <v>0.4</v>
      </c>
      <c r="T26" s="37">
        <v>0.5</v>
      </c>
      <c r="U26" s="37">
        <v>48.4</v>
      </c>
      <c r="V26" s="37">
        <v>304.8</v>
      </c>
    </row>
    <row r="27" spans="1:22" ht="13.5" thickBot="1" x14ac:dyDescent="0.25">
      <c r="A27" s="77">
        <v>2006</v>
      </c>
      <c r="B27" s="92" t="s">
        <v>14</v>
      </c>
      <c r="C27" s="92" t="s">
        <v>14</v>
      </c>
      <c r="D27" s="92" t="s">
        <v>14</v>
      </c>
      <c r="E27" s="37">
        <v>189.3</v>
      </c>
      <c r="F27" s="37">
        <v>1.6</v>
      </c>
      <c r="G27" s="37">
        <v>68.3</v>
      </c>
      <c r="H27" s="37">
        <v>3</v>
      </c>
      <c r="I27" s="37" t="s">
        <v>13</v>
      </c>
      <c r="J27" s="37">
        <v>262.2</v>
      </c>
      <c r="K27" s="77">
        <v>2006</v>
      </c>
      <c r="L27" s="37">
        <v>10</v>
      </c>
      <c r="M27" s="92" t="s">
        <v>40</v>
      </c>
      <c r="N27" s="37">
        <v>10</v>
      </c>
      <c r="O27" s="37">
        <v>33.700000000000003</v>
      </c>
      <c r="P27" s="37">
        <v>5.0999999999999996</v>
      </c>
      <c r="Q27" s="92" t="s">
        <v>36</v>
      </c>
      <c r="R27" s="37">
        <v>5.0999999999999996</v>
      </c>
      <c r="S27" s="37">
        <v>0.4</v>
      </c>
      <c r="T27" s="37">
        <v>0.5</v>
      </c>
      <c r="U27" s="37">
        <v>49.7</v>
      </c>
      <c r="V27" s="37">
        <v>312</v>
      </c>
    </row>
    <row r="28" spans="1:22" ht="13.5" thickBot="1" x14ac:dyDescent="0.25">
      <c r="A28" s="77">
        <v>2007</v>
      </c>
      <c r="B28" s="92" t="s">
        <v>14</v>
      </c>
      <c r="C28" s="92" t="s">
        <v>14</v>
      </c>
      <c r="D28" s="92" t="s">
        <v>14</v>
      </c>
      <c r="E28" s="37" t="s">
        <v>89</v>
      </c>
      <c r="F28" s="37">
        <v>1.6</v>
      </c>
      <c r="G28" s="37" t="s">
        <v>90</v>
      </c>
      <c r="H28" s="37" t="s">
        <v>91</v>
      </c>
      <c r="I28" s="37">
        <v>2.4</v>
      </c>
      <c r="J28" s="37">
        <v>290.89999999999998</v>
      </c>
      <c r="K28" s="77">
        <v>2007</v>
      </c>
      <c r="L28" s="37">
        <v>10.3</v>
      </c>
      <c r="M28" s="92" t="s">
        <v>40</v>
      </c>
      <c r="N28" s="37">
        <v>10.3</v>
      </c>
      <c r="O28" s="37">
        <v>34.1</v>
      </c>
      <c r="P28" s="37">
        <v>5.6</v>
      </c>
      <c r="Q28" s="92" t="s">
        <v>36</v>
      </c>
      <c r="R28" s="37">
        <v>5.6</v>
      </c>
      <c r="S28" s="37">
        <v>0.4</v>
      </c>
      <c r="T28" s="37">
        <v>1</v>
      </c>
      <c r="U28" s="37">
        <v>51.4</v>
      </c>
      <c r="V28" s="37">
        <v>342.3</v>
      </c>
    </row>
    <row r="29" spans="1:22" ht="13.5" thickBot="1" x14ac:dyDescent="0.25">
      <c r="A29" s="77">
        <v>2008</v>
      </c>
      <c r="B29" s="92" t="s">
        <v>14</v>
      </c>
      <c r="C29" s="92" t="s">
        <v>14</v>
      </c>
      <c r="D29" s="92" t="s">
        <v>14</v>
      </c>
      <c r="E29" s="37">
        <v>180.5</v>
      </c>
      <c r="F29" s="37">
        <v>1.6</v>
      </c>
      <c r="G29" s="37">
        <v>101.5</v>
      </c>
      <c r="H29" s="37">
        <v>4.5</v>
      </c>
      <c r="I29" s="37">
        <v>2.1</v>
      </c>
      <c r="J29" s="37">
        <v>290.2</v>
      </c>
      <c r="K29" s="77">
        <v>2008</v>
      </c>
      <c r="L29" s="37">
        <v>10.8</v>
      </c>
      <c r="M29" s="92" t="s">
        <v>40</v>
      </c>
      <c r="N29" s="37">
        <v>10.8</v>
      </c>
      <c r="O29" s="37">
        <v>34.6</v>
      </c>
      <c r="P29" s="37">
        <v>5.9</v>
      </c>
      <c r="Q29" s="92" t="s">
        <v>36</v>
      </c>
      <c r="R29" s="37">
        <v>5.9</v>
      </c>
      <c r="S29" s="37">
        <v>0.4</v>
      </c>
      <c r="T29" s="37">
        <v>1.3</v>
      </c>
      <c r="U29" s="37">
        <v>53</v>
      </c>
      <c r="V29" s="37">
        <v>343.3</v>
      </c>
    </row>
    <row r="30" spans="1:22" ht="13.5" thickBot="1" x14ac:dyDescent="0.25">
      <c r="A30" s="77">
        <v>2009</v>
      </c>
      <c r="B30" s="92" t="s">
        <v>14</v>
      </c>
      <c r="C30" s="92" t="s">
        <v>14</v>
      </c>
      <c r="D30" s="92" t="s">
        <v>14</v>
      </c>
      <c r="E30" s="37">
        <v>177.7</v>
      </c>
      <c r="F30" s="37">
        <v>1.8</v>
      </c>
      <c r="G30" s="37">
        <v>104.5</v>
      </c>
      <c r="H30" s="37">
        <v>4.3</v>
      </c>
      <c r="I30" s="37">
        <v>3.8</v>
      </c>
      <c r="J30" s="37">
        <v>292.10000000000002</v>
      </c>
      <c r="K30" s="77">
        <v>2009</v>
      </c>
      <c r="L30" s="37">
        <v>10.9</v>
      </c>
      <c r="M30" s="92" t="s">
        <v>40</v>
      </c>
      <c r="N30" s="37">
        <v>10.9</v>
      </c>
      <c r="O30" s="37">
        <v>35</v>
      </c>
      <c r="P30" s="37">
        <v>6.1</v>
      </c>
      <c r="Q30" s="92" t="s">
        <v>36</v>
      </c>
      <c r="R30" s="37">
        <v>6.1</v>
      </c>
      <c r="S30" s="37">
        <v>0.4</v>
      </c>
      <c r="T30" s="37">
        <v>1</v>
      </c>
      <c r="U30" s="37">
        <v>53.4</v>
      </c>
      <c r="V30" s="37">
        <v>345.6</v>
      </c>
    </row>
    <row r="31" spans="1:22" ht="13.5" thickBot="1" x14ac:dyDescent="0.25">
      <c r="A31" s="77">
        <v>2010</v>
      </c>
      <c r="B31" s="92" t="s">
        <v>14</v>
      </c>
      <c r="C31" s="92" t="s">
        <v>14</v>
      </c>
      <c r="D31" s="92" t="s">
        <v>14</v>
      </c>
      <c r="E31" s="37">
        <v>179.7</v>
      </c>
      <c r="F31" s="37">
        <v>1.7</v>
      </c>
      <c r="G31" s="37">
        <v>112.1</v>
      </c>
      <c r="H31" s="37">
        <v>4.5</v>
      </c>
      <c r="I31" s="37">
        <v>3.2</v>
      </c>
      <c r="J31" s="37">
        <v>301.2</v>
      </c>
      <c r="K31" s="77">
        <v>2010</v>
      </c>
      <c r="L31" s="37">
        <v>10.7</v>
      </c>
      <c r="M31" s="92" t="s">
        <v>40</v>
      </c>
      <c r="N31" s="37">
        <v>10.7</v>
      </c>
      <c r="O31" s="37">
        <v>34.200000000000003</v>
      </c>
      <c r="P31" s="37">
        <v>6.3</v>
      </c>
      <c r="Q31" s="92" t="s">
        <v>36</v>
      </c>
      <c r="R31" s="37">
        <v>6.3</v>
      </c>
      <c r="S31" s="37">
        <v>0.5</v>
      </c>
      <c r="T31" s="37">
        <v>0.8</v>
      </c>
      <c r="U31" s="37">
        <v>52.5</v>
      </c>
      <c r="V31" s="37">
        <v>353.7</v>
      </c>
    </row>
    <row r="32" spans="1:22" ht="13.5" thickBot="1" x14ac:dyDescent="0.25">
      <c r="A32" s="77">
        <v>2011</v>
      </c>
      <c r="B32" s="92">
        <v>176.9</v>
      </c>
      <c r="C32" s="37">
        <v>0.2</v>
      </c>
      <c r="D32" s="37">
        <v>2.8</v>
      </c>
      <c r="E32" s="37">
        <v>179.8</v>
      </c>
      <c r="F32" s="37">
        <v>1.6</v>
      </c>
      <c r="G32" s="37">
        <v>106.4</v>
      </c>
      <c r="H32" s="37">
        <v>5</v>
      </c>
      <c r="I32" s="37">
        <v>3.4</v>
      </c>
      <c r="J32" s="37">
        <v>296.10000000000002</v>
      </c>
      <c r="K32" s="77">
        <v>2011</v>
      </c>
      <c r="L32" s="37">
        <v>10.9</v>
      </c>
      <c r="M32" s="37">
        <v>0.1</v>
      </c>
      <c r="N32" s="37">
        <v>10.9</v>
      </c>
      <c r="O32" s="37">
        <v>33.9</v>
      </c>
      <c r="P32" s="37">
        <v>5.8</v>
      </c>
      <c r="Q32" s="37">
        <v>0.6</v>
      </c>
      <c r="R32" s="37">
        <v>6.4</v>
      </c>
      <c r="S32" s="37">
        <v>0.4</v>
      </c>
      <c r="T32" s="37">
        <v>0.6</v>
      </c>
      <c r="U32" s="37">
        <v>52.3</v>
      </c>
      <c r="V32" s="37">
        <v>348.4</v>
      </c>
    </row>
    <row r="33" spans="1:22" ht="13.5" thickBot="1" x14ac:dyDescent="0.25">
      <c r="A33" s="77">
        <v>2012</v>
      </c>
      <c r="B33" s="37">
        <v>173.2</v>
      </c>
      <c r="C33" s="37">
        <v>0.2</v>
      </c>
      <c r="D33" s="37">
        <v>3.6</v>
      </c>
      <c r="E33" s="37">
        <v>177.1</v>
      </c>
      <c r="F33" s="37">
        <v>1.7</v>
      </c>
      <c r="G33" s="37">
        <v>104.5</v>
      </c>
      <c r="H33" s="37">
        <v>5.3</v>
      </c>
      <c r="I33" s="37">
        <v>2.6</v>
      </c>
      <c r="J33" s="37">
        <v>291.10000000000002</v>
      </c>
      <c r="K33" s="77">
        <v>2012</v>
      </c>
      <c r="L33" s="37">
        <v>10.9</v>
      </c>
      <c r="M33" s="37">
        <v>0.1</v>
      </c>
      <c r="N33" s="37">
        <v>11</v>
      </c>
      <c r="O33" s="37">
        <v>34</v>
      </c>
      <c r="P33" s="37">
        <v>6</v>
      </c>
      <c r="Q33" s="37">
        <v>0.7</v>
      </c>
      <c r="R33" s="37">
        <v>6.7</v>
      </c>
      <c r="S33" s="37">
        <v>0.5</v>
      </c>
      <c r="T33" s="37">
        <v>0.9</v>
      </c>
      <c r="U33" s="37">
        <v>53.1</v>
      </c>
      <c r="V33" s="37">
        <v>344.2</v>
      </c>
    </row>
    <row r="34" spans="1:22" ht="13.5" thickBot="1" x14ac:dyDescent="0.25">
      <c r="A34" s="77">
        <v>2013</v>
      </c>
      <c r="B34" s="37">
        <v>171</v>
      </c>
      <c r="C34" s="37">
        <v>0.6</v>
      </c>
      <c r="D34" s="37">
        <v>7.1</v>
      </c>
      <c r="E34" s="37">
        <v>178.7</v>
      </c>
      <c r="F34" s="37">
        <v>1.7</v>
      </c>
      <c r="G34" s="37">
        <v>105.9</v>
      </c>
      <c r="H34" s="37">
        <v>5.4</v>
      </c>
      <c r="I34" s="37">
        <v>2.4</v>
      </c>
      <c r="J34" s="37">
        <v>294.10000000000002</v>
      </c>
      <c r="K34" s="77">
        <v>2013</v>
      </c>
      <c r="L34" s="37">
        <v>11.4</v>
      </c>
      <c r="M34" s="37">
        <v>0.1</v>
      </c>
      <c r="N34" s="37">
        <v>11.5</v>
      </c>
      <c r="O34" s="37">
        <v>34.9</v>
      </c>
      <c r="P34" s="37">
        <v>6.5</v>
      </c>
      <c r="Q34" s="37">
        <v>0.8</v>
      </c>
      <c r="R34" s="37">
        <v>7.3</v>
      </c>
      <c r="S34" s="37">
        <v>0.5</v>
      </c>
      <c r="T34" s="37">
        <v>1.2</v>
      </c>
      <c r="U34" s="37">
        <v>55.5</v>
      </c>
      <c r="V34" s="37">
        <v>349.5</v>
      </c>
    </row>
    <row r="35" spans="1:22" ht="13.5" thickBot="1" x14ac:dyDescent="0.25">
      <c r="A35" s="77">
        <v>2014</v>
      </c>
      <c r="B35" s="37">
        <v>172.4</v>
      </c>
      <c r="C35" s="37">
        <v>0.9</v>
      </c>
      <c r="D35" s="37">
        <v>7.8</v>
      </c>
      <c r="E35" s="37">
        <v>181.2</v>
      </c>
      <c r="F35" s="37">
        <v>1.6</v>
      </c>
      <c r="G35" s="37">
        <v>106.7</v>
      </c>
      <c r="H35" s="37">
        <v>5.7</v>
      </c>
      <c r="I35" s="37">
        <v>2.2999999999999998</v>
      </c>
      <c r="J35" s="37">
        <v>297.60000000000002</v>
      </c>
      <c r="K35" s="77">
        <v>2014</v>
      </c>
      <c r="L35" s="37">
        <v>11.8</v>
      </c>
      <c r="M35" s="37">
        <v>0.1</v>
      </c>
      <c r="N35" s="37">
        <v>11.9</v>
      </c>
      <c r="O35" s="37">
        <v>35</v>
      </c>
      <c r="P35" s="37">
        <v>6.6</v>
      </c>
      <c r="Q35" s="37">
        <v>0.8</v>
      </c>
      <c r="R35" s="37">
        <v>7.5</v>
      </c>
      <c r="S35" s="37">
        <v>0.5</v>
      </c>
      <c r="T35" s="37">
        <v>1.2</v>
      </c>
      <c r="U35" s="37">
        <v>56.1</v>
      </c>
      <c r="V35" s="37">
        <v>353.7</v>
      </c>
    </row>
    <row r="36" spans="1:22" ht="13.5" thickBot="1" x14ac:dyDescent="0.25">
      <c r="A36" s="77">
        <v>2015</v>
      </c>
      <c r="B36" s="37">
        <v>175.62636205275163</v>
      </c>
      <c r="C36" s="37">
        <v>1.0443561694396573</v>
      </c>
      <c r="D36" s="37">
        <v>7.5610134198875443</v>
      </c>
      <c r="E36" s="37">
        <v>184.23173164207881</v>
      </c>
      <c r="F36" s="37">
        <v>1.6179730000000001</v>
      </c>
      <c r="G36" s="37">
        <v>109.22203979814604</v>
      </c>
      <c r="H36" s="37">
        <v>5.8654970000000004</v>
      </c>
      <c r="I36" s="37">
        <v>1.9900409999999999</v>
      </c>
      <c r="J36" s="37">
        <v>302.92728244022487</v>
      </c>
      <c r="K36" s="77">
        <v>2015</v>
      </c>
      <c r="L36" s="37">
        <v>11.972309767602388</v>
      </c>
      <c r="M36" s="37">
        <v>0.140491</v>
      </c>
      <c r="N36" s="37">
        <v>12.112800767602385</v>
      </c>
      <c r="O36" s="37">
        <v>35.712048000000003</v>
      </c>
      <c r="P36" s="37">
        <v>6.9413419999999997</v>
      </c>
      <c r="Q36" s="37">
        <v>0.82808099999999996</v>
      </c>
      <c r="R36" s="37">
        <v>7.7694229999999997</v>
      </c>
      <c r="S36" s="37">
        <v>0.52525855341291738</v>
      </c>
      <c r="T36" s="37">
        <v>1.1436595660675606</v>
      </c>
      <c r="U36" s="37">
        <v>57.263189887082859</v>
      </c>
      <c r="V36" s="37">
        <v>360.19047232730776</v>
      </c>
    </row>
    <row r="37" spans="1:22" ht="13.5" thickBot="1" x14ac:dyDescent="0.25">
      <c r="A37" s="77">
        <v>2016</v>
      </c>
      <c r="B37" s="37">
        <v>178.71799999999999</v>
      </c>
      <c r="C37" s="37">
        <v>1.2430000000000001</v>
      </c>
      <c r="D37" s="37">
        <v>7.8879999999999999</v>
      </c>
      <c r="E37" s="37">
        <v>187.84899999999999</v>
      </c>
      <c r="F37" s="37">
        <v>1.7010000000000001</v>
      </c>
      <c r="G37" s="37">
        <v>112.556</v>
      </c>
      <c r="H37" s="37">
        <v>5.9749999999999996</v>
      </c>
      <c r="I37" s="37">
        <v>2.085</v>
      </c>
      <c r="J37" s="37">
        <v>310.16500000000002</v>
      </c>
      <c r="K37" s="77">
        <v>2016</v>
      </c>
      <c r="L37" s="37">
        <v>12.162000000000001</v>
      </c>
      <c r="M37" s="37">
        <v>0.13974500000000001</v>
      </c>
      <c r="N37" s="37">
        <v>12.302</v>
      </c>
      <c r="O37" s="37">
        <v>35.988</v>
      </c>
      <c r="P37" s="37">
        <v>7.3570000000000002</v>
      </c>
      <c r="Q37" s="37">
        <v>0.92184999999999995</v>
      </c>
      <c r="R37" s="37">
        <v>8.2789999999999999</v>
      </c>
      <c r="S37" s="37">
        <v>0.52170000000000005</v>
      </c>
      <c r="T37" s="37">
        <v>1.087</v>
      </c>
      <c r="U37" s="37">
        <v>58.177999999999997</v>
      </c>
      <c r="V37" s="37">
        <v>368.34300000000002</v>
      </c>
    </row>
    <row r="38" spans="1:22" ht="13.5" thickBot="1" x14ac:dyDescent="0.25">
      <c r="A38" s="77">
        <v>2017</v>
      </c>
      <c r="B38" s="37">
        <v>181.541</v>
      </c>
      <c r="C38" s="37">
        <v>1.198</v>
      </c>
      <c r="D38" s="37">
        <v>7.9749999999999996</v>
      </c>
      <c r="E38" s="37">
        <v>190.714</v>
      </c>
      <c r="F38" s="37">
        <v>1.625</v>
      </c>
      <c r="G38" s="37">
        <v>113.011</v>
      </c>
      <c r="H38" s="37">
        <v>5.9950000000000001</v>
      </c>
      <c r="I38" s="37">
        <v>1.9319999999999999</v>
      </c>
      <c r="J38" s="37">
        <v>313.27800000000002</v>
      </c>
      <c r="K38" s="77">
        <v>2017</v>
      </c>
      <c r="L38" s="37">
        <v>12.257999999999999</v>
      </c>
      <c r="M38" s="37">
        <v>0.13122600000000001</v>
      </c>
      <c r="N38" s="37">
        <v>12.39</v>
      </c>
      <c r="O38" s="37">
        <v>36.332999999999998</v>
      </c>
      <c r="P38" s="37">
        <v>7.7709999999999999</v>
      </c>
      <c r="Q38" s="37">
        <v>1.006</v>
      </c>
      <c r="R38" s="37">
        <v>8.7769999999999992</v>
      </c>
      <c r="S38" s="37">
        <v>0.57299999999999995</v>
      </c>
      <c r="T38" s="37">
        <v>1.095</v>
      </c>
      <c r="U38" s="37">
        <v>59.167999999999999</v>
      </c>
      <c r="V38" s="37">
        <v>372.44600000000003</v>
      </c>
    </row>
    <row r="39" spans="1:22" x14ac:dyDescent="0.2">
      <c r="A39" s="71" t="s">
        <v>18</v>
      </c>
    </row>
    <row r="40" spans="1:22" x14ac:dyDescent="0.2">
      <c r="A40" s="71" t="s">
        <v>19</v>
      </c>
    </row>
    <row r="41" spans="1:22" x14ac:dyDescent="0.2">
      <c r="A41" s="71" t="s">
        <v>20</v>
      </c>
    </row>
    <row r="42" spans="1:22" x14ac:dyDescent="0.2">
      <c r="A42" s="72" t="s">
        <v>21</v>
      </c>
    </row>
    <row r="43" spans="1:22" x14ac:dyDescent="0.2">
      <c r="A43" s="71" t="s">
        <v>92</v>
      </c>
    </row>
    <row r="44" spans="1:22" x14ac:dyDescent="0.2">
      <c r="A44" s="71" t="s">
        <v>42</v>
      </c>
    </row>
    <row r="45" spans="1:22" x14ac:dyDescent="0.2">
      <c r="A45" s="71" t="s">
        <v>43</v>
      </c>
    </row>
    <row r="46" spans="1:22" x14ac:dyDescent="0.2">
      <c r="A46" s="71" t="s">
        <v>44</v>
      </c>
    </row>
    <row r="47" spans="1:22" x14ac:dyDescent="0.2">
      <c r="A47" s="71" t="s">
        <v>22</v>
      </c>
    </row>
  </sheetData>
  <mergeCells count="23">
    <mergeCell ref="K1:V1"/>
    <mergeCell ref="K2:V2"/>
    <mergeCell ref="K3:V3"/>
    <mergeCell ref="A1:J1"/>
    <mergeCell ref="A2:J2"/>
    <mergeCell ref="A3:J3"/>
    <mergeCell ref="A4:J4"/>
    <mergeCell ref="A5:A6"/>
    <mergeCell ref="B5:E5"/>
    <mergeCell ref="F5:F6"/>
    <mergeCell ref="G5:G6"/>
    <mergeCell ref="H5:H6"/>
    <mergeCell ref="I5:I6"/>
    <mergeCell ref="J5:J6"/>
    <mergeCell ref="K4:V4"/>
    <mergeCell ref="K5:K6"/>
    <mergeCell ref="L5:N5"/>
    <mergeCell ref="O5:O6"/>
    <mergeCell ref="P5:R5"/>
    <mergeCell ref="S5:S6"/>
    <mergeCell ref="T5:T6"/>
    <mergeCell ref="U5:U6"/>
    <mergeCell ref="V5:V6"/>
  </mergeCells>
  <hyperlinks>
    <hyperlink ref="W6" location="TOC!A1" display="RETURN TO TABLE OF CONTENTS"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47"/>
  <sheetViews>
    <sheetView zoomScaleNormal="100" workbookViewId="0">
      <pane xSplit="1" ySplit="6" topLeftCell="B19" activePane="bottomRight" state="frozen"/>
      <selection activeCell="W6" sqref="W6"/>
      <selection pane="topRight" activeCell="W6" sqref="W6"/>
      <selection pane="bottomLeft" activeCell="W6" sqref="W6"/>
      <selection pane="bottomRight" activeCell="L38" sqref="L38"/>
    </sheetView>
  </sheetViews>
  <sheetFormatPr defaultRowHeight="12.75" x14ac:dyDescent="0.2"/>
  <cols>
    <col min="2" max="7" width="9.28515625" bestFit="1" customWidth="1"/>
    <col min="8" max="9" width="10" bestFit="1" customWidth="1"/>
    <col min="10" max="22" width="9.28515625" bestFit="1" customWidth="1"/>
  </cols>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7" t="s">
        <v>2293</v>
      </c>
      <c r="B3" s="785"/>
      <c r="C3" s="785"/>
      <c r="D3" s="785"/>
      <c r="E3" s="785"/>
      <c r="F3" s="785"/>
      <c r="G3" s="785"/>
      <c r="H3" s="785"/>
      <c r="I3" s="785"/>
      <c r="J3" s="786"/>
      <c r="K3" s="804" t="s">
        <v>2293</v>
      </c>
      <c r="L3" s="785"/>
      <c r="M3" s="785"/>
      <c r="N3" s="785"/>
      <c r="O3" s="785"/>
      <c r="P3" s="785"/>
      <c r="Q3" s="785"/>
      <c r="R3" s="785"/>
      <c r="S3" s="785"/>
      <c r="T3" s="785"/>
      <c r="U3" s="785"/>
      <c r="V3" s="786"/>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7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06">
        <v>1986</v>
      </c>
      <c r="B7" s="107" t="s">
        <v>14</v>
      </c>
      <c r="C7" s="107" t="s">
        <v>13</v>
      </c>
      <c r="D7" s="107" t="s">
        <v>14</v>
      </c>
      <c r="E7" s="4">
        <v>2321</v>
      </c>
      <c r="F7" s="4">
        <v>2794</v>
      </c>
      <c r="G7" s="4">
        <v>1414</v>
      </c>
      <c r="H7" s="107" t="s">
        <v>13</v>
      </c>
      <c r="I7" s="107" t="s">
        <v>13</v>
      </c>
      <c r="J7" s="4">
        <v>2156</v>
      </c>
      <c r="K7" s="106">
        <v>1986</v>
      </c>
      <c r="L7" s="4">
        <v>1306</v>
      </c>
      <c r="M7" s="107" t="s">
        <v>13</v>
      </c>
      <c r="N7" s="4">
        <v>1306</v>
      </c>
      <c r="O7" s="4">
        <v>2465</v>
      </c>
      <c r="P7" s="4">
        <v>2152</v>
      </c>
      <c r="Q7" s="107" t="s">
        <v>36</v>
      </c>
      <c r="R7" s="4">
        <v>2152</v>
      </c>
      <c r="S7" s="107" t="s">
        <v>13</v>
      </c>
      <c r="T7" s="5">
        <v>849</v>
      </c>
      <c r="U7" s="4">
        <v>2047</v>
      </c>
      <c r="V7" s="4">
        <v>2138</v>
      </c>
    </row>
    <row r="8" spans="1:23" ht="13.5" thickBot="1" x14ac:dyDescent="0.25">
      <c r="A8" s="106">
        <v>1987</v>
      </c>
      <c r="B8" s="107" t="s">
        <v>14</v>
      </c>
      <c r="C8" s="107" t="s">
        <v>13</v>
      </c>
      <c r="D8" s="107" t="s">
        <v>14</v>
      </c>
      <c r="E8" s="4">
        <v>2544</v>
      </c>
      <c r="F8" s="4">
        <v>2832</v>
      </c>
      <c r="G8" s="4">
        <v>1374</v>
      </c>
      <c r="H8" s="107" t="s">
        <v>13</v>
      </c>
      <c r="I8" s="107" t="s">
        <v>13</v>
      </c>
      <c r="J8" s="4">
        <v>2312</v>
      </c>
      <c r="K8" s="106">
        <v>1987</v>
      </c>
      <c r="L8" s="4">
        <v>1238</v>
      </c>
      <c r="M8" s="107" t="s">
        <v>13</v>
      </c>
      <c r="N8" s="4">
        <v>1238</v>
      </c>
      <c r="O8" s="4">
        <v>2557</v>
      </c>
      <c r="P8" s="4">
        <v>2089</v>
      </c>
      <c r="Q8" s="107" t="s">
        <v>36</v>
      </c>
      <c r="R8" s="4">
        <v>2089</v>
      </c>
      <c r="S8" s="107" t="s">
        <v>13</v>
      </c>
      <c r="T8" s="4">
        <v>1257</v>
      </c>
      <c r="U8" s="4">
        <v>2092</v>
      </c>
      <c r="V8" s="4">
        <v>2274</v>
      </c>
    </row>
    <row r="9" spans="1:23" ht="13.5" thickBot="1" x14ac:dyDescent="0.25">
      <c r="A9" s="106">
        <v>1988</v>
      </c>
      <c r="B9" s="107" t="s">
        <v>14</v>
      </c>
      <c r="C9" s="107" t="s">
        <v>13</v>
      </c>
      <c r="D9" s="107" t="s">
        <v>14</v>
      </c>
      <c r="E9" s="4">
        <v>2565</v>
      </c>
      <c r="F9" s="4">
        <v>2676</v>
      </c>
      <c r="G9" s="4">
        <v>1398</v>
      </c>
      <c r="H9" s="107" t="s">
        <v>13</v>
      </c>
      <c r="I9" s="107" t="s">
        <v>13</v>
      </c>
      <c r="J9" s="4">
        <v>2321</v>
      </c>
      <c r="K9" s="106">
        <v>1988</v>
      </c>
      <c r="L9" s="4">
        <v>1377</v>
      </c>
      <c r="M9" s="107" t="s">
        <v>13</v>
      </c>
      <c r="N9" s="4">
        <v>1377</v>
      </c>
      <c r="O9" s="4">
        <v>2600</v>
      </c>
      <c r="P9" s="4">
        <v>2166</v>
      </c>
      <c r="Q9" s="107" t="s">
        <v>36</v>
      </c>
      <c r="R9" s="4">
        <v>2166</v>
      </c>
      <c r="S9" s="107" t="s">
        <v>13</v>
      </c>
      <c r="T9" s="4">
        <v>1095</v>
      </c>
      <c r="U9" s="4">
        <v>2150</v>
      </c>
      <c r="V9" s="4">
        <v>2291</v>
      </c>
    </row>
    <row r="10" spans="1:23" ht="13.5" thickBot="1" x14ac:dyDescent="0.25">
      <c r="A10" s="106">
        <v>1989</v>
      </c>
      <c r="B10" s="107" t="s">
        <v>14</v>
      </c>
      <c r="C10" s="107" t="s">
        <v>13</v>
      </c>
      <c r="D10" s="107" t="s">
        <v>14</v>
      </c>
      <c r="E10" s="4">
        <v>2739</v>
      </c>
      <c r="F10" s="4">
        <v>2483</v>
      </c>
      <c r="G10" s="4">
        <v>1514</v>
      </c>
      <c r="H10" s="107" t="s">
        <v>13</v>
      </c>
      <c r="I10" s="107" t="s">
        <v>13</v>
      </c>
      <c r="J10" s="4">
        <v>2479</v>
      </c>
      <c r="K10" s="106">
        <v>1989</v>
      </c>
      <c r="L10" s="4">
        <v>1476</v>
      </c>
      <c r="M10" s="107" t="s">
        <v>13</v>
      </c>
      <c r="N10" s="4">
        <v>1476</v>
      </c>
      <c r="O10" s="4">
        <v>2684</v>
      </c>
      <c r="P10" s="4">
        <v>2517</v>
      </c>
      <c r="Q10" s="107" t="s">
        <v>36</v>
      </c>
      <c r="R10" s="4">
        <v>2517</v>
      </c>
      <c r="S10" s="107" t="s">
        <v>13</v>
      </c>
      <c r="T10" s="5">
        <v>943</v>
      </c>
      <c r="U10" s="4">
        <v>2245</v>
      </c>
      <c r="V10" s="4">
        <v>2437</v>
      </c>
    </row>
    <row r="11" spans="1:23" ht="13.5" thickBot="1" x14ac:dyDescent="0.25">
      <c r="A11" s="106">
        <v>1990</v>
      </c>
      <c r="B11" s="107" t="s">
        <v>14</v>
      </c>
      <c r="C11" s="107" t="s">
        <v>13</v>
      </c>
      <c r="D11" s="107" t="s">
        <v>14</v>
      </c>
      <c r="E11" s="4">
        <v>2776</v>
      </c>
      <c r="F11" s="4">
        <v>2951</v>
      </c>
      <c r="G11" s="4">
        <v>1481</v>
      </c>
      <c r="H11" s="107" t="s">
        <v>13</v>
      </c>
      <c r="I11" s="107" t="s">
        <v>13</v>
      </c>
      <c r="J11" s="4">
        <v>2496</v>
      </c>
      <c r="K11" s="106">
        <v>1990</v>
      </c>
      <c r="L11" s="4">
        <v>1305</v>
      </c>
      <c r="M11" s="107" t="s">
        <v>13</v>
      </c>
      <c r="N11" s="4">
        <v>1305</v>
      </c>
      <c r="O11" s="4">
        <v>2688</v>
      </c>
      <c r="P11" s="4">
        <v>2198</v>
      </c>
      <c r="Q11" s="107" t="s">
        <v>36</v>
      </c>
      <c r="R11" s="4">
        <v>2198</v>
      </c>
      <c r="S11" s="107" t="s">
        <v>13</v>
      </c>
      <c r="T11" s="4">
        <v>1190</v>
      </c>
      <c r="U11" s="4">
        <v>2172</v>
      </c>
      <c r="V11" s="4">
        <v>2435</v>
      </c>
    </row>
    <row r="12" spans="1:23" ht="13.5" thickBot="1" x14ac:dyDescent="0.25">
      <c r="A12" s="106">
        <v>1991</v>
      </c>
      <c r="B12" s="107" t="s">
        <v>14</v>
      </c>
      <c r="C12" s="107" t="s">
        <v>13</v>
      </c>
      <c r="D12" s="107" t="s">
        <v>14</v>
      </c>
      <c r="E12" s="4">
        <v>2713</v>
      </c>
      <c r="F12" s="4">
        <v>3267</v>
      </c>
      <c r="G12" s="4">
        <v>1471</v>
      </c>
      <c r="H12" s="107" t="s">
        <v>13</v>
      </c>
      <c r="I12" s="107" t="s">
        <v>13</v>
      </c>
      <c r="J12" s="4">
        <v>2435</v>
      </c>
      <c r="K12" s="106">
        <v>1991</v>
      </c>
      <c r="L12" s="4">
        <v>1249</v>
      </c>
      <c r="M12" s="107" t="s">
        <v>13</v>
      </c>
      <c r="N12" s="4">
        <v>1249</v>
      </c>
      <c r="O12" s="4">
        <v>2348</v>
      </c>
      <c r="P12" s="4">
        <v>2015</v>
      </c>
      <c r="Q12" s="107" t="s">
        <v>36</v>
      </c>
      <c r="R12" s="4">
        <v>2015</v>
      </c>
      <c r="S12" s="107" t="s">
        <v>13</v>
      </c>
      <c r="T12" s="5">
        <v>893</v>
      </c>
      <c r="U12" s="4">
        <v>1894</v>
      </c>
      <c r="V12" s="4">
        <v>2333</v>
      </c>
    </row>
    <row r="13" spans="1:23" ht="13.5" thickBot="1" x14ac:dyDescent="0.25">
      <c r="A13" s="106">
        <v>1992</v>
      </c>
      <c r="B13" s="107" t="s">
        <v>14</v>
      </c>
      <c r="C13" s="107" t="s">
        <v>13</v>
      </c>
      <c r="D13" s="107" t="s">
        <v>14</v>
      </c>
      <c r="E13" s="4">
        <v>2617</v>
      </c>
      <c r="F13" s="4">
        <v>2707</v>
      </c>
      <c r="G13" s="4">
        <v>1387</v>
      </c>
      <c r="H13" s="107" t="s">
        <v>13</v>
      </c>
      <c r="I13" s="107" t="s">
        <v>13</v>
      </c>
      <c r="J13" s="4">
        <v>2316</v>
      </c>
      <c r="K13" s="106">
        <v>1992</v>
      </c>
      <c r="L13" s="4">
        <v>1259</v>
      </c>
      <c r="M13" s="107" t="s">
        <v>13</v>
      </c>
      <c r="N13" s="4">
        <v>1259</v>
      </c>
      <c r="O13" s="4">
        <v>2464</v>
      </c>
      <c r="P13" s="4">
        <v>2085</v>
      </c>
      <c r="Q13" s="107" t="s">
        <v>36</v>
      </c>
      <c r="R13" s="4">
        <v>2085</v>
      </c>
      <c r="S13" s="107" t="s">
        <v>13</v>
      </c>
      <c r="T13" s="5">
        <v>879</v>
      </c>
      <c r="U13" s="4">
        <v>1948</v>
      </c>
      <c r="V13" s="4">
        <v>2250</v>
      </c>
    </row>
    <row r="14" spans="1:23" ht="13.5" thickBot="1" x14ac:dyDescent="0.25">
      <c r="A14" s="106">
        <v>1993</v>
      </c>
      <c r="B14" s="107" t="s">
        <v>14</v>
      </c>
      <c r="C14" s="107" t="s">
        <v>13</v>
      </c>
      <c r="D14" s="107" t="s">
        <v>14</v>
      </c>
      <c r="E14" s="4">
        <v>2563</v>
      </c>
      <c r="F14" s="4">
        <v>2835</v>
      </c>
      <c r="G14" s="4">
        <v>1296</v>
      </c>
      <c r="H14" s="107" t="s">
        <v>13</v>
      </c>
      <c r="I14" s="107" t="s">
        <v>13</v>
      </c>
      <c r="J14" s="4">
        <v>2230</v>
      </c>
      <c r="K14" s="106">
        <v>1993</v>
      </c>
      <c r="L14" s="4">
        <v>1325</v>
      </c>
      <c r="M14" s="107" t="s">
        <v>13</v>
      </c>
      <c r="N14" s="4">
        <v>1325</v>
      </c>
      <c r="O14" s="4">
        <v>2645</v>
      </c>
      <c r="P14" s="4">
        <v>2098</v>
      </c>
      <c r="Q14" s="107" t="s">
        <v>36</v>
      </c>
      <c r="R14" s="4">
        <v>2098</v>
      </c>
      <c r="S14" s="107" t="s">
        <v>13</v>
      </c>
      <c r="T14" s="5">
        <v>794</v>
      </c>
      <c r="U14" s="4">
        <v>2034</v>
      </c>
      <c r="V14" s="4">
        <v>2196</v>
      </c>
    </row>
    <row r="15" spans="1:23" ht="13.5" thickBot="1" x14ac:dyDescent="0.25">
      <c r="A15" s="106">
        <v>1994</v>
      </c>
      <c r="B15" s="107" t="s">
        <v>14</v>
      </c>
      <c r="C15" s="107" t="s">
        <v>13</v>
      </c>
      <c r="D15" s="107" t="s">
        <v>14</v>
      </c>
      <c r="E15" s="4">
        <v>2380</v>
      </c>
      <c r="F15" s="4">
        <v>2799</v>
      </c>
      <c r="G15" s="4">
        <v>1135</v>
      </c>
      <c r="H15" s="107" t="s">
        <v>13</v>
      </c>
      <c r="I15" s="107" t="s">
        <v>13</v>
      </c>
      <c r="J15" s="4">
        <v>2015</v>
      </c>
      <c r="K15" s="106">
        <v>1994</v>
      </c>
      <c r="L15" s="4">
        <v>1346</v>
      </c>
      <c r="M15" s="107" t="s">
        <v>13</v>
      </c>
      <c r="N15" s="4">
        <v>1346</v>
      </c>
      <c r="O15" s="4">
        <v>2655</v>
      </c>
      <c r="P15" s="4">
        <v>2379</v>
      </c>
      <c r="Q15" s="107" t="s">
        <v>36</v>
      </c>
      <c r="R15" s="4">
        <v>2379</v>
      </c>
      <c r="S15" s="107" t="s">
        <v>13</v>
      </c>
      <c r="T15" s="5">
        <v>609</v>
      </c>
      <c r="U15" s="4">
        <v>2019</v>
      </c>
      <c r="V15" s="4">
        <v>2016</v>
      </c>
    </row>
    <row r="16" spans="1:23" ht="13.5" thickBot="1" x14ac:dyDescent="0.25">
      <c r="A16" s="106">
        <v>1995</v>
      </c>
      <c r="B16" s="107" t="s">
        <v>14</v>
      </c>
      <c r="C16" s="107" t="s">
        <v>13</v>
      </c>
      <c r="D16" s="107" t="s">
        <v>14</v>
      </c>
      <c r="E16" s="4">
        <v>2427</v>
      </c>
      <c r="F16" s="4">
        <v>2590</v>
      </c>
      <c r="G16" s="4">
        <v>1189</v>
      </c>
      <c r="H16" s="5">
        <v>372</v>
      </c>
      <c r="I16" s="5" t="s">
        <v>13</v>
      </c>
      <c r="J16" s="4">
        <v>2014</v>
      </c>
      <c r="K16" s="106">
        <v>1995</v>
      </c>
      <c r="L16" s="4">
        <v>1394</v>
      </c>
      <c r="M16" s="107" t="s">
        <v>13</v>
      </c>
      <c r="N16" s="4">
        <v>1394</v>
      </c>
      <c r="O16" s="4">
        <v>2715</v>
      </c>
      <c r="P16" s="4">
        <v>2385</v>
      </c>
      <c r="Q16" s="107" t="s">
        <v>36</v>
      </c>
      <c r="R16" s="4">
        <v>2385</v>
      </c>
      <c r="S16" s="4">
        <v>2727</v>
      </c>
      <c r="T16" s="4">
        <v>1190</v>
      </c>
      <c r="U16" s="4">
        <v>2269</v>
      </c>
      <c r="V16" s="4">
        <v>2052</v>
      </c>
    </row>
    <row r="17" spans="1:22" ht="13.5" thickBot="1" x14ac:dyDescent="0.25">
      <c r="A17" s="106">
        <v>1996</v>
      </c>
      <c r="B17" s="107" t="s">
        <v>14</v>
      </c>
      <c r="C17" s="107" t="s">
        <v>13</v>
      </c>
      <c r="D17" s="107" t="s">
        <v>14</v>
      </c>
      <c r="E17" s="4">
        <v>2309</v>
      </c>
      <c r="F17" s="4">
        <v>2667</v>
      </c>
      <c r="G17" s="4">
        <v>1201</v>
      </c>
      <c r="H17" s="5">
        <v>412</v>
      </c>
      <c r="I17" s="5" t="s">
        <v>13</v>
      </c>
      <c r="J17" s="4">
        <v>1941</v>
      </c>
      <c r="K17" s="106">
        <v>1996</v>
      </c>
      <c r="L17" s="4">
        <v>1393</v>
      </c>
      <c r="M17" s="107" t="s">
        <v>13</v>
      </c>
      <c r="N17" s="4">
        <v>1393</v>
      </c>
      <c r="O17" s="4">
        <v>2734</v>
      </c>
      <c r="P17" s="4">
        <v>2424</v>
      </c>
      <c r="Q17" s="107" t="s">
        <v>36</v>
      </c>
      <c r="R17" s="4">
        <v>2424</v>
      </c>
      <c r="S17" s="4">
        <v>3670</v>
      </c>
      <c r="T17" s="4">
        <v>1714</v>
      </c>
      <c r="U17" s="4">
        <v>2293</v>
      </c>
      <c r="V17" s="4">
        <v>1990</v>
      </c>
    </row>
    <row r="18" spans="1:22" ht="13.5" thickBot="1" x14ac:dyDescent="0.25">
      <c r="A18" s="106">
        <v>1997</v>
      </c>
      <c r="B18" s="107" t="s">
        <v>14</v>
      </c>
      <c r="C18" s="107" t="s">
        <v>13</v>
      </c>
      <c r="D18" s="107" t="s">
        <v>14</v>
      </c>
      <c r="E18" s="4">
        <v>2295</v>
      </c>
      <c r="F18" s="4">
        <v>2748</v>
      </c>
      <c r="G18" s="4">
        <v>1215</v>
      </c>
      <c r="H18" s="5">
        <v>381</v>
      </c>
      <c r="I18" s="5" t="s">
        <v>13</v>
      </c>
      <c r="J18" s="4">
        <v>1921</v>
      </c>
      <c r="K18" s="106">
        <v>1997</v>
      </c>
      <c r="L18" s="4">
        <v>1382</v>
      </c>
      <c r="M18" s="107" t="s">
        <v>13</v>
      </c>
      <c r="N18" s="4">
        <v>1382</v>
      </c>
      <c r="O18" s="4">
        <v>2816</v>
      </c>
      <c r="P18" s="4">
        <v>2597</v>
      </c>
      <c r="Q18" s="107" t="s">
        <v>36</v>
      </c>
      <c r="R18" s="4">
        <v>2597</v>
      </c>
      <c r="S18" s="4">
        <v>2542</v>
      </c>
      <c r="T18" s="4">
        <v>2299</v>
      </c>
      <c r="U18" s="4">
        <v>2338</v>
      </c>
      <c r="V18" s="4">
        <v>1978</v>
      </c>
    </row>
    <row r="19" spans="1:22" ht="13.5" thickBot="1" x14ac:dyDescent="0.25">
      <c r="A19" s="106">
        <v>1998</v>
      </c>
      <c r="B19" s="107" t="s">
        <v>14</v>
      </c>
      <c r="C19" s="107" t="s">
        <v>13</v>
      </c>
      <c r="D19" s="107" t="s">
        <v>14</v>
      </c>
      <c r="E19" s="4">
        <v>2273</v>
      </c>
      <c r="F19" s="4">
        <v>2786</v>
      </c>
      <c r="G19" s="4">
        <v>1488</v>
      </c>
      <c r="H19" s="5">
        <v>365</v>
      </c>
      <c r="I19" s="5" t="s">
        <v>13</v>
      </c>
      <c r="J19" s="4">
        <v>1988</v>
      </c>
      <c r="K19" s="106">
        <v>1998</v>
      </c>
      <c r="L19" s="4">
        <v>1427</v>
      </c>
      <c r="M19" s="107" t="s">
        <v>13</v>
      </c>
      <c r="N19" s="4">
        <v>1427</v>
      </c>
      <c r="O19" s="4">
        <v>2846</v>
      </c>
      <c r="P19" s="4">
        <v>2695</v>
      </c>
      <c r="Q19" s="107" t="s">
        <v>36</v>
      </c>
      <c r="R19" s="4">
        <v>2695</v>
      </c>
      <c r="S19" s="4">
        <v>2419</v>
      </c>
      <c r="T19" s="4">
        <v>2247</v>
      </c>
      <c r="U19" s="4">
        <v>2371</v>
      </c>
      <c r="V19" s="4">
        <v>2043</v>
      </c>
    </row>
    <row r="20" spans="1:22" ht="13.5" thickBot="1" x14ac:dyDescent="0.25">
      <c r="A20" s="106">
        <v>1999</v>
      </c>
      <c r="B20" s="107" t="s">
        <v>14</v>
      </c>
      <c r="C20" s="107" t="s">
        <v>13</v>
      </c>
      <c r="D20" s="107" t="s">
        <v>14</v>
      </c>
      <c r="E20" s="4">
        <v>2292</v>
      </c>
      <c r="F20" s="4">
        <v>2892</v>
      </c>
      <c r="G20" s="4">
        <v>1512</v>
      </c>
      <c r="H20" s="5">
        <v>378</v>
      </c>
      <c r="I20" s="5" t="s">
        <v>13</v>
      </c>
      <c r="J20" s="4">
        <v>1990</v>
      </c>
      <c r="K20" s="106">
        <v>1999</v>
      </c>
      <c r="L20" s="4">
        <v>1532</v>
      </c>
      <c r="M20" s="107" t="s">
        <v>13</v>
      </c>
      <c r="N20" s="4">
        <v>1532</v>
      </c>
      <c r="O20" s="4">
        <v>2886</v>
      </c>
      <c r="P20" s="4">
        <v>2712</v>
      </c>
      <c r="Q20" s="107" t="s">
        <v>36</v>
      </c>
      <c r="R20" s="4">
        <v>2712</v>
      </c>
      <c r="S20" s="4">
        <v>2679</v>
      </c>
      <c r="T20" s="4">
        <v>2222</v>
      </c>
      <c r="U20" s="4">
        <v>2433</v>
      </c>
      <c r="V20" s="4">
        <v>2050</v>
      </c>
    </row>
    <row r="21" spans="1:22" ht="13.5" thickBot="1" x14ac:dyDescent="0.25">
      <c r="A21" s="106">
        <v>2000</v>
      </c>
      <c r="B21" s="107" t="s">
        <v>14</v>
      </c>
      <c r="C21" s="107" t="s">
        <v>14</v>
      </c>
      <c r="D21" s="107" t="s">
        <v>14</v>
      </c>
      <c r="E21" s="4">
        <v>2324</v>
      </c>
      <c r="F21" s="4">
        <v>3067</v>
      </c>
      <c r="G21" s="4">
        <v>1539</v>
      </c>
      <c r="H21" s="5">
        <v>451</v>
      </c>
      <c r="I21" s="5" t="s">
        <v>13</v>
      </c>
      <c r="J21" s="4">
        <v>2019</v>
      </c>
      <c r="K21" s="106">
        <v>2000</v>
      </c>
      <c r="L21" s="4">
        <v>1710</v>
      </c>
      <c r="M21" s="107" t="s">
        <v>13</v>
      </c>
      <c r="N21" s="4">
        <v>1710</v>
      </c>
      <c r="O21" s="4">
        <v>2997</v>
      </c>
      <c r="P21" s="4">
        <v>2638</v>
      </c>
      <c r="Q21" s="107" t="s">
        <v>36</v>
      </c>
      <c r="R21" s="4">
        <v>2638</v>
      </c>
      <c r="S21" s="4">
        <v>3361</v>
      </c>
      <c r="T21" s="4">
        <v>1887</v>
      </c>
      <c r="U21" s="4">
        <v>2553</v>
      </c>
      <c r="V21" s="4">
        <v>2090</v>
      </c>
    </row>
    <row r="22" spans="1:22" ht="13.5" thickBot="1" x14ac:dyDescent="0.25">
      <c r="A22" s="106">
        <v>2001</v>
      </c>
      <c r="B22" s="107" t="s">
        <v>14</v>
      </c>
      <c r="C22" s="107" t="s">
        <v>14</v>
      </c>
      <c r="D22" s="107" t="s">
        <v>14</v>
      </c>
      <c r="E22" s="4">
        <v>2358</v>
      </c>
      <c r="F22" s="4">
        <v>3000</v>
      </c>
      <c r="G22" s="4">
        <v>1552</v>
      </c>
      <c r="H22" s="5">
        <v>334</v>
      </c>
      <c r="I22" s="5" t="s">
        <v>13</v>
      </c>
      <c r="J22" s="4">
        <v>2029</v>
      </c>
      <c r="K22" s="106">
        <v>2001</v>
      </c>
      <c r="L22" s="4">
        <v>1579</v>
      </c>
      <c r="M22" s="107" t="s">
        <v>13</v>
      </c>
      <c r="N22" s="4">
        <v>1579</v>
      </c>
      <c r="O22" s="4">
        <v>2948</v>
      </c>
      <c r="P22" s="4">
        <v>2626</v>
      </c>
      <c r="Q22" s="107" t="s">
        <v>36</v>
      </c>
      <c r="R22" s="4">
        <v>2626</v>
      </c>
      <c r="S22" s="4">
        <v>3200</v>
      </c>
      <c r="T22" s="4">
        <v>2336</v>
      </c>
      <c r="U22" s="4">
        <v>2494</v>
      </c>
      <c r="V22" s="4">
        <v>2091</v>
      </c>
    </row>
    <row r="23" spans="1:22" ht="13.5" thickBot="1" x14ac:dyDescent="0.25">
      <c r="A23" s="106">
        <v>2002</v>
      </c>
      <c r="B23" s="107" t="s">
        <v>14</v>
      </c>
      <c r="C23" s="107" t="s">
        <v>14</v>
      </c>
      <c r="D23" s="107" t="s">
        <v>14</v>
      </c>
      <c r="E23" s="4">
        <v>2398</v>
      </c>
      <c r="F23" s="4">
        <v>3084</v>
      </c>
      <c r="G23" s="4">
        <v>1568</v>
      </c>
      <c r="H23" s="5">
        <v>334</v>
      </c>
      <c r="I23" s="5" t="s">
        <v>13</v>
      </c>
      <c r="J23" s="4">
        <v>2051</v>
      </c>
      <c r="K23" s="106">
        <v>2002</v>
      </c>
      <c r="L23" s="4">
        <v>1537</v>
      </c>
      <c r="M23" s="107" t="s">
        <v>13</v>
      </c>
      <c r="N23" s="4">
        <v>1537</v>
      </c>
      <c r="O23" s="4">
        <v>2950</v>
      </c>
      <c r="P23" s="4">
        <v>2831</v>
      </c>
      <c r="Q23" s="107" t="s">
        <v>36</v>
      </c>
      <c r="R23" s="4">
        <v>2831</v>
      </c>
      <c r="S23" s="4">
        <v>3252</v>
      </c>
      <c r="T23" s="4">
        <v>2326</v>
      </c>
      <c r="U23" s="4">
        <v>2495</v>
      </c>
      <c r="V23" s="4">
        <v>2111</v>
      </c>
    </row>
    <row r="24" spans="1:22" ht="13.5" thickBot="1" x14ac:dyDescent="0.25">
      <c r="A24" s="106">
        <v>2003</v>
      </c>
      <c r="B24" s="107" t="s">
        <v>14</v>
      </c>
      <c r="C24" s="107" t="s">
        <v>14</v>
      </c>
      <c r="D24" s="107" t="s">
        <v>14</v>
      </c>
      <c r="E24" s="4">
        <v>2382</v>
      </c>
      <c r="F24" s="4">
        <v>2679</v>
      </c>
      <c r="G24" s="4">
        <v>1635</v>
      </c>
      <c r="H24" s="5">
        <v>526</v>
      </c>
      <c r="I24" s="5" t="s">
        <v>13</v>
      </c>
      <c r="J24" s="4">
        <v>2073</v>
      </c>
      <c r="K24" s="106">
        <v>2003</v>
      </c>
      <c r="L24" s="4">
        <v>1510</v>
      </c>
      <c r="M24" s="107" t="s">
        <v>13</v>
      </c>
      <c r="N24" s="4">
        <v>1510</v>
      </c>
      <c r="O24" s="4">
        <v>2957</v>
      </c>
      <c r="P24" s="4">
        <v>2834</v>
      </c>
      <c r="Q24" s="107" t="s">
        <v>36</v>
      </c>
      <c r="R24" s="4">
        <v>2834</v>
      </c>
      <c r="S24" s="4">
        <v>3540</v>
      </c>
      <c r="T24" s="4">
        <v>2139</v>
      </c>
      <c r="U24" s="4">
        <v>2476</v>
      </c>
      <c r="V24" s="4">
        <v>2127</v>
      </c>
    </row>
    <row r="25" spans="1:22" ht="13.5" thickBot="1" x14ac:dyDescent="0.25">
      <c r="A25" s="106">
        <v>2004</v>
      </c>
      <c r="B25" s="107" t="s">
        <v>14</v>
      </c>
      <c r="C25" s="107" t="s">
        <v>14</v>
      </c>
      <c r="D25" s="107" t="s">
        <v>14</v>
      </c>
      <c r="E25" s="4">
        <v>2341</v>
      </c>
      <c r="F25" s="4">
        <v>3015</v>
      </c>
      <c r="G25" s="4">
        <v>1659</v>
      </c>
      <c r="H25" s="5">
        <v>406</v>
      </c>
      <c r="I25" s="5" t="s">
        <v>13</v>
      </c>
      <c r="J25" s="4">
        <v>2049</v>
      </c>
      <c r="K25" s="106">
        <v>2004</v>
      </c>
      <c r="L25" s="4">
        <v>1493</v>
      </c>
      <c r="M25" s="107" t="s">
        <v>40</v>
      </c>
      <c r="N25" s="4">
        <v>1493</v>
      </c>
      <c r="O25" s="4">
        <v>3021</v>
      </c>
      <c r="P25" s="4">
        <v>2713</v>
      </c>
      <c r="Q25" s="107" t="s">
        <v>36</v>
      </c>
      <c r="R25" s="4">
        <v>2713</v>
      </c>
      <c r="S25" s="4">
        <v>2500</v>
      </c>
      <c r="T25" s="4">
        <v>1511</v>
      </c>
      <c r="U25" s="4">
        <v>2469</v>
      </c>
      <c r="V25" s="4">
        <v>2105</v>
      </c>
    </row>
    <row r="26" spans="1:22" ht="13.5" thickBot="1" x14ac:dyDescent="0.25">
      <c r="A26" s="108">
        <v>2005</v>
      </c>
      <c r="B26" s="109" t="s">
        <v>14</v>
      </c>
      <c r="C26" s="109" t="s">
        <v>14</v>
      </c>
      <c r="D26" s="109" t="s">
        <v>14</v>
      </c>
      <c r="E26" s="8">
        <v>2270</v>
      </c>
      <c r="F26" s="8">
        <v>2764</v>
      </c>
      <c r="G26" s="8">
        <v>1568</v>
      </c>
      <c r="H26" s="33">
        <v>411</v>
      </c>
      <c r="I26" s="33" t="s">
        <v>13</v>
      </c>
      <c r="J26" s="8">
        <v>1955</v>
      </c>
      <c r="K26" s="108">
        <v>2005</v>
      </c>
      <c r="L26" s="8">
        <v>1486</v>
      </c>
      <c r="M26" s="109" t="s">
        <v>40</v>
      </c>
      <c r="N26" s="8">
        <v>1486</v>
      </c>
      <c r="O26" s="8">
        <v>2997</v>
      </c>
      <c r="P26" s="8">
        <v>2857</v>
      </c>
      <c r="Q26" s="109" t="s">
        <v>36</v>
      </c>
      <c r="R26" s="8">
        <v>2857</v>
      </c>
      <c r="S26" s="8">
        <v>2339</v>
      </c>
      <c r="T26" s="8">
        <v>1484</v>
      </c>
      <c r="U26" s="8">
        <v>2462</v>
      </c>
      <c r="V26" s="8">
        <v>2021</v>
      </c>
    </row>
    <row r="27" spans="1:22" ht="13.5" thickBot="1" x14ac:dyDescent="0.25">
      <c r="A27" s="108">
        <v>2006</v>
      </c>
      <c r="B27" s="109" t="s">
        <v>14</v>
      </c>
      <c r="C27" s="109" t="s">
        <v>14</v>
      </c>
      <c r="D27" s="109" t="s">
        <v>14</v>
      </c>
      <c r="E27" s="8">
        <v>2279</v>
      </c>
      <c r="F27" s="8">
        <v>2627</v>
      </c>
      <c r="G27" s="8">
        <v>1570</v>
      </c>
      <c r="H27" s="33">
        <v>364</v>
      </c>
      <c r="I27" s="33" t="s">
        <v>13</v>
      </c>
      <c r="J27" s="8">
        <v>1936</v>
      </c>
      <c r="K27" s="108">
        <v>2006</v>
      </c>
      <c r="L27" s="8">
        <v>1562</v>
      </c>
      <c r="M27" s="109" t="s">
        <v>40</v>
      </c>
      <c r="N27" s="8">
        <v>1562</v>
      </c>
      <c r="O27" s="8">
        <v>3049</v>
      </c>
      <c r="P27" s="8">
        <v>2832</v>
      </c>
      <c r="Q27" s="109" t="s">
        <v>36</v>
      </c>
      <c r="R27" s="8">
        <v>2832</v>
      </c>
      <c r="S27" s="8">
        <v>2484</v>
      </c>
      <c r="T27" s="8">
        <v>1449</v>
      </c>
      <c r="U27" s="8">
        <v>2515</v>
      </c>
      <c r="V27" s="8">
        <v>2010</v>
      </c>
    </row>
    <row r="28" spans="1:22" ht="13.5" thickBot="1" x14ac:dyDescent="0.25">
      <c r="A28" s="108">
        <v>2007</v>
      </c>
      <c r="B28" s="109" t="s">
        <v>14</v>
      </c>
      <c r="C28" s="109" t="s">
        <v>14</v>
      </c>
      <c r="D28" s="109" t="s">
        <v>14</v>
      </c>
      <c r="E28" s="33" t="s">
        <v>93</v>
      </c>
      <c r="F28" s="8">
        <v>2862</v>
      </c>
      <c r="G28" s="33" t="s">
        <v>94</v>
      </c>
      <c r="H28" s="33" t="s">
        <v>95</v>
      </c>
      <c r="I28" s="33">
        <v>646</v>
      </c>
      <c r="J28" s="8">
        <v>2019</v>
      </c>
      <c r="K28" s="108">
        <v>2007</v>
      </c>
      <c r="L28" s="8">
        <v>1612</v>
      </c>
      <c r="M28" s="109" t="s">
        <v>40</v>
      </c>
      <c r="N28" s="8">
        <v>1612</v>
      </c>
      <c r="O28" s="8">
        <v>3039</v>
      </c>
      <c r="P28" s="8">
        <v>3094</v>
      </c>
      <c r="Q28" s="109" t="s">
        <v>36</v>
      </c>
      <c r="R28" s="8">
        <v>3094</v>
      </c>
      <c r="S28" s="8">
        <v>2469</v>
      </c>
      <c r="T28" s="8">
        <v>3021</v>
      </c>
      <c r="U28" s="8">
        <v>2581</v>
      </c>
      <c r="V28" s="8">
        <v>2088</v>
      </c>
    </row>
    <row r="29" spans="1:22" ht="13.5" thickBot="1" x14ac:dyDescent="0.25">
      <c r="A29" s="108">
        <v>2008</v>
      </c>
      <c r="B29" s="109" t="s">
        <v>14</v>
      </c>
      <c r="C29" s="109" t="s">
        <v>14</v>
      </c>
      <c r="D29" s="109" t="s">
        <v>14</v>
      </c>
      <c r="E29" s="8">
        <v>2714</v>
      </c>
      <c r="F29" s="8">
        <v>2712</v>
      </c>
      <c r="G29" s="8">
        <v>1543</v>
      </c>
      <c r="H29" s="33">
        <v>364</v>
      </c>
      <c r="I29" s="33">
        <v>565</v>
      </c>
      <c r="J29" s="8">
        <v>1948</v>
      </c>
      <c r="K29" s="108">
        <v>2008</v>
      </c>
      <c r="L29" s="8">
        <v>1632</v>
      </c>
      <c r="M29" s="109" t="s">
        <v>40</v>
      </c>
      <c r="N29" s="8">
        <v>1632</v>
      </c>
      <c r="O29" s="8">
        <v>3041</v>
      </c>
      <c r="P29" s="8">
        <v>2996</v>
      </c>
      <c r="Q29" s="109" t="s">
        <v>36</v>
      </c>
      <c r="R29" s="8">
        <v>2996</v>
      </c>
      <c r="S29" s="8">
        <v>2367</v>
      </c>
      <c r="T29" s="8">
        <v>3881</v>
      </c>
      <c r="U29" s="8">
        <v>2590</v>
      </c>
      <c r="V29" s="8">
        <v>2026</v>
      </c>
    </row>
    <row r="30" spans="1:22" ht="13.5" thickBot="1" x14ac:dyDescent="0.25">
      <c r="A30" s="108">
        <v>2009</v>
      </c>
      <c r="B30" s="109" t="s">
        <v>14</v>
      </c>
      <c r="C30" s="109" t="s">
        <v>14</v>
      </c>
      <c r="D30" s="109" t="s">
        <v>14</v>
      </c>
      <c r="E30" s="8">
        <v>2741</v>
      </c>
      <c r="F30" s="8">
        <v>3390</v>
      </c>
      <c r="G30" s="8">
        <v>1515</v>
      </c>
      <c r="H30" s="33">
        <v>358</v>
      </c>
      <c r="I30" s="33">
        <v>676</v>
      </c>
      <c r="J30" s="8">
        <v>1922</v>
      </c>
      <c r="K30" s="108">
        <v>2009</v>
      </c>
      <c r="L30" s="8">
        <v>1570</v>
      </c>
      <c r="M30" s="109" t="s">
        <v>40</v>
      </c>
      <c r="N30" s="8">
        <v>1570</v>
      </c>
      <c r="O30" s="8">
        <v>3054</v>
      </c>
      <c r="P30" s="8">
        <v>2950</v>
      </c>
      <c r="Q30" s="109" t="s">
        <v>36</v>
      </c>
      <c r="R30" s="8">
        <v>2950</v>
      </c>
      <c r="S30" s="8">
        <v>2062</v>
      </c>
      <c r="T30" s="8">
        <v>3623</v>
      </c>
      <c r="U30" s="8">
        <v>2550</v>
      </c>
      <c r="V30" s="8">
        <v>1999</v>
      </c>
    </row>
    <row r="31" spans="1:22" ht="13.5" thickBot="1" x14ac:dyDescent="0.25">
      <c r="A31" s="108">
        <v>2010</v>
      </c>
      <c r="B31" s="109" t="s">
        <v>14</v>
      </c>
      <c r="C31" s="109" t="s">
        <v>14</v>
      </c>
      <c r="D31" s="109" t="s">
        <v>14</v>
      </c>
      <c r="E31" s="8">
        <v>2713</v>
      </c>
      <c r="F31" s="8">
        <v>2977</v>
      </c>
      <c r="G31" s="8">
        <v>1634</v>
      </c>
      <c r="H31" s="33">
        <v>364</v>
      </c>
      <c r="I31" s="33">
        <v>569</v>
      </c>
      <c r="J31" s="8">
        <v>1963</v>
      </c>
      <c r="K31" s="108">
        <v>2010</v>
      </c>
      <c r="L31" s="8">
        <v>1545</v>
      </c>
      <c r="M31" s="109" t="s">
        <v>40</v>
      </c>
      <c r="N31" s="8">
        <v>1545</v>
      </c>
      <c r="O31" s="8">
        <v>2971</v>
      </c>
      <c r="P31" s="8">
        <v>2994</v>
      </c>
      <c r="Q31" s="109" t="s">
        <v>36</v>
      </c>
      <c r="R31" s="8">
        <v>2994</v>
      </c>
      <c r="S31" s="8">
        <v>2551</v>
      </c>
      <c r="T31" s="8">
        <v>3089</v>
      </c>
      <c r="U31" s="8">
        <v>2500</v>
      </c>
      <c r="V31" s="8">
        <v>2028</v>
      </c>
    </row>
    <row r="32" spans="1:22" ht="13.5" thickBot="1" x14ac:dyDescent="0.25">
      <c r="A32" s="108">
        <v>2011</v>
      </c>
      <c r="B32" s="110">
        <v>2629</v>
      </c>
      <c r="C32" s="8">
        <v>1962</v>
      </c>
      <c r="D32" s="8">
        <v>1536</v>
      </c>
      <c r="E32" s="8">
        <v>2599</v>
      </c>
      <c r="F32" s="8">
        <v>3400</v>
      </c>
      <c r="G32" s="8">
        <v>1628</v>
      </c>
      <c r="H32" s="33">
        <v>372</v>
      </c>
      <c r="I32" s="33">
        <v>601</v>
      </c>
      <c r="J32" s="8">
        <v>1924</v>
      </c>
      <c r="K32" s="108">
        <v>2011</v>
      </c>
      <c r="L32" s="8">
        <v>1509</v>
      </c>
      <c r="M32" s="8">
        <v>2104</v>
      </c>
      <c r="N32" s="8">
        <v>1512</v>
      </c>
      <c r="O32" s="8">
        <v>2987</v>
      </c>
      <c r="P32" s="8">
        <v>2908</v>
      </c>
      <c r="Q32" s="8">
        <v>2295</v>
      </c>
      <c r="R32" s="8">
        <v>2835</v>
      </c>
      <c r="S32" s="8">
        <v>2427</v>
      </c>
      <c r="T32" s="8">
        <v>2202</v>
      </c>
      <c r="U32" s="8">
        <v>2455</v>
      </c>
      <c r="V32" s="8">
        <v>1988</v>
      </c>
    </row>
    <row r="33" spans="1:22" ht="13.5" thickBot="1" x14ac:dyDescent="0.25">
      <c r="A33" s="108">
        <v>2012</v>
      </c>
      <c r="B33" s="8">
        <v>2558</v>
      </c>
      <c r="C33" s="8">
        <v>2905</v>
      </c>
      <c r="D33" s="8">
        <v>1525</v>
      </c>
      <c r="E33" s="8">
        <v>2523</v>
      </c>
      <c r="F33" s="8">
        <v>2896</v>
      </c>
      <c r="G33" s="8">
        <v>1522</v>
      </c>
      <c r="H33" s="33">
        <v>377</v>
      </c>
      <c r="I33" s="33">
        <v>889</v>
      </c>
      <c r="J33" s="8">
        <v>1862</v>
      </c>
      <c r="K33" s="108">
        <v>2012</v>
      </c>
      <c r="L33" s="8">
        <v>1544</v>
      </c>
      <c r="M33" s="8">
        <v>2295</v>
      </c>
      <c r="N33" s="8">
        <v>1549</v>
      </c>
      <c r="O33" s="8">
        <v>3248</v>
      </c>
      <c r="P33" s="8">
        <v>3016</v>
      </c>
      <c r="Q33" s="8">
        <v>2250</v>
      </c>
      <c r="R33" s="8">
        <v>2909</v>
      </c>
      <c r="S33" s="8">
        <v>2462</v>
      </c>
      <c r="T33" s="8">
        <v>2459</v>
      </c>
      <c r="U33" s="8">
        <v>2597</v>
      </c>
      <c r="V33" s="8">
        <v>1947</v>
      </c>
    </row>
    <row r="34" spans="1:22" ht="13.5" thickBot="1" x14ac:dyDescent="0.25">
      <c r="A34" s="108">
        <v>2013</v>
      </c>
      <c r="B34" s="8">
        <v>2593</v>
      </c>
      <c r="C34" s="8">
        <v>2239</v>
      </c>
      <c r="D34" s="8">
        <v>1443</v>
      </c>
      <c r="E34" s="8">
        <v>2512</v>
      </c>
      <c r="F34" s="8">
        <v>3036</v>
      </c>
      <c r="G34" s="8">
        <v>1545</v>
      </c>
      <c r="H34" s="33">
        <v>366</v>
      </c>
      <c r="I34" s="33">
        <v>835</v>
      </c>
      <c r="J34" s="8">
        <v>1863</v>
      </c>
      <c r="K34" s="108">
        <v>2013</v>
      </c>
      <c r="L34" s="8">
        <v>1560</v>
      </c>
      <c r="M34" s="8">
        <v>1695</v>
      </c>
      <c r="N34" s="8">
        <v>1561</v>
      </c>
      <c r="O34" s="8">
        <v>3362</v>
      </c>
      <c r="P34" s="8">
        <v>3165</v>
      </c>
      <c r="Q34" s="8">
        <v>2402</v>
      </c>
      <c r="R34" s="8">
        <v>3058</v>
      </c>
      <c r="S34" s="8">
        <v>2646</v>
      </c>
      <c r="T34" s="8">
        <v>3141</v>
      </c>
      <c r="U34" s="8">
        <v>2680</v>
      </c>
      <c r="V34" s="8">
        <v>1957</v>
      </c>
    </row>
    <row r="35" spans="1:22" ht="13.5" thickBot="1" x14ac:dyDescent="0.25">
      <c r="A35" s="108">
        <v>2014</v>
      </c>
      <c r="B35" s="8">
        <v>2670</v>
      </c>
      <c r="C35" s="8">
        <v>2045</v>
      </c>
      <c r="D35" s="8">
        <v>1289</v>
      </c>
      <c r="E35" s="8">
        <v>2550</v>
      </c>
      <c r="F35" s="8">
        <v>2980</v>
      </c>
      <c r="G35" s="8">
        <v>1495</v>
      </c>
      <c r="H35" s="33">
        <v>379</v>
      </c>
      <c r="I35" s="33">
        <v>801</v>
      </c>
      <c r="J35" s="8">
        <v>1850</v>
      </c>
      <c r="K35" s="108">
        <v>2014</v>
      </c>
      <c r="L35" s="8">
        <v>1608</v>
      </c>
      <c r="M35" s="8">
        <v>2000</v>
      </c>
      <c r="N35" s="8">
        <v>1611</v>
      </c>
      <c r="O35" s="8">
        <v>3317</v>
      </c>
      <c r="P35" s="8">
        <v>3209</v>
      </c>
      <c r="Q35" s="8">
        <v>2374</v>
      </c>
      <c r="R35" s="8">
        <v>3133</v>
      </c>
      <c r="S35" s="8">
        <v>2475</v>
      </c>
      <c r="T35" s="8">
        <v>2844</v>
      </c>
      <c r="U35" s="8">
        <v>2677</v>
      </c>
      <c r="V35" s="8">
        <v>1945</v>
      </c>
    </row>
    <row r="36" spans="1:22" ht="13.5" thickBot="1" x14ac:dyDescent="0.25">
      <c r="A36" s="108">
        <v>2015</v>
      </c>
      <c r="B36" s="8">
        <v>2684.761557612077</v>
      </c>
      <c r="C36" s="8">
        <v>1729.0665056947967</v>
      </c>
      <c r="D36" s="8">
        <v>1248.7222823926581</v>
      </c>
      <c r="E36" s="8">
        <v>2556.1114345068167</v>
      </c>
      <c r="F36" s="8">
        <v>2648.0736497545008</v>
      </c>
      <c r="G36" s="8">
        <v>1531.8874009193121</v>
      </c>
      <c r="H36" s="8">
        <v>375.10372833663746</v>
      </c>
      <c r="I36" s="8">
        <v>692.67003132613991</v>
      </c>
      <c r="J36" s="8">
        <v>1864.2252527168521</v>
      </c>
      <c r="K36" s="108">
        <v>2015</v>
      </c>
      <c r="L36" s="8">
        <v>1659.1338369737234</v>
      </c>
      <c r="M36" s="8">
        <v>2554.3818181818183</v>
      </c>
      <c r="N36" s="8">
        <v>1665.9057581628917</v>
      </c>
      <c r="O36" s="8">
        <v>3326.0732048058117</v>
      </c>
      <c r="P36" s="8">
        <v>3332.3773403744599</v>
      </c>
      <c r="Q36" s="8">
        <v>2435.5323529411767</v>
      </c>
      <c r="R36" s="8">
        <v>3206.5303342963271</v>
      </c>
      <c r="S36" s="8">
        <v>2613.2266338951117</v>
      </c>
      <c r="T36" s="8">
        <v>2417.8849176904027</v>
      </c>
      <c r="U36" s="8">
        <v>2713.123750927834</v>
      </c>
      <c r="V36" s="8">
        <v>1961.8110594566901</v>
      </c>
    </row>
    <row r="37" spans="1:22" ht="13.5" thickBot="1" x14ac:dyDescent="0.25">
      <c r="A37" s="108">
        <v>2016</v>
      </c>
      <c r="B37" s="8">
        <v>2716.8222310054421</v>
      </c>
      <c r="C37" s="8">
        <v>2037.704918032787</v>
      </c>
      <c r="D37" s="8">
        <v>1417.685118619698</v>
      </c>
      <c r="E37" s="8">
        <v>2610.609261215187</v>
      </c>
      <c r="F37" s="8">
        <v>2830.2828618968388</v>
      </c>
      <c r="G37" s="8">
        <v>1653.8003790828545</v>
      </c>
      <c r="H37" s="8">
        <v>394.38943894389439</v>
      </c>
      <c r="I37" s="8">
        <v>1057.8386605783867</v>
      </c>
      <c r="J37" s="8">
        <v>1966.3427097003239</v>
      </c>
      <c r="K37" s="108">
        <v>2016</v>
      </c>
      <c r="L37" s="8">
        <v>1654.6938775510205</v>
      </c>
      <c r="M37" s="8">
        <v>2540.818181818182</v>
      </c>
      <c r="N37" s="8">
        <v>1661.3099257258609</v>
      </c>
      <c r="O37" s="8">
        <v>3339.953596287703</v>
      </c>
      <c r="P37" s="8">
        <v>3442.6766495086572</v>
      </c>
      <c r="Q37" s="8">
        <v>2553.601108033241</v>
      </c>
      <c r="R37" s="8">
        <v>3314.2514011208968</v>
      </c>
      <c r="S37" s="8">
        <v>2789.8395721925135</v>
      </c>
      <c r="T37" s="8">
        <v>2600.4784688995214</v>
      </c>
      <c r="U37" s="8">
        <v>2733.4147716594625</v>
      </c>
      <c r="V37" s="8">
        <v>2057.5407354444451</v>
      </c>
    </row>
    <row r="38" spans="1:22" ht="13.5" thickBot="1" x14ac:dyDescent="0.25">
      <c r="A38" s="108">
        <v>2017</v>
      </c>
      <c r="B38" s="8">
        <v>2745.7952689212898</v>
      </c>
      <c r="C38" s="8">
        <v>2921.9512195121952</v>
      </c>
      <c r="D38" s="8">
        <v>1360.6893021668657</v>
      </c>
      <c r="E38" s="8">
        <v>2636.4289861483589</v>
      </c>
      <c r="F38" s="8">
        <v>3014.8423005565865</v>
      </c>
      <c r="G38" s="8">
        <v>1630.3739396387559</v>
      </c>
      <c r="H38" s="8">
        <v>382.57817485641351</v>
      </c>
      <c r="I38" s="8">
        <v>754.98241500586164</v>
      </c>
      <c r="J38" s="8">
        <v>1952.2284261428786</v>
      </c>
      <c r="K38" s="108">
        <v>2017</v>
      </c>
      <c r="L38" s="8">
        <v>1681.4814814814815</v>
      </c>
      <c r="M38" s="8">
        <v>2385.9272727272728</v>
      </c>
      <c r="N38" s="8">
        <v>1686.861810755616</v>
      </c>
      <c r="O38" s="8">
        <v>3394.0214852872491</v>
      </c>
      <c r="P38" s="8">
        <v>3626.2249183387776</v>
      </c>
      <c r="Q38" s="8">
        <v>2802.2284122562673</v>
      </c>
      <c r="R38" s="8">
        <v>3507.9936051159075</v>
      </c>
      <c r="S38" s="8">
        <v>2677.570093457944</v>
      </c>
      <c r="T38" s="8">
        <v>2644.927536231884</v>
      </c>
      <c r="U38" s="8">
        <v>2793.5788479697826</v>
      </c>
      <c r="V38" s="8">
        <v>2050.3269988769734</v>
      </c>
    </row>
    <row r="39" spans="1:22" x14ac:dyDescent="0.2">
      <c r="A39" s="111" t="s">
        <v>18</v>
      </c>
      <c r="B39" s="67"/>
    </row>
    <row r="40" spans="1:22" x14ac:dyDescent="0.2">
      <c r="A40" s="111" t="s">
        <v>19</v>
      </c>
      <c r="B40" s="67"/>
    </row>
    <row r="41" spans="1:22" x14ac:dyDescent="0.2">
      <c r="A41" s="111" t="s">
        <v>20</v>
      </c>
      <c r="B41" s="67"/>
    </row>
    <row r="42" spans="1:22" x14ac:dyDescent="0.2">
      <c r="A42" s="111" t="s">
        <v>21</v>
      </c>
      <c r="B42" s="67"/>
    </row>
    <row r="43" spans="1:22" x14ac:dyDescent="0.2">
      <c r="A43" s="111" t="s">
        <v>92</v>
      </c>
      <c r="B43" s="67"/>
    </row>
    <row r="44" spans="1:22" x14ac:dyDescent="0.2">
      <c r="A44" s="111" t="s">
        <v>42</v>
      </c>
      <c r="B44" s="67"/>
    </row>
    <row r="45" spans="1:22" x14ac:dyDescent="0.2">
      <c r="A45" s="111" t="s">
        <v>43</v>
      </c>
      <c r="B45" s="67"/>
    </row>
    <row r="46" spans="1:22" x14ac:dyDescent="0.2">
      <c r="A46" s="111" t="s">
        <v>44</v>
      </c>
      <c r="B46" s="67"/>
    </row>
    <row r="47" spans="1:22" x14ac:dyDescent="0.2">
      <c r="A47" s="111" t="s">
        <v>96</v>
      </c>
      <c r="B47" s="67"/>
    </row>
  </sheetData>
  <mergeCells count="23">
    <mergeCell ref="K1:V1"/>
    <mergeCell ref="K2:V2"/>
    <mergeCell ref="K3:V3"/>
    <mergeCell ref="A1:J1"/>
    <mergeCell ref="A2:J2"/>
    <mergeCell ref="A3:J3"/>
    <mergeCell ref="A4:J4"/>
    <mergeCell ref="A5:A6"/>
    <mergeCell ref="B5:E5"/>
    <mergeCell ref="F5:F6"/>
    <mergeCell ref="G5:G6"/>
    <mergeCell ref="H5:H6"/>
    <mergeCell ref="I5:I6"/>
    <mergeCell ref="J5:J6"/>
    <mergeCell ref="K4:V4"/>
    <mergeCell ref="K5:K6"/>
    <mergeCell ref="L5:N5"/>
    <mergeCell ref="O5:O6"/>
    <mergeCell ref="S5:S6"/>
    <mergeCell ref="T5:T6"/>
    <mergeCell ref="U5:U6"/>
    <mergeCell ref="V5:V6"/>
    <mergeCell ref="P5:R5"/>
  </mergeCells>
  <hyperlinks>
    <hyperlink ref="W6" location="TOC!A1" display="RETURN TO TABLE OF CONTENTS" xr:uid="{00000000-0004-0000-1000-000000000000}"/>
  </hyperlinks>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37"/>
  <sheetViews>
    <sheetView workbookViewId="0">
      <selection activeCell="W6" sqref="W6"/>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3" t="s">
        <v>2294</v>
      </c>
      <c r="B3" s="781"/>
      <c r="C3" s="781"/>
      <c r="D3" s="781"/>
      <c r="E3" s="781"/>
      <c r="F3" s="781"/>
      <c r="G3" s="781"/>
      <c r="H3" s="781"/>
      <c r="I3" s="781"/>
      <c r="J3" s="788"/>
      <c r="K3" s="783" t="s">
        <v>2294</v>
      </c>
      <c r="L3" s="781"/>
      <c r="M3" s="781"/>
      <c r="N3" s="781"/>
      <c r="O3" s="781"/>
      <c r="P3" s="781"/>
      <c r="Q3" s="781"/>
      <c r="R3" s="781"/>
      <c r="S3" s="781"/>
      <c r="T3" s="781"/>
      <c r="U3" s="781"/>
      <c r="V3" s="788"/>
    </row>
    <row r="4" spans="1:23" ht="13.5" customHeight="1"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22.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36"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32">
        <v>1995</v>
      </c>
      <c r="B7" s="40" t="s">
        <v>14</v>
      </c>
      <c r="C7" s="40" t="s">
        <v>13</v>
      </c>
      <c r="D7" s="40" t="s">
        <v>14</v>
      </c>
      <c r="E7" s="40">
        <v>146.80000000000001</v>
      </c>
      <c r="F7" s="40">
        <v>1.7</v>
      </c>
      <c r="G7" s="40">
        <v>29.5</v>
      </c>
      <c r="H7" s="40">
        <v>0.8</v>
      </c>
      <c r="I7" s="40" t="s">
        <v>13</v>
      </c>
      <c r="J7" s="40">
        <v>178.8</v>
      </c>
      <c r="K7" s="32">
        <v>1995</v>
      </c>
      <c r="L7" s="40">
        <v>6.5</v>
      </c>
      <c r="M7" s="40" t="s">
        <v>13</v>
      </c>
      <c r="N7" s="40">
        <v>6.5</v>
      </c>
      <c r="O7" s="40">
        <v>25.2</v>
      </c>
      <c r="P7" s="40">
        <v>2.4</v>
      </c>
      <c r="Q7" s="40" t="s">
        <v>36</v>
      </c>
      <c r="R7" s="40">
        <v>2.4</v>
      </c>
      <c r="S7" s="40">
        <v>0.4</v>
      </c>
      <c r="T7" s="40">
        <v>0.3</v>
      </c>
      <c r="U7" s="40">
        <v>34.799999999999997</v>
      </c>
      <c r="V7" s="40">
        <v>213.6</v>
      </c>
    </row>
    <row r="8" spans="1:23" ht="13.5" thickBot="1" x14ac:dyDescent="0.25">
      <c r="A8" s="112">
        <v>1996</v>
      </c>
      <c r="B8" s="40" t="s">
        <v>14</v>
      </c>
      <c r="C8" s="40" t="s">
        <v>13</v>
      </c>
      <c r="D8" s="40" t="s">
        <v>14</v>
      </c>
      <c r="E8" s="40">
        <v>145.9</v>
      </c>
      <c r="F8" s="40">
        <v>1.7</v>
      </c>
      <c r="G8" s="40">
        <v>36.9</v>
      </c>
      <c r="H8" s="40">
        <v>1</v>
      </c>
      <c r="I8" s="40" t="s">
        <v>13</v>
      </c>
      <c r="J8" s="40">
        <v>185.5</v>
      </c>
      <c r="K8" s="112">
        <v>1996</v>
      </c>
      <c r="L8" s="40">
        <v>6.7</v>
      </c>
      <c r="M8" s="40" t="s">
        <v>13</v>
      </c>
      <c r="N8" s="40">
        <v>6.7</v>
      </c>
      <c r="O8" s="40">
        <v>25.5</v>
      </c>
      <c r="P8" s="40">
        <v>2.6</v>
      </c>
      <c r="Q8" s="115" t="s">
        <v>61</v>
      </c>
      <c r="R8" s="40">
        <v>2.6</v>
      </c>
      <c r="S8" s="40">
        <v>0.4</v>
      </c>
      <c r="T8" s="40">
        <v>0.3</v>
      </c>
      <c r="U8" s="40">
        <v>35.5</v>
      </c>
      <c r="V8" s="40">
        <v>221</v>
      </c>
    </row>
    <row r="9" spans="1:23" ht="13.5" thickBot="1" x14ac:dyDescent="0.25">
      <c r="A9" s="112">
        <v>1997</v>
      </c>
      <c r="B9" s="40" t="s">
        <v>14</v>
      </c>
      <c r="C9" s="40" t="s">
        <v>13</v>
      </c>
      <c r="D9" s="40" t="s">
        <v>14</v>
      </c>
      <c r="E9" s="40">
        <v>155.1</v>
      </c>
      <c r="F9" s="40">
        <v>1.8</v>
      </c>
      <c r="G9" s="40">
        <v>36.1</v>
      </c>
      <c r="H9" s="40">
        <v>1.1000000000000001</v>
      </c>
      <c r="I9" s="40" t="s">
        <v>13</v>
      </c>
      <c r="J9" s="40">
        <v>194.1</v>
      </c>
      <c r="K9" s="112">
        <v>1997</v>
      </c>
      <c r="L9" s="40">
        <v>6.8</v>
      </c>
      <c r="M9" s="40" t="s">
        <v>13</v>
      </c>
      <c r="N9" s="40">
        <v>6.8</v>
      </c>
      <c r="O9" s="40">
        <v>26.1</v>
      </c>
      <c r="P9" s="40">
        <v>2.6</v>
      </c>
      <c r="Q9" s="115" t="s">
        <v>61</v>
      </c>
      <c r="R9" s="40">
        <v>2.6</v>
      </c>
      <c r="S9" s="40">
        <v>0.3</v>
      </c>
      <c r="T9" s="40">
        <v>0.4</v>
      </c>
      <c r="U9" s="40">
        <v>36.200000000000003</v>
      </c>
      <c r="V9" s="40">
        <v>230.4</v>
      </c>
    </row>
    <row r="10" spans="1:23" ht="13.5" thickBot="1" x14ac:dyDescent="0.25">
      <c r="A10" s="112">
        <v>1998</v>
      </c>
      <c r="B10" s="40" t="s">
        <v>14</v>
      </c>
      <c r="C10" s="40" t="s">
        <v>13</v>
      </c>
      <c r="D10" s="40" t="s">
        <v>14</v>
      </c>
      <c r="E10" s="40">
        <v>154.4</v>
      </c>
      <c r="F10" s="40">
        <v>1.7</v>
      </c>
      <c r="G10" s="40">
        <v>36.700000000000003</v>
      </c>
      <c r="H10" s="40">
        <v>1.3</v>
      </c>
      <c r="I10" s="40" t="s">
        <v>13</v>
      </c>
      <c r="J10" s="40">
        <v>194.1</v>
      </c>
      <c r="K10" s="112">
        <v>1998</v>
      </c>
      <c r="L10" s="40">
        <v>7.6</v>
      </c>
      <c r="M10" s="40" t="s">
        <v>13</v>
      </c>
      <c r="N10" s="40">
        <v>7.6</v>
      </c>
      <c r="O10" s="40">
        <v>26.8</v>
      </c>
      <c r="P10" s="40">
        <v>2.7</v>
      </c>
      <c r="Q10" s="115" t="s">
        <v>61</v>
      </c>
      <c r="R10" s="40">
        <v>2.7</v>
      </c>
      <c r="S10" s="40">
        <v>0.3</v>
      </c>
      <c r="T10" s="40">
        <v>0.4</v>
      </c>
      <c r="U10" s="40">
        <v>37.799999999999997</v>
      </c>
      <c r="V10" s="40">
        <v>231.9</v>
      </c>
    </row>
    <row r="11" spans="1:23" ht="13.5" thickBot="1" x14ac:dyDescent="0.25">
      <c r="A11" s="112">
        <v>1999</v>
      </c>
      <c r="B11" s="40" t="s">
        <v>14</v>
      </c>
      <c r="C11" s="40" t="s">
        <v>13</v>
      </c>
      <c r="D11" s="40" t="s">
        <v>14</v>
      </c>
      <c r="E11" s="40">
        <v>152.9</v>
      </c>
      <c r="F11" s="40">
        <v>1.8</v>
      </c>
      <c r="G11" s="40">
        <v>41.3</v>
      </c>
      <c r="H11" s="40">
        <v>1.7</v>
      </c>
      <c r="I11" s="40" t="s">
        <v>13</v>
      </c>
      <c r="J11" s="40">
        <v>197.7</v>
      </c>
      <c r="K11" s="112">
        <v>1999</v>
      </c>
      <c r="L11" s="40">
        <v>7.4</v>
      </c>
      <c r="M11" s="40" t="s">
        <v>13</v>
      </c>
      <c r="N11" s="40">
        <v>7.4</v>
      </c>
      <c r="O11" s="40">
        <v>27.4</v>
      </c>
      <c r="P11" s="40">
        <v>3.1</v>
      </c>
      <c r="Q11" s="115" t="s">
        <v>61</v>
      </c>
      <c r="R11" s="40">
        <v>3.1</v>
      </c>
      <c r="S11" s="40">
        <v>0.3</v>
      </c>
      <c r="T11" s="40">
        <v>0.4</v>
      </c>
      <c r="U11" s="40">
        <v>38.6</v>
      </c>
      <c r="V11" s="40">
        <v>236.3</v>
      </c>
    </row>
    <row r="12" spans="1:23" ht="13.5" thickBot="1" x14ac:dyDescent="0.25">
      <c r="A12" s="112">
        <v>2000</v>
      </c>
      <c r="B12" s="40" t="s">
        <v>14</v>
      </c>
      <c r="C12" s="40" t="s">
        <v>14</v>
      </c>
      <c r="D12" s="40" t="s">
        <v>14</v>
      </c>
      <c r="E12" s="40">
        <v>156.6</v>
      </c>
      <c r="F12" s="40">
        <v>1.9</v>
      </c>
      <c r="G12" s="40">
        <v>43.8</v>
      </c>
      <c r="H12" s="40">
        <v>2.1</v>
      </c>
      <c r="I12" s="40" t="s">
        <v>13</v>
      </c>
      <c r="J12" s="40">
        <v>204.4</v>
      </c>
      <c r="K12" s="112">
        <v>2000</v>
      </c>
      <c r="L12" s="40">
        <v>8.6999999999999993</v>
      </c>
      <c r="M12" s="40" t="s">
        <v>13</v>
      </c>
      <c r="N12" s="40">
        <v>8.6999999999999993</v>
      </c>
      <c r="O12" s="40">
        <v>28.3</v>
      </c>
      <c r="P12" s="40">
        <v>3.4</v>
      </c>
      <c r="Q12" s="115" t="s">
        <v>61</v>
      </c>
      <c r="R12" s="40">
        <v>3.4</v>
      </c>
      <c r="S12" s="40">
        <v>0.4</v>
      </c>
      <c r="T12" s="40">
        <v>0.4</v>
      </c>
      <c r="U12" s="40">
        <v>41.2</v>
      </c>
      <c r="V12" s="40">
        <v>245.6</v>
      </c>
    </row>
    <row r="13" spans="1:23" ht="13.5" thickBot="1" x14ac:dyDescent="0.25">
      <c r="A13" s="112">
        <v>2001</v>
      </c>
      <c r="B13" s="40" t="s">
        <v>14</v>
      </c>
      <c r="C13" s="40" t="s">
        <v>14</v>
      </c>
      <c r="D13" s="40" t="s">
        <v>14</v>
      </c>
      <c r="E13" s="40">
        <v>161.1</v>
      </c>
      <c r="F13" s="40">
        <v>1.7</v>
      </c>
      <c r="G13" s="40">
        <v>46.3</v>
      </c>
      <c r="H13" s="40">
        <v>1.8</v>
      </c>
      <c r="I13" s="40" t="s">
        <v>13</v>
      </c>
      <c r="J13" s="40">
        <v>210.9</v>
      </c>
      <c r="K13" s="112">
        <v>2001</v>
      </c>
      <c r="L13" s="40">
        <v>8</v>
      </c>
      <c r="M13" s="40" t="s">
        <v>13</v>
      </c>
      <c r="N13" s="40">
        <v>8</v>
      </c>
      <c r="O13" s="40">
        <v>28.9</v>
      </c>
      <c r="P13" s="40">
        <v>3.5</v>
      </c>
      <c r="Q13" s="115" t="s">
        <v>61</v>
      </c>
      <c r="R13" s="40">
        <v>3.5</v>
      </c>
      <c r="S13" s="40">
        <v>0.4</v>
      </c>
      <c r="T13" s="40">
        <v>0.4</v>
      </c>
      <c r="U13" s="40">
        <v>41.2</v>
      </c>
      <c r="V13" s="40">
        <v>252.2</v>
      </c>
    </row>
    <row r="14" spans="1:23" ht="13.5" thickBot="1" x14ac:dyDescent="0.25">
      <c r="A14" s="112">
        <v>2002</v>
      </c>
      <c r="B14" s="40" t="s">
        <v>14</v>
      </c>
      <c r="C14" s="40" t="s">
        <v>14</v>
      </c>
      <c r="D14" s="40" t="s">
        <v>14</v>
      </c>
      <c r="E14" s="40">
        <v>164</v>
      </c>
      <c r="F14" s="40">
        <v>1.8</v>
      </c>
      <c r="G14" s="40">
        <v>46.9</v>
      </c>
      <c r="H14" s="40">
        <v>2</v>
      </c>
      <c r="I14" s="40" t="s">
        <v>13</v>
      </c>
      <c r="J14" s="40">
        <v>214.7</v>
      </c>
      <c r="K14" s="112">
        <v>2002</v>
      </c>
      <c r="L14" s="40">
        <v>8.1999999999999993</v>
      </c>
      <c r="M14" s="40" t="s">
        <v>13</v>
      </c>
      <c r="N14" s="40">
        <v>8.1999999999999993</v>
      </c>
      <c r="O14" s="40">
        <v>29.8</v>
      </c>
      <c r="P14" s="40">
        <v>3.9</v>
      </c>
      <c r="Q14" s="115" t="s">
        <v>61</v>
      </c>
      <c r="R14" s="40">
        <v>3.9</v>
      </c>
      <c r="S14" s="40">
        <v>0.4</v>
      </c>
      <c r="T14" s="40">
        <v>0.5</v>
      </c>
      <c r="U14" s="40">
        <v>42.8</v>
      </c>
      <c r="V14" s="40">
        <v>257.39999999999998</v>
      </c>
    </row>
    <row r="15" spans="1:23" ht="13.5" thickBot="1" x14ac:dyDescent="0.25">
      <c r="A15" s="112">
        <v>2003</v>
      </c>
      <c r="B15" s="40" t="s">
        <v>14</v>
      </c>
      <c r="C15" s="40" t="s">
        <v>14</v>
      </c>
      <c r="D15" s="40" t="s">
        <v>14</v>
      </c>
      <c r="E15" s="40">
        <v>165.1</v>
      </c>
      <c r="F15" s="40">
        <v>1.8</v>
      </c>
      <c r="G15" s="40">
        <v>50.6</v>
      </c>
      <c r="H15" s="40">
        <v>2.7</v>
      </c>
      <c r="I15" s="40" t="s">
        <v>13</v>
      </c>
      <c r="J15" s="40">
        <v>220.2</v>
      </c>
      <c r="K15" s="112">
        <v>2003</v>
      </c>
      <c r="L15" s="40">
        <v>8.3000000000000007</v>
      </c>
      <c r="M15" s="40" t="s">
        <v>13</v>
      </c>
      <c r="N15" s="40">
        <v>8.3000000000000007</v>
      </c>
      <c r="O15" s="40">
        <v>29.7</v>
      </c>
      <c r="P15" s="40">
        <v>4</v>
      </c>
      <c r="Q15" s="115" t="s">
        <v>61</v>
      </c>
      <c r="R15" s="40">
        <v>4</v>
      </c>
      <c r="S15" s="40">
        <v>0.4</v>
      </c>
      <c r="T15" s="40">
        <v>0.4</v>
      </c>
      <c r="U15" s="40">
        <v>42.8</v>
      </c>
      <c r="V15" s="40">
        <v>263</v>
      </c>
    </row>
    <row r="16" spans="1:23" ht="13.5" thickBot="1" x14ac:dyDescent="0.25">
      <c r="A16" s="112">
        <v>2004</v>
      </c>
      <c r="B16" s="40" t="s">
        <v>14</v>
      </c>
      <c r="C16" s="40" t="s">
        <v>14</v>
      </c>
      <c r="D16" s="40" t="s">
        <v>14</v>
      </c>
      <c r="E16" s="40">
        <v>170.6</v>
      </c>
      <c r="F16" s="40">
        <v>1.6</v>
      </c>
      <c r="G16" s="40">
        <v>53.1</v>
      </c>
      <c r="H16" s="40">
        <v>2.2000000000000002</v>
      </c>
      <c r="I16" s="40" t="s">
        <v>13</v>
      </c>
      <c r="J16" s="40">
        <v>227.5</v>
      </c>
      <c r="K16" s="112">
        <v>2004</v>
      </c>
      <c r="L16" s="40">
        <v>8.5</v>
      </c>
      <c r="M16" s="40" t="s">
        <v>36</v>
      </c>
      <c r="N16" s="40">
        <v>8.5</v>
      </c>
      <c r="O16" s="40">
        <v>30.7</v>
      </c>
      <c r="P16" s="40">
        <v>4.3</v>
      </c>
      <c r="Q16" s="115" t="s">
        <v>61</v>
      </c>
      <c r="R16" s="40">
        <v>4.3</v>
      </c>
      <c r="S16" s="40">
        <v>0.5</v>
      </c>
      <c r="T16" s="40">
        <v>0.5</v>
      </c>
      <c r="U16" s="40">
        <v>44.5</v>
      </c>
      <c r="V16" s="40">
        <v>272.10000000000002</v>
      </c>
    </row>
    <row r="17" spans="1:22" ht="13.5" thickBot="1" x14ac:dyDescent="0.25">
      <c r="A17" s="113">
        <v>2005</v>
      </c>
      <c r="B17" s="39" t="s">
        <v>14</v>
      </c>
      <c r="C17" s="41" t="s">
        <v>14</v>
      </c>
      <c r="D17" s="39" t="s">
        <v>14</v>
      </c>
      <c r="E17" s="39">
        <v>168.2</v>
      </c>
      <c r="F17" s="39">
        <v>1.7</v>
      </c>
      <c r="G17" s="39">
        <v>57.4</v>
      </c>
      <c r="H17" s="39">
        <v>2.6</v>
      </c>
      <c r="I17" s="39" t="s">
        <v>13</v>
      </c>
      <c r="J17" s="39">
        <v>229.9</v>
      </c>
      <c r="K17" s="113">
        <v>2005</v>
      </c>
      <c r="L17" s="39">
        <v>8.8000000000000007</v>
      </c>
      <c r="M17" s="41" t="s">
        <v>36</v>
      </c>
      <c r="N17" s="41">
        <v>8.8000000000000007</v>
      </c>
      <c r="O17" s="39">
        <v>31.4</v>
      </c>
      <c r="P17" s="39">
        <v>4.5999999999999996</v>
      </c>
      <c r="Q17" s="116" t="s">
        <v>61</v>
      </c>
      <c r="R17" s="41">
        <v>4.5999999999999996</v>
      </c>
      <c r="S17" s="39">
        <v>0.4</v>
      </c>
      <c r="T17" s="39">
        <v>0.5</v>
      </c>
      <c r="U17" s="39">
        <v>45.7</v>
      </c>
      <c r="V17" s="39">
        <v>275.39999999999998</v>
      </c>
    </row>
    <row r="18" spans="1:22" ht="13.5" thickBot="1" x14ac:dyDescent="0.25">
      <c r="A18" s="113">
        <v>2006</v>
      </c>
      <c r="B18" s="39" t="s">
        <v>14</v>
      </c>
      <c r="C18" s="41" t="s">
        <v>14</v>
      </c>
      <c r="D18" s="39" t="s">
        <v>14</v>
      </c>
      <c r="E18" s="39">
        <v>171</v>
      </c>
      <c r="F18" s="39">
        <v>1.6</v>
      </c>
      <c r="G18" s="39">
        <v>59.6</v>
      </c>
      <c r="H18" s="39">
        <v>3</v>
      </c>
      <c r="I18" s="39" t="s">
        <v>13</v>
      </c>
      <c r="J18" s="39">
        <v>235.2</v>
      </c>
      <c r="K18" s="113">
        <v>2006</v>
      </c>
      <c r="L18" s="39">
        <v>9.1999999999999993</v>
      </c>
      <c r="M18" s="41" t="s">
        <v>36</v>
      </c>
      <c r="N18" s="41">
        <v>9.1999999999999993</v>
      </c>
      <c r="O18" s="39">
        <v>31.6</v>
      </c>
      <c r="P18" s="39">
        <v>5</v>
      </c>
      <c r="Q18" s="116" t="s">
        <v>61</v>
      </c>
      <c r="R18" s="41">
        <v>5</v>
      </c>
      <c r="S18" s="39">
        <v>0.4</v>
      </c>
      <c r="T18" s="39">
        <v>0.5</v>
      </c>
      <c r="U18" s="39">
        <v>46.7</v>
      </c>
      <c r="V18" s="39">
        <v>281.8</v>
      </c>
    </row>
    <row r="19" spans="1:22" ht="13.5" thickBot="1" x14ac:dyDescent="0.25">
      <c r="A19" s="113">
        <v>2007</v>
      </c>
      <c r="B19" s="39" t="s">
        <v>14</v>
      </c>
      <c r="C19" s="41" t="s">
        <v>14</v>
      </c>
      <c r="D19" s="39" t="s">
        <v>14</v>
      </c>
      <c r="E19" s="39" t="s">
        <v>97</v>
      </c>
      <c r="F19" s="39">
        <v>1.5</v>
      </c>
      <c r="G19" s="39" t="s">
        <v>98</v>
      </c>
      <c r="H19" s="39" t="s">
        <v>99</v>
      </c>
      <c r="I19" s="39">
        <v>2.2000000000000002</v>
      </c>
      <c r="J19" s="39">
        <v>270.5</v>
      </c>
      <c r="K19" s="113">
        <v>2007</v>
      </c>
      <c r="L19" s="39">
        <v>9.5</v>
      </c>
      <c r="M19" s="41" t="s">
        <v>36</v>
      </c>
      <c r="N19" s="41">
        <v>9.5</v>
      </c>
      <c r="O19" s="39">
        <v>31.8</v>
      </c>
      <c r="P19" s="39">
        <v>5.5</v>
      </c>
      <c r="Q19" s="116" t="s">
        <v>61</v>
      </c>
      <c r="R19" s="41">
        <v>5.5</v>
      </c>
      <c r="S19" s="39">
        <v>0.4</v>
      </c>
      <c r="T19" s="39">
        <v>1</v>
      </c>
      <c r="U19" s="39">
        <v>48.2</v>
      </c>
      <c r="V19" s="39">
        <v>318.8</v>
      </c>
    </row>
    <row r="20" spans="1:22" ht="13.5" thickBot="1" x14ac:dyDescent="0.25">
      <c r="A20" s="113">
        <v>2008</v>
      </c>
      <c r="B20" s="39" t="s">
        <v>14</v>
      </c>
      <c r="C20" s="41" t="s">
        <v>14</v>
      </c>
      <c r="D20" s="39" t="s">
        <v>14</v>
      </c>
      <c r="E20" s="39">
        <v>163.1</v>
      </c>
      <c r="F20" s="39">
        <v>1.6</v>
      </c>
      <c r="G20" s="39">
        <v>88.6</v>
      </c>
      <c r="H20" s="39">
        <v>4.5</v>
      </c>
      <c r="I20" s="39">
        <v>2</v>
      </c>
      <c r="J20" s="39">
        <v>259.8</v>
      </c>
      <c r="K20" s="113">
        <v>2008</v>
      </c>
      <c r="L20" s="39">
        <v>9.9</v>
      </c>
      <c r="M20" s="41" t="s">
        <v>36</v>
      </c>
      <c r="N20" s="41">
        <v>9.9</v>
      </c>
      <c r="O20" s="39">
        <v>32.4</v>
      </c>
      <c r="P20" s="39">
        <v>5.8</v>
      </c>
      <c r="Q20" s="116" t="s">
        <v>61</v>
      </c>
      <c r="R20" s="41">
        <v>5.8</v>
      </c>
      <c r="S20" s="39">
        <v>0.4</v>
      </c>
      <c r="T20" s="39">
        <v>1.3</v>
      </c>
      <c r="U20" s="39">
        <v>49.8</v>
      </c>
      <c r="V20" s="39">
        <v>309.8</v>
      </c>
    </row>
    <row r="21" spans="1:22" ht="13.5" thickBot="1" x14ac:dyDescent="0.25">
      <c r="A21" s="113">
        <v>2009</v>
      </c>
      <c r="B21" s="39" t="s">
        <v>14</v>
      </c>
      <c r="C21" s="41" t="s">
        <v>14</v>
      </c>
      <c r="D21" s="39" t="s">
        <v>14</v>
      </c>
      <c r="E21" s="39">
        <v>160.30000000000001</v>
      </c>
      <c r="F21" s="39">
        <v>1.8</v>
      </c>
      <c r="G21" s="39">
        <v>92.1</v>
      </c>
      <c r="H21" s="39">
        <v>4.3</v>
      </c>
      <c r="I21" s="39">
        <v>3.5</v>
      </c>
      <c r="J21" s="39">
        <v>262</v>
      </c>
      <c r="K21" s="113">
        <v>2009</v>
      </c>
      <c r="L21" s="39">
        <v>10.199999999999999</v>
      </c>
      <c r="M21" s="41" t="s">
        <v>36</v>
      </c>
      <c r="N21" s="41">
        <v>10.199999999999999</v>
      </c>
      <c r="O21" s="39">
        <v>32.799999999999997</v>
      </c>
      <c r="P21" s="39">
        <v>5.9</v>
      </c>
      <c r="Q21" s="116" t="s">
        <v>61</v>
      </c>
      <c r="R21" s="41">
        <v>5.9</v>
      </c>
      <c r="S21" s="39">
        <v>0.4</v>
      </c>
      <c r="T21" s="39">
        <v>1</v>
      </c>
      <c r="U21" s="39">
        <v>50.3</v>
      </c>
      <c r="V21" s="39">
        <v>312.5</v>
      </c>
    </row>
    <row r="22" spans="1:22" ht="13.5" thickBot="1" x14ac:dyDescent="0.25">
      <c r="A22" s="113">
        <v>2010</v>
      </c>
      <c r="B22" s="39" t="s">
        <v>14</v>
      </c>
      <c r="C22" s="41" t="s">
        <v>14</v>
      </c>
      <c r="D22" s="39" t="s">
        <v>14</v>
      </c>
      <c r="E22" s="39">
        <v>162.30000000000001</v>
      </c>
      <c r="F22" s="39">
        <v>1.6</v>
      </c>
      <c r="G22" s="39">
        <v>96.8</v>
      </c>
      <c r="H22" s="39">
        <v>4.5</v>
      </c>
      <c r="I22" s="39">
        <v>3</v>
      </c>
      <c r="J22" s="39">
        <v>268.2</v>
      </c>
      <c r="K22" s="113">
        <v>2010</v>
      </c>
      <c r="L22" s="39">
        <v>9.6999999999999993</v>
      </c>
      <c r="M22" s="41" t="s">
        <v>36</v>
      </c>
      <c r="N22" s="41">
        <v>9.6999999999999993</v>
      </c>
      <c r="O22" s="39">
        <v>32</v>
      </c>
      <c r="P22" s="39">
        <v>6.2</v>
      </c>
      <c r="Q22" s="116" t="s">
        <v>61</v>
      </c>
      <c r="R22" s="41">
        <v>6.2</v>
      </c>
      <c r="S22" s="39">
        <v>0.5</v>
      </c>
      <c r="T22" s="39">
        <v>0.8</v>
      </c>
      <c r="U22" s="39">
        <v>49.2</v>
      </c>
      <c r="V22" s="39">
        <v>317.39999999999998</v>
      </c>
    </row>
    <row r="23" spans="1:22" ht="13.5" thickBot="1" x14ac:dyDescent="0.25">
      <c r="A23" s="113">
        <v>2011</v>
      </c>
      <c r="B23" s="39">
        <v>159.80000000000001</v>
      </c>
      <c r="C23" s="41">
        <v>0.1</v>
      </c>
      <c r="D23" s="39">
        <v>2</v>
      </c>
      <c r="E23" s="39">
        <v>161.9</v>
      </c>
      <c r="F23" s="39">
        <v>1.6</v>
      </c>
      <c r="G23" s="39">
        <v>92.9</v>
      </c>
      <c r="H23" s="39">
        <v>5</v>
      </c>
      <c r="I23" s="39">
        <v>3.2</v>
      </c>
      <c r="J23" s="39">
        <v>264.60000000000002</v>
      </c>
      <c r="K23" s="113">
        <v>2011</v>
      </c>
      <c r="L23" s="39">
        <v>9.6999999999999993</v>
      </c>
      <c r="M23" s="41">
        <v>0.1</v>
      </c>
      <c r="N23" s="41">
        <v>9.8000000000000007</v>
      </c>
      <c r="O23" s="39">
        <v>31.7</v>
      </c>
      <c r="P23" s="39">
        <v>5.6</v>
      </c>
      <c r="Q23" s="116">
        <v>0.6</v>
      </c>
      <c r="R23" s="41">
        <v>6.2</v>
      </c>
      <c r="S23" s="39">
        <v>0.4</v>
      </c>
      <c r="T23" s="39">
        <v>0.6</v>
      </c>
      <c r="U23" s="39">
        <v>48.8</v>
      </c>
      <c r="V23" s="39">
        <v>313.39999999999998</v>
      </c>
    </row>
    <row r="24" spans="1:22" ht="13.5" thickBot="1" x14ac:dyDescent="0.25">
      <c r="A24" s="113">
        <v>2012</v>
      </c>
      <c r="B24" s="39">
        <v>156.6</v>
      </c>
      <c r="C24" s="41">
        <v>0.2</v>
      </c>
      <c r="D24" s="39">
        <v>2.7</v>
      </c>
      <c r="E24" s="39">
        <v>159.6</v>
      </c>
      <c r="F24" s="39">
        <v>1.6</v>
      </c>
      <c r="G24" s="39">
        <v>93</v>
      </c>
      <c r="H24" s="39">
        <v>5.3</v>
      </c>
      <c r="I24" s="39">
        <v>2.4</v>
      </c>
      <c r="J24" s="39">
        <v>261.89999999999998</v>
      </c>
      <c r="K24" s="113">
        <v>2012</v>
      </c>
      <c r="L24" s="39">
        <v>9.6999999999999993</v>
      </c>
      <c r="M24" s="41">
        <v>0.1</v>
      </c>
      <c r="N24" s="41">
        <v>9.8000000000000007</v>
      </c>
      <c r="O24" s="39">
        <v>31.8</v>
      </c>
      <c r="P24" s="39">
        <v>5.8</v>
      </c>
      <c r="Q24" s="39">
        <v>0.7</v>
      </c>
      <c r="R24" s="41">
        <v>6.5</v>
      </c>
      <c r="S24" s="39">
        <v>0.5</v>
      </c>
      <c r="T24" s="39">
        <v>0.9</v>
      </c>
      <c r="U24" s="39">
        <v>49.6</v>
      </c>
      <c r="V24" s="39">
        <v>311.5</v>
      </c>
    </row>
    <row r="25" spans="1:22" ht="13.5" thickBot="1" x14ac:dyDescent="0.25">
      <c r="A25" s="113">
        <v>2013</v>
      </c>
      <c r="B25" s="39">
        <v>155.30000000000001</v>
      </c>
      <c r="C25" s="41">
        <v>0.6</v>
      </c>
      <c r="D25" s="39">
        <v>5.2</v>
      </c>
      <c r="E25" s="39">
        <v>161.1</v>
      </c>
      <c r="F25" s="39">
        <v>1.6</v>
      </c>
      <c r="G25" s="39">
        <v>92.2</v>
      </c>
      <c r="H25" s="39">
        <v>5.4</v>
      </c>
      <c r="I25" s="39">
        <v>2.1</v>
      </c>
      <c r="J25" s="39">
        <v>262.39999999999998</v>
      </c>
      <c r="K25" s="113">
        <v>2013</v>
      </c>
      <c r="L25" s="39">
        <v>10.199999999999999</v>
      </c>
      <c r="M25" s="41">
        <v>0.1</v>
      </c>
      <c r="N25" s="41">
        <v>10.3</v>
      </c>
      <c r="O25" s="39">
        <v>32.6</v>
      </c>
      <c r="P25" s="39">
        <v>6.3</v>
      </c>
      <c r="Q25" s="39">
        <v>0.8</v>
      </c>
      <c r="R25" s="41">
        <v>7.1</v>
      </c>
      <c r="S25" s="39">
        <v>0.5</v>
      </c>
      <c r="T25" s="39">
        <v>1.2</v>
      </c>
      <c r="U25" s="39">
        <v>51.8</v>
      </c>
      <c r="V25" s="39">
        <v>314.10000000000002</v>
      </c>
    </row>
    <row r="26" spans="1:22" ht="13.5" thickBot="1" x14ac:dyDescent="0.25">
      <c r="A26" s="113">
        <v>2014</v>
      </c>
      <c r="B26" s="39">
        <v>156.6</v>
      </c>
      <c r="C26" s="41">
        <v>0.9</v>
      </c>
      <c r="D26" s="39">
        <v>5.9</v>
      </c>
      <c r="E26" s="39">
        <v>163.4</v>
      </c>
      <c r="F26" s="39">
        <v>1.6</v>
      </c>
      <c r="G26" s="39">
        <v>92.5</v>
      </c>
      <c r="H26" s="39">
        <v>5.7</v>
      </c>
      <c r="I26" s="39">
        <v>2.1</v>
      </c>
      <c r="J26" s="39">
        <v>265.3</v>
      </c>
      <c r="K26" s="113">
        <v>2014</v>
      </c>
      <c r="L26" s="39">
        <v>10.7</v>
      </c>
      <c r="M26" s="41">
        <v>0.1</v>
      </c>
      <c r="N26" s="41">
        <v>10.8</v>
      </c>
      <c r="O26" s="39">
        <v>32.799999999999997</v>
      </c>
      <c r="P26" s="39">
        <v>6.4</v>
      </c>
      <c r="Q26" s="39">
        <v>0.8</v>
      </c>
      <c r="R26" s="41">
        <v>7.3</v>
      </c>
      <c r="S26" s="39">
        <v>0.5</v>
      </c>
      <c r="T26" s="39">
        <v>0.9</v>
      </c>
      <c r="U26" s="39">
        <v>52.2</v>
      </c>
      <c r="V26" s="39">
        <v>317.60000000000002</v>
      </c>
    </row>
    <row r="27" spans="1:22" ht="13.5" thickBot="1" x14ac:dyDescent="0.25">
      <c r="A27" s="113">
        <v>2015</v>
      </c>
      <c r="B27" s="39">
        <v>159.59883013743323</v>
      </c>
      <c r="C27" s="41">
        <v>0.99300100000000002</v>
      </c>
      <c r="D27" s="39">
        <v>5.6396889999999997</v>
      </c>
      <c r="E27" s="39">
        <v>166.23152013743322</v>
      </c>
      <c r="F27" s="39">
        <v>1.56836</v>
      </c>
      <c r="G27" s="39">
        <v>94.133944641214754</v>
      </c>
      <c r="H27" s="39">
        <v>5.8654659999999996</v>
      </c>
      <c r="I27" s="39">
        <v>1.757349</v>
      </c>
      <c r="J27" s="39">
        <v>269.55663977864799</v>
      </c>
      <c r="K27" s="113">
        <v>2015</v>
      </c>
      <c r="L27" s="39">
        <v>10.815742973344264</v>
      </c>
      <c r="M27" s="41">
        <v>0.12892500000000001</v>
      </c>
      <c r="N27" s="41">
        <v>10.944667973344265</v>
      </c>
      <c r="O27" s="39">
        <v>33.471128</v>
      </c>
      <c r="P27" s="39">
        <v>6.7041300000000001</v>
      </c>
      <c r="Q27" s="39">
        <v>0.80446300000000004</v>
      </c>
      <c r="R27" s="41">
        <v>7.5085930000000003</v>
      </c>
      <c r="S27" s="39">
        <v>0.50554939474665739</v>
      </c>
      <c r="T27" s="39">
        <v>1.1257742123140277</v>
      </c>
      <c r="U27" s="39">
        <v>53.555712580404943</v>
      </c>
      <c r="V27" s="39">
        <v>323.11235235905298</v>
      </c>
    </row>
    <row r="28" spans="1:22" ht="13.5" thickBot="1" x14ac:dyDescent="0.25">
      <c r="A28" s="113">
        <v>2016</v>
      </c>
      <c r="B28" s="39">
        <v>163.27699999999999</v>
      </c>
      <c r="C28" s="41">
        <v>1.169</v>
      </c>
      <c r="D28" s="39">
        <v>5.8449999999999998</v>
      </c>
      <c r="E28" s="39">
        <v>170.29</v>
      </c>
      <c r="F28" s="39">
        <v>1.6439999999999999</v>
      </c>
      <c r="G28" s="39">
        <v>98.046000000000006</v>
      </c>
      <c r="H28" s="39">
        <v>5.9749999999999996</v>
      </c>
      <c r="I28" s="39">
        <v>1.75</v>
      </c>
      <c r="J28" s="39">
        <v>277.70600000000002</v>
      </c>
      <c r="K28" s="113">
        <v>2016</v>
      </c>
      <c r="L28" s="39">
        <v>11.041</v>
      </c>
      <c r="M28" s="41">
        <v>0.12947400000000001</v>
      </c>
      <c r="N28" s="41">
        <v>11.17</v>
      </c>
      <c r="O28" s="39">
        <v>33.683999999999997</v>
      </c>
      <c r="P28" s="39">
        <v>7.1040000000000001</v>
      </c>
      <c r="Q28" s="39">
        <v>0.89589799999999997</v>
      </c>
      <c r="R28" s="41">
        <v>8.0000099999999996</v>
      </c>
      <c r="S28" s="39">
        <v>0.50554939474665739</v>
      </c>
      <c r="T28" s="39">
        <v>1.0760000000000001</v>
      </c>
      <c r="U28" s="39">
        <v>54.466999999999999</v>
      </c>
      <c r="V28" s="39">
        <v>332.173</v>
      </c>
    </row>
    <row r="29" spans="1:22" ht="13.5" thickBot="1" x14ac:dyDescent="0.25">
      <c r="A29" s="113">
        <v>2017</v>
      </c>
      <c r="B29" s="39">
        <v>165.75800000000001</v>
      </c>
      <c r="C29" s="41">
        <v>1.143</v>
      </c>
      <c r="D29" s="39">
        <v>5.9509999999999996</v>
      </c>
      <c r="E29" s="39">
        <v>172.851</v>
      </c>
      <c r="F29" s="39">
        <v>1.56</v>
      </c>
      <c r="G29" s="39">
        <v>97.103999999999999</v>
      </c>
      <c r="H29" s="39">
        <v>5.9950000000000001</v>
      </c>
      <c r="I29" s="39">
        <v>1.653</v>
      </c>
      <c r="J29" s="39">
        <v>297.16300000000001</v>
      </c>
      <c r="K29" s="113">
        <v>2017</v>
      </c>
      <c r="L29" s="39">
        <v>11.143000000000001</v>
      </c>
      <c r="M29" s="41">
        <v>0.122145</v>
      </c>
      <c r="N29" s="41">
        <v>11.265000000000001</v>
      </c>
      <c r="O29" s="39">
        <v>34.015999999999998</v>
      </c>
      <c r="P29" s="39">
        <v>7.4889999999999999</v>
      </c>
      <c r="Q29" s="39">
        <v>0.97350000000000003</v>
      </c>
      <c r="R29" s="41">
        <v>8.4619999999999997</v>
      </c>
      <c r="S29" s="39">
        <v>0.55005000000000004</v>
      </c>
      <c r="T29" s="39">
        <v>1.085</v>
      </c>
      <c r="U29" s="39">
        <v>55.377000000000002</v>
      </c>
      <c r="V29" s="39">
        <v>334.54</v>
      </c>
    </row>
    <row r="30" spans="1:22" x14ac:dyDescent="0.2">
      <c r="A30" s="111" t="s">
        <v>18</v>
      </c>
    </row>
    <row r="31" spans="1:22" x14ac:dyDescent="0.2">
      <c r="A31" s="111" t="s">
        <v>19</v>
      </c>
    </row>
    <row r="32" spans="1:22" x14ac:dyDescent="0.2">
      <c r="A32" s="111" t="s">
        <v>20</v>
      </c>
    </row>
    <row r="33" spans="1:1" x14ac:dyDescent="0.2">
      <c r="A33" s="111" t="s">
        <v>21</v>
      </c>
    </row>
    <row r="34" spans="1:1" x14ac:dyDescent="0.2">
      <c r="A34" s="111" t="s">
        <v>83</v>
      </c>
    </row>
    <row r="35" spans="1:1" x14ac:dyDescent="0.2">
      <c r="A35" s="111" t="s">
        <v>84</v>
      </c>
    </row>
    <row r="36" spans="1:1" x14ac:dyDescent="0.2">
      <c r="A36" s="111" t="s">
        <v>85</v>
      </c>
    </row>
    <row r="37" spans="1:1" x14ac:dyDescent="0.2">
      <c r="A37" s="111" t="s">
        <v>22</v>
      </c>
    </row>
  </sheetData>
  <mergeCells count="23">
    <mergeCell ref="A1:J1"/>
    <mergeCell ref="A2:J2"/>
    <mergeCell ref="A3:J3"/>
    <mergeCell ref="K1:V1"/>
    <mergeCell ref="K2:V2"/>
    <mergeCell ref="K3:V3"/>
    <mergeCell ref="A4:J4"/>
    <mergeCell ref="A5:A6"/>
    <mergeCell ref="B5:E5"/>
    <mergeCell ref="F5:F6"/>
    <mergeCell ref="G5:G6"/>
    <mergeCell ref="H5:H6"/>
    <mergeCell ref="I5:I6"/>
    <mergeCell ref="J5:J6"/>
    <mergeCell ref="K4:V4"/>
    <mergeCell ref="K5:K6"/>
    <mergeCell ref="L5:N5"/>
    <mergeCell ref="O5:O6"/>
    <mergeCell ref="P5:R5"/>
    <mergeCell ref="S5:S6"/>
    <mergeCell ref="T5:T6"/>
    <mergeCell ref="U5:U6"/>
    <mergeCell ref="V5:V6"/>
  </mergeCells>
  <hyperlinks>
    <hyperlink ref="W6" location="TOC!A1" display="RETURN TO TABLE OF CONTENT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38"/>
  <sheetViews>
    <sheetView workbookViewId="0">
      <selection activeCell="L29" sqref="L29"/>
    </sheetView>
  </sheetViews>
  <sheetFormatPr defaultRowHeight="12.75" x14ac:dyDescent="0.2"/>
  <cols>
    <col min="2" max="3" width="9.28515625" bestFit="1" customWidth="1"/>
    <col min="4" max="4" width="10" bestFit="1" customWidth="1"/>
    <col min="5" max="7" width="9.28515625" bestFit="1" customWidth="1"/>
    <col min="8" max="9" width="10" bestFit="1" customWidth="1"/>
    <col min="10" max="22" width="9.28515625" bestFit="1" customWidth="1"/>
  </cols>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2.75" customHeight="1" thickBot="1" x14ac:dyDescent="0.25">
      <c r="A3" s="787" t="s">
        <v>2295</v>
      </c>
      <c r="B3" s="785"/>
      <c r="C3" s="785"/>
      <c r="D3" s="785"/>
      <c r="E3" s="785"/>
      <c r="F3" s="785"/>
      <c r="G3" s="785"/>
      <c r="H3" s="785"/>
      <c r="I3" s="785"/>
      <c r="J3" s="786"/>
      <c r="K3" s="804" t="s">
        <v>2295</v>
      </c>
      <c r="L3" s="785"/>
      <c r="M3" s="785"/>
      <c r="N3" s="785"/>
      <c r="O3" s="785"/>
      <c r="P3" s="785"/>
      <c r="Q3" s="785"/>
      <c r="R3" s="785"/>
      <c r="S3" s="785"/>
      <c r="T3" s="785"/>
      <c r="U3" s="785"/>
      <c r="V3" s="786"/>
    </row>
    <row r="4" spans="1:23" ht="12.75" customHeight="1"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2.7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53.2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106">
        <v>1995</v>
      </c>
      <c r="B7" s="107" t="s">
        <v>14</v>
      </c>
      <c r="C7" s="107" t="s">
        <v>13</v>
      </c>
      <c r="D7" s="107" t="s">
        <v>14</v>
      </c>
      <c r="E7" s="4">
        <v>2188</v>
      </c>
      <c r="F7" s="4">
        <v>2446</v>
      </c>
      <c r="G7" s="4">
        <v>1005</v>
      </c>
      <c r="H7" s="5">
        <v>330</v>
      </c>
      <c r="I7" s="5" t="s">
        <v>13</v>
      </c>
      <c r="J7" s="4">
        <v>1796</v>
      </c>
      <c r="K7" s="106">
        <v>1995</v>
      </c>
      <c r="L7" s="4">
        <v>1259</v>
      </c>
      <c r="M7" s="107" t="s">
        <v>13</v>
      </c>
      <c r="N7" s="4">
        <v>1259</v>
      </c>
      <c r="O7" s="4">
        <v>2479</v>
      </c>
      <c r="P7" s="4">
        <v>2290</v>
      </c>
      <c r="Q7" s="107" t="s">
        <v>36</v>
      </c>
      <c r="R7" s="4">
        <v>2290</v>
      </c>
      <c r="S7" s="4">
        <v>3636</v>
      </c>
      <c r="T7" s="4">
        <v>1786</v>
      </c>
      <c r="U7" s="4">
        <v>2089</v>
      </c>
      <c r="V7" s="4">
        <v>1838</v>
      </c>
    </row>
    <row r="8" spans="1:23" ht="13.5" customHeight="1" thickBot="1" x14ac:dyDescent="0.25">
      <c r="A8" s="106">
        <v>1996</v>
      </c>
      <c r="B8" s="107" t="s">
        <v>14</v>
      </c>
      <c r="C8" s="107" t="s">
        <v>13</v>
      </c>
      <c r="D8" s="107" t="s">
        <v>14</v>
      </c>
      <c r="E8" s="4">
        <v>2036</v>
      </c>
      <c r="F8" s="4">
        <v>2518</v>
      </c>
      <c r="G8" s="4">
        <v>1198</v>
      </c>
      <c r="H8" s="5">
        <v>375</v>
      </c>
      <c r="I8" s="5" t="s">
        <v>13</v>
      </c>
      <c r="J8" s="4">
        <v>1753</v>
      </c>
      <c r="K8" s="106">
        <v>1996</v>
      </c>
      <c r="L8" s="4">
        <v>1279</v>
      </c>
      <c r="M8" s="107" t="s">
        <v>13</v>
      </c>
      <c r="N8" s="4">
        <v>1279</v>
      </c>
      <c r="O8" s="4">
        <v>2490</v>
      </c>
      <c r="P8" s="4">
        <v>2334</v>
      </c>
      <c r="Q8" s="107" t="s">
        <v>36</v>
      </c>
      <c r="R8" s="4">
        <v>2334</v>
      </c>
      <c r="S8" s="4">
        <v>3670</v>
      </c>
      <c r="T8" s="4">
        <v>1714</v>
      </c>
      <c r="U8" s="4">
        <v>2103</v>
      </c>
      <c r="V8" s="4">
        <v>1801</v>
      </c>
    </row>
    <row r="9" spans="1:23" ht="13.5" thickBot="1" x14ac:dyDescent="0.25">
      <c r="A9" s="106">
        <v>1997</v>
      </c>
      <c r="B9" s="107" t="s">
        <v>14</v>
      </c>
      <c r="C9" s="107" t="s">
        <v>13</v>
      </c>
      <c r="D9" s="107" t="s">
        <v>14</v>
      </c>
      <c r="E9" s="4">
        <v>2131</v>
      </c>
      <c r="F9" s="4">
        <v>2748</v>
      </c>
      <c r="G9" s="4">
        <v>1110</v>
      </c>
      <c r="H9" s="5">
        <v>349</v>
      </c>
      <c r="I9" s="5" t="s">
        <v>13</v>
      </c>
      <c r="J9" s="4">
        <v>1779</v>
      </c>
      <c r="K9" s="106">
        <v>1997</v>
      </c>
      <c r="L9" s="4">
        <v>1253</v>
      </c>
      <c r="M9" s="107" t="s">
        <v>13</v>
      </c>
      <c r="N9" s="4">
        <v>1253</v>
      </c>
      <c r="O9" s="4">
        <v>2552</v>
      </c>
      <c r="P9" s="4">
        <v>2412</v>
      </c>
      <c r="Q9" s="107" t="s">
        <v>36</v>
      </c>
      <c r="R9" s="4">
        <v>2412</v>
      </c>
      <c r="S9" s="4">
        <v>2542</v>
      </c>
      <c r="T9" s="4">
        <v>2299</v>
      </c>
      <c r="U9" s="4">
        <v>2126</v>
      </c>
      <c r="V9" s="4">
        <v>1827</v>
      </c>
    </row>
    <row r="10" spans="1:23" ht="13.5" thickBot="1" x14ac:dyDescent="0.25">
      <c r="A10" s="106">
        <v>1998</v>
      </c>
      <c r="B10" s="107" t="s">
        <v>14</v>
      </c>
      <c r="C10" s="107" t="s">
        <v>13</v>
      </c>
      <c r="D10" s="107" t="s">
        <v>14</v>
      </c>
      <c r="E10" s="4">
        <v>2140</v>
      </c>
      <c r="F10" s="4">
        <v>2632</v>
      </c>
      <c r="G10" s="4">
        <v>1238</v>
      </c>
      <c r="H10" s="5">
        <v>339</v>
      </c>
      <c r="I10" s="5" t="s">
        <v>13</v>
      </c>
      <c r="J10" s="4">
        <v>1826</v>
      </c>
      <c r="K10" s="106">
        <v>1998</v>
      </c>
      <c r="L10" s="4">
        <v>1373</v>
      </c>
      <c r="M10" s="107" t="s">
        <v>13</v>
      </c>
      <c r="N10" s="4">
        <v>1373</v>
      </c>
      <c r="O10" s="4">
        <v>2603</v>
      </c>
      <c r="P10" s="4">
        <v>2509</v>
      </c>
      <c r="Q10" s="107" t="s">
        <v>36</v>
      </c>
      <c r="R10" s="4">
        <v>2509</v>
      </c>
      <c r="S10" s="4">
        <v>2419</v>
      </c>
      <c r="T10" s="4">
        <v>2247</v>
      </c>
      <c r="U10" s="4">
        <v>2196</v>
      </c>
      <c r="V10" s="4">
        <v>1878</v>
      </c>
    </row>
    <row r="11" spans="1:23" ht="13.5" thickBot="1" x14ac:dyDescent="0.25">
      <c r="A11" s="106">
        <v>1999</v>
      </c>
      <c r="B11" s="107" t="s">
        <v>14</v>
      </c>
      <c r="C11" s="107" t="s">
        <v>13</v>
      </c>
      <c r="D11" s="107" t="s">
        <v>14</v>
      </c>
      <c r="E11" s="4">
        <v>2060</v>
      </c>
      <c r="F11" s="4">
        <v>2740</v>
      </c>
      <c r="G11" s="4">
        <v>1295</v>
      </c>
      <c r="H11" s="5">
        <v>357</v>
      </c>
      <c r="I11" s="5" t="s">
        <v>13</v>
      </c>
      <c r="J11" s="4">
        <v>1772</v>
      </c>
      <c r="K11" s="106">
        <v>1999</v>
      </c>
      <c r="L11" s="4">
        <v>1333</v>
      </c>
      <c r="M11" s="107" t="s">
        <v>13</v>
      </c>
      <c r="N11" s="4">
        <v>1333</v>
      </c>
      <c r="O11" s="4">
        <v>2644</v>
      </c>
      <c r="P11" s="4">
        <v>2627</v>
      </c>
      <c r="Q11" s="107" t="s">
        <v>36</v>
      </c>
      <c r="R11" s="4">
        <v>2627</v>
      </c>
      <c r="S11" s="4">
        <v>2679</v>
      </c>
      <c r="T11" s="4">
        <v>2222</v>
      </c>
      <c r="U11" s="4">
        <v>2220</v>
      </c>
      <c r="V11" s="4">
        <v>1833</v>
      </c>
    </row>
    <row r="12" spans="1:23" ht="13.5" thickBot="1" x14ac:dyDescent="0.25">
      <c r="A12" s="106">
        <v>2000</v>
      </c>
      <c r="B12" s="107" t="s">
        <v>14</v>
      </c>
      <c r="C12" s="107" t="s">
        <v>14</v>
      </c>
      <c r="D12" s="107" t="s">
        <v>14</v>
      </c>
      <c r="E12" s="4">
        <v>2088</v>
      </c>
      <c r="F12" s="4">
        <v>2914</v>
      </c>
      <c r="G12" s="4">
        <v>1324</v>
      </c>
      <c r="H12" s="5">
        <v>431</v>
      </c>
      <c r="I12" s="5" t="s">
        <v>13</v>
      </c>
      <c r="J12" s="4">
        <v>1799</v>
      </c>
      <c r="K12" s="106">
        <v>2000</v>
      </c>
      <c r="L12" s="4">
        <v>1582</v>
      </c>
      <c r="M12" s="107" t="s">
        <v>13</v>
      </c>
      <c r="N12" s="4">
        <v>1582</v>
      </c>
      <c r="O12" s="4">
        <v>2745</v>
      </c>
      <c r="P12" s="4">
        <v>2562</v>
      </c>
      <c r="Q12" s="107" t="s">
        <v>36</v>
      </c>
      <c r="R12" s="4">
        <v>2562</v>
      </c>
      <c r="S12" s="4">
        <v>3361</v>
      </c>
      <c r="T12" s="4">
        <v>1887</v>
      </c>
      <c r="U12" s="4">
        <v>2359</v>
      </c>
      <c r="V12" s="4">
        <v>1874</v>
      </c>
    </row>
    <row r="13" spans="1:23" ht="13.5" thickBot="1" x14ac:dyDescent="0.25">
      <c r="A13" s="106">
        <v>2001</v>
      </c>
      <c r="B13" s="107" t="s">
        <v>14</v>
      </c>
      <c r="C13" s="107" t="s">
        <v>14</v>
      </c>
      <c r="D13" s="107" t="s">
        <v>14</v>
      </c>
      <c r="E13" s="4">
        <v>2118</v>
      </c>
      <c r="F13" s="4">
        <v>2833</v>
      </c>
      <c r="G13" s="4">
        <v>1336</v>
      </c>
      <c r="H13" s="5">
        <v>334</v>
      </c>
      <c r="I13" s="5" t="s">
        <v>13</v>
      </c>
      <c r="J13" s="4">
        <v>1807</v>
      </c>
      <c r="K13" s="106">
        <v>2001</v>
      </c>
      <c r="L13" s="4">
        <v>1436</v>
      </c>
      <c r="M13" s="107" t="s">
        <v>13</v>
      </c>
      <c r="N13" s="4">
        <v>1436</v>
      </c>
      <c r="O13" s="4">
        <v>2696</v>
      </c>
      <c r="P13" s="4">
        <v>2553</v>
      </c>
      <c r="Q13" s="107" t="s">
        <v>36</v>
      </c>
      <c r="R13" s="4">
        <v>2553</v>
      </c>
      <c r="S13" s="4">
        <v>3200</v>
      </c>
      <c r="T13" s="4">
        <v>1869</v>
      </c>
      <c r="U13" s="4">
        <v>2289</v>
      </c>
      <c r="V13" s="4">
        <v>1872</v>
      </c>
    </row>
    <row r="14" spans="1:23" ht="13.5" thickBot="1" x14ac:dyDescent="0.25">
      <c r="A14" s="106">
        <v>2002</v>
      </c>
      <c r="B14" s="107" t="s">
        <v>14</v>
      </c>
      <c r="C14" s="107" t="s">
        <v>14</v>
      </c>
      <c r="D14" s="107" t="s">
        <v>14</v>
      </c>
      <c r="E14" s="4">
        <v>2152</v>
      </c>
      <c r="F14" s="4">
        <v>2922</v>
      </c>
      <c r="G14" s="4">
        <v>1352</v>
      </c>
      <c r="H14" s="5">
        <v>334</v>
      </c>
      <c r="I14" s="5" t="s">
        <v>13</v>
      </c>
      <c r="J14" s="4">
        <v>1827</v>
      </c>
      <c r="K14" s="106">
        <v>2002</v>
      </c>
      <c r="L14" s="4">
        <v>1432</v>
      </c>
      <c r="M14" s="107" t="s">
        <v>13</v>
      </c>
      <c r="N14" s="4">
        <v>1432</v>
      </c>
      <c r="O14" s="4">
        <v>2747</v>
      </c>
      <c r="P14" s="4">
        <v>2693</v>
      </c>
      <c r="Q14" s="107" t="s">
        <v>36</v>
      </c>
      <c r="R14" s="4">
        <v>2693</v>
      </c>
      <c r="S14" s="4">
        <v>3252</v>
      </c>
      <c r="T14" s="4">
        <v>2326</v>
      </c>
      <c r="U14" s="4">
        <v>2331</v>
      </c>
      <c r="V14" s="4">
        <v>1895</v>
      </c>
    </row>
    <row r="15" spans="1:23" ht="13.5" thickBot="1" x14ac:dyDescent="0.25">
      <c r="A15" s="106">
        <v>2003</v>
      </c>
      <c r="B15" s="107" t="s">
        <v>14</v>
      </c>
      <c r="C15" s="107" t="s">
        <v>14</v>
      </c>
      <c r="D15" s="107" t="s">
        <v>14</v>
      </c>
      <c r="E15" s="4">
        <v>2135</v>
      </c>
      <c r="F15" s="4">
        <v>2679</v>
      </c>
      <c r="G15" s="4">
        <v>1407</v>
      </c>
      <c r="H15" s="5">
        <v>490</v>
      </c>
      <c r="I15" s="5" t="s">
        <v>13</v>
      </c>
      <c r="J15" s="4">
        <v>1843</v>
      </c>
      <c r="K15" s="106">
        <v>2003</v>
      </c>
      <c r="L15" s="4">
        <v>1393</v>
      </c>
      <c r="M15" s="107" t="s">
        <v>13</v>
      </c>
      <c r="N15" s="4">
        <v>1393</v>
      </c>
      <c r="O15" s="4">
        <v>2762</v>
      </c>
      <c r="P15" s="4">
        <v>2699</v>
      </c>
      <c r="Q15" s="107" t="s">
        <v>36</v>
      </c>
      <c r="R15" s="4">
        <v>2699</v>
      </c>
      <c r="S15" s="4">
        <v>3540</v>
      </c>
      <c r="T15" s="4">
        <v>2139</v>
      </c>
      <c r="U15" s="4">
        <v>2314</v>
      </c>
      <c r="V15" s="4">
        <v>1906</v>
      </c>
    </row>
    <row r="16" spans="1:23" ht="13.5" thickBot="1" x14ac:dyDescent="0.25">
      <c r="A16" s="106">
        <v>2004</v>
      </c>
      <c r="B16" s="107" t="s">
        <v>14</v>
      </c>
      <c r="C16" s="107" t="s">
        <v>14</v>
      </c>
      <c r="D16" s="107" t="s">
        <v>14</v>
      </c>
      <c r="E16" s="4">
        <v>2105</v>
      </c>
      <c r="F16" s="4">
        <v>2680</v>
      </c>
      <c r="G16" s="4">
        <v>1432</v>
      </c>
      <c r="H16" s="5">
        <v>372</v>
      </c>
      <c r="I16" s="5" t="s">
        <v>13</v>
      </c>
      <c r="J16" s="4">
        <v>1826</v>
      </c>
      <c r="K16" s="106">
        <v>2004</v>
      </c>
      <c r="L16" s="4">
        <v>1365</v>
      </c>
      <c r="M16" s="107" t="s">
        <v>40</v>
      </c>
      <c r="N16" s="4">
        <v>1365</v>
      </c>
      <c r="O16" s="4">
        <v>2827</v>
      </c>
      <c r="P16" s="4">
        <v>2651</v>
      </c>
      <c r="Q16" s="107" t="s">
        <v>36</v>
      </c>
      <c r="R16" s="4">
        <v>2651</v>
      </c>
      <c r="S16" s="4">
        <v>3125</v>
      </c>
      <c r="T16" s="4">
        <v>1511</v>
      </c>
      <c r="U16" s="4">
        <v>2318</v>
      </c>
      <c r="V16" s="4">
        <v>1892</v>
      </c>
    </row>
    <row r="17" spans="1:22" ht="13.5" thickBot="1" x14ac:dyDescent="0.25">
      <c r="A17" s="108">
        <v>2005</v>
      </c>
      <c r="B17" s="109" t="s">
        <v>14</v>
      </c>
      <c r="C17" s="109" t="s">
        <v>14</v>
      </c>
      <c r="D17" s="109" t="s">
        <v>14</v>
      </c>
      <c r="E17" s="8">
        <v>2050</v>
      </c>
      <c r="F17" s="8">
        <v>2764</v>
      </c>
      <c r="G17" s="8">
        <v>1368</v>
      </c>
      <c r="H17" s="33">
        <v>396</v>
      </c>
      <c r="I17" s="33" t="s">
        <v>13</v>
      </c>
      <c r="J17" s="8">
        <v>1753</v>
      </c>
      <c r="K17" s="108">
        <v>2005</v>
      </c>
      <c r="L17" s="8">
        <v>1377</v>
      </c>
      <c r="M17" s="109" t="s">
        <v>40</v>
      </c>
      <c r="N17" s="8">
        <v>1377</v>
      </c>
      <c r="O17" s="8">
        <v>2826</v>
      </c>
      <c r="P17" s="8">
        <v>2796</v>
      </c>
      <c r="Q17" s="109" t="s">
        <v>36</v>
      </c>
      <c r="R17" s="8">
        <v>2796</v>
      </c>
      <c r="S17" s="8">
        <v>2339</v>
      </c>
      <c r="T17" s="8">
        <v>1484</v>
      </c>
      <c r="U17" s="8">
        <v>2325</v>
      </c>
      <c r="V17" s="8">
        <v>1826</v>
      </c>
    </row>
    <row r="18" spans="1:22" ht="13.5" thickBot="1" x14ac:dyDescent="0.25">
      <c r="A18" s="108">
        <v>2006</v>
      </c>
      <c r="B18" s="109" t="s">
        <v>14</v>
      </c>
      <c r="C18" s="109" t="s">
        <v>14</v>
      </c>
      <c r="D18" s="109" t="s">
        <v>14</v>
      </c>
      <c r="E18" s="8">
        <v>2058</v>
      </c>
      <c r="F18" s="8">
        <v>2627</v>
      </c>
      <c r="G18" s="8">
        <v>1370</v>
      </c>
      <c r="H18" s="33">
        <v>364</v>
      </c>
      <c r="I18" s="33" t="s">
        <v>13</v>
      </c>
      <c r="J18" s="8">
        <v>1737</v>
      </c>
      <c r="K18" s="108">
        <v>2006</v>
      </c>
      <c r="L18" s="8">
        <v>1437</v>
      </c>
      <c r="M18" s="109" t="s">
        <v>40</v>
      </c>
      <c r="N18" s="8">
        <v>1437</v>
      </c>
      <c r="O18" s="8">
        <v>2859</v>
      </c>
      <c r="P18" s="8">
        <v>2776</v>
      </c>
      <c r="Q18" s="109" t="s">
        <v>36</v>
      </c>
      <c r="R18" s="8">
        <v>2776</v>
      </c>
      <c r="S18" s="8">
        <v>2484</v>
      </c>
      <c r="T18" s="8">
        <v>1449</v>
      </c>
      <c r="U18" s="8">
        <v>2363</v>
      </c>
      <c r="V18" s="8">
        <v>1816</v>
      </c>
    </row>
    <row r="19" spans="1:22" ht="13.5" thickBot="1" x14ac:dyDescent="0.25">
      <c r="A19" s="108">
        <v>2007</v>
      </c>
      <c r="B19" s="109" t="s">
        <v>14</v>
      </c>
      <c r="C19" s="109" t="s">
        <v>14</v>
      </c>
      <c r="D19" s="109" t="s">
        <v>14</v>
      </c>
      <c r="E19" s="8">
        <v>2422</v>
      </c>
      <c r="F19" s="8">
        <v>2683</v>
      </c>
      <c r="G19" s="8">
        <v>1622</v>
      </c>
      <c r="H19" s="33">
        <v>372</v>
      </c>
      <c r="I19" s="33">
        <v>592</v>
      </c>
      <c r="J19" s="8">
        <v>1878</v>
      </c>
      <c r="K19" s="108">
        <v>2007</v>
      </c>
      <c r="L19" s="8">
        <v>1486</v>
      </c>
      <c r="M19" s="109" t="s">
        <v>40</v>
      </c>
      <c r="N19" s="8">
        <v>1486</v>
      </c>
      <c r="O19" s="8">
        <v>2834</v>
      </c>
      <c r="P19" s="8">
        <v>3039</v>
      </c>
      <c r="Q19" s="109" t="s">
        <v>36</v>
      </c>
      <c r="R19" s="8">
        <v>3039</v>
      </c>
      <c r="S19" s="8">
        <v>2469</v>
      </c>
      <c r="T19" s="8">
        <v>3021</v>
      </c>
      <c r="U19" s="8">
        <v>2420</v>
      </c>
      <c r="V19" s="8">
        <v>1944</v>
      </c>
    </row>
    <row r="20" spans="1:22" ht="13.5" thickBot="1" x14ac:dyDescent="0.25">
      <c r="A20" s="108">
        <v>2008</v>
      </c>
      <c r="B20" s="109" t="s">
        <v>14</v>
      </c>
      <c r="C20" s="109" t="s">
        <v>14</v>
      </c>
      <c r="D20" s="109" t="s">
        <v>14</v>
      </c>
      <c r="E20" s="8">
        <v>2452</v>
      </c>
      <c r="F20" s="8">
        <v>2712</v>
      </c>
      <c r="G20" s="8">
        <v>1346</v>
      </c>
      <c r="H20" s="33">
        <v>364</v>
      </c>
      <c r="I20" s="33">
        <v>538</v>
      </c>
      <c r="J20" s="8">
        <v>1744</v>
      </c>
      <c r="K20" s="108">
        <v>2008</v>
      </c>
      <c r="L20" s="8">
        <v>1496</v>
      </c>
      <c r="M20" s="109" t="s">
        <v>40</v>
      </c>
      <c r="N20" s="8">
        <v>1496</v>
      </c>
      <c r="O20" s="8">
        <v>2848</v>
      </c>
      <c r="P20" s="8">
        <v>2946</v>
      </c>
      <c r="Q20" s="109" t="s">
        <v>36</v>
      </c>
      <c r="R20" s="8">
        <v>2946</v>
      </c>
      <c r="S20" s="8">
        <v>2367</v>
      </c>
      <c r="T20" s="8">
        <v>3881</v>
      </c>
      <c r="U20" s="8">
        <v>2433</v>
      </c>
      <c r="V20" s="8">
        <v>1828</v>
      </c>
    </row>
    <row r="21" spans="1:22" ht="13.5" thickBot="1" x14ac:dyDescent="0.25">
      <c r="A21" s="108">
        <v>2009</v>
      </c>
      <c r="B21" s="109" t="s">
        <v>14</v>
      </c>
      <c r="C21" s="109" t="s">
        <v>14</v>
      </c>
      <c r="D21" s="109" t="s">
        <v>14</v>
      </c>
      <c r="E21" s="8">
        <v>2472</v>
      </c>
      <c r="F21" s="8">
        <v>3390</v>
      </c>
      <c r="G21" s="8">
        <v>1336</v>
      </c>
      <c r="H21" s="33">
        <v>358</v>
      </c>
      <c r="I21" s="33">
        <v>623</v>
      </c>
      <c r="J21" s="8">
        <v>1724</v>
      </c>
      <c r="K21" s="108">
        <v>2009</v>
      </c>
      <c r="L21" s="8">
        <v>1470</v>
      </c>
      <c r="M21" s="109" t="s">
        <v>40</v>
      </c>
      <c r="N21" s="8">
        <v>1470</v>
      </c>
      <c r="O21" s="8">
        <v>2862</v>
      </c>
      <c r="P21" s="8">
        <v>2853</v>
      </c>
      <c r="Q21" s="109" t="s">
        <v>36</v>
      </c>
      <c r="R21" s="8">
        <v>2853</v>
      </c>
      <c r="S21" s="8">
        <v>2062</v>
      </c>
      <c r="T21" s="8">
        <v>3623</v>
      </c>
      <c r="U21" s="8">
        <v>2402</v>
      </c>
      <c r="V21" s="8">
        <v>1808</v>
      </c>
    </row>
    <row r="22" spans="1:22" ht="13.5" thickBot="1" x14ac:dyDescent="0.25">
      <c r="A22" s="108">
        <v>2010</v>
      </c>
      <c r="B22" s="109" t="s">
        <v>14</v>
      </c>
      <c r="C22" s="109" t="s">
        <v>14</v>
      </c>
      <c r="D22" s="109" t="s">
        <v>14</v>
      </c>
      <c r="E22" s="8">
        <v>2450</v>
      </c>
      <c r="F22" s="8">
        <v>2802</v>
      </c>
      <c r="G22" s="8">
        <v>1411</v>
      </c>
      <c r="H22" s="33">
        <v>364</v>
      </c>
      <c r="I22" s="33">
        <v>534</v>
      </c>
      <c r="J22" s="8">
        <v>1748</v>
      </c>
      <c r="K22" s="108">
        <v>2010</v>
      </c>
      <c r="L22" s="8">
        <v>1400</v>
      </c>
      <c r="M22" s="109" t="s">
        <v>40</v>
      </c>
      <c r="N22" s="8">
        <v>1400</v>
      </c>
      <c r="O22" s="8">
        <v>2780</v>
      </c>
      <c r="P22" s="8">
        <v>2947</v>
      </c>
      <c r="Q22" s="109" t="s">
        <v>36</v>
      </c>
      <c r="R22" s="8">
        <v>2947</v>
      </c>
      <c r="S22" s="8">
        <v>2551</v>
      </c>
      <c r="T22" s="8">
        <v>3089</v>
      </c>
      <c r="U22" s="8">
        <v>2343</v>
      </c>
      <c r="V22" s="8">
        <v>1820</v>
      </c>
    </row>
    <row r="23" spans="1:22" ht="13.5" thickBot="1" x14ac:dyDescent="0.25">
      <c r="A23" s="108">
        <v>2011</v>
      </c>
      <c r="B23" s="110">
        <v>2375</v>
      </c>
      <c r="C23" s="8">
        <v>1100</v>
      </c>
      <c r="D23" s="8">
        <v>1841</v>
      </c>
      <c r="E23" s="8">
        <v>2341</v>
      </c>
      <c r="F23" s="8">
        <v>3298</v>
      </c>
      <c r="G23" s="8">
        <v>1422</v>
      </c>
      <c r="H23" s="33">
        <v>372</v>
      </c>
      <c r="I23" s="33">
        <v>565</v>
      </c>
      <c r="J23" s="8">
        <v>1718</v>
      </c>
      <c r="K23" s="108">
        <v>2011</v>
      </c>
      <c r="L23" s="8">
        <v>1348</v>
      </c>
      <c r="M23" s="8">
        <v>2005</v>
      </c>
      <c r="N23" s="8">
        <v>1352</v>
      </c>
      <c r="O23" s="8">
        <v>2799</v>
      </c>
      <c r="P23" s="8">
        <v>2831</v>
      </c>
      <c r="Q23" s="8">
        <v>2231</v>
      </c>
      <c r="R23" s="8">
        <v>2759</v>
      </c>
      <c r="S23" s="8">
        <v>2401</v>
      </c>
      <c r="T23" s="8">
        <v>2191</v>
      </c>
      <c r="U23" s="8">
        <v>2292</v>
      </c>
      <c r="V23" s="8">
        <v>1788</v>
      </c>
    </row>
    <row r="24" spans="1:22" ht="13.5" thickBot="1" x14ac:dyDescent="0.25">
      <c r="A24" s="108">
        <v>2012</v>
      </c>
      <c r="B24" s="8">
        <v>2313</v>
      </c>
      <c r="C24" s="8">
        <v>2762</v>
      </c>
      <c r="D24" s="8">
        <v>1152</v>
      </c>
      <c r="E24" s="8">
        <v>2274</v>
      </c>
      <c r="F24" s="8">
        <v>2811</v>
      </c>
      <c r="G24" s="8">
        <v>1355</v>
      </c>
      <c r="H24" s="33">
        <v>376</v>
      </c>
      <c r="I24" s="33">
        <v>834</v>
      </c>
      <c r="J24" s="8">
        <v>1676</v>
      </c>
      <c r="K24" s="108">
        <v>2012</v>
      </c>
      <c r="L24" s="8">
        <v>1381</v>
      </c>
      <c r="M24" s="8">
        <v>2205</v>
      </c>
      <c r="N24" s="8">
        <v>1386</v>
      </c>
      <c r="O24" s="8">
        <v>3040</v>
      </c>
      <c r="P24" s="8">
        <v>2928</v>
      </c>
      <c r="Q24" s="8">
        <v>2198</v>
      </c>
      <c r="R24" s="8">
        <v>2826</v>
      </c>
      <c r="S24" s="8">
        <v>2435</v>
      </c>
      <c r="T24" s="8">
        <v>2367</v>
      </c>
      <c r="U24" s="8">
        <v>2423</v>
      </c>
      <c r="V24" s="8">
        <v>1766</v>
      </c>
    </row>
    <row r="25" spans="1:22" ht="13.5" thickBot="1" x14ac:dyDescent="0.25">
      <c r="A25" s="108">
        <v>2013</v>
      </c>
      <c r="B25" s="8">
        <v>2355</v>
      </c>
      <c r="C25" s="8">
        <v>2239</v>
      </c>
      <c r="D25" s="8">
        <v>1057</v>
      </c>
      <c r="E25" s="8">
        <v>2265</v>
      </c>
      <c r="F25" s="8">
        <v>2857</v>
      </c>
      <c r="G25" s="8">
        <v>1345</v>
      </c>
      <c r="H25" s="33">
        <v>366</v>
      </c>
      <c r="I25" s="33">
        <v>731</v>
      </c>
      <c r="J25" s="8">
        <v>1662</v>
      </c>
      <c r="K25" s="108">
        <v>2013</v>
      </c>
      <c r="L25" s="8">
        <v>1395</v>
      </c>
      <c r="M25" s="8">
        <v>1695</v>
      </c>
      <c r="N25" s="8">
        <v>1398</v>
      </c>
      <c r="O25" s="8">
        <v>3141</v>
      </c>
      <c r="P25" s="8">
        <v>3067</v>
      </c>
      <c r="Q25" s="8">
        <v>2402</v>
      </c>
      <c r="R25" s="8">
        <v>2974</v>
      </c>
      <c r="S25" s="8">
        <v>2646</v>
      </c>
      <c r="T25" s="8">
        <v>3141</v>
      </c>
      <c r="U25" s="8">
        <v>2502</v>
      </c>
      <c r="V25" s="8">
        <v>1759</v>
      </c>
    </row>
    <row r="26" spans="1:22" ht="13.5" thickBot="1" x14ac:dyDescent="0.25">
      <c r="A26" s="108">
        <v>2014</v>
      </c>
      <c r="B26" s="8">
        <v>2425</v>
      </c>
      <c r="C26" s="8">
        <v>2045</v>
      </c>
      <c r="D26" s="33">
        <v>975</v>
      </c>
      <c r="E26" s="8">
        <v>2299</v>
      </c>
      <c r="F26" s="8">
        <v>2980</v>
      </c>
      <c r="G26" s="8">
        <v>1296</v>
      </c>
      <c r="H26" s="33">
        <v>379</v>
      </c>
      <c r="I26" s="33">
        <v>731</v>
      </c>
      <c r="J26" s="8">
        <v>1649</v>
      </c>
      <c r="K26" s="108">
        <v>2014</v>
      </c>
      <c r="L26" s="8">
        <v>1458</v>
      </c>
      <c r="M26" s="8">
        <v>2000</v>
      </c>
      <c r="N26" s="8">
        <v>1462</v>
      </c>
      <c r="O26" s="8">
        <v>3109</v>
      </c>
      <c r="P26" s="8">
        <v>3111</v>
      </c>
      <c r="Q26" s="8">
        <v>2374</v>
      </c>
      <c r="R26" s="8">
        <v>3049</v>
      </c>
      <c r="S26" s="8">
        <v>2475</v>
      </c>
      <c r="T26" s="8">
        <v>2133</v>
      </c>
      <c r="U26" s="8">
        <v>2491</v>
      </c>
      <c r="V26" s="8">
        <v>1747</v>
      </c>
    </row>
    <row r="27" spans="1:22" ht="13.5" thickBot="1" x14ac:dyDescent="0.25">
      <c r="A27" s="108">
        <v>2015</v>
      </c>
      <c r="B27" s="8">
        <v>2439.7522033972305</v>
      </c>
      <c r="C27" s="8">
        <v>1644.0413907284769</v>
      </c>
      <c r="D27" s="8">
        <v>931.4102394715112</v>
      </c>
      <c r="E27" s="8">
        <v>2306.3686456806554</v>
      </c>
      <c r="F27" s="8">
        <v>2566.8739770867433</v>
      </c>
      <c r="G27" s="8">
        <v>1320.2701951109379</v>
      </c>
      <c r="H27" s="8">
        <v>375.10174585918014</v>
      </c>
      <c r="I27" s="8">
        <v>611.67734075878877</v>
      </c>
      <c r="J27" s="8">
        <v>1658.8611328265363</v>
      </c>
      <c r="K27" s="108">
        <v>2015</v>
      </c>
      <c r="L27" s="8">
        <v>1498.8557335565777</v>
      </c>
      <c r="M27" s="8">
        <v>2344.0909090909095</v>
      </c>
      <c r="N27" s="8">
        <v>1505.2493430538116</v>
      </c>
      <c r="O27" s="8">
        <v>3117.3631368166152</v>
      </c>
      <c r="P27" s="8">
        <v>3218.4973595775323</v>
      </c>
      <c r="Q27" s="8">
        <v>2366.0676470588237</v>
      </c>
      <c r="R27" s="8">
        <v>3098.882789929839</v>
      </c>
      <c r="S27" s="8">
        <v>2515.171118142574</v>
      </c>
      <c r="T27" s="8">
        <v>2380.0723304736316</v>
      </c>
      <c r="U27" s="8">
        <v>2537.4638766419475</v>
      </c>
      <c r="V27" s="8">
        <v>1759.8616149097934</v>
      </c>
    </row>
    <row r="28" spans="1:22" ht="13.5" thickBot="1" x14ac:dyDescent="0.25">
      <c r="A28" s="108">
        <v>2016</v>
      </c>
      <c r="B28" s="8">
        <v>2482.0923656927425</v>
      </c>
      <c r="C28" s="8">
        <v>1916.3934426229507</v>
      </c>
      <c r="D28" s="8">
        <v>1050.5032350826743</v>
      </c>
      <c r="E28" s="8">
        <v>2366.585135360498</v>
      </c>
      <c r="F28" s="8">
        <v>2735.4409317803661</v>
      </c>
      <c r="G28" s="8">
        <v>1440.6030062151956</v>
      </c>
      <c r="H28" s="8">
        <v>394.38943894389439</v>
      </c>
      <c r="I28" s="8">
        <v>887.87417554540843</v>
      </c>
      <c r="J28" s="8">
        <v>1760.5634695727699</v>
      </c>
      <c r="K28" s="108">
        <v>2016</v>
      </c>
      <c r="L28" s="8">
        <v>1502.1768707482993</v>
      </c>
      <c r="M28" s="8">
        <v>2354.0727272727272</v>
      </c>
      <c r="N28" s="8">
        <v>1508.4402430790008</v>
      </c>
      <c r="O28" s="8">
        <v>3126.1252900232021</v>
      </c>
      <c r="P28" s="8">
        <v>3324.2863827795977</v>
      </c>
      <c r="Q28" s="8">
        <v>2481.7119113573408</v>
      </c>
      <c r="R28" s="8">
        <v>3202.5660528422736</v>
      </c>
      <c r="S28" s="8">
        <v>2703.4726991799862</v>
      </c>
      <c r="T28" s="8">
        <v>2574.1626794258373</v>
      </c>
      <c r="U28" s="8">
        <v>2559.0584476602144</v>
      </c>
      <c r="V28" s="8">
        <v>1855.4973997463985</v>
      </c>
    </row>
    <row r="29" spans="1:22" ht="13.5" thickBot="1" x14ac:dyDescent="0.25">
      <c r="A29" s="108">
        <v>2017</v>
      </c>
      <c r="B29" s="8">
        <v>2507.0784681468936</v>
      </c>
      <c r="C29" s="8">
        <v>2787.8048780487807</v>
      </c>
      <c r="D29" s="8">
        <v>1015.3557413410681</v>
      </c>
      <c r="E29" s="8">
        <v>2389.4910005806078</v>
      </c>
      <c r="F29" s="8">
        <v>2894.248608534323</v>
      </c>
      <c r="G29" s="8">
        <v>1400.8886837093889</v>
      </c>
      <c r="H29" s="8">
        <v>382.57817485641351</v>
      </c>
      <c r="I29" s="8">
        <v>645.95545134818292</v>
      </c>
      <c r="J29" s="8">
        <v>1851.8059225285408</v>
      </c>
      <c r="K29" s="108">
        <v>2017</v>
      </c>
      <c r="L29" s="8">
        <v>1528.5322359396434</v>
      </c>
      <c r="M29" s="8">
        <v>2220.818181818182</v>
      </c>
      <c r="N29" s="8">
        <v>1533.6963921034717</v>
      </c>
      <c r="O29" s="8">
        <v>3177.5805698271834</v>
      </c>
      <c r="P29" s="8">
        <v>3494.633691087261</v>
      </c>
      <c r="Q29" s="8">
        <v>2711.6991643454039</v>
      </c>
      <c r="R29" s="8">
        <v>3382.0943245403678</v>
      </c>
      <c r="S29" s="8">
        <v>2570.3271028037384</v>
      </c>
      <c r="T29" s="8">
        <v>2620.7729468599032</v>
      </c>
      <c r="U29" s="8">
        <v>2614.5892351274788</v>
      </c>
      <c r="V29" s="8">
        <v>1841.6532710897761</v>
      </c>
    </row>
    <row r="30" spans="1:22" x14ac:dyDescent="0.2">
      <c r="A30" s="111" t="s">
        <v>18</v>
      </c>
    </row>
    <row r="31" spans="1:22" x14ac:dyDescent="0.2">
      <c r="A31" s="111" t="s">
        <v>19</v>
      </c>
    </row>
    <row r="32" spans="1:22" x14ac:dyDescent="0.2">
      <c r="A32" s="111" t="s">
        <v>20</v>
      </c>
    </row>
    <row r="33" spans="1:1" x14ac:dyDescent="0.2">
      <c r="A33" s="111" t="s">
        <v>21</v>
      </c>
    </row>
    <row r="34" spans="1:1" x14ac:dyDescent="0.2">
      <c r="A34" s="111" t="s">
        <v>92</v>
      </c>
    </row>
    <row r="35" spans="1:1" x14ac:dyDescent="0.2">
      <c r="A35" s="111" t="s">
        <v>42</v>
      </c>
    </row>
    <row r="36" spans="1:1" x14ac:dyDescent="0.2">
      <c r="A36" s="111" t="s">
        <v>43</v>
      </c>
    </row>
    <row r="37" spans="1:1" x14ac:dyDescent="0.2">
      <c r="A37" s="111" t="s">
        <v>44</v>
      </c>
    </row>
    <row r="38" spans="1:1" x14ac:dyDescent="0.2">
      <c r="A38" s="111" t="s">
        <v>22</v>
      </c>
    </row>
  </sheetData>
  <mergeCells count="23">
    <mergeCell ref="K4:V4"/>
    <mergeCell ref="K5:K6"/>
    <mergeCell ref="L5:N5"/>
    <mergeCell ref="O5:O6"/>
    <mergeCell ref="P5:R5"/>
    <mergeCell ref="S5:S6"/>
    <mergeCell ref="T5:T6"/>
    <mergeCell ref="U5:U6"/>
    <mergeCell ref="V5:V6"/>
    <mergeCell ref="A1:J1"/>
    <mergeCell ref="A2:J2"/>
    <mergeCell ref="A3:J3"/>
    <mergeCell ref="K2:V2"/>
    <mergeCell ref="K3:V3"/>
    <mergeCell ref="K1:V1"/>
    <mergeCell ref="A4:J4"/>
    <mergeCell ref="A5:A6"/>
    <mergeCell ref="B5:E5"/>
    <mergeCell ref="F5:F6"/>
    <mergeCell ref="G5:G6"/>
    <mergeCell ref="H5:H6"/>
    <mergeCell ref="I5:I6"/>
    <mergeCell ref="J5:J6"/>
  </mergeCells>
  <hyperlinks>
    <hyperlink ref="W6" location="TOC!A1" display="RETURN TO TABLE OF 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4"/>
  <sheetViews>
    <sheetView topLeftCell="A100" zoomScaleNormal="100" workbookViewId="0">
      <selection activeCell="G129" sqref="G129"/>
    </sheetView>
  </sheetViews>
  <sheetFormatPr defaultRowHeight="12.75" x14ac:dyDescent="0.2"/>
  <cols>
    <col min="1" max="1" width="143" style="67" customWidth="1"/>
    <col min="4" max="5" width="9.140625" hidden="1" customWidth="1"/>
  </cols>
  <sheetData>
    <row r="1" spans="1:5" ht="18" x14ac:dyDescent="0.25">
      <c r="A1" s="537" t="s">
        <v>2861</v>
      </c>
    </row>
    <row r="2" spans="1:5" ht="18" x14ac:dyDescent="0.25">
      <c r="A2" s="538" t="s">
        <v>2704</v>
      </c>
    </row>
    <row r="3" spans="1:5" x14ac:dyDescent="0.2">
      <c r="A3" s="533"/>
    </row>
    <row r="4" spans="1:5" x14ac:dyDescent="0.2">
      <c r="A4" s="534" t="s">
        <v>2705</v>
      </c>
    </row>
    <row r="5" spans="1:5" x14ac:dyDescent="0.2">
      <c r="A5" s="534" t="s">
        <v>2672</v>
      </c>
    </row>
    <row r="6" spans="1:5" x14ac:dyDescent="0.2">
      <c r="A6" s="533"/>
    </row>
    <row r="7" spans="1:5" x14ac:dyDescent="0.2">
      <c r="A7" s="533"/>
    </row>
    <row r="8" spans="1:5" x14ac:dyDescent="0.2">
      <c r="A8" s="535" t="s">
        <v>2706</v>
      </c>
    </row>
    <row r="9" spans="1:5" x14ac:dyDescent="0.2">
      <c r="A9" s="534" t="str">
        <f t="shared" ref="A9:A15" si="0">HYPERLINK("#'" &amp; D9 &amp; "'!A1",E9)</f>
        <v>Table 1: Unlinked Passenger Trips by Mode (Millions of Trips)</v>
      </c>
      <c r="D9" t="str">
        <f t="shared" ref="D9:D19" si="1">RIGHT(LEFT(E9,7),1)</f>
        <v>1</v>
      </c>
      <c r="E9" t="s">
        <v>2707</v>
      </c>
    </row>
    <row r="10" spans="1:5" x14ac:dyDescent="0.2">
      <c r="A10" s="536" t="str">
        <f t="shared" si="0"/>
        <v>Table 2: Unlinked Passenger Trips by Mode (Percent of Trips)</v>
      </c>
      <c r="D10" t="str">
        <f t="shared" si="1"/>
        <v>2</v>
      </c>
      <c r="E10" t="s">
        <v>2708</v>
      </c>
    </row>
    <row r="11" spans="1:5" x14ac:dyDescent="0.2">
      <c r="A11" s="536" t="str">
        <f t="shared" si="0"/>
        <v>Table 3: Passenger Miles by Mode (Millions of Passenger Miles)</v>
      </c>
      <c r="D11" t="str">
        <f t="shared" si="1"/>
        <v>3</v>
      </c>
      <c r="E11" t="s">
        <v>2281</v>
      </c>
    </row>
    <row r="12" spans="1:5" x14ac:dyDescent="0.2">
      <c r="A12" s="536" t="str">
        <f t="shared" si="0"/>
        <v>Table 4: Passenger Miles by Mode (Percent of Passenger Miles)</v>
      </c>
      <c r="D12" t="str">
        <f t="shared" si="1"/>
        <v>4</v>
      </c>
      <c r="E12" t="s">
        <v>2282</v>
      </c>
    </row>
    <row r="13" spans="1:5" x14ac:dyDescent="0.2">
      <c r="A13" s="536" t="str">
        <f t="shared" si="0"/>
        <v>Table 5: Average Trip Length by Mode (Passenger Miles Divided Unlinked Passenger Trips)</v>
      </c>
      <c r="D13" t="str">
        <f t="shared" si="1"/>
        <v>5</v>
      </c>
      <c r="E13" t="s">
        <v>2709</v>
      </c>
    </row>
    <row r="14" spans="1:5" x14ac:dyDescent="0.2">
      <c r="A14" s="536" t="str">
        <f t="shared" si="0"/>
        <v>Table 6: Boardings per Mile by Mode in Revenue Service (Unlinked Passenger Trips Divided by Vehicle Revenue Miles)</v>
      </c>
      <c r="D14" t="str">
        <f t="shared" si="1"/>
        <v>6</v>
      </c>
      <c r="E14" t="s">
        <v>2710</v>
      </c>
    </row>
    <row r="15" spans="1:5" x14ac:dyDescent="0.2">
      <c r="A15" s="536" t="str">
        <f t="shared" si="0"/>
        <v>Table 7: Average Passenger Load by Mode in Revenue Service (Passenger Miles Divided by Vehicle Revenue Miles)</v>
      </c>
      <c r="D15" t="str">
        <f t="shared" si="1"/>
        <v>7</v>
      </c>
      <c r="E15" t="s">
        <v>2285</v>
      </c>
    </row>
    <row r="17" spans="1:5" x14ac:dyDescent="0.2">
      <c r="A17" s="535" t="s">
        <v>2711</v>
      </c>
      <c r="E17" t="s">
        <v>2711</v>
      </c>
    </row>
    <row r="18" spans="1:5" x14ac:dyDescent="0.2">
      <c r="A18" s="536" t="str">
        <f t="shared" ref="A18:A30" si="2">HYPERLINK("#'" &amp; D18 &amp; "'!A1",E18)</f>
        <v>Table 8: Vehicle Total Miles Operated by Mode (Millions of Miles)</v>
      </c>
      <c r="D18" t="str">
        <f t="shared" si="1"/>
        <v>8</v>
      </c>
      <c r="E18" t="s">
        <v>2712</v>
      </c>
    </row>
    <row r="19" spans="1:5" x14ac:dyDescent="0.2">
      <c r="A19" s="536" t="str">
        <f t="shared" si="2"/>
        <v>Table 9: Vehicle Total Miles Operated by Mode (Percent of Miles)</v>
      </c>
      <c r="D19" t="str">
        <f t="shared" si="1"/>
        <v>9</v>
      </c>
      <c r="E19" t="s">
        <v>2713</v>
      </c>
    </row>
    <row r="20" spans="1:5" x14ac:dyDescent="0.2">
      <c r="A20" s="536" t="str">
        <f t="shared" si="2"/>
        <v>Table 10: Vehicle Total Miles Operated per Revenue Vehicle Available for Maximum Service by Mode</v>
      </c>
      <c r="D20" t="str">
        <f t="shared" ref="D20:D51" si="3">RIGHT(LEFT(E20,8),2)</f>
        <v>10</v>
      </c>
      <c r="E20" t="s">
        <v>2714</v>
      </c>
    </row>
    <row r="21" spans="1:5" x14ac:dyDescent="0.2">
      <c r="A21" s="536" t="str">
        <f t="shared" si="2"/>
        <v>Table 11: Vehicle Revenue Miles Operated by Mode (Millions of Miles)</v>
      </c>
      <c r="D21" t="str">
        <f t="shared" si="3"/>
        <v>11</v>
      </c>
      <c r="E21" t="s">
        <v>2290</v>
      </c>
    </row>
    <row r="22" spans="1:5" x14ac:dyDescent="0.2">
      <c r="A22" s="536" t="str">
        <f t="shared" si="2"/>
        <v>Table 12: Vehicle Revenue Miles Operated per Revenue Vehicle Available for Maximum Service by Mode</v>
      </c>
      <c r="D22" t="str">
        <f t="shared" si="3"/>
        <v>12</v>
      </c>
      <c r="E22" t="s">
        <v>2291</v>
      </c>
    </row>
    <row r="23" spans="1:5" x14ac:dyDescent="0.2">
      <c r="A23" s="536" t="str">
        <f t="shared" si="2"/>
        <v>Table 13: Vehicle Total Hours Operated by Mode (Millions of Hours)</v>
      </c>
      <c r="D23" t="str">
        <f t="shared" si="3"/>
        <v>13</v>
      </c>
      <c r="E23" t="s">
        <v>2715</v>
      </c>
    </row>
    <row r="24" spans="1:5" x14ac:dyDescent="0.2">
      <c r="A24" s="536" t="str">
        <f t="shared" si="2"/>
        <v>Table 14: Vehicle Total Hours Operated per Revenue Vehicle Available for Maximum Service by Mode</v>
      </c>
      <c r="D24" t="str">
        <f t="shared" si="3"/>
        <v>14</v>
      </c>
      <c r="E24" t="s">
        <v>2716</v>
      </c>
    </row>
    <row r="25" spans="1:5" x14ac:dyDescent="0.2">
      <c r="A25" s="536" t="str">
        <f t="shared" si="2"/>
        <v>Table 15: Vehicle Revenue Hours Operated by Mode (Millions of Hours)</v>
      </c>
      <c r="D25" t="str">
        <f t="shared" si="3"/>
        <v>15</v>
      </c>
      <c r="E25" t="s">
        <v>2294</v>
      </c>
    </row>
    <row r="26" spans="1:5" x14ac:dyDescent="0.2">
      <c r="A26" s="536" t="str">
        <f t="shared" si="2"/>
        <v>Table 16: Vehicle Revenue Hours Operated per Revenue Vehicle Available for Maximum Service by Mode</v>
      </c>
      <c r="D26" t="str">
        <f t="shared" si="3"/>
        <v>16</v>
      </c>
      <c r="E26" t="s">
        <v>2295</v>
      </c>
    </row>
    <row r="27" spans="1:5" x14ac:dyDescent="0.2">
      <c r="A27" s="536" t="str">
        <f t="shared" si="2"/>
        <v>Table 17: Average Vehicle Speed by Mode in Revenue Service (Vehicle Revenue Miles Operated Divided by Vehicle Revenue Hours Operated)</v>
      </c>
      <c r="D27" t="str">
        <f t="shared" si="3"/>
        <v>17</v>
      </c>
      <c r="E27" t="s">
        <v>2717</v>
      </c>
    </row>
    <row r="28" spans="1:5" x14ac:dyDescent="0.2">
      <c r="A28" s="536" t="str">
        <f t="shared" si="2"/>
        <v>Table 18: Public Transportation Agency Operating Employees by Mode</v>
      </c>
      <c r="D28" t="str">
        <f t="shared" si="3"/>
        <v>18</v>
      </c>
      <c r="E28" t="s">
        <v>2718</v>
      </c>
    </row>
    <row r="29" spans="1:5" x14ac:dyDescent="0.2">
      <c r="A29" s="536" t="str">
        <f t="shared" si="2"/>
        <v>Table 19: Public Transportation Agency Total Employees by Function</v>
      </c>
      <c r="D29" t="str">
        <f t="shared" si="3"/>
        <v>19</v>
      </c>
      <c r="E29" t="s">
        <v>2719</v>
      </c>
    </row>
    <row r="30" spans="1:5" x14ac:dyDescent="0.2">
      <c r="A30" s="536" t="str">
        <f t="shared" si="2"/>
        <v>Table 20: Public Transportation Agency Employee Compensation</v>
      </c>
      <c r="D30" t="str">
        <f t="shared" si="3"/>
        <v>20</v>
      </c>
      <c r="E30" t="s">
        <v>2720</v>
      </c>
    </row>
    <row r="32" spans="1:5" x14ac:dyDescent="0.2">
      <c r="A32" s="535" t="s">
        <v>2721</v>
      </c>
      <c r="E32" t="s">
        <v>2721</v>
      </c>
    </row>
    <row r="33" spans="1:5" x14ac:dyDescent="0.2">
      <c r="A33" s="536" t="str">
        <f t="shared" ref="A33:A51" si="4">HYPERLINK("#'" &amp; D33 &amp; "'!A1",E33)</f>
        <v>Table 21: Revenue Vehicles Available for Maximum Service by Mode (Number of Vehicles)</v>
      </c>
      <c r="D33" t="str">
        <f t="shared" si="3"/>
        <v>21</v>
      </c>
      <c r="E33" t="s">
        <v>2722</v>
      </c>
    </row>
    <row r="34" spans="1:5" x14ac:dyDescent="0.2">
      <c r="A34" s="536" t="str">
        <f t="shared" si="4"/>
        <v>Table 22: Revenue Vehicles Available for Maximum Service by Mode (Percent of Vehicles)</v>
      </c>
      <c r="D34" t="str">
        <f t="shared" si="3"/>
        <v>22</v>
      </c>
      <c r="E34" t="s">
        <v>2723</v>
      </c>
    </row>
    <row r="35" spans="1:5" x14ac:dyDescent="0.2">
      <c r="A35" s="536" t="str">
        <f t="shared" si="4"/>
        <v>Table 23: Revenue Vehicles Operated in Maximum Service by Mode (Number of Vehicles</v>
      </c>
      <c r="D35" t="str">
        <f t="shared" si="3"/>
        <v>23</v>
      </c>
      <c r="E35" t="s">
        <v>2724</v>
      </c>
    </row>
    <row r="36" spans="1:5" x14ac:dyDescent="0.2">
      <c r="A36" s="536" t="str">
        <f t="shared" si="4"/>
        <v>Table 24: Revenue Vehicles Operated in Maximum Service by Mode (Percent of Vehicles</v>
      </c>
      <c r="D36" t="str">
        <f t="shared" si="3"/>
        <v>24</v>
      </c>
      <c r="E36" t="s">
        <v>2725</v>
      </c>
    </row>
    <row r="37" spans="1:5" x14ac:dyDescent="0.2">
      <c r="A37" s="536" t="str">
        <f t="shared" si="4"/>
        <v>Table 25: New Revenue Vehicles Delivered by Mode</v>
      </c>
      <c r="D37" t="str">
        <f t="shared" si="3"/>
        <v>25</v>
      </c>
      <c r="E37" t="s">
        <v>2726</v>
      </c>
    </row>
    <row r="38" spans="1:5" x14ac:dyDescent="0.2">
      <c r="A38" s="536" t="str">
        <f t="shared" si="4"/>
        <v>Table 26: Average Cost of New Vehicles Delivered by Type</v>
      </c>
      <c r="D38" t="str">
        <f t="shared" si="3"/>
        <v>26</v>
      </c>
      <c r="E38" t="s">
        <v>2727</v>
      </c>
    </row>
    <row r="39" spans="1:5" x14ac:dyDescent="0.2">
      <c r="A39" s="536" t="str">
        <f t="shared" si="4"/>
        <v>Table 27: Alternate Fuel Powered Vehicles by Mode, (Percent of Each Mode Alternately Fueled)</v>
      </c>
      <c r="D39" t="str">
        <f t="shared" si="3"/>
        <v>27</v>
      </c>
      <c r="E39" t="s">
        <v>2728</v>
      </c>
    </row>
    <row r="40" spans="1:5" x14ac:dyDescent="0.2">
      <c r="A40" s="536" t="str">
        <f t="shared" si="4"/>
        <v>Table 28: Accessible Vehicles (by Lift, Ramp, or Station Access) by Mode, (Percent of Each Mode Accessible)</v>
      </c>
      <c r="D40" t="str">
        <f t="shared" si="3"/>
        <v>28</v>
      </c>
      <c r="E40" t="s">
        <v>2729</v>
      </c>
    </row>
    <row r="41" spans="1:5" x14ac:dyDescent="0.2">
      <c r="A41" s="536" t="str">
        <f t="shared" si="4"/>
        <v>Table 29: Average Vehicle Age by Mode (Years) and Percent of Vehicles Older Than FTA Minimum Useful Life</v>
      </c>
      <c r="D41" t="str">
        <f t="shared" si="3"/>
        <v>29</v>
      </c>
      <c r="E41" t="s">
        <v>2730</v>
      </c>
    </row>
    <row r="42" spans="1:5" x14ac:dyDescent="0.2">
      <c r="A42" s="536" t="str">
        <f t="shared" si="4"/>
        <v>Table 30: Bus Vehicle and Commuter Bus Vehicle Equipment (Percent of Vehicles)</v>
      </c>
      <c r="D42" t="str">
        <f t="shared" si="3"/>
        <v>30</v>
      </c>
      <c r="E42" t="s">
        <v>2731</v>
      </c>
    </row>
    <row r="43" spans="1:5" x14ac:dyDescent="0.2">
      <c r="A43" s="536" t="str">
        <f t="shared" si="4"/>
        <v>Table 31: Light Rail Vehicle and Streetcar Equipment (Percent of Vehicles)</v>
      </c>
      <c r="D43" t="str">
        <f t="shared" si="3"/>
        <v>31</v>
      </c>
      <c r="E43" t="s">
        <v>2732</v>
      </c>
    </row>
    <row r="44" spans="1:5" x14ac:dyDescent="0.2">
      <c r="A44" s="536" t="str">
        <f t="shared" si="4"/>
        <v>Table 32: Heavy Rail Vehicle Equipment (Percent of Vehicles)</v>
      </c>
      <c r="D44" t="str">
        <f t="shared" si="3"/>
        <v>32</v>
      </c>
      <c r="E44" t="s">
        <v>2733</v>
      </c>
    </row>
    <row r="45" spans="1:5" x14ac:dyDescent="0.2">
      <c r="A45" s="536" t="str">
        <f t="shared" si="4"/>
        <v>Table 33: Commuter Rail Vehicle and Hybrid Rail Vehicle Equipment (Percent of Vehicles)</v>
      </c>
      <c r="D45" t="str">
        <f t="shared" si="3"/>
        <v>33</v>
      </c>
      <c r="E45" t="s">
        <v>2734</v>
      </c>
    </row>
    <row r="46" spans="1:5" x14ac:dyDescent="0.2">
      <c r="A46" s="536" t="str">
        <f t="shared" si="4"/>
        <v>Table 34: Bus Vehicle and Commuter Bus Vehicle Power Sources (Percent of Vehicles)</v>
      </c>
      <c r="D46" t="str">
        <f t="shared" si="3"/>
        <v>34</v>
      </c>
      <c r="E46" t="s">
        <v>2735</v>
      </c>
    </row>
    <row r="47" spans="1:5" x14ac:dyDescent="0.2">
      <c r="A47" s="536" t="str">
        <f t="shared" si="4"/>
        <v>Table 35: Demand Response Vehicle Power Sources (Percent of Vehicles)</v>
      </c>
      <c r="D47" t="str">
        <f t="shared" si="3"/>
        <v>35</v>
      </c>
      <c r="E47" t="s">
        <v>2736</v>
      </c>
    </row>
    <row r="48" spans="1:5" x14ac:dyDescent="0.2">
      <c r="A48" s="536" t="str">
        <f t="shared" si="4"/>
        <v>Table 36: Commuter Rail Vehicle and Hybrid Rail Vehicle Power Sources (Percent of Vehicles)</v>
      </c>
      <c r="D48" t="str">
        <f t="shared" si="3"/>
        <v>36</v>
      </c>
      <c r="E48" t="s">
        <v>2737</v>
      </c>
    </row>
    <row r="49" spans="1:5" x14ac:dyDescent="0.2">
      <c r="A49" s="536" t="str">
        <f t="shared" si="4"/>
        <v>Table 37: Active Roadway Vehicles by Mode of Service and Physical Type of Vehicle in Urbanized Areas (Number of Vehicles, Percent of Vehicles by Mode)</v>
      </c>
      <c r="D49" t="str">
        <f t="shared" si="3"/>
        <v>37</v>
      </c>
      <c r="E49" t="s">
        <v>2738</v>
      </c>
    </row>
    <row r="50" spans="1:5" x14ac:dyDescent="0.2">
      <c r="A50" s="536" t="str">
        <f t="shared" si="4"/>
        <v>Table 38: Active Bus Vehicles by Mode of Service and Physical Length of Vehicle in Urbanized Areas (Number of Vehicles, Percent of Vehicles by Mode)</v>
      </c>
      <c r="D50" t="str">
        <f t="shared" si="3"/>
        <v>38</v>
      </c>
      <c r="E50" t="s">
        <v>2739</v>
      </c>
    </row>
    <row r="51" spans="1:5" x14ac:dyDescent="0.2">
      <c r="A51" s="536" t="str">
        <f t="shared" si="4"/>
        <v>Table 39: Active Roadway Vehicles by Type of Vehicle and Length, Rural Areas (Number of Vehicles, Percent of Total Vehicles)</v>
      </c>
      <c r="D51" t="str">
        <f t="shared" si="3"/>
        <v>39</v>
      </c>
      <c r="E51" t="s">
        <v>2740</v>
      </c>
    </row>
    <row r="53" spans="1:5" x14ac:dyDescent="0.2">
      <c r="A53" s="535" t="s">
        <v>2741</v>
      </c>
      <c r="E53" t="s">
        <v>2741</v>
      </c>
    </row>
    <row r="54" spans="1:5" x14ac:dyDescent="0.2">
      <c r="A54" s="536" t="str">
        <f t="shared" ref="A54:A60" si="5">HYPERLINK("#'" &amp; D54 &amp; "'!A1",E54)</f>
        <v>Table 40: Commuter Rail Train Data</v>
      </c>
      <c r="D54" t="str">
        <f t="shared" ref="D54:D83" si="6">RIGHT(LEFT(E54,8),2)</f>
        <v>40</v>
      </c>
      <c r="E54" t="s">
        <v>2742</v>
      </c>
    </row>
    <row r="55" spans="1:5" x14ac:dyDescent="0.2">
      <c r="A55" s="536" t="str">
        <f t="shared" si="5"/>
        <v>Table 41: Hybrid Rail Train Data</v>
      </c>
      <c r="D55" t="str">
        <f t="shared" si="6"/>
        <v>41</v>
      </c>
      <c r="E55" t="s">
        <v>2743</v>
      </c>
    </row>
    <row r="56" spans="1:5" x14ac:dyDescent="0.2">
      <c r="A56" s="536" t="str">
        <f t="shared" si="5"/>
        <v>Table 42: Regional Railroad Mode (Commuter Rail and Hybrid Rail Combined) Train Data</v>
      </c>
      <c r="D56" t="str">
        <f t="shared" si="6"/>
        <v>42</v>
      </c>
      <c r="E56" t="s">
        <v>2744</v>
      </c>
    </row>
    <row r="57" spans="1:5" x14ac:dyDescent="0.2">
      <c r="A57" s="536" t="str">
        <f t="shared" si="5"/>
        <v>Table 43: Heavy Rail Train Data</v>
      </c>
      <c r="D57" t="str">
        <f t="shared" si="6"/>
        <v>43</v>
      </c>
      <c r="E57" t="s">
        <v>2748</v>
      </c>
    </row>
    <row r="58" spans="1:5" x14ac:dyDescent="0.2">
      <c r="A58" s="536" t="str">
        <f t="shared" si="5"/>
        <v>Table 44: Light Rail Train Data</v>
      </c>
      <c r="D58" t="str">
        <f t="shared" si="6"/>
        <v>44</v>
      </c>
      <c r="E58" t="s">
        <v>2745</v>
      </c>
    </row>
    <row r="59" spans="1:5" x14ac:dyDescent="0.2">
      <c r="A59" s="536" t="str">
        <f t="shared" si="5"/>
        <v>Table 45: Streetcar Train Data</v>
      </c>
      <c r="D59" t="str">
        <f t="shared" si="6"/>
        <v>45</v>
      </c>
      <c r="E59" t="s">
        <v>2746</v>
      </c>
    </row>
    <row r="60" spans="1:5" x14ac:dyDescent="0.2">
      <c r="A60" s="536" t="str">
        <f t="shared" si="5"/>
        <v>Table 46: Surface Rail (Light Rail and Streetcar Combined) Train Data</v>
      </c>
      <c r="D60" t="str">
        <f t="shared" si="6"/>
        <v>46</v>
      </c>
      <c r="E60" t="s">
        <v>2747</v>
      </c>
    </row>
    <row r="62" spans="1:5" x14ac:dyDescent="0.2">
      <c r="A62" s="535" t="s">
        <v>2758</v>
      </c>
      <c r="E62" t="s">
        <v>2758</v>
      </c>
    </row>
    <row r="63" spans="1:5" x14ac:dyDescent="0.2">
      <c r="A63" s="536" t="str">
        <f t="shared" ref="A63:A71" si="7">HYPERLINK("#'" &amp; D63 &amp; "'!A1",E63)</f>
        <v>Table 47: Number of Systems Offering a Mode of Service</v>
      </c>
      <c r="D63" t="str">
        <f t="shared" si="6"/>
        <v>47</v>
      </c>
      <c r="E63" t="s">
        <v>2749</v>
      </c>
    </row>
    <row r="64" spans="1:5" x14ac:dyDescent="0.2">
      <c r="A64" s="536" t="str">
        <f t="shared" si="7"/>
        <v>Table 48: Rail Transit and Bus Rapid Transit Systems Currently in Operation, Alphabetical Order by Mode, State, and Urbanized Area Name</v>
      </c>
      <c r="D64" t="str">
        <f t="shared" si="6"/>
        <v>48</v>
      </c>
      <c r="E64" t="s">
        <v>2750</v>
      </c>
    </row>
    <row r="65" spans="1:5" x14ac:dyDescent="0.2">
      <c r="A65" s="536" t="str">
        <f t="shared" si="7"/>
        <v>Table 49: Miles of Track and Directional Route Miles by Rail Mode</v>
      </c>
      <c r="D65" t="str">
        <f t="shared" si="6"/>
        <v>49</v>
      </c>
      <c r="E65" t="s">
        <v>2751</v>
      </c>
    </row>
    <row r="66" spans="1:5" x14ac:dyDescent="0.2">
      <c r="A66" s="536" t="str">
        <f t="shared" si="7"/>
        <v>Table 50: Miles of Lane and Directional Route Miles by Non-Rail Mode</v>
      </c>
      <c r="D66" t="str">
        <f t="shared" si="6"/>
        <v>50</v>
      </c>
      <c r="E66" t="s">
        <v>2752</v>
      </c>
    </row>
    <row r="67" spans="1:5" x14ac:dyDescent="0.2">
      <c r="A67" s="536" t="str">
        <f t="shared" si="7"/>
        <v>Table 51: Number of Passenger Stations by Mode</v>
      </c>
      <c r="D67" t="str">
        <f t="shared" si="6"/>
        <v>51</v>
      </c>
      <c r="E67" t="s">
        <v>2753</v>
      </c>
    </row>
    <row r="68" spans="1:5" x14ac:dyDescent="0.2">
      <c r="A68" s="536" t="str">
        <f t="shared" si="7"/>
        <v>Table 52: Number of Maintenance Facilities by Mode</v>
      </c>
      <c r="D68" t="str">
        <f t="shared" si="6"/>
        <v>52</v>
      </c>
      <c r="E68" t="s">
        <v>2754</v>
      </c>
    </row>
    <row r="69" spans="1:5" x14ac:dyDescent="0.2">
      <c r="A69" s="536" t="str">
        <f t="shared" si="7"/>
        <v>Table 53: Passenger Station Equipment</v>
      </c>
      <c r="D69" t="str">
        <f t="shared" si="6"/>
        <v>53</v>
      </c>
      <c r="E69" t="s">
        <v>2755</v>
      </c>
    </row>
    <row r="70" spans="1:5" x14ac:dyDescent="0.2">
      <c r="A70" s="536" t="str">
        <f t="shared" si="7"/>
        <v>Table 54: Passenger Station Parking Supply</v>
      </c>
      <c r="D70" t="str">
        <f t="shared" si="6"/>
        <v>54</v>
      </c>
      <c r="E70" t="s">
        <v>2756</v>
      </c>
    </row>
    <row r="71" spans="1:5" x14ac:dyDescent="0.2">
      <c r="A71" s="536" t="str">
        <f t="shared" si="7"/>
        <v>Table 55: Airports with Fixed-Guideway Transit Access: Direct, via Automated Guideway Transit, or via Free Bus Shuttle</v>
      </c>
      <c r="D71" t="str">
        <f t="shared" si="6"/>
        <v>55</v>
      </c>
      <c r="E71" t="s">
        <v>2757</v>
      </c>
    </row>
    <row r="72" spans="1:5" x14ac:dyDescent="0.2">
      <c r="A72" s="532"/>
    </row>
    <row r="73" spans="1:5" x14ac:dyDescent="0.2">
      <c r="A73" s="535" t="s">
        <v>2759</v>
      </c>
      <c r="E73" t="s">
        <v>2759</v>
      </c>
    </row>
    <row r="74" spans="1:5" x14ac:dyDescent="0.2">
      <c r="A74" s="536" t="str">
        <f t="shared" ref="A74:A79" si="8">HYPERLINK("#'" &amp; D74 &amp; "'!A1",E74)</f>
        <v>Table 56: Electric Power Consumption by Mode (Millions of Kilowatt Hours)</v>
      </c>
      <c r="D74" t="str">
        <f t="shared" si="6"/>
        <v>56</v>
      </c>
      <c r="E74" t="s">
        <v>692</v>
      </c>
    </row>
    <row r="75" spans="1:5" x14ac:dyDescent="0.2">
      <c r="A75" s="536" t="str">
        <f t="shared" si="8"/>
        <v>Table 57: Fossil Fuel Consumption by Mode (Millions of Gallons)</v>
      </c>
      <c r="D75" t="str">
        <f t="shared" si="6"/>
        <v>57</v>
      </c>
      <c r="E75" t="s">
        <v>2376</v>
      </c>
    </row>
    <row r="76" spans="1:5" x14ac:dyDescent="0.2">
      <c r="A76" s="536" t="str">
        <f t="shared" si="8"/>
        <v>Table 58: Non-Diesel Fossil Fuel Consumption by Fuel Type (Millions of Gallons)</v>
      </c>
      <c r="D76" t="str">
        <f t="shared" si="6"/>
        <v>58</v>
      </c>
      <c r="E76" t="s">
        <v>2760</v>
      </c>
    </row>
    <row r="77" spans="1:5" x14ac:dyDescent="0.2">
      <c r="A77" s="536" t="str">
        <f t="shared" si="8"/>
        <v>Table 59: Bus Fuel Consumption (Millions of Gallons)</v>
      </c>
      <c r="D77" t="str">
        <f t="shared" si="6"/>
        <v>59</v>
      </c>
      <c r="E77" t="s">
        <v>2761</v>
      </c>
    </row>
    <row r="78" spans="1:5" x14ac:dyDescent="0.2">
      <c r="A78" s="536" t="str">
        <f t="shared" si="8"/>
        <v>Table 60: Demand Response Fuel Consumption (Millions of Gallons)</v>
      </c>
      <c r="D78" t="str">
        <f t="shared" si="6"/>
        <v>60</v>
      </c>
      <c r="E78" t="s">
        <v>2379</v>
      </c>
    </row>
    <row r="79" spans="1:5" x14ac:dyDescent="0.2">
      <c r="A79" s="536" t="str">
        <f t="shared" si="8"/>
        <v>Table 61: Rail Vehicle Fuel and Power Consumption</v>
      </c>
      <c r="D79" t="str">
        <f t="shared" si="6"/>
        <v>61</v>
      </c>
      <c r="E79" t="s">
        <v>726</v>
      </c>
    </row>
    <row r="81" spans="1:5" x14ac:dyDescent="0.2">
      <c r="A81" s="535" t="s">
        <v>2762</v>
      </c>
      <c r="E81" t="s">
        <v>2762</v>
      </c>
    </row>
    <row r="82" spans="1:5" x14ac:dyDescent="0.2">
      <c r="A82" s="536" t="str">
        <f t="shared" ref="A82:A87" si="9">HYPERLINK("#'" &amp; D82 &amp; "'!A1",E82)</f>
        <v>Table 62: Capital Expenses by Mode (Millions of Dollars) (Percent of Total)</v>
      </c>
      <c r="D82" t="str">
        <f t="shared" si="6"/>
        <v>62</v>
      </c>
      <c r="E82" t="s">
        <v>2763</v>
      </c>
    </row>
    <row r="83" spans="1:5" x14ac:dyDescent="0.2">
      <c r="A83" s="536" t="str">
        <f t="shared" si="9"/>
        <v>Table 63: Total Capital Expenses by Type, Total of All Subtypes (Millions of Dollars) (Percent of Total)</v>
      </c>
      <c r="D83" t="str">
        <f t="shared" si="6"/>
        <v>63</v>
      </c>
      <c r="E83" t="s">
        <v>2764</v>
      </c>
    </row>
    <row r="84" spans="1:5" x14ac:dyDescent="0.2">
      <c r="A84" s="536" t="str">
        <f t="shared" si="9"/>
        <v>Table 64: Capital Expenses by Type, Rolling Stock Expenses (Millions of Dollars) (Percent of Total)</v>
      </c>
      <c r="D84" t="str">
        <f t="shared" ref="D84:D115" si="10">RIGHT(LEFT(E84,8),2)</f>
        <v>64</v>
      </c>
      <c r="E84" t="s">
        <v>2765</v>
      </c>
    </row>
    <row r="85" spans="1:5" x14ac:dyDescent="0.2">
      <c r="A85" s="536" t="str">
        <f t="shared" si="9"/>
        <v>Table 65: Capital Expenses by Type, Capital Facility Expenses (Millions of Dollars) (Percent of Total)</v>
      </c>
      <c r="D85" t="str">
        <f t="shared" si="10"/>
        <v>65</v>
      </c>
      <c r="E85" t="s">
        <v>2766</v>
      </c>
    </row>
    <row r="86" spans="1:5" x14ac:dyDescent="0.2">
      <c r="A86" s="536" t="str">
        <f t="shared" si="9"/>
        <v>Table 66: Capital Expenses by Type, Other Capital Expenses (Millions of Dollars) (Percent of Total)</v>
      </c>
      <c r="D86" t="str">
        <f t="shared" si="10"/>
        <v>66</v>
      </c>
      <c r="E86" t="s">
        <v>2767</v>
      </c>
    </row>
    <row r="87" spans="1:5" x14ac:dyDescent="0.2">
      <c r="A87" s="536" t="str">
        <f t="shared" si="9"/>
        <v>Table 67: Capital Expenses by Type and Mode (Millions of Dollars) (Percent of Total)</v>
      </c>
      <c r="D87" t="str">
        <f t="shared" si="10"/>
        <v>67</v>
      </c>
      <c r="E87" t="s">
        <v>2768</v>
      </c>
    </row>
    <row r="89" spans="1:5" x14ac:dyDescent="0.2">
      <c r="A89" s="535" t="s">
        <v>2769</v>
      </c>
      <c r="E89" t="s">
        <v>2769</v>
      </c>
    </row>
    <row r="90" spans="1:5" x14ac:dyDescent="0.2">
      <c r="A90" s="536" t="str">
        <f t="shared" ref="A90:A99" si="11">HYPERLINK("#'" &amp; D90 &amp; "'!A1",E90)</f>
        <v>Table 68: Total Operating Expense by Mode (Millions of Dollars) (Percent of Total)</v>
      </c>
      <c r="D90" t="str">
        <f t="shared" si="10"/>
        <v>68</v>
      </c>
      <c r="E90" t="s">
        <v>2770</v>
      </c>
    </row>
    <row r="91" spans="1:5" x14ac:dyDescent="0.2">
      <c r="A91" s="536" t="str">
        <f t="shared" si="11"/>
        <v>Table 69: Total Operating Expense by Function Class (Millions of Dollars) (Percent of Total)</v>
      </c>
      <c r="D91" t="str">
        <f t="shared" si="10"/>
        <v>69</v>
      </c>
      <c r="E91" t="s">
        <v>2771</v>
      </c>
    </row>
    <row r="92" spans="1:5" x14ac:dyDescent="0.2">
      <c r="A92" s="536" t="str">
        <f t="shared" si="11"/>
        <v>Table 70: Total Operating Expense by Object Class (Millions of Dollars) (Percent of Total)</v>
      </c>
      <c r="D92" t="str">
        <f t="shared" si="10"/>
        <v>70</v>
      </c>
      <c r="E92" t="s">
        <v>2772</v>
      </c>
    </row>
    <row r="93" spans="1:5" x14ac:dyDescent="0.2">
      <c r="A93" s="536" t="str">
        <f t="shared" si="11"/>
        <v>Table 71: Operating Expense per Vehicle Revenue Hour by Mode (Dollars)</v>
      </c>
      <c r="D93" t="str">
        <f t="shared" si="10"/>
        <v>71</v>
      </c>
      <c r="E93" t="s">
        <v>2419</v>
      </c>
    </row>
    <row r="94" spans="1:5" x14ac:dyDescent="0.2">
      <c r="A94" s="536" t="str">
        <f t="shared" si="11"/>
        <v>Table 72: Operating Expense per Vehicle Revenue Mile by Mode (Dollars)</v>
      </c>
      <c r="D94" t="str">
        <f t="shared" si="10"/>
        <v>72</v>
      </c>
      <c r="E94" t="s">
        <v>2416</v>
      </c>
    </row>
    <row r="95" spans="1:5" x14ac:dyDescent="0.2">
      <c r="A95" s="536" t="str">
        <f t="shared" si="11"/>
        <v>Table 73: Operating Expense per Unlinked Passenger Trip by Mode (Dollars)</v>
      </c>
      <c r="D95" t="str">
        <f t="shared" si="10"/>
        <v>73</v>
      </c>
      <c r="E95" t="s">
        <v>2418</v>
      </c>
    </row>
    <row r="96" spans="1:5" x14ac:dyDescent="0.2">
      <c r="A96" s="536" t="str">
        <f t="shared" si="11"/>
        <v>Table 74: Operating Expense per Passenger Mile by Mode (Dollars)</v>
      </c>
      <c r="D96" t="str">
        <f t="shared" si="10"/>
        <v>74</v>
      </c>
      <c r="E96" t="s">
        <v>2417</v>
      </c>
    </row>
    <row r="97" spans="1:5" x14ac:dyDescent="0.2">
      <c r="A97" s="536" t="str">
        <f t="shared" si="11"/>
        <v>Table 75: Operating Expenses by Function Class and Mode (Millions of Dollars) (Percent of Total)</v>
      </c>
      <c r="D97" t="str">
        <f t="shared" si="10"/>
        <v>75</v>
      </c>
      <c r="E97" t="s">
        <v>2773</v>
      </c>
    </row>
    <row r="98" spans="1:5" x14ac:dyDescent="0.2">
      <c r="A98" s="536" t="str">
        <f t="shared" si="11"/>
        <v>Table 76: Operating Expenses by Object Class and Mode (Millions of Dollars) (Percent of Total)</v>
      </c>
      <c r="D98" t="str">
        <f t="shared" si="10"/>
        <v>76</v>
      </c>
      <c r="E98" t="s">
        <v>2774</v>
      </c>
    </row>
    <row r="99" spans="1:5" x14ac:dyDescent="0.2">
      <c r="A99" s="536" t="str">
        <f t="shared" si="11"/>
        <v>Table 77: Operating Expenses Reconciling Items (Millions of Dollars)</v>
      </c>
      <c r="D99" t="str">
        <f t="shared" si="10"/>
        <v>77</v>
      </c>
      <c r="E99" t="s">
        <v>2775</v>
      </c>
    </row>
    <row r="101" spans="1:5" x14ac:dyDescent="0.2">
      <c r="A101" s="535" t="s">
        <v>2776</v>
      </c>
      <c r="E101" t="s">
        <v>2776</v>
      </c>
    </row>
    <row r="102" spans="1:5" x14ac:dyDescent="0.2">
      <c r="A102" s="536" t="str">
        <f t="shared" ref="A102:A103" si="12">HYPERLINK("#'" &amp; D102 &amp; "'!A1",E102)</f>
        <v>Table 78: Total Expenses, Capital and Operating Combined, by Type (Millions of Dollars) (Percent of Total)</v>
      </c>
      <c r="D102" t="str">
        <f t="shared" si="10"/>
        <v>78</v>
      </c>
      <c r="E102" t="s">
        <v>2790</v>
      </c>
    </row>
    <row r="103" spans="1:5" x14ac:dyDescent="0.2">
      <c r="A103" s="536" t="str">
        <f t="shared" si="12"/>
        <v>Table 79: Total Expenses, Capital and Operating Combined, by Mode (Millions of Dollars) (Percent of Total)</v>
      </c>
      <c r="D103" t="str">
        <f t="shared" si="10"/>
        <v>79</v>
      </c>
      <c r="E103" t="s">
        <v>2777</v>
      </c>
    </row>
    <row r="105" spans="1:5" x14ac:dyDescent="0.2">
      <c r="A105" s="535" t="s">
        <v>2778</v>
      </c>
      <c r="E105" t="s">
        <v>2778</v>
      </c>
    </row>
    <row r="106" spans="1:5" x14ac:dyDescent="0.2">
      <c r="A106" s="536" t="str">
        <f t="shared" ref="A106:A112" si="13">HYPERLINK("#'" &amp; D106 &amp; "'!A1",E106)</f>
        <v>Table 80: Capital Funding Sources (Millions of Dollars) (Percent of Total)</v>
      </c>
      <c r="D106" t="str">
        <f t="shared" si="10"/>
        <v>80</v>
      </c>
      <c r="E106" t="s">
        <v>2780</v>
      </c>
    </row>
    <row r="107" spans="1:5" x14ac:dyDescent="0.2">
      <c r="A107" s="536" t="str">
        <f t="shared" si="13"/>
        <v>Table 81: Directly Generated Capital Funding Sources (Millions of Dollars) (Percent of Total)</v>
      </c>
      <c r="D107" t="str">
        <f t="shared" si="10"/>
        <v>81</v>
      </c>
      <c r="E107" t="s">
        <v>2781</v>
      </c>
    </row>
    <row r="108" spans="1:5" x14ac:dyDescent="0.2">
      <c r="A108" s="536" t="str">
        <f t="shared" si="13"/>
        <v>Table 82: Local Capital Funding Sources (Millions of Dollars) (Percent of Total)</v>
      </c>
      <c r="D108" t="str">
        <f t="shared" si="10"/>
        <v>82</v>
      </c>
      <c r="E108" t="s">
        <v>2782</v>
      </c>
    </row>
    <row r="109" spans="1:5" x14ac:dyDescent="0.2">
      <c r="A109" s="536" t="str">
        <f t="shared" si="13"/>
        <v>Table 83: State Capital Funding Sources (Millions of Dollars) (Percent of Total)</v>
      </c>
      <c r="D109" t="str">
        <f t="shared" si="10"/>
        <v>83</v>
      </c>
      <c r="E109" t="s">
        <v>2783</v>
      </c>
    </row>
    <row r="110" spans="1:5" x14ac:dyDescent="0.2">
      <c r="A110" s="536" t="str">
        <f t="shared" si="13"/>
        <v>Table 84: Federal Capital Funding Sources (Millions of Dollars) (Percent of Total)</v>
      </c>
      <c r="D110" t="str">
        <f t="shared" si="10"/>
        <v>84</v>
      </c>
      <c r="E110" t="s">
        <v>2784</v>
      </c>
    </row>
    <row r="111" spans="1:5" x14ac:dyDescent="0.2">
      <c r="A111" s="536" t="str">
        <f t="shared" si="13"/>
        <v>Table 85: Active Transit Vehicles by Source of Federal Funding by Type, Vehicles in Urbanized Areas Only (Number of Vehicles) (Percent of Vehicles)</v>
      </c>
      <c r="D111" t="str">
        <f t="shared" si="10"/>
        <v>85</v>
      </c>
      <c r="E111" t="s">
        <v>2785</v>
      </c>
    </row>
    <row r="112" spans="1:5" x14ac:dyDescent="0.2">
      <c r="A112" s="536" t="str">
        <f t="shared" si="13"/>
        <v>Table 86: Active Transit Vehicles by Source of Federal Funding by Type, Vehicles in Rural Areas Only (Number of Vehicles) (Percent of Vehicles)</v>
      </c>
      <c r="D112" t="str">
        <f t="shared" si="10"/>
        <v>86</v>
      </c>
      <c r="E112" t="s">
        <v>2786</v>
      </c>
    </row>
    <row r="113" spans="1:5" x14ac:dyDescent="0.2">
      <c r="A113" s="532"/>
    </row>
    <row r="114" spans="1:5" x14ac:dyDescent="0.2">
      <c r="A114" s="535" t="s">
        <v>2779</v>
      </c>
      <c r="E114" t="s">
        <v>2779</v>
      </c>
    </row>
    <row r="115" spans="1:5" x14ac:dyDescent="0.2">
      <c r="A115" s="536" t="str">
        <f t="shared" ref="A115:A122" si="14">HYPERLINK("#'" &amp; D115 &amp; "'!A1",E115)</f>
        <v>Table 87: Operating Funding Sources (Millions of Dollars) (Percent of Total)</v>
      </c>
      <c r="D115" t="str">
        <f t="shared" si="10"/>
        <v>87</v>
      </c>
      <c r="E115" t="s">
        <v>2789</v>
      </c>
    </row>
    <row r="116" spans="1:5" x14ac:dyDescent="0.2">
      <c r="A116" s="536" t="str">
        <f t="shared" si="14"/>
        <v>Table 88: Directly Generated Operating Funding Sources (Millions of Dollars) (Percent of Total)</v>
      </c>
      <c r="D116" t="str">
        <f t="shared" ref="D116:D131" si="15">RIGHT(LEFT(E116,8),2)</f>
        <v>88</v>
      </c>
      <c r="E116" t="s">
        <v>2791</v>
      </c>
    </row>
    <row r="117" spans="1:5" x14ac:dyDescent="0.2">
      <c r="A117" s="536" t="str">
        <f t="shared" si="14"/>
        <v>Table 89: Local Operating Funding Sources (Millions of Dollars) (Percent of Total)</v>
      </c>
      <c r="D117" t="str">
        <f t="shared" si="15"/>
        <v>89</v>
      </c>
      <c r="E117" t="s">
        <v>2792</v>
      </c>
    </row>
    <row r="118" spans="1:5" x14ac:dyDescent="0.2">
      <c r="A118" s="536" t="str">
        <f t="shared" si="14"/>
        <v>Table 90: State Operating Funding Sources (Millions of Dollars) (Percent of Total)</v>
      </c>
      <c r="D118" t="str">
        <f t="shared" si="15"/>
        <v>90</v>
      </c>
      <c r="E118" t="s">
        <v>2793</v>
      </c>
    </row>
    <row r="119" spans="1:5" x14ac:dyDescent="0.2">
      <c r="A119" s="536" t="str">
        <f t="shared" si="14"/>
        <v>Table 91: Federal Operating Funding Sources (Millions of Dollars) (Percent of Total)</v>
      </c>
      <c r="D119" t="str">
        <f t="shared" si="15"/>
        <v>91</v>
      </c>
      <c r="E119" t="s">
        <v>2794</v>
      </c>
    </row>
    <row r="120" spans="1:5" x14ac:dyDescent="0.2">
      <c r="A120" s="536" t="str">
        <f t="shared" si="14"/>
        <v>Table 92: Passenger Fare Revenue by Mode (Millions of Dollars)</v>
      </c>
      <c r="D120" t="str">
        <f t="shared" si="15"/>
        <v>92</v>
      </c>
      <c r="E120" t="s">
        <v>2787</v>
      </c>
    </row>
    <row r="121" spans="1:5" x14ac:dyDescent="0.2">
      <c r="A121" s="536" t="str">
        <f t="shared" si="14"/>
        <v>Table 93: Average Passenger Fare per Unlinked Trip by Mode (Dollars)</v>
      </c>
      <c r="D121" t="str">
        <f t="shared" si="15"/>
        <v>93</v>
      </c>
      <c r="E121" t="s">
        <v>2788</v>
      </c>
    </row>
    <row r="122" spans="1:5" x14ac:dyDescent="0.2">
      <c r="A122" s="536" t="str">
        <f t="shared" si="14"/>
        <v>Table 94: Passenger Fare Structures</v>
      </c>
      <c r="D122" t="str">
        <f t="shared" si="15"/>
        <v>94</v>
      </c>
      <c r="E122" t="s">
        <v>2795</v>
      </c>
    </row>
    <row r="124" spans="1:5" x14ac:dyDescent="0.2">
      <c r="A124" s="535" t="s">
        <v>2796</v>
      </c>
      <c r="E124" t="s">
        <v>2796</v>
      </c>
    </row>
    <row r="125" spans="1:5" x14ac:dyDescent="0.2">
      <c r="A125" s="536" t="str">
        <f t="shared" ref="A125" si="16">HYPERLINK("#'" &amp; D125 &amp; "'!A1",E125)</f>
        <v>Table 95: Total Funding, Capital and Operating Combined by Source (Millions of Dollars) (Percent of Each Row)</v>
      </c>
      <c r="D125" t="str">
        <f t="shared" si="15"/>
        <v>95</v>
      </c>
      <c r="E125" t="s">
        <v>2797</v>
      </c>
    </row>
    <row r="127" spans="1:5" x14ac:dyDescent="0.2">
      <c r="A127" s="535" t="s">
        <v>2804</v>
      </c>
      <c r="E127" t="s">
        <v>2804</v>
      </c>
    </row>
    <row r="128" spans="1:5" x14ac:dyDescent="0.2">
      <c r="A128" s="536" t="str">
        <f t="shared" ref="A128:A133" si="17">HYPERLINK("#'" &amp; D128 &amp; "'!A1",E128)</f>
        <v>Table 96: Bureau of Census Journey-to-Work by Means of Transportation to Work, All Commuters (Persons and Percent)</v>
      </c>
      <c r="D128" t="str">
        <f t="shared" si="15"/>
        <v>96</v>
      </c>
      <c r="E128" t="s">
        <v>2798</v>
      </c>
    </row>
    <row r="129" spans="1:5" x14ac:dyDescent="0.2">
      <c r="A129" s="536" t="str">
        <f t="shared" si="17"/>
        <v>Table 97: Bureau of Census Journey-to-Work by Transit Mode, Transit Commuters Only (Persons and Percent)</v>
      </c>
      <c r="D129" t="str">
        <f t="shared" si="15"/>
        <v>97</v>
      </c>
      <c r="E129" t="s">
        <v>2799</v>
      </c>
    </row>
    <row r="130" spans="1:5" x14ac:dyDescent="0.2">
      <c r="A130" s="536" t="str">
        <f t="shared" si="17"/>
        <v>Table 98: American Housing Survey Availability of Transit Service by Householder Characteristics (Persons and Percent)</v>
      </c>
      <c r="D130" t="str">
        <f t="shared" si="15"/>
        <v>98</v>
      </c>
      <c r="E130" t="s">
        <v>2800</v>
      </c>
    </row>
    <row r="131" spans="1:5" x14ac:dyDescent="0.2">
      <c r="A131" s="536" t="str">
        <f t="shared" si="17"/>
        <v>Table 99: American Housing Survey Availability of Transit Service by Geography of Area (Households and Percent)</v>
      </c>
      <c r="D131" t="str">
        <f t="shared" si="15"/>
        <v>99</v>
      </c>
      <c r="E131" t="s">
        <v>2801</v>
      </c>
    </row>
    <row r="132" spans="1:5" x14ac:dyDescent="0.2">
      <c r="A132" s="536" t="str">
        <f t="shared" si="17"/>
        <v>Table 100: Bureau of the Census Population of the United State in 10-Year Age Groupings (Persons and Percent)</v>
      </c>
      <c r="D132" t="str">
        <f t="shared" ref="D132:D163" si="18">RIGHT(LEFT(E132,9),3)</f>
        <v>100</v>
      </c>
      <c r="E132" t="s">
        <v>2802</v>
      </c>
    </row>
    <row r="133" spans="1:5" x14ac:dyDescent="0.2">
      <c r="A133" s="536" t="str">
        <f t="shared" si="17"/>
        <v>Table 101: Federal Highway Administration Vehicle Miles of Travel and Energy Information Administration Motor Gasoline Prices</v>
      </c>
      <c r="D133" t="str">
        <f t="shared" si="18"/>
        <v>101</v>
      </c>
      <c r="E133" t="s">
        <v>2493</v>
      </c>
    </row>
    <row r="135" spans="1:5" x14ac:dyDescent="0.2">
      <c r="A135" s="535" t="s">
        <v>2803</v>
      </c>
      <c r="E135" t="s">
        <v>2803</v>
      </c>
    </row>
    <row r="136" spans="1:5" x14ac:dyDescent="0.2">
      <c r="A136" s="536" t="str">
        <f t="shared" ref="A136:A155" si="19">HYPERLINK("#'" &amp; D136 &amp; "'!A1",E136)</f>
        <v>Table 102: Bus Statistics</v>
      </c>
      <c r="D136" t="str">
        <f t="shared" si="18"/>
        <v>102</v>
      </c>
      <c r="E136" t="s">
        <v>1019</v>
      </c>
    </row>
    <row r="137" spans="1:5" x14ac:dyDescent="0.2">
      <c r="A137" s="536" t="str">
        <f t="shared" si="19"/>
        <v>Table 103: Bus Rapid Transit Statistics</v>
      </c>
      <c r="D137" t="str">
        <f t="shared" si="18"/>
        <v>103</v>
      </c>
      <c r="E137" t="s">
        <v>2805</v>
      </c>
    </row>
    <row r="138" spans="1:5" x14ac:dyDescent="0.2">
      <c r="A138" s="536" t="str">
        <f t="shared" si="19"/>
        <v>Table 104: Commuter Bus Statistics</v>
      </c>
      <c r="D138" t="str">
        <f t="shared" si="18"/>
        <v>104</v>
      </c>
      <c r="E138" t="s">
        <v>2806</v>
      </c>
    </row>
    <row r="139" spans="1:5" x14ac:dyDescent="0.2">
      <c r="A139" s="536" t="str">
        <f t="shared" si="19"/>
        <v>Table 105: Total All Bus Modes Statistics</v>
      </c>
      <c r="D139" t="str">
        <f t="shared" si="18"/>
        <v>105</v>
      </c>
      <c r="E139" t="s">
        <v>2807</v>
      </c>
    </row>
    <row r="140" spans="1:5" x14ac:dyDescent="0.2">
      <c r="A140" s="536" t="str">
        <f t="shared" si="19"/>
        <v>Table 106: Trolleybus Statistics</v>
      </c>
      <c r="D140" t="str">
        <f t="shared" si="18"/>
        <v>106</v>
      </c>
      <c r="E140" t="s">
        <v>1141</v>
      </c>
    </row>
    <row r="141" spans="1:5" x14ac:dyDescent="0.2">
      <c r="A141" s="536" t="str">
        <f t="shared" si="19"/>
        <v>Table 107: Demand Response Statistics</v>
      </c>
      <c r="D141" t="str">
        <f t="shared" si="18"/>
        <v>107</v>
      </c>
      <c r="E141" t="s">
        <v>2499</v>
      </c>
    </row>
    <row r="142" spans="1:5" x14ac:dyDescent="0.2">
      <c r="A142" s="536" t="str">
        <f t="shared" si="19"/>
        <v>Table 108: Transit Vanpool Statistics (Transit Agency Brokered Service Only)</v>
      </c>
      <c r="D142" t="str">
        <f t="shared" si="18"/>
        <v>108</v>
      </c>
      <c r="E142" t="s">
        <v>2808</v>
      </c>
    </row>
    <row r="143" spans="1:5" x14ac:dyDescent="0.2">
      <c r="A143" s="536" t="str">
        <f t="shared" si="19"/>
        <v>Table 109: Publico Statistics</v>
      </c>
      <c r="D143" t="str">
        <f t="shared" si="18"/>
        <v>109</v>
      </c>
      <c r="E143" t="s">
        <v>2501</v>
      </c>
    </row>
    <row r="144" spans="1:5" x14ac:dyDescent="0.2">
      <c r="A144" s="536" t="str">
        <f t="shared" si="19"/>
        <v>Table 110: Total Roadway Modes Statistics</v>
      </c>
      <c r="D144" t="str">
        <f t="shared" si="18"/>
        <v>110</v>
      </c>
      <c r="E144" t="s">
        <v>2809</v>
      </c>
    </row>
    <row r="145" spans="1:5" x14ac:dyDescent="0.2">
      <c r="A145" s="536" t="str">
        <f t="shared" si="19"/>
        <v>Table 111: Commuter Rail Statistics</v>
      </c>
      <c r="D145" t="str">
        <f t="shared" si="18"/>
        <v>111</v>
      </c>
      <c r="E145" t="s">
        <v>1163</v>
      </c>
    </row>
    <row r="146" spans="1:5" x14ac:dyDescent="0.2">
      <c r="A146" s="536" t="str">
        <f t="shared" si="19"/>
        <v>Table 112: Hybrid Rail Statistics</v>
      </c>
      <c r="D146" t="str">
        <f t="shared" si="18"/>
        <v>112</v>
      </c>
      <c r="E146" t="s">
        <v>2810</v>
      </c>
    </row>
    <row r="147" spans="1:5" x14ac:dyDescent="0.2">
      <c r="A147" s="536" t="str">
        <f t="shared" si="19"/>
        <v>Table 113: Total Regional Railroad Modes Rail Statistics</v>
      </c>
      <c r="D147" t="str">
        <f t="shared" si="18"/>
        <v>113</v>
      </c>
      <c r="E147" t="s">
        <v>2811</v>
      </c>
    </row>
    <row r="148" spans="1:5" x14ac:dyDescent="0.2">
      <c r="A148" s="536" t="str">
        <f t="shared" si="19"/>
        <v>Table 114: Heavy Rail Statistics</v>
      </c>
      <c r="D148" t="str">
        <f t="shared" si="18"/>
        <v>114</v>
      </c>
      <c r="E148" t="s">
        <v>1165</v>
      </c>
    </row>
    <row r="149" spans="1:5" x14ac:dyDescent="0.2">
      <c r="A149" s="536" t="str">
        <f t="shared" si="19"/>
        <v>Table 115: Light Rail Statistics</v>
      </c>
      <c r="D149" t="str">
        <f t="shared" si="18"/>
        <v>115</v>
      </c>
      <c r="E149" t="s">
        <v>1166</v>
      </c>
    </row>
    <row r="150" spans="1:5" x14ac:dyDescent="0.2">
      <c r="A150" s="536" t="str">
        <f t="shared" si="19"/>
        <v>Table 116: Streetcar Statistics</v>
      </c>
      <c r="D150" t="str">
        <f t="shared" si="18"/>
        <v>116</v>
      </c>
      <c r="E150" t="s">
        <v>2812</v>
      </c>
    </row>
    <row r="151" spans="1:5" x14ac:dyDescent="0.2">
      <c r="A151" s="536" t="str">
        <f t="shared" si="19"/>
        <v>Table 117: Total Surface Rail Modes Statistics</v>
      </c>
      <c r="D151" t="str">
        <f t="shared" si="18"/>
        <v>117</v>
      </c>
      <c r="E151" t="s">
        <v>2813</v>
      </c>
    </row>
    <row r="152" spans="1:5" x14ac:dyDescent="0.2">
      <c r="A152" s="536" t="str">
        <f t="shared" si="19"/>
        <v>Table 118: Ferry Boat Statistics (Transit Service Only)</v>
      </c>
      <c r="D152" t="str">
        <f t="shared" si="18"/>
        <v>118</v>
      </c>
      <c r="E152" t="s">
        <v>2814</v>
      </c>
    </row>
    <row r="153" spans="1:5" x14ac:dyDescent="0.2">
      <c r="A153" s="536" t="str">
        <f t="shared" si="19"/>
        <v>Table 119: Other Fixed-Guideway Statistics</v>
      </c>
      <c r="D153" t="str">
        <f t="shared" si="18"/>
        <v>119</v>
      </c>
      <c r="E153" t="s">
        <v>2506</v>
      </c>
    </row>
    <row r="154" spans="1:5" x14ac:dyDescent="0.2">
      <c r="A154" s="536" t="str">
        <f t="shared" si="19"/>
        <v>Table 120: Total Fixed-Guideway Modes Statistics</v>
      </c>
      <c r="D154" t="str">
        <f t="shared" si="18"/>
        <v>120</v>
      </c>
      <c r="E154" t="s">
        <v>2815</v>
      </c>
    </row>
    <row r="155" spans="1:5" x14ac:dyDescent="0.2">
      <c r="A155" s="536" t="str">
        <f t="shared" si="19"/>
        <v>Table 121: All Modes Total Statistics</v>
      </c>
      <c r="D155" t="str">
        <f t="shared" si="18"/>
        <v>121</v>
      </c>
      <c r="E155" t="s">
        <v>2816</v>
      </c>
    </row>
    <row r="156" spans="1:5" x14ac:dyDescent="0.2">
      <c r="A156" s="532"/>
    </row>
    <row r="157" spans="1:5" x14ac:dyDescent="0.2">
      <c r="A157" s="535" t="s">
        <v>2817</v>
      </c>
      <c r="E157" t="s">
        <v>2817</v>
      </c>
    </row>
    <row r="158" spans="1:5" x14ac:dyDescent="0.2">
      <c r="A158" s="536" t="str">
        <f t="shared" ref="A158" si="20">HYPERLINK("#'" &amp; D158 &amp; "'!A1",E158)</f>
        <v>Table 122: Rural Transit Service Data by State</v>
      </c>
      <c r="D158" t="str">
        <f t="shared" si="18"/>
        <v>122</v>
      </c>
      <c r="E158" t="s">
        <v>2818</v>
      </c>
    </row>
    <row r="160" spans="1:5" x14ac:dyDescent="0.2">
      <c r="A160" s="535" t="s">
        <v>2819</v>
      </c>
      <c r="E160" t="s">
        <v>2819</v>
      </c>
    </row>
    <row r="161" spans="1:5" x14ac:dyDescent="0.2">
      <c r="A161" s="536" t="str">
        <f t="shared" ref="A161:A164" si="21">HYPERLINK("#'" &amp; D161 &amp; "'!A1",E161)</f>
        <v>Table 123: APTA and Predecessor Organization History and and Association Ancestry</v>
      </c>
      <c r="D161" t="str">
        <f t="shared" si="18"/>
        <v>123</v>
      </c>
      <c r="E161" t="s">
        <v>2820</v>
      </c>
    </row>
    <row r="162" spans="1:5" x14ac:dyDescent="0.2">
      <c r="A162" s="536" t="str">
        <f t="shared" si="21"/>
        <v>Table 124: APTA Chief Executive Officers</v>
      </c>
      <c r="D162" t="str">
        <f t="shared" si="18"/>
        <v>124</v>
      </c>
      <c r="E162" t="s">
        <v>2821</v>
      </c>
    </row>
    <row r="163" spans="1:5" x14ac:dyDescent="0.2">
      <c r="A163" s="536" t="str">
        <f t="shared" si="21"/>
        <v>Table 125: APTA and Predecessor Organization Chief Elected Officers and Annual Meeting Sites</v>
      </c>
      <c r="D163" t="str">
        <f t="shared" si="18"/>
        <v>125</v>
      </c>
      <c r="E163" t="s">
        <v>1311</v>
      </c>
    </row>
    <row r="164" spans="1:5" x14ac:dyDescent="0.2">
      <c r="A164" s="536" t="str">
        <f t="shared" si="21"/>
        <v>Table 126: APTA Lifetime Achievement Award Recipients and Hall of Fame Inductees</v>
      </c>
      <c r="D164" t="str">
        <f t="shared" ref="D164:D184" si="22">RIGHT(LEFT(E164,9),3)</f>
        <v>126</v>
      </c>
      <c r="E164" t="s">
        <v>2822</v>
      </c>
    </row>
    <row r="166" spans="1:5" x14ac:dyDescent="0.2">
      <c r="A166" s="535" t="s">
        <v>2823</v>
      </c>
      <c r="E166" t="s">
        <v>2823</v>
      </c>
    </row>
    <row r="167" spans="1:5" x14ac:dyDescent="0.2">
      <c r="A167" s="536" t="str">
        <f t="shared" ref="A167" si="23">HYPERLINK("#'" &amp; D167 &amp; "'!A1",E167)</f>
        <v>Table 127: U.S. Department of Transportation Secretaries, Federal Transit Administration  Administrators, and Federal Railroad Administration Administrators</v>
      </c>
      <c r="D167" t="str">
        <f t="shared" si="22"/>
        <v>127</v>
      </c>
      <c r="E167" t="s">
        <v>2824</v>
      </c>
    </row>
    <row r="168" spans="1:5" x14ac:dyDescent="0.2">
      <c r="A168" s="532"/>
    </row>
    <row r="169" spans="1:5" x14ac:dyDescent="0.2">
      <c r="A169" s="535" t="s">
        <v>2825</v>
      </c>
      <c r="E169" t="s">
        <v>2825</v>
      </c>
    </row>
    <row r="170" spans="1:5" x14ac:dyDescent="0.2">
      <c r="A170" s="536" t="str">
        <f t="shared" ref="A170" si="24">HYPERLINK("#'" &amp; D170 &amp; "'!A1",E170)</f>
        <v>Table 128: Intercity Passenger Railroad Data</v>
      </c>
      <c r="D170" t="str">
        <f t="shared" si="22"/>
        <v>128</v>
      </c>
      <c r="E170" t="s">
        <v>2826</v>
      </c>
    </row>
    <row r="172" spans="1:5" x14ac:dyDescent="0.2">
      <c r="A172" s="535" t="s">
        <v>2827</v>
      </c>
      <c r="E172" t="s">
        <v>2827</v>
      </c>
    </row>
    <row r="173" spans="1:5" x14ac:dyDescent="0.2">
      <c r="A173" s="536" t="str">
        <f t="shared" ref="A173:A174" si="25">HYPERLINK("#'" &amp; D173 &amp; "'!A1",E173)</f>
        <v>Table 129: Publicly Owned Transit as a Portion of the Entire Transit Industry</v>
      </c>
      <c r="D173" t="str">
        <f t="shared" si="22"/>
        <v>129</v>
      </c>
      <c r="E173" t="s">
        <v>2828</v>
      </c>
    </row>
    <row r="174" spans="1:5" ht="15" customHeight="1" x14ac:dyDescent="0.2">
      <c r="A174" s="536" t="str">
        <f t="shared" si="25"/>
        <v>Table 130: Publicly Owned and Operated Transit Systems Through 1975, Date Began Operation as a Public Agency with Names of Successor Agencies (Not Complete)</v>
      </c>
      <c r="D174" t="str">
        <f t="shared" si="22"/>
        <v>130</v>
      </c>
      <c r="E174" t="s">
        <v>2829</v>
      </c>
    </row>
    <row r="176" spans="1:5" x14ac:dyDescent="0.2">
      <c r="A176" s="535" t="s">
        <v>2836</v>
      </c>
      <c r="E176" t="s">
        <v>2830</v>
      </c>
    </row>
    <row r="177" spans="1:5" x14ac:dyDescent="0.2">
      <c r="A177" s="536" t="str">
        <f t="shared" ref="A177" si="26">HYPERLINK("#'" &amp; D177 &amp; "'!A1",E177)</f>
        <v>Table 131: Milestones in Public Transportation and High-Speed Rail History</v>
      </c>
      <c r="D177" t="str">
        <f t="shared" si="22"/>
        <v>131</v>
      </c>
      <c r="E177" t="s">
        <v>2660</v>
      </c>
    </row>
    <row r="179" spans="1:5" x14ac:dyDescent="0.2">
      <c r="A179" s="535" t="s">
        <v>2831</v>
      </c>
      <c r="E179" t="s">
        <v>2831</v>
      </c>
    </row>
    <row r="180" spans="1:5" x14ac:dyDescent="0.2">
      <c r="A180" s="536" t="str">
        <f t="shared" ref="A180:A184" si="27">HYPERLINK("#'" &amp; D180 &amp; "'!A1",E180)</f>
        <v>Table 132: Canadian Fixed-Route Transit Summary Statistics</v>
      </c>
      <c r="D180" t="str">
        <f t="shared" si="22"/>
        <v>132</v>
      </c>
      <c r="E180" t="s">
        <v>2832</v>
      </c>
    </row>
    <row r="181" spans="1:5" x14ac:dyDescent="0.2">
      <c r="A181" s="536" t="str">
        <f t="shared" si="27"/>
        <v>Table 133: Canadian Fixed-Route Transit Revenue Vehicles by Mode</v>
      </c>
      <c r="D181" t="str">
        <f t="shared" si="22"/>
        <v>133</v>
      </c>
      <c r="E181" t="s">
        <v>2833</v>
      </c>
    </row>
    <row r="182" spans="1:5" x14ac:dyDescent="0.2">
      <c r="A182" s="536" t="str">
        <f t="shared" si="27"/>
        <v>Table 134: Canadian Fixed-Route Transit Passenger Fares</v>
      </c>
      <c r="D182" t="str">
        <f t="shared" si="22"/>
        <v>134</v>
      </c>
      <c r="E182" t="s">
        <v>2834</v>
      </c>
    </row>
    <row r="183" spans="1:5" x14ac:dyDescent="0.2">
      <c r="A183" s="536" t="str">
        <f t="shared" si="27"/>
        <v>Table 135: Canadian Fixed-Route Transit Employees by Type</v>
      </c>
      <c r="D183" t="str">
        <f t="shared" si="22"/>
        <v>135</v>
      </c>
      <c r="E183" t="s">
        <v>2835</v>
      </c>
    </row>
    <row r="184" spans="1:5" x14ac:dyDescent="0.2">
      <c r="A184" s="536" t="str">
        <f t="shared" si="27"/>
        <v>Table 136: Canadian Specialized Transit Services Summary Statistics</v>
      </c>
      <c r="D184" t="str">
        <f t="shared" si="22"/>
        <v>136</v>
      </c>
      <c r="E184" t="s">
        <v>2667</v>
      </c>
    </row>
  </sheetData>
  <sheetProtection algorithmName="SHA-512" hashValue="0e2c6nIC+s9+8Hd2TcZbhAeAJicblE5q04zU+CGenfXiwbO1P5X4kpksJJmoNL7xcoOWtHahf1cI8udrI7hErA==" saltValue="98MJp4vUbr/SjmpAGD02oQ==" spinCount="100000" sheet="1" objects="1" scenarios="1"/>
  <hyperlinks>
    <hyperlink ref="A4" location="Intro!A1" display="Introduction" xr:uid="{00000000-0004-0000-0000-000000000000}"/>
    <hyperlink ref="A5" location="Methodology!A1" display="Methodology" xr:uid="{00000000-0004-0000-00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38"/>
  <sheetViews>
    <sheetView workbookViewId="0">
      <selection activeCell="P35" sqref="P35"/>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2296</v>
      </c>
      <c r="B3" s="781"/>
      <c r="C3" s="781"/>
      <c r="D3" s="781"/>
      <c r="E3" s="781"/>
      <c r="F3" s="781"/>
      <c r="G3" s="781"/>
      <c r="H3" s="781"/>
      <c r="I3" s="781"/>
      <c r="J3" s="782"/>
      <c r="K3" s="780" t="s">
        <v>2296</v>
      </c>
      <c r="L3" s="781"/>
      <c r="M3" s="781"/>
      <c r="N3" s="781"/>
      <c r="O3" s="781"/>
      <c r="P3" s="781"/>
      <c r="Q3" s="781"/>
      <c r="R3" s="781"/>
      <c r="S3" s="781"/>
      <c r="T3" s="781"/>
      <c r="U3" s="781"/>
      <c r="V3" s="782"/>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06">
        <v>1995</v>
      </c>
      <c r="B7" s="117" t="s">
        <v>14</v>
      </c>
      <c r="C7" s="117" t="s">
        <v>13</v>
      </c>
      <c r="D7" s="117" t="s">
        <v>14</v>
      </c>
      <c r="E7" s="35">
        <v>13.1</v>
      </c>
      <c r="F7" s="35">
        <v>7.8</v>
      </c>
      <c r="G7" s="35">
        <v>14.6</v>
      </c>
      <c r="H7" s="35">
        <v>36.299999999999997</v>
      </c>
      <c r="I7" s="35" t="s">
        <v>13</v>
      </c>
      <c r="J7" s="35">
        <v>13.4</v>
      </c>
      <c r="K7" s="106">
        <v>1995</v>
      </c>
      <c r="L7" s="35">
        <v>33.5</v>
      </c>
      <c r="M7" s="117" t="s">
        <v>13</v>
      </c>
      <c r="N7" s="35">
        <v>33.5</v>
      </c>
      <c r="O7" s="35">
        <v>20.7</v>
      </c>
      <c r="P7" s="35">
        <v>14.2</v>
      </c>
      <c r="Q7" s="117" t="s">
        <v>36</v>
      </c>
      <c r="R7" s="35">
        <v>14.2</v>
      </c>
      <c r="S7" s="35">
        <v>6.3</v>
      </c>
      <c r="T7" s="35">
        <v>6.3</v>
      </c>
      <c r="U7" s="35">
        <v>22.4</v>
      </c>
      <c r="V7" s="35">
        <v>14.9</v>
      </c>
    </row>
    <row r="8" spans="1:23" ht="13.5" thickBot="1" x14ac:dyDescent="0.25">
      <c r="A8" s="106">
        <v>1996</v>
      </c>
      <c r="B8" s="117" t="s">
        <v>14</v>
      </c>
      <c r="C8" s="117" t="s">
        <v>13</v>
      </c>
      <c r="D8" s="117" t="s">
        <v>14</v>
      </c>
      <c r="E8" s="35">
        <v>13.1</v>
      </c>
      <c r="F8" s="35">
        <v>7.7</v>
      </c>
      <c r="G8" s="35">
        <v>14.7</v>
      </c>
      <c r="H8" s="35">
        <v>37.1</v>
      </c>
      <c r="I8" s="35" t="s">
        <v>13</v>
      </c>
      <c r="J8" s="35">
        <v>13.5</v>
      </c>
      <c r="K8" s="106">
        <v>1996</v>
      </c>
      <c r="L8" s="35">
        <v>33.1</v>
      </c>
      <c r="M8" s="117" t="s">
        <v>13</v>
      </c>
      <c r="N8" s="35">
        <v>33.1</v>
      </c>
      <c r="O8" s="35">
        <v>20.7</v>
      </c>
      <c r="P8" s="35">
        <v>14.1</v>
      </c>
      <c r="Q8" s="117" t="s">
        <v>36</v>
      </c>
      <c r="R8" s="35">
        <v>14.1</v>
      </c>
      <c r="S8" s="35">
        <v>6.5</v>
      </c>
      <c r="T8" s="35">
        <v>7.3</v>
      </c>
      <c r="U8" s="35">
        <v>22.3</v>
      </c>
      <c r="V8" s="35">
        <v>14.9</v>
      </c>
    </row>
    <row r="9" spans="1:23" ht="13.5" thickBot="1" x14ac:dyDescent="0.25">
      <c r="A9" s="106">
        <v>1997</v>
      </c>
      <c r="B9" s="117" t="s">
        <v>14</v>
      </c>
      <c r="C9" s="117" t="s">
        <v>13</v>
      </c>
      <c r="D9" s="117" t="s">
        <v>14</v>
      </c>
      <c r="E9" s="35">
        <v>13</v>
      </c>
      <c r="F9" s="35">
        <v>7.4</v>
      </c>
      <c r="G9" s="35">
        <v>15.3</v>
      </c>
      <c r="H9" s="35">
        <v>35.799999999999997</v>
      </c>
      <c r="I9" s="35" t="s">
        <v>13</v>
      </c>
      <c r="J9" s="35">
        <v>13.5</v>
      </c>
      <c r="K9" s="106">
        <v>1997</v>
      </c>
      <c r="L9" s="35">
        <v>33.799999999999997</v>
      </c>
      <c r="M9" s="117" t="s">
        <v>13</v>
      </c>
      <c r="N9" s="35">
        <v>33.799999999999997</v>
      </c>
      <c r="O9" s="35">
        <v>20.7</v>
      </c>
      <c r="P9" s="35">
        <v>15.5</v>
      </c>
      <c r="Q9" s="117" t="s">
        <v>36</v>
      </c>
      <c r="R9" s="35">
        <v>15.5</v>
      </c>
      <c r="S9" s="35">
        <v>7.7</v>
      </c>
      <c r="T9" s="35">
        <v>7.3</v>
      </c>
      <c r="U9" s="35">
        <v>22.5</v>
      </c>
      <c r="V9" s="35">
        <v>14.9</v>
      </c>
    </row>
    <row r="10" spans="1:23" ht="13.5" thickBot="1" x14ac:dyDescent="0.25">
      <c r="A10" s="106">
        <v>1998</v>
      </c>
      <c r="B10" s="117" t="s">
        <v>14</v>
      </c>
      <c r="C10" s="117" t="s">
        <v>13</v>
      </c>
      <c r="D10" s="117" t="s">
        <v>14</v>
      </c>
      <c r="E10" s="35">
        <v>13</v>
      </c>
      <c r="F10" s="35">
        <v>7.7</v>
      </c>
      <c r="G10" s="35">
        <v>16.5</v>
      </c>
      <c r="H10" s="35">
        <v>36.799999999999997</v>
      </c>
      <c r="I10" s="35" t="s">
        <v>13</v>
      </c>
      <c r="J10" s="35">
        <v>13.8</v>
      </c>
      <c r="K10" s="106">
        <v>1998</v>
      </c>
      <c r="L10" s="35">
        <v>31.8</v>
      </c>
      <c r="M10" s="117" t="s">
        <v>13</v>
      </c>
      <c r="N10" s="35">
        <v>31.8</v>
      </c>
      <c r="O10" s="35">
        <v>20.5</v>
      </c>
      <c r="P10" s="35">
        <v>15.7</v>
      </c>
      <c r="Q10" s="117" t="s">
        <v>36</v>
      </c>
      <c r="R10" s="35">
        <v>15.7</v>
      </c>
      <c r="S10" s="35">
        <v>8</v>
      </c>
      <c r="T10" s="35">
        <v>7</v>
      </c>
      <c r="U10" s="35">
        <v>22.2</v>
      </c>
      <c r="V10" s="35">
        <v>15.2</v>
      </c>
    </row>
    <row r="11" spans="1:23" ht="13.5" thickBot="1" x14ac:dyDescent="0.25">
      <c r="A11" s="106">
        <v>1999</v>
      </c>
      <c r="B11" s="117" t="s">
        <v>14</v>
      </c>
      <c r="C11" s="117" t="s">
        <v>13</v>
      </c>
      <c r="D11" s="117" t="s">
        <v>14</v>
      </c>
      <c r="E11" s="35">
        <v>12.9</v>
      </c>
      <c r="F11" s="35">
        <v>7.6</v>
      </c>
      <c r="G11" s="35">
        <v>14.7</v>
      </c>
      <c r="H11" s="35">
        <v>37.9</v>
      </c>
      <c r="I11" s="35" t="s">
        <v>13</v>
      </c>
      <c r="J11" s="35">
        <v>13.4</v>
      </c>
      <c r="K11" s="106">
        <v>1999</v>
      </c>
      <c r="L11" s="35">
        <v>32.9</v>
      </c>
      <c r="M11" s="117" t="s">
        <v>13</v>
      </c>
      <c r="N11" s="35">
        <v>32.9</v>
      </c>
      <c r="O11" s="35">
        <v>20.5</v>
      </c>
      <c r="P11" s="35">
        <v>15.4</v>
      </c>
      <c r="Q11" s="117" t="s">
        <v>36</v>
      </c>
      <c r="R11" s="35">
        <v>15.4</v>
      </c>
      <c r="S11" s="35">
        <v>9.3000000000000007</v>
      </c>
      <c r="T11" s="35">
        <v>7</v>
      </c>
      <c r="U11" s="35">
        <v>22.2</v>
      </c>
      <c r="V11" s="35">
        <v>14.9</v>
      </c>
    </row>
    <row r="12" spans="1:23" ht="13.5" thickBot="1" x14ac:dyDescent="0.25">
      <c r="A12" s="106">
        <v>2000</v>
      </c>
      <c r="B12" s="117" t="s">
        <v>14</v>
      </c>
      <c r="C12" s="117" t="s">
        <v>14</v>
      </c>
      <c r="D12" s="117" t="s">
        <v>14</v>
      </c>
      <c r="E12" s="35">
        <v>12.8</v>
      </c>
      <c r="F12" s="35">
        <v>7.3</v>
      </c>
      <c r="G12" s="35">
        <v>14.7</v>
      </c>
      <c r="H12" s="35">
        <v>31.4</v>
      </c>
      <c r="I12" s="35" t="s">
        <v>13</v>
      </c>
      <c r="J12" s="35">
        <v>13.3</v>
      </c>
      <c r="K12" s="106">
        <v>2000</v>
      </c>
      <c r="L12" s="35">
        <v>28.5</v>
      </c>
      <c r="M12" s="117" t="s">
        <v>13</v>
      </c>
      <c r="N12" s="35">
        <v>28.5</v>
      </c>
      <c r="O12" s="35">
        <v>20.399999999999999</v>
      </c>
      <c r="P12" s="35">
        <v>15.3</v>
      </c>
      <c r="Q12" s="117" t="s">
        <v>36</v>
      </c>
      <c r="R12" s="35">
        <v>15.3</v>
      </c>
      <c r="S12" s="35">
        <v>7.5</v>
      </c>
      <c r="T12" s="35">
        <v>8.3000000000000007</v>
      </c>
      <c r="U12" s="35">
        <v>21.5</v>
      </c>
      <c r="V12" s="35">
        <v>14.7</v>
      </c>
    </row>
    <row r="13" spans="1:23" ht="13.5" thickBot="1" x14ac:dyDescent="0.25">
      <c r="A13" s="106">
        <v>2001</v>
      </c>
      <c r="B13" s="117" t="s">
        <v>14</v>
      </c>
      <c r="C13" s="117" t="s">
        <v>14</v>
      </c>
      <c r="D13" s="117" t="s">
        <v>14</v>
      </c>
      <c r="E13" s="35">
        <v>12.8</v>
      </c>
      <c r="F13" s="35">
        <v>7.2</v>
      </c>
      <c r="G13" s="35">
        <v>14.5</v>
      </c>
      <c r="H13" s="35">
        <v>39</v>
      </c>
      <c r="I13" s="35" t="s">
        <v>13</v>
      </c>
      <c r="J13" s="35">
        <v>13.3</v>
      </c>
      <c r="K13" s="106">
        <v>2001</v>
      </c>
      <c r="L13" s="35">
        <v>31.7</v>
      </c>
      <c r="M13" s="117" t="s">
        <v>13</v>
      </c>
      <c r="N13" s="35">
        <v>31.7</v>
      </c>
      <c r="O13" s="35">
        <v>20.5</v>
      </c>
      <c r="P13" s="35">
        <v>15.3</v>
      </c>
      <c r="Q13" s="117" t="s">
        <v>36</v>
      </c>
      <c r="R13" s="35">
        <v>15.3</v>
      </c>
      <c r="S13" s="35">
        <v>7.3</v>
      </c>
      <c r="T13" s="35">
        <v>8.8000000000000007</v>
      </c>
      <c r="U13" s="35">
        <v>21.9</v>
      </c>
      <c r="V13" s="35">
        <v>14.7</v>
      </c>
    </row>
    <row r="14" spans="1:23" ht="13.5" thickBot="1" x14ac:dyDescent="0.25">
      <c r="A14" s="106">
        <v>2002</v>
      </c>
      <c r="B14" s="117" t="s">
        <v>14</v>
      </c>
      <c r="C14" s="117" t="s">
        <v>14</v>
      </c>
      <c r="D14" s="117" t="s">
        <v>14</v>
      </c>
      <c r="E14" s="35">
        <v>12.8</v>
      </c>
      <c r="F14" s="35">
        <v>7.4</v>
      </c>
      <c r="G14" s="35">
        <v>14.7</v>
      </c>
      <c r="H14" s="35">
        <v>37.5</v>
      </c>
      <c r="I14" s="35" t="s">
        <v>13</v>
      </c>
      <c r="J14" s="35">
        <v>13.4</v>
      </c>
      <c r="K14" s="106">
        <v>2002</v>
      </c>
      <c r="L14" s="35">
        <v>31.6</v>
      </c>
      <c r="M14" s="117" t="s">
        <v>13</v>
      </c>
      <c r="N14" s="35">
        <v>31.6</v>
      </c>
      <c r="O14" s="35">
        <v>20.3</v>
      </c>
      <c r="P14" s="35">
        <v>15.4</v>
      </c>
      <c r="Q14" s="117" t="s">
        <v>36</v>
      </c>
      <c r="R14" s="35">
        <v>15.4</v>
      </c>
      <c r="S14" s="35">
        <v>8.3000000000000007</v>
      </c>
      <c r="T14" s="35">
        <v>6.8</v>
      </c>
      <c r="U14" s="35">
        <v>21.7</v>
      </c>
      <c r="V14" s="35">
        <v>14.8</v>
      </c>
    </row>
    <row r="15" spans="1:23" ht="13.5" thickBot="1" x14ac:dyDescent="0.25">
      <c r="A15" s="106">
        <v>2003</v>
      </c>
      <c r="B15" s="117" t="s">
        <v>14</v>
      </c>
      <c r="C15" s="117" t="s">
        <v>14</v>
      </c>
      <c r="D15" s="117" t="s">
        <v>14</v>
      </c>
      <c r="E15" s="35">
        <v>12.7</v>
      </c>
      <c r="F15" s="35">
        <v>7.3</v>
      </c>
      <c r="G15" s="35">
        <v>14.5</v>
      </c>
      <c r="H15" s="35">
        <v>32.4</v>
      </c>
      <c r="I15" s="35" t="s">
        <v>13</v>
      </c>
      <c r="J15" s="35">
        <v>13.3</v>
      </c>
      <c r="K15" s="106">
        <v>2003</v>
      </c>
      <c r="L15" s="35">
        <v>31.6</v>
      </c>
      <c r="M15" s="117" t="s">
        <v>13</v>
      </c>
      <c r="N15" s="35">
        <v>31.6</v>
      </c>
      <c r="O15" s="35">
        <v>20.6</v>
      </c>
      <c r="P15" s="35">
        <v>15.9</v>
      </c>
      <c r="Q15" s="117" t="s">
        <v>36</v>
      </c>
      <c r="R15" s="35">
        <v>15.9</v>
      </c>
      <c r="S15" s="35">
        <v>8.8000000000000007</v>
      </c>
      <c r="T15" s="35">
        <v>7.8</v>
      </c>
      <c r="U15" s="35">
        <v>22.1</v>
      </c>
      <c r="V15" s="35">
        <v>14.7</v>
      </c>
    </row>
    <row r="16" spans="1:23" ht="13.5" thickBot="1" x14ac:dyDescent="0.25">
      <c r="A16" s="106">
        <v>2004</v>
      </c>
      <c r="B16" s="117" t="s">
        <v>14</v>
      </c>
      <c r="C16" s="117" t="s">
        <v>14</v>
      </c>
      <c r="D16" s="117" t="s">
        <v>14</v>
      </c>
      <c r="E16" s="35">
        <v>12.6</v>
      </c>
      <c r="F16" s="35">
        <v>8.1</v>
      </c>
      <c r="G16" s="35">
        <v>14.5</v>
      </c>
      <c r="H16" s="35">
        <v>37.799999999999997</v>
      </c>
      <c r="I16" s="35" t="s">
        <v>13</v>
      </c>
      <c r="J16" s="35">
        <v>13.2</v>
      </c>
      <c r="K16" s="106">
        <v>2004</v>
      </c>
      <c r="L16" s="35">
        <v>31.6</v>
      </c>
      <c r="M16" s="117" t="s">
        <v>40</v>
      </c>
      <c r="N16" s="35">
        <v>31.6</v>
      </c>
      <c r="O16" s="35">
        <v>20.3</v>
      </c>
      <c r="P16" s="35">
        <v>15.5</v>
      </c>
      <c r="Q16" s="117" t="s">
        <v>36</v>
      </c>
      <c r="R16" s="35">
        <v>15.5</v>
      </c>
      <c r="S16" s="35">
        <v>8</v>
      </c>
      <c r="T16" s="35">
        <v>6.4</v>
      </c>
      <c r="U16" s="35">
        <v>21.7</v>
      </c>
      <c r="V16" s="35">
        <v>14.6</v>
      </c>
    </row>
    <row r="17" spans="1:22" ht="13.5" thickBot="1" x14ac:dyDescent="0.25">
      <c r="A17" s="108">
        <v>2005</v>
      </c>
      <c r="B17" s="118" t="s">
        <v>14</v>
      </c>
      <c r="C17" s="118" t="s">
        <v>14</v>
      </c>
      <c r="D17" s="118" t="s">
        <v>14</v>
      </c>
      <c r="E17" s="37">
        <v>12.7</v>
      </c>
      <c r="F17" s="37">
        <v>7.3</v>
      </c>
      <c r="G17" s="37">
        <v>14.7</v>
      </c>
      <c r="H17" s="37">
        <v>37.6</v>
      </c>
      <c r="I17" s="37" t="s">
        <v>13</v>
      </c>
      <c r="J17" s="37">
        <v>13.5</v>
      </c>
      <c r="K17" s="108">
        <v>2005</v>
      </c>
      <c r="L17" s="37">
        <v>31.5</v>
      </c>
      <c r="M17" s="118" t="s">
        <v>40</v>
      </c>
      <c r="N17" s="37">
        <v>31.5</v>
      </c>
      <c r="O17" s="37">
        <v>20</v>
      </c>
      <c r="P17" s="37">
        <v>14.8</v>
      </c>
      <c r="Q17" s="118" t="s">
        <v>36</v>
      </c>
      <c r="R17" s="37">
        <v>14.8</v>
      </c>
      <c r="S17" s="37">
        <v>9</v>
      </c>
      <c r="T17" s="37">
        <v>7</v>
      </c>
      <c r="U17" s="37">
        <v>21.5</v>
      </c>
      <c r="V17" s="37">
        <v>14.8</v>
      </c>
    </row>
    <row r="18" spans="1:22" ht="13.5" thickBot="1" x14ac:dyDescent="0.25">
      <c r="A18" s="108">
        <v>2006</v>
      </c>
      <c r="B18" s="118" t="s">
        <v>14</v>
      </c>
      <c r="C18" s="118" t="s">
        <v>14</v>
      </c>
      <c r="D18" s="118" t="s">
        <v>14</v>
      </c>
      <c r="E18" s="37">
        <v>12.6</v>
      </c>
      <c r="F18" s="37">
        <v>7.4</v>
      </c>
      <c r="G18" s="37">
        <v>14.6</v>
      </c>
      <c r="H18" s="37">
        <v>38</v>
      </c>
      <c r="I18" s="37" t="s">
        <v>13</v>
      </c>
      <c r="J18" s="37">
        <v>13.4</v>
      </c>
      <c r="K18" s="108">
        <v>2006</v>
      </c>
      <c r="L18" s="37">
        <v>31.2</v>
      </c>
      <c r="M18" s="118" t="s">
        <v>40</v>
      </c>
      <c r="N18" s="37">
        <v>31.2</v>
      </c>
      <c r="O18" s="37">
        <v>20.100000000000001</v>
      </c>
      <c r="P18" s="37">
        <v>14.6</v>
      </c>
      <c r="Q18" s="118" t="s">
        <v>36</v>
      </c>
      <c r="R18" s="37">
        <v>14.6</v>
      </c>
      <c r="S18" s="37">
        <v>9</v>
      </c>
      <c r="T18" s="37">
        <v>7.4</v>
      </c>
      <c r="U18" s="37">
        <v>21.4</v>
      </c>
      <c r="V18" s="37">
        <v>14.7</v>
      </c>
    </row>
    <row r="19" spans="1:22" ht="13.5" thickBot="1" x14ac:dyDescent="0.25">
      <c r="A19" s="108">
        <v>2007</v>
      </c>
      <c r="B19" s="118" t="s">
        <v>14</v>
      </c>
      <c r="C19" s="118" t="s">
        <v>14</v>
      </c>
      <c r="D19" s="118" t="s">
        <v>14</v>
      </c>
      <c r="E19" s="37">
        <v>12.6</v>
      </c>
      <c r="F19" s="37">
        <v>7.3</v>
      </c>
      <c r="G19" s="37">
        <v>12.1</v>
      </c>
      <c r="H19" s="37">
        <v>38.9</v>
      </c>
      <c r="I19" s="37">
        <v>13</v>
      </c>
      <c r="J19" s="37">
        <v>12.7</v>
      </c>
      <c r="K19" s="108">
        <v>2007</v>
      </c>
      <c r="L19" s="37">
        <v>31.3</v>
      </c>
      <c r="M19" s="118" t="s">
        <v>40</v>
      </c>
      <c r="N19" s="37">
        <v>31.3</v>
      </c>
      <c r="O19" s="37">
        <v>20.100000000000001</v>
      </c>
      <c r="P19" s="37">
        <v>15</v>
      </c>
      <c r="Q19" s="118" t="s">
        <v>36</v>
      </c>
      <c r="R19" s="37">
        <v>15</v>
      </c>
      <c r="S19" s="37">
        <v>10.5</v>
      </c>
      <c r="T19" s="37">
        <v>9.5</v>
      </c>
      <c r="U19" s="37">
        <v>21.4</v>
      </c>
      <c r="V19" s="37">
        <v>14</v>
      </c>
    </row>
    <row r="20" spans="1:22" ht="13.5" thickBot="1" x14ac:dyDescent="0.25">
      <c r="A20" s="108">
        <v>2008</v>
      </c>
      <c r="B20" s="118" t="s">
        <v>14</v>
      </c>
      <c r="C20" s="118" t="s">
        <v>14</v>
      </c>
      <c r="D20" s="118" t="s">
        <v>14</v>
      </c>
      <c r="E20" s="37">
        <v>12.6</v>
      </c>
      <c r="F20" s="37">
        <v>7</v>
      </c>
      <c r="G20" s="37">
        <v>14.6</v>
      </c>
      <c r="H20" s="37">
        <v>39.5</v>
      </c>
      <c r="I20" s="37">
        <v>12.6</v>
      </c>
      <c r="J20" s="37">
        <v>13.7</v>
      </c>
      <c r="K20" s="108">
        <v>2008</v>
      </c>
      <c r="L20" s="37">
        <v>31.3</v>
      </c>
      <c r="M20" s="118" t="s">
        <v>40</v>
      </c>
      <c r="N20" s="37">
        <v>31.3</v>
      </c>
      <c r="O20" s="37">
        <v>20.2</v>
      </c>
      <c r="P20" s="37">
        <v>15.1</v>
      </c>
      <c r="Q20" s="118" t="s">
        <v>36</v>
      </c>
      <c r="R20" s="37">
        <v>15.1</v>
      </c>
      <c r="S20" s="37">
        <v>10.3</v>
      </c>
      <c r="T20" s="37">
        <v>7.8</v>
      </c>
      <c r="U20" s="37">
        <v>21.4</v>
      </c>
      <c r="V20" s="37">
        <v>14.9</v>
      </c>
    </row>
    <row r="21" spans="1:22" ht="13.5" thickBot="1" x14ac:dyDescent="0.25">
      <c r="A21" s="108">
        <v>2009</v>
      </c>
      <c r="B21" s="118" t="s">
        <v>14</v>
      </c>
      <c r="C21" s="118" t="s">
        <v>14</v>
      </c>
      <c r="D21" s="118" t="s">
        <v>14</v>
      </c>
      <c r="E21" s="37">
        <v>12.5</v>
      </c>
      <c r="F21" s="37">
        <v>7.1</v>
      </c>
      <c r="G21" s="37">
        <v>14.3</v>
      </c>
      <c r="H21" s="37">
        <v>40.5</v>
      </c>
      <c r="I21" s="37">
        <v>10.7</v>
      </c>
      <c r="J21" s="37">
        <v>13.6</v>
      </c>
      <c r="K21" s="108">
        <v>2009</v>
      </c>
      <c r="L21" s="37">
        <v>31.2</v>
      </c>
      <c r="M21" s="118" t="s">
        <v>40</v>
      </c>
      <c r="N21" s="37">
        <v>31.2</v>
      </c>
      <c r="O21" s="37">
        <v>20.3</v>
      </c>
      <c r="P21" s="37">
        <v>15.1</v>
      </c>
      <c r="Q21" s="118" t="s">
        <v>36</v>
      </c>
      <c r="R21" s="37">
        <v>15.1</v>
      </c>
      <c r="S21" s="37">
        <v>10.3</v>
      </c>
      <c r="T21" s="37">
        <v>7.9</v>
      </c>
      <c r="U21" s="37">
        <v>21.6</v>
      </c>
      <c r="V21" s="37">
        <v>14.9</v>
      </c>
    </row>
    <row r="22" spans="1:22" ht="13.5" thickBot="1" x14ac:dyDescent="0.25">
      <c r="A22" s="108">
        <v>2010</v>
      </c>
      <c r="B22" s="118" t="s">
        <v>14</v>
      </c>
      <c r="C22" s="118" t="s">
        <v>14</v>
      </c>
      <c r="D22" s="118" t="s">
        <v>14</v>
      </c>
      <c r="E22" s="37">
        <v>12.9</v>
      </c>
      <c r="F22" s="37">
        <v>7.3</v>
      </c>
      <c r="G22" s="37">
        <v>15</v>
      </c>
      <c r="H22" s="37">
        <v>41.1</v>
      </c>
      <c r="I22" s="37">
        <v>10.8</v>
      </c>
      <c r="J22" s="37">
        <v>14</v>
      </c>
      <c r="K22" s="108">
        <v>2010</v>
      </c>
      <c r="L22" s="37">
        <v>32.700000000000003</v>
      </c>
      <c r="M22" s="118" t="s">
        <v>40</v>
      </c>
      <c r="N22" s="37">
        <v>32.700000000000003</v>
      </c>
      <c r="O22" s="37">
        <v>20.2</v>
      </c>
      <c r="P22" s="37">
        <v>14.8</v>
      </c>
      <c r="Q22" s="118" t="s">
        <v>36</v>
      </c>
      <c r="R22" s="37">
        <v>14.8</v>
      </c>
      <c r="S22" s="37">
        <v>9</v>
      </c>
      <c r="T22" s="37">
        <v>9.1</v>
      </c>
      <c r="U22" s="37">
        <v>21.7</v>
      </c>
      <c r="V22" s="37">
        <v>15.2</v>
      </c>
    </row>
    <row r="23" spans="1:22" ht="13.5" thickBot="1" x14ac:dyDescent="0.25">
      <c r="A23" s="108">
        <v>2011</v>
      </c>
      <c r="B23" s="118">
        <v>12.7</v>
      </c>
      <c r="C23" s="37">
        <v>12.7</v>
      </c>
      <c r="D23" s="37">
        <v>25.6</v>
      </c>
      <c r="E23" s="37">
        <v>12.9</v>
      </c>
      <c r="F23" s="37">
        <v>7.1</v>
      </c>
      <c r="G23" s="37">
        <v>15</v>
      </c>
      <c r="H23" s="37">
        <v>39.299999999999997</v>
      </c>
      <c r="I23" s="37">
        <v>11.9</v>
      </c>
      <c r="J23" s="37">
        <v>14.1</v>
      </c>
      <c r="K23" s="108">
        <v>2011</v>
      </c>
      <c r="L23" s="37">
        <v>32.700000000000003</v>
      </c>
      <c r="M23" s="37">
        <v>23.6</v>
      </c>
      <c r="N23" s="37">
        <v>32.6</v>
      </c>
      <c r="O23" s="37">
        <v>20</v>
      </c>
      <c r="P23" s="37">
        <v>15.6</v>
      </c>
      <c r="Q23" s="37">
        <v>8.1999999999999993</v>
      </c>
      <c r="R23" s="37">
        <v>14.8</v>
      </c>
      <c r="S23" s="37">
        <v>9.6</v>
      </c>
      <c r="T23" s="37">
        <v>8.1</v>
      </c>
      <c r="U23" s="37">
        <v>21.7</v>
      </c>
      <c r="V23" s="37">
        <v>15.2</v>
      </c>
    </row>
    <row r="24" spans="1:22" ht="13.5" thickBot="1" x14ac:dyDescent="0.25">
      <c r="A24" s="108">
        <v>2012</v>
      </c>
      <c r="B24" s="37">
        <v>12.8</v>
      </c>
      <c r="C24" s="37">
        <v>12.1</v>
      </c>
      <c r="D24" s="37">
        <v>26.6</v>
      </c>
      <c r="E24" s="37">
        <v>13</v>
      </c>
      <c r="F24" s="37">
        <v>7.1</v>
      </c>
      <c r="G24" s="37">
        <v>15.3</v>
      </c>
      <c r="H24" s="37">
        <v>40.1</v>
      </c>
      <c r="I24" s="37">
        <v>11.4</v>
      </c>
      <c r="J24" s="37">
        <v>14.3</v>
      </c>
      <c r="K24" s="108">
        <v>2012</v>
      </c>
      <c r="L24" s="37">
        <v>32.799999999999997</v>
      </c>
      <c r="M24" s="37">
        <v>22.7</v>
      </c>
      <c r="N24" s="37">
        <v>32.700000000000003</v>
      </c>
      <c r="O24" s="37">
        <v>20</v>
      </c>
      <c r="P24" s="37">
        <v>15.7</v>
      </c>
      <c r="Q24" s="37">
        <v>7.7</v>
      </c>
      <c r="R24" s="37">
        <v>14.8</v>
      </c>
      <c r="S24" s="37">
        <v>8.8000000000000007</v>
      </c>
      <c r="T24" s="37">
        <v>8.9</v>
      </c>
      <c r="U24" s="37">
        <v>21.6</v>
      </c>
      <c r="V24" s="37">
        <v>15.5</v>
      </c>
    </row>
    <row r="25" spans="1:22" ht="13.5" thickBot="1" x14ac:dyDescent="0.25">
      <c r="A25" s="108">
        <v>2013</v>
      </c>
      <c r="B25" s="37">
        <v>12.5</v>
      </c>
      <c r="C25" s="37">
        <v>10.5</v>
      </c>
      <c r="D25" s="37">
        <v>26</v>
      </c>
      <c r="E25" s="37">
        <v>12.9</v>
      </c>
      <c r="F25" s="37">
        <v>7.1</v>
      </c>
      <c r="G25" s="37">
        <v>14.8</v>
      </c>
      <c r="H25" s="37">
        <v>40.5</v>
      </c>
      <c r="I25" s="37">
        <v>10.8</v>
      </c>
      <c r="J25" s="37">
        <v>14.1</v>
      </c>
      <c r="K25" s="108">
        <v>2013</v>
      </c>
      <c r="L25" s="37">
        <v>32.5</v>
      </c>
      <c r="M25" s="37">
        <v>28</v>
      </c>
      <c r="N25" s="37">
        <v>32.4</v>
      </c>
      <c r="O25" s="37">
        <v>20.100000000000001</v>
      </c>
      <c r="P25" s="37">
        <v>15.6</v>
      </c>
      <c r="Q25" s="37">
        <v>7.3</v>
      </c>
      <c r="R25" s="37">
        <v>14.6</v>
      </c>
      <c r="S25" s="37">
        <v>7.6</v>
      </c>
      <c r="T25" s="37">
        <v>8.8000000000000007</v>
      </c>
      <c r="U25" s="37">
        <v>21.4</v>
      </c>
      <c r="V25" s="37">
        <v>15.3</v>
      </c>
    </row>
    <row r="26" spans="1:22" ht="13.5" thickBot="1" x14ac:dyDescent="0.25">
      <c r="A26" s="108">
        <v>2014</v>
      </c>
      <c r="B26" s="37">
        <v>12.2</v>
      </c>
      <c r="C26" s="37">
        <v>10.6</v>
      </c>
      <c r="D26" s="37">
        <v>30.9</v>
      </c>
      <c r="E26" s="37">
        <v>12.8</v>
      </c>
      <c r="F26" s="37">
        <v>6.9</v>
      </c>
      <c r="G26" s="37">
        <v>14.8</v>
      </c>
      <c r="H26" s="37">
        <v>40.1</v>
      </c>
      <c r="I26" s="37">
        <v>10.3</v>
      </c>
      <c r="J26" s="37">
        <v>14.1</v>
      </c>
      <c r="K26" s="108">
        <v>2014</v>
      </c>
      <c r="L26" s="37">
        <v>32</v>
      </c>
      <c r="M26" s="37">
        <v>30</v>
      </c>
      <c r="N26" s="37">
        <v>32</v>
      </c>
      <c r="O26" s="37">
        <v>20</v>
      </c>
      <c r="P26" s="37">
        <v>16</v>
      </c>
      <c r="Q26" s="37">
        <v>7.4</v>
      </c>
      <c r="R26" s="37">
        <v>14.9</v>
      </c>
      <c r="S26" s="37">
        <v>8</v>
      </c>
      <c r="T26" s="37">
        <v>11.6</v>
      </c>
      <c r="U26" s="37">
        <v>21.6</v>
      </c>
      <c r="V26" s="37">
        <v>15.3</v>
      </c>
    </row>
    <row r="27" spans="1:22" ht="13.5" thickBot="1" x14ac:dyDescent="0.25">
      <c r="A27" s="108">
        <v>2015</v>
      </c>
      <c r="B27" s="37">
        <v>12.084979431021686</v>
      </c>
      <c r="C27" s="37">
        <v>10.314425665230953</v>
      </c>
      <c r="D27" s="37">
        <v>25.749373945974678</v>
      </c>
      <c r="E27" s="37">
        <v>12.537990831719927</v>
      </c>
      <c r="F27" s="37">
        <v>6.7501989339182327</v>
      </c>
      <c r="G27" s="37">
        <v>14.801185555263576</v>
      </c>
      <c r="H27" s="37">
        <v>39.553581420470259</v>
      </c>
      <c r="I27" s="37">
        <v>10.711377193716217</v>
      </c>
      <c r="J27" s="37">
        <v>13.870605514224467</v>
      </c>
      <c r="K27" s="108">
        <v>2015</v>
      </c>
      <c r="L27" s="37">
        <v>31.999420578049282</v>
      </c>
      <c r="M27" s="37">
        <v>23.952895094046927</v>
      </c>
      <c r="N27" s="37">
        <v>31.904634852200722</v>
      </c>
      <c r="O27" s="37">
        <v>20.19309943781996</v>
      </c>
      <c r="P27" s="37">
        <v>15.755964756053359</v>
      </c>
      <c r="Q27" s="37">
        <v>7.1080211271369844</v>
      </c>
      <c r="R27" s="37">
        <v>14.829432891088915</v>
      </c>
      <c r="S27" s="37">
        <v>8.5499298816056655</v>
      </c>
      <c r="T27" s="37">
        <v>8.833123830369729</v>
      </c>
      <c r="U27" s="37">
        <v>21.485777832565304</v>
      </c>
      <c r="V27" s="37">
        <v>15.132816559248573</v>
      </c>
    </row>
    <row r="28" spans="1:22" ht="13.5" thickBot="1" x14ac:dyDescent="0.25">
      <c r="A28" s="108">
        <v>2016</v>
      </c>
      <c r="B28" s="37">
        <v>12.068215364074549</v>
      </c>
      <c r="C28" s="37">
        <v>10.342172797262617</v>
      </c>
      <c r="D28" s="37">
        <v>25.811804961505562</v>
      </c>
      <c r="E28" s="37">
        <v>12.528175465382581</v>
      </c>
      <c r="F28" s="37">
        <v>6.8789537712895372</v>
      </c>
      <c r="G28" s="37">
        <v>14.922128388715501</v>
      </c>
      <c r="H28" s="37">
        <v>39.229958158995821</v>
      </c>
      <c r="I28" s="37">
        <v>11.016571428571428</v>
      </c>
      <c r="J28" s="37">
        <v>13.904867017637358</v>
      </c>
      <c r="K28" s="108">
        <v>2016</v>
      </c>
      <c r="L28" s="37">
        <v>31.559731908341636</v>
      </c>
      <c r="M28" s="37">
        <v>23.873519007677217</v>
      </c>
      <c r="N28" s="37">
        <v>31.471888988361684</v>
      </c>
      <c r="O28" s="37">
        <v>20.065580097375609</v>
      </c>
      <c r="P28" s="37">
        <v>15.687922297297298</v>
      </c>
      <c r="Q28" s="37">
        <v>7.0521420965333101</v>
      </c>
      <c r="R28" s="37">
        <v>14.720731599085502</v>
      </c>
      <c r="S28" s="37">
        <v>8.7212051795837926</v>
      </c>
      <c r="T28" s="37">
        <v>9.3726765799256508</v>
      </c>
      <c r="U28" s="37">
        <v>21.291589402757634</v>
      </c>
      <c r="V28" s="37">
        <v>15.116081078233332</v>
      </c>
    </row>
    <row r="29" spans="1:22" ht="13.5" thickBot="1" x14ac:dyDescent="0.25">
      <c r="A29" s="108">
        <v>2017</v>
      </c>
      <c r="B29" s="37">
        <v>11.993001846064743</v>
      </c>
      <c r="C29" s="37">
        <v>10.110236220472441</v>
      </c>
      <c r="D29" s="37">
        <v>25.177785246177116</v>
      </c>
      <c r="E29" s="37">
        <v>12.43454767400825</v>
      </c>
      <c r="F29" s="37">
        <v>6.8775641025641017</v>
      </c>
      <c r="G29" s="37">
        <v>15.152588976767177</v>
      </c>
      <c r="H29" s="37">
        <v>38.519099249374477</v>
      </c>
      <c r="I29" s="37">
        <v>10.892921960072595</v>
      </c>
      <c r="J29" s="37">
        <v>13.058015298001433</v>
      </c>
      <c r="K29" s="108">
        <v>2017</v>
      </c>
      <c r="L29" s="37">
        <v>31.505788387328366</v>
      </c>
      <c r="M29" s="37">
        <v>24.184371034426299</v>
      </c>
      <c r="N29" s="37">
        <v>31.426808699511763</v>
      </c>
      <c r="O29" s="37">
        <v>20.085900752587019</v>
      </c>
      <c r="P29" s="37">
        <v>15.660568834290292</v>
      </c>
      <c r="Q29" s="37">
        <v>6.9224447868515657</v>
      </c>
      <c r="R29" s="37">
        <v>14.656227842117703</v>
      </c>
      <c r="S29" s="37">
        <v>8.1465321334424132</v>
      </c>
      <c r="T29" s="37">
        <v>9.2184331797235028</v>
      </c>
      <c r="U29" s="37">
        <v>21.232063853224261</v>
      </c>
      <c r="V29" s="37">
        <v>15.113669516350811</v>
      </c>
    </row>
    <row r="30" spans="1:22" x14ac:dyDescent="0.2">
      <c r="A30" s="111" t="s">
        <v>18</v>
      </c>
    </row>
    <row r="31" spans="1:22" x14ac:dyDescent="0.2">
      <c r="A31" s="111" t="s">
        <v>19</v>
      </c>
    </row>
    <row r="32" spans="1:22" x14ac:dyDescent="0.2">
      <c r="A32" s="111" t="s">
        <v>20</v>
      </c>
    </row>
    <row r="33" spans="1:1" x14ac:dyDescent="0.2">
      <c r="A33" s="111" t="s">
        <v>21</v>
      </c>
    </row>
    <row r="34" spans="1:1" x14ac:dyDescent="0.2">
      <c r="A34" s="111" t="s">
        <v>92</v>
      </c>
    </row>
    <row r="35" spans="1:1" x14ac:dyDescent="0.2">
      <c r="A35" s="111" t="s">
        <v>42</v>
      </c>
    </row>
    <row r="36" spans="1:1" x14ac:dyDescent="0.2">
      <c r="A36" s="111" t="s">
        <v>43</v>
      </c>
    </row>
    <row r="37" spans="1:1" x14ac:dyDescent="0.2">
      <c r="A37" s="111" t="s">
        <v>44</v>
      </c>
    </row>
    <row r="38" spans="1:1" x14ac:dyDescent="0.2">
      <c r="A38" s="111" t="s">
        <v>22</v>
      </c>
    </row>
  </sheetData>
  <mergeCells count="23">
    <mergeCell ref="K4:V4"/>
    <mergeCell ref="K5:K6"/>
    <mergeCell ref="L5:N5"/>
    <mergeCell ref="O5:O6"/>
    <mergeCell ref="P5:R5"/>
    <mergeCell ref="S5:S6"/>
    <mergeCell ref="T5:T6"/>
    <mergeCell ref="U5:U6"/>
    <mergeCell ref="V5:V6"/>
    <mergeCell ref="A4:J4"/>
    <mergeCell ref="A5:A6"/>
    <mergeCell ref="B5:E5"/>
    <mergeCell ref="F5:F6"/>
    <mergeCell ref="G5:G6"/>
    <mergeCell ref="H5:H6"/>
    <mergeCell ref="I5:I6"/>
    <mergeCell ref="J5:J6"/>
    <mergeCell ref="K1:V1"/>
    <mergeCell ref="K2:V2"/>
    <mergeCell ref="K3:V3"/>
    <mergeCell ref="A1:J1"/>
    <mergeCell ref="A2:J2"/>
    <mergeCell ref="A3:J3"/>
  </mergeCells>
  <hyperlinks>
    <hyperlink ref="W6" location="TOC!A1" display="RETURN TO TABLE OF CONTENTS"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49"/>
  <sheetViews>
    <sheetView workbookViewId="0">
      <pane xSplit="1" ySplit="6" topLeftCell="B25" activePane="bottomRight" state="frozen"/>
      <selection activeCell="W6" sqref="W6"/>
      <selection pane="topRight" activeCell="W6" sqref="W6"/>
      <selection pane="bottomLeft" activeCell="W6" sqref="W6"/>
      <selection pane="bottomRight" activeCell="W6" sqref="W6"/>
    </sheetView>
  </sheetViews>
  <sheetFormatPr defaultRowHeight="12.75" x14ac:dyDescent="0.2"/>
  <sheetData>
    <row r="1" spans="1:23" ht="12.75" customHeight="1" x14ac:dyDescent="0.2">
      <c r="A1" s="799" t="s">
        <v>2275</v>
      </c>
      <c r="B1" s="799"/>
      <c r="C1" s="799"/>
      <c r="D1" s="799"/>
      <c r="E1" s="799"/>
      <c r="F1" s="799"/>
      <c r="G1" s="799"/>
      <c r="H1" s="799"/>
      <c r="I1" s="799"/>
      <c r="J1" s="799"/>
      <c r="K1" s="778" t="s">
        <v>2275</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2297</v>
      </c>
      <c r="B3" s="781"/>
      <c r="C3" s="781"/>
      <c r="D3" s="781"/>
      <c r="E3" s="781"/>
      <c r="F3" s="781"/>
      <c r="G3" s="781"/>
      <c r="H3" s="781"/>
      <c r="I3" s="781"/>
      <c r="J3" s="782"/>
      <c r="K3" s="780" t="s">
        <v>2297</v>
      </c>
      <c r="L3" s="781"/>
      <c r="M3" s="781"/>
      <c r="N3" s="781"/>
      <c r="O3" s="781"/>
      <c r="P3" s="781"/>
      <c r="Q3" s="781"/>
      <c r="R3" s="781"/>
      <c r="S3" s="781"/>
      <c r="T3" s="781"/>
      <c r="U3" s="781"/>
      <c r="V3" s="782"/>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06">
        <v>1984</v>
      </c>
      <c r="B7" s="107" t="s">
        <v>14</v>
      </c>
      <c r="C7" s="107" t="s">
        <v>13</v>
      </c>
      <c r="D7" s="107" t="s">
        <v>14</v>
      </c>
      <c r="E7" s="4">
        <v>154326</v>
      </c>
      <c r="F7" s="4">
        <v>2012</v>
      </c>
      <c r="G7" s="4">
        <v>23798</v>
      </c>
      <c r="H7" s="107" t="s">
        <v>13</v>
      </c>
      <c r="I7" s="107" t="s">
        <v>13</v>
      </c>
      <c r="J7" s="4">
        <v>180136</v>
      </c>
      <c r="K7" s="106">
        <v>1984</v>
      </c>
      <c r="L7" s="4">
        <v>21884</v>
      </c>
      <c r="M7" s="107" t="s">
        <v>13</v>
      </c>
      <c r="N7" s="4">
        <v>21884</v>
      </c>
      <c r="O7" s="4">
        <v>47047</v>
      </c>
      <c r="P7" s="4">
        <v>3242</v>
      </c>
      <c r="Q7" s="107" t="s">
        <v>36</v>
      </c>
      <c r="R7" s="4">
        <v>3242</v>
      </c>
      <c r="S7" s="107" t="s">
        <v>13</v>
      </c>
      <c r="T7" s="4">
        <v>3100</v>
      </c>
      <c r="U7" s="4">
        <v>75273</v>
      </c>
      <c r="V7" s="4">
        <v>255409</v>
      </c>
    </row>
    <row r="8" spans="1:23" ht="13.5" thickBot="1" x14ac:dyDescent="0.25">
      <c r="A8" s="106">
        <v>1985</v>
      </c>
      <c r="B8" s="107" t="s">
        <v>14</v>
      </c>
      <c r="C8" s="107" t="s">
        <v>13</v>
      </c>
      <c r="D8" s="107" t="s">
        <v>14</v>
      </c>
      <c r="E8" s="4">
        <v>157581</v>
      </c>
      <c r="F8" s="4">
        <v>1893</v>
      </c>
      <c r="G8" s="4">
        <v>23767</v>
      </c>
      <c r="H8" s="107" t="s">
        <v>13</v>
      </c>
      <c r="I8" s="107" t="s">
        <v>13</v>
      </c>
      <c r="J8" s="4">
        <v>183241</v>
      </c>
      <c r="K8" s="106">
        <v>1985</v>
      </c>
      <c r="L8" s="4">
        <v>22929</v>
      </c>
      <c r="M8" s="107" t="s">
        <v>13</v>
      </c>
      <c r="N8" s="4">
        <v>22929</v>
      </c>
      <c r="O8" s="4">
        <v>49670</v>
      </c>
      <c r="P8" s="4">
        <v>2980</v>
      </c>
      <c r="Q8" s="107" t="s">
        <v>36</v>
      </c>
      <c r="R8" s="4">
        <v>2980</v>
      </c>
      <c r="S8" s="107" t="s">
        <v>13</v>
      </c>
      <c r="T8" s="4">
        <v>3217</v>
      </c>
      <c r="U8" s="4">
        <v>78796</v>
      </c>
      <c r="V8" s="4">
        <v>262037</v>
      </c>
    </row>
    <row r="9" spans="1:23" ht="13.5" thickBot="1" x14ac:dyDescent="0.25">
      <c r="A9" s="106">
        <v>1986</v>
      </c>
      <c r="B9" s="107" t="s">
        <v>14</v>
      </c>
      <c r="C9" s="107" t="s">
        <v>13</v>
      </c>
      <c r="D9" s="107" t="s">
        <v>14</v>
      </c>
      <c r="E9" s="4">
        <v>165839</v>
      </c>
      <c r="F9" s="4">
        <v>2140</v>
      </c>
      <c r="G9" s="4">
        <v>20664</v>
      </c>
      <c r="H9" s="107" t="s">
        <v>13</v>
      </c>
      <c r="I9" s="107" t="s">
        <v>13</v>
      </c>
      <c r="J9" s="4">
        <v>188643</v>
      </c>
      <c r="K9" s="106">
        <v>1986</v>
      </c>
      <c r="L9" s="4">
        <v>22414</v>
      </c>
      <c r="M9" s="107" t="s">
        <v>13</v>
      </c>
      <c r="N9" s="4">
        <v>22414</v>
      </c>
      <c r="O9" s="4">
        <v>51028</v>
      </c>
      <c r="P9" s="4">
        <v>3511</v>
      </c>
      <c r="Q9" s="107" t="s">
        <v>36</v>
      </c>
      <c r="R9" s="4">
        <v>3511</v>
      </c>
      <c r="S9" s="107" t="s">
        <v>13</v>
      </c>
      <c r="T9" s="4">
        <v>3512</v>
      </c>
      <c r="U9" s="4">
        <v>80465</v>
      </c>
      <c r="V9" s="4">
        <v>269108</v>
      </c>
    </row>
    <row r="10" spans="1:23" ht="13.5" thickBot="1" x14ac:dyDescent="0.25">
      <c r="A10" s="106">
        <v>1987</v>
      </c>
      <c r="B10" s="107" t="s">
        <v>14</v>
      </c>
      <c r="C10" s="107" t="s">
        <v>13</v>
      </c>
      <c r="D10" s="107" t="s">
        <v>14</v>
      </c>
      <c r="E10" s="4">
        <v>165176</v>
      </c>
      <c r="F10" s="4">
        <v>2090</v>
      </c>
      <c r="G10" s="4">
        <v>19068</v>
      </c>
      <c r="H10" s="107" t="s">
        <v>13</v>
      </c>
      <c r="I10" s="107" t="s">
        <v>13</v>
      </c>
      <c r="J10" s="4">
        <v>186334</v>
      </c>
      <c r="K10" s="106">
        <v>1987</v>
      </c>
      <c r="L10" s="4">
        <v>23270</v>
      </c>
      <c r="M10" s="107" t="s">
        <v>13</v>
      </c>
      <c r="N10" s="4">
        <v>23270</v>
      </c>
      <c r="O10" s="4">
        <v>51333</v>
      </c>
      <c r="P10" s="4">
        <v>3806</v>
      </c>
      <c r="Q10" s="107" t="s">
        <v>36</v>
      </c>
      <c r="R10" s="4">
        <v>3806</v>
      </c>
      <c r="S10" s="107" t="s">
        <v>13</v>
      </c>
      <c r="T10" s="4">
        <v>3340</v>
      </c>
      <c r="U10" s="4">
        <v>81749</v>
      </c>
      <c r="V10" s="4">
        <v>268083</v>
      </c>
    </row>
    <row r="11" spans="1:23" ht="13.5" thickBot="1" x14ac:dyDescent="0.25">
      <c r="A11" s="106">
        <v>1988</v>
      </c>
      <c r="B11" s="107" t="s">
        <v>14</v>
      </c>
      <c r="C11" s="107" t="s">
        <v>13</v>
      </c>
      <c r="D11" s="107" t="s">
        <v>14</v>
      </c>
      <c r="E11" s="4">
        <v>165407</v>
      </c>
      <c r="F11" s="4">
        <v>2039</v>
      </c>
      <c r="G11" s="4">
        <v>21391</v>
      </c>
      <c r="H11" s="107" t="s">
        <v>13</v>
      </c>
      <c r="I11" s="107" t="s">
        <v>13</v>
      </c>
      <c r="J11" s="4">
        <v>188837</v>
      </c>
      <c r="K11" s="106">
        <v>1988</v>
      </c>
      <c r="L11" s="4">
        <v>23188</v>
      </c>
      <c r="M11" s="107" t="s">
        <v>13</v>
      </c>
      <c r="N11" s="4">
        <v>23188</v>
      </c>
      <c r="O11" s="4">
        <v>46212</v>
      </c>
      <c r="P11" s="4">
        <v>3922</v>
      </c>
      <c r="Q11" s="107" t="s">
        <v>36</v>
      </c>
      <c r="R11" s="4">
        <v>3922</v>
      </c>
      <c r="S11" s="107" t="s">
        <v>13</v>
      </c>
      <c r="T11" s="4">
        <v>3323</v>
      </c>
      <c r="U11" s="4">
        <v>76645</v>
      </c>
      <c r="V11" s="4">
        <v>265482</v>
      </c>
    </row>
    <row r="12" spans="1:23" ht="13.5" thickBot="1" x14ac:dyDescent="0.25">
      <c r="A12" s="106">
        <v>1989</v>
      </c>
      <c r="B12" s="107" t="s">
        <v>14</v>
      </c>
      <c r="C12" s="107" t="s">
        <v>13</v>
      </c>
      <c r="D12" s="107" t="s">
        <v>14</v>
      </c>
      <c r="E12" s="4">
        <v>162990</v>
      </c>
      <c r="F12" s="4">
        <v>2013</v>
      </c>
      <c r="G12" s="4">
        <v>21453</v>
      </c>
      <c r="H12" s="107" t="s">
        <v>13</v>
      </c>
      <c r="I12" s="107" t="s">
        <v>13</v>
      </c>
      <c r="J12" s="4">
        <v>186456</v>
      </c>
      <c r="K12" s="106">
        <v>1989</v>
      </c>
      <c r="L12" s="4">
        <v>22215</v>
      </c>
      <c r="M12" s="107" t="s">
        <v>13</v>
      </c>
      <c r="N12" s="4">
        <v>22215</v>
      </c>
      <c r="O12" s="4">
        <v>46690</v>
      </c>
      <c r="P12" s="4">
        <v>3952</v>
      </c>
      <c r="Q12" s="107" t="s">
        <v>36</v>
      </c>
      <c r="R12" s="4">
        <v>3952</v>
      </c>
      <c r="S12" s="107" t="s">
        <v>13</v>
      </c>
      <c r="T12" s="4">
        <v>3604</v>
      </c>
      <c r="U12" s="4">
        <v>76461</v>
      </c>
      <c r="V12" s="4">
        <v>262917</v>
      </c>
    </row>
    <row r="13" spans="1:23" ht="13.5" thickBot="1" x14ac:dyDescent="0.25">
      <c r="A13" s="106">
        <v>1990</v>
      </c>
      <c r="B13" s="107" t="s">
        <v>14</v>
      </c>
      <c r="C13" s="107" t="s">
        <v>13</v>
      </c>
      <c r="D13" s="107" t="s">
        <v>14</v>
      </c>
      <c r="E13" s="4">
        <v>162189</v>
      </c>
      <c r="F13" s="4">
        <v>1925</v>
      </c>
      <c r="G13" s="4">
        <v>22740</v>
      </c>
      <c r="H13" s="107" t="s">
        <v>13</v>
      </c>
      <c r="I13" s="107" t="s">
        <v>13</v>
      </c>
      <c r="J13" s="4">
        <v>186854</v>
      </c>
      <c r="K13" s="106">
        <v>1990</v>
      </c>
      <c r="L13" s="4">
        <v>21443</v>
      </c>
      <c r="M13" s="107" t="s">
        <v>13</v>
      </c>
      <c r="N13" s="4">
        <v>21443</v>
      </c>
      <c r="O13" s="4">
        <v>46102</v>
      </c>
      <c r="P13" s="4">
        <v>4066</v>
      </c>
      <c r="Q13" s="107" t="s">
        <v>36</v>
      </c>
      <c r="R13" s="4">
        <v>4066</v>
      </c>
      <c r="S13" s="107" t="s">
        <v>13</v>
      </c>
      <c r="T13" s="4">
        <v>3711</v>
      </c>
      <c r="U13" s="4">
        <v>75322</v>
      </c>
      <c r="V13" s="4">
        <v>262176</v>
      </c>
    </row>
    <row r="14" spans="1:23" ht="13.5" thickBot="1" x14ac:dyDescent="0.25">
      <c r="A14" s="106">
        <v>1991</v>
      </c>
      <c r="B14" s="107" t="s">
        <v>14</v>
      </c>
      <c r="C14" s="107" t="s">
        <v>13</v>
      </c>
      <c r="D14" s="107" t="s">
        <v>14</v>
      </c>
      <c r="E14" s="4">
        <v>163555</v>
      </c>
      <c r="F14" s="4">
        <v>1826</v>
      </c>
      <c r="G14" s="4">
        <v>24196</v>
      </c>
      <c r="H14" s="107" t="s">
        <v>13</v>
      </c>
      <c r="I14" s="107" t="s">
        <v>13</v>
      </c>
      <c r="J14" s="4">
        <v>189577</v>
      </c>
      <c r="K14" s="106">
        <v>1991</v>
      </c>
      <c r="L14" s="4">
        <v>21083</v>
      </c>
      <c r="M14" s="107" t="s">
        <v>13</v>
      </c>
      <c r="N14" s="4">
        <v>21083</v>
      </c>
      <c r="O14" s="4">
        <v>47423</v>
      </c>
      <c r="P14" s="4">
        <v>4175</v>
      </c>
      <c r="Q14" s="107" t="s">
        <v>36</v>
      </c>
      <c r="R14" s="4">
        <v>4175</v>
      </c>
      <c r="S14" s="107" t="s">
        <v>13</v>
      </c>
      <c r="T14" s="4">
        <v>3599</v>
      </c>
      <c r="U14" s="4">
        <v>76280</v>
      </c>
      <c r="V14" s="4">
        <v>265857</v>
      </c>
    </row>
    <row r="15" spans="1:23" ht="13.5" thickBot="1" x14ac:dyDescent="0.25">
      <c r="A15" s="106">
        <v>1992</v>
      </c>
      <c r="B15" s="107" t="s">
        <v>14</v>
      </c>
      <c r="C15" s="107" t="s">
        <v>13</v>
      </c>
      <c r="D15" s="107" t="s">
        <v>14</v>
      </c>
      <c r="E15" s="4">
        <v>163387</v>
      </c>
      <c r="F15" s="4">
        <v>1691</v>
      </c>
      <c r="G15" s="4">
        <v>25863</v>
      </c>
      <c r="H15" s="107" t="s">
        <v>13</v>
      </c>
      <c r="I15" s="107" t="s">
        <v>13</v>
      </c>
      <c r="J15" s="4">
        <v>190941</v>
      </c>
      <c r="K15" s="106">
        <v>1992</v>
      </c>
      <c r="L15" s="4">
        <v>21151</v>
      </c>
      <c r="M15" s="107" t="s">
        <v>13</v>
      </c>
      <c r="N15" s="4">
        <v>21151</v>
      </c>
      <c r="O15" s="4">
        <v>47493</v>
      </c>
      <c r="P15" s="4">
        <v>3849</v>
      </c>
      <c r="Q15" s="107" t="s">
        <v>36</v>
      </c>
      <c r="R15" s="4">
        <v>3849</v>
      </c>
      <c r="S15" s="107" t="s">
        <v>13</v>
      </c>
      <c r="T15" s="4">
        <v>3668</v>
      </c>
      <c r="U15" s="4">
        <v>76161</v>
      </c>
      <c r="V15" s="4">
        <v>267102</v>
      </c>
    </row>
    <row r="16" spans="1:23" ht="13.5" thickBot="1" x14ac:dyDescent="0.25">
      <c r="A16" s="106">
        <v>1993</v>
      </c>
      <c r="B16" s="107" t="s">
        <v>14</v>
      </c>
      <c r="C16" s="107" t="s">
        <v>13</v>
      </c>
      <c r="D16" s="107" t="s">
        <v>14</v>
      </c>
      <c r="E16" s="4">
        <v>177167</v>
      </c>
      <c r="F16" s="4">
        <v>1944</v>
      </c>
      <c r="G16" s="4">
        <v>30021</v>
      </c>
      <c r="H16" s="107" t="s">
        <v>13</v>
      </c>
      <c r="I16" s="107" t="s">
        <v>13</v>
      </c>
      <c r="J16" s="4">
        <v>209132</v>
      </c>
      <c r="K16" s="106">
        <v>1993</v>
      </c>
      <c r="L16" s="4">
        <v>20634</v>
      </c>
      <c r="M16" s="107" t="s">
        <v>13</v>
      </c>
      <c r="N16" s="4">
        <v>20634</v>
      </c>
      <c r="O16" s="4">
        <v>52433</v>
      </c>
      <c r="P16" s="4">
        <v>3920</v>
      </c>
      <c r="Q16" s="107" t="s">
        <v>36</v>
      </c>
      <c r="R16" s="4">
        <v>3920</v>
      </c>
      <c r="S16" s="107" t="s">
        <v>13</v>
      </c>
      <c r="T16" s="4">
        <v>3400</v>
      </c>
      <c r="U16" s="4">
        <v>80387</v>
      </c>
      <c r="V16" s="4">
        <v>289519</v>
      </c>
    </row>
    <row r="17" spans="1:22" ht="13.5" thickBot="1" x14ac:dyDescent="0.25">
      <c r="A17" s="106">
        <v>1994</v>
      </c>
      <c r="B17" s="107" t="s">
        <v>14</v>
      </c>
      <c r="C17" s="107" t="s">
        <v>13</v>
      </c>
      <c r="D17" s="107" t="s">
        <v>14</v>
      </c>
      <c r="E17" s="4">
        <v>174373</v>
      </c>
      <c r="F17" s="4">
        <v>1848</v>
      </c>
      <c r="G17" s="4">
        <v>35450</v>
      </c>
      <c r="H17" s="107" t="s">
        <v>13</v>
      </c>
      <c r="I17" s="107" t="s">
        <v>13</v>
      </c>
      <c r="J17" s="4">
        <v>211671</v>
      </c>
      <c r="K17" s="106">
        <v>1994</v>
      </c>
      <c r="L17" s="4">
        <v>22596</v>
      </c>
      <c r="M17" s="107" t="s">
        <v>13</v>
      </c>
      <c r="N17" s="4">
        <v>22596</v>
      </c>
      <c r="O17" s="4">
        <v>51062</v>
      </c>
      <c r="P17" s="4">
        <v>5140</v>
      </c>
      <c r="Q17" s="107" t="s">
        <v>36</v>
      </c>
      <c r="R17" s="4">
        <v>5140</v>
      </c>
      <c r="S17" s="107" t="s">
        <v>13</v>
      </c>
      <c r="T17" s="4">
        <v>3618</v>
      </c>
      <c r="U17" s="4">
        <v>82416</v>
      </c>
      <c r="V17" s="4">
        <v>294087</v>
      </c>
    </row>
    <row r="18" spans="1:22" ht="13.5" thickBot="1" x14ac:dyDescent="0.25">
      <c r="A18" s="106">
        <v>1995</v>
      </c>
      <c r="B18" s="107" t="s">
        <v>14</v>
      </c>
      <c r="C18" s="107" t="s">
        <v>13</v>
      </c>
      <c r="D18" s="107" t="s">
        <v>14</v>
      </c>
      <c r="E18" s="4">
        <v>181973</v>
      </c>
      <c r="F18" s="4">
        <v>1871</v>
      </c>
      <c r="G18" s="4">
        <v>39882</v>
      </c>
      <c r="H18" s="5">
        <v>255</v>
      </c>
      <c r="I18" s="5" t="s">
        <v>13</v>
      </c>
      <c r="J18" s="4">
        <v>223981</v>
      </c>
      <c r="K18" s="106">
        <v>1995</v>
      </c>
      <c r="L18" s="4">
        <v>22320</v>
      </c>
      <c r="M18" s="107" t="s">
        <v>13</v>
      </c>
      <c r="N18" s="4">
        <v>22320</v>
      </c>
      <c r="O18" s="4">
        <v>45644</v>
      </c>
      <c r="P18" s="4">
        <v>4935</v>
      </c>
      <c r="Q18" s="107" t="s">
        <v>36</v>
      </c>
      <c r="R18" s="4">
        <v>4935</v>
      </c>
      <c r="S18" s="4">
        <v>2697</v>
      </c>
      <c r="T18" s="5">
        <v>914</v>
      </c>
      <c r="U18" s="4">
        <v>76510</v>
      </c>
      <c r="V18" s="4">
        <v>300491</v>
      </c>
    </row>
    <row r="19" spans="1:22" ht="13.5" thickBot="1" x14ac:dyDescent="0.25">
      <c r="A19" s="106">
        <v>1996</v>
      </c>
      <c r="B19" s="107" t="s">
        <v>14</v>
      </c>
      <c r="C19" s="107" t="s">
        <v>13</v>
      </c>
      <c r="D19" s="107" t="s">
        <v>14</v>
      </c>
      <c r="E19" s="4">
        <v>190152</v>
      </c>
      <c r="F19" s="4">
        <v>2084</v>
      </c>
      <c r="G19" s="4">
        <v>44667</v>
      </c>
      <c r="H19" s="5">
        <v>177</v>
      </c>
      <c r="I19" s="5" t="s">
        <v>13</v>
      </c>
      <c r="J19" s="4">
        <v>237080</v>
      </c>
      <c r="K19" s="106">
        <v>1996</v>
      </c>
      <c r="L19" s="4">
        <v>22604</v>
      </c>
      <c r="M19" s="107" t="s">
        <v>13</v>
      </c>
      <c r="N19" s="4">
        <v>22604</v>
      </c>
      <c r="O19" s="4">
        <v>45793</v>
      </c>
      <c r="P19" s="4">
        <v>5728</v>
      </c>
      <c r="Q19" s="107" t="s">
        <v>36</v>
      </c>
      <c r="R19" s="4">
        <v>5728</v>
      </c>
      <c r="S19" s="4">
        <v>2830</v>
      </c>
      <c r="T19" s="5">
        <v>909</v>
      </c>
      <c r="U19" s="4">
        <v>77864</v>
      </c>
      <c r="V19" s="4">
        <v>314944</v>
      </c>
    </row>
    <row r="20" spans="1:22" ht="13.5" thickBot="1" x14ac:dyDescent="0.25">
      <c r="A20" s="106">
        <v>1997</v>
      </c>
      <c r="B20" s="107" t="s">
        <v>14</v>
      </c>
      <c r="C20" s="107" t="s">
        <v>13</v>
      </c>
      <c r="D20" s="107" t="s">
        <v>14</v>
      </c>
      <c r="E20" s="4">
        <v>196861</v>
      </c>
      <c r="F20" s="4">
        <v>2037</v>
      </c>
      <c r="G20" s="4">
        <v>44029</v>
      </c>
      <c r="H20" s="5">
        <v>180</v>
      </c>
      <c r="I20" s="5" t="s">
        <v>13</v>
      </c>
      <c r="J20" s="4">
        <v>243107</v>
      </c>
      <c r="K20" s="106">
        <v>1997</v>
      </c>
      <c r="L20" s="4">
        <v>21651</v>
      </c>
      <c r="M20" s="107" t="s">
        <v>13</v>
      </c>
      <c r="N20" s="4">
        <v>21651</v>
      </c>
      <c r="O20" s="4">
        <v>45935</v>
      </c>
      <c r="P20" s="4">
        <v>5940</v>
      </c>
      <c r="Q20" s="107" t="s">
        <v>36</v>
      </c>
      <c r="R20" s="4">
        <v>5940</v>
      </c>
      <c r="S20" s="4">
        <v>3385</v>
      </c>
      <c r="T20" s="5">
        <v>741</v>
      </c>
      <c r="U20" s="4">
        <v>77652</v>
      </c>
      <c r="V20" s="4">
        <v>320759</v>
      </c>
    </row>
    <row r="21" spans="1:22" ht="13.5" thickBot="1" x14ac:dyDescent="0.25">
      <c r="A21" s="106">
        <v>1998</v>
      </c>
      <c r="B21" s="107" t="s">
        <v>14</v>
      </c>
      <c r="C21" s="107" t="s">
        <v>13</v>
      </c>
      <c r="D21" s="107" t="s">
        <v>14</v>
      </c>
      <c r="E21" s="4">
        <v>198644</v>
      </c>
      <c r="F21" s="4">
        <v>2053</v>
      </c>
      <c r="G21" s="4">
        <v>48406</v>
      </c>
      <c r="H21" s="5">
        <v>253</v>
      </c>
      <c r="I21" s="5" t="s">
        <v>13</v>
      </c>
      <c r="J21" s="4">
        <v>249356</v>
      </c>
      <c r="K21" s="106">
        <v>1998</v>
      </c>
      <c r="L21" s="4">
        <v>22488</v>
      </c>
      <c r="M21" s="107" t="s">
        <v>13</v>
      </c>
      <c r="N21" s="4">
        <v>22488</v>
      </c>
      <c r="O21" s="4">
        <v>45163</v>
      </c>
      <c r="P21" s="4">
        <v>6024</v>
      </c>
      <c r="Q21" s="107" t="s">
        <v>36</v>
      </c>
      <c r="R21" s="4">
        <v>6024</v>
      </c>
      <c r="S21" s="4">
        <v>3728</v>
      </c>
      <c r="T21" s="5">
        <v>993</v>
      </c>
      <c r="U21" s="4">
        <v>78396</v>
      </c>
      <c r="V21" s="4">
        <v>327752</v>
      </c>
    </row>
    <row r="22" spans="1:22" ht="13.5" thickBot="1" x14ac:dyDescent="0.25">
      <c r="A22" s="106">
        <v>1999</v>
      </c>
      <c r="B22" s="107" t="s">
        <v>14</v>
      </c>
      <c r="C22" s="107" t="s">
        <v>13</v>
      </c>
      <c r="D22" s="107" t="s">
        <v>14</v>
      </c>
      <c r="E22" s="4">
        <v>204179</v>
      </c>
      <c r="F22" s="4">
        <v>2140</v>
      </c>
      <c r="G22" s="4">
        <v>51186</v>
      </c>
      <c r="H22" s="5">
        <v>246</v>
      </c>
      <c r="I22" s="5" t="s">
        <v>13</v>
      </c>
      <c r="J22" s="4">
        <v>257751</v>
      </c>
      <c r="K22" s="106">
        <v>1999</v>
      </c>
      <c r="L22" s="4">
        <v>22896</v>
      </c>
      <c r="M22" s="107" t="s">
        <v>13</v>
      </c>
      <c r="N22" s="4">
        <v>22896</v>
      </c>
      <c r="O22" s="4">
        <v>46311</v>
      </c>
      <c r="P22" s="4">
        <v>6058</v>
      </c>
      <c r="Q22" s="107" t="s">
        <v>36</v>
      </c>
      <c r="R22" s="4">
        <v>6058</v>
      </c>
      <c r="S22" s="4">
        <v>4024</v>
      </c>
      <c r="T22" s="5">
        <v>845</v>
      </c>
      <c r="U22" s="4">
        <v>80134</v>
      </c>
      <c r="V22" s="4">
        <v>337885</v>
      </c>
    </row>
    <row r="23" spans="1:22" ht="13.5" thickBot="1" x14ac:dyDescent="0.25">
      <c r="A23" s="106">
        <v>2000</v>
      </c>
      <c r="B23" s="107" t="s">
        <v>14</v>
      </c>
      <c r="C23" s="107" t="s">
        <v>14</v>
      </c>
      <c r="D23" s="107" t="s">
        <v>14</v>
      </c>
      <c r="E23" s="4">
        <v>211095</v>
      </c>
      <c r="F23" s="4">
        <v>2223</v>
      </c>
      <c r="G23" s="4">
        <v>52021</v>
      </c>
      <c r="H23" s="5">
        <v>231</v>
      </c>
      <c r="I23" s="5" t="s">
        <v>13</v>
      </c>
      <c r="J23" s="4">
        <v>265570</v>
      </c>
      <c r="K23" s="106">
        <v>2000</v>
      </c>
      <c r="L23" s="4">
        <v>23518</v>
      </c>
      <c r="M23" s="107" t="s">
        <v>13</v>
      </c>
      <c r="N23" s="4">
        <v>23518</v>
      </c>
      <c r="O23" s="4">
        <v>47087</v>
      </c>
      <c r="P23" s="4">
        <v>6572</v>
      </c>
      <c r="Q23" s="107" t="s">
        <v>36</v>
      </c>
      <c r="R23" s="4">
        <v>6572</v>
      </c>
      <c r="S23" s="4">
        <v>4108</v>
      </c>
      <c r="T23" s="5">
        <v>986</v>
      </c>
      <c r="U23" s="4">
        <v>82271</v>
      </c>
      <c r="V23" s="4">
        <v>347841</v>
      </c>
    </row>
    <row r="24" spans="1:22" ht="13.5" thickBot="1" x14ac:dyDescent="0.25">
      <c r="A24" s="106">
        <v>2001</v>
      </c>
      <c r="B24" s="107" t="s">
        <v>14</v>
      </c>
      <c r="C24" s="107" t="s">
        <v>14</v>
      </c>
      <c r="D24" s="107" t="s">
        <v>14</v>
      </c>
      <c r="E24" s="4">
        <v>214674</v>
      </c>
      <c r="F24" s="4">
        <v>2008</v>
      </c>
      <c r="G24" s="4">
        <v>55846</v>
      </c>
      <c r="H24" s="5">
        <v>282</v>
      </c>
      <c r="I24" s="5" t="s">
        <v>13</v>
      </c>
      <c r="J24" s="4">
        <v>272810</v>
      </c>
      <c r="K24" s="106">
        <v>2001</v>
      </c>
      <c r="L24" s="4">
        <v>23851</v>
      </c>
      <c r="M24" s="107" t="s">
        <v>13</v>
      </c>
      <c r="N24" s="4">
        <v>23851</v>
      </c>
      <c r="O24" s="4">
        <v>47865</v>
      </c>
      <c r="P24" s="4">
        <v>7021</v>
      </c>
      <c r="Q24" s="107" t="s">
        <v>36</v>
      </c>
      <c r="R24" s="4">
        <v>7021</v>
      </c>
      <c r="S24" s="4">
        <v>4731</v>
      </c>
      <c r="T24" s="5">
        <v>988</v>
      </c>
      <c r="U24" s="4">
        <v>84456</v>
      </c>
      <c r="V24" s="4">
        <v>357266</v>
      </c>
    </row>
    <row r="25" spans="1:22" ht="13.5" thickBot="1" x14ac:dyDescent="0.25">
      <c r="A25" s="106">
        <v>2002</v>
      </c>
      <c r="B25" s="107" t="s">
        <v>14</v>
      </c>
      <c r="C25" s="107" t="s">
        <v>14</v>
      </c>
      <c r="D25" s="107" t="s">
        <v>14</v>
      </c>
      <c r="E25" s="4">
        <v>214825</v>
      </c>
      <c r="F25" s="4">
        <v>2027</v>
      </c>
      <c r="G25" s="4">
        <v>56746</v>
      </c>
      <c r="H25" s="5">
        <v>260</v>
      </c>
      <c r="I25" s="5" t="s">
        <v>13</v>
      </c>
      <c r="J25" s="4">
        <v>273858</v>
      </c>
      <c r="K25" s="106">
        <v>2002</v>
      </c>
      <c r="L25" s="4">
        <v>24391</v>
      </c>
      <c r="M25" s="107" t="s">
        <v>13</v>
      </c>
      <c r="N25" s="4">
        <v>24391</v>
      </c>
      <c r="O25" s="4">
        <v>48464</v>
      </c>
      <c r="P25" s="4">
        <v>7598</v>
      </c>
      <c r="Q25" s="107" t="s">
        <v>36</v>
      </c>
      <c r="R25" s="4">
        <v>7598</v>
      </c>
      <c r="S25" s="4">
        <v>5336</v>
      </c>
      <c r="T25" s="4">
        <v>1075</v>
      </c>
      <c r="U25" s="4">
        <v>86864</v>
      </c>
      <c r="V25" s="4">
        <v>360722</v>
      </c>
    </row>
    <row r="26" spans="1:22" ht="13.5" thickBot="1" x14ac:dyDescent="0.25">
      <c r="A26" s="106">
        <v>2003</v>
      </c>
      <c r="B26" s="107" t="s">
        <v>14</v>
      </c>
      <c r="C26" s="107" t="s">
        <v>14</v>
      </c>
      <c r="D26" s="107" t="s">
        <v>14</v>
      </c>
      <c r="E26" s="4">
        <v>205478</v>
      </c>
      <c r="F26" s="4">
        <v>1964</v>
      </c>
      <c r="G26" s="4">
        <v>42935</v>
      </c>
      <c r="H26" s="5">
        <v>310</v>
      </c>
      <c r="I26" s="5" t="s">
        <v>13</v>
      </c>
      <c r="J26" s="4">
        <v>250687</v>
      </c>
      <c r="K26" s="106">
        <v>2003</v>
      </c>
      <c r="L26" s="4">
        <v>24813</v>
      </c>
      <c r="M26" s="107" t="s">
        <v>13</v>
      </c>
      <c r="N26" s="4">
        <v>24813</v>
      </c>
      <c r="O26" s="4">
        <v>48327</v>
      </c>
      <c r="P26" s="4">
        <v>7619</v>
      </c>
      <c r="Q26" s="107" t="s">
        <v>36</v>
      </c>
      <c r="R26" s="4">
        <v>7619</v>
      </c>
      <c r="S26" s="4">
        <v>5434</v>
      </c>
      <c r="T26" s="4">
        <v>1102</v>
      </c>
      <c r="U26" s="4">
        <v>87295</v>
      </c>
      <c r="V26" s="4">
        <v>337982</v>
      </c>
    </row>
    <row r="27" spans="1:22" ht="13.5" thickBot="1" x14ac:dyDescent="0.25">
      <c r="A27" s="106">
        <v>2004</v>
      </c>
      <c r="B27" s="107" t="s">
        <v>14</v>
      </c>
      <c r="C27" s="107" t="s">
        <v>14</v>
      </c>
      <c r="D27" s="107" t="s">
        <v>14</v>
      </c>
      <c r="E27" s="4">
        <v>212122</v>
      </c>
      <c r="F27" s="4">
        <v>1928</v>
      </c>
      <c r="G27" s="4">
        <v>43642</v>
      </c>
      <c r="H27" s="5">
        <v>283</v>
      </c>
      <c r="I27" s="5" t="s">
        <v>13</v>
      </c>
      <c r="J27" s="4">
        <v>257975</v>
      </c>
      <c r="K27" s="106">
        <v>2004</v>
      </c>
      <c r="L27" s="4">
        <v>25296</v>
      </c>
      <c r="M27" s="107" t="s">
        <v>40</v>
      </c>
      <c r="N27" s="4">
        <v>25296</v>
      </c>
      <c r="O27" s="4">
        <v>47211</v>
      </c>
      <c r="P27" s="4">
        <v>8184</v>
      </c>
      <c r="Q27" s="107" t="s">
        <v>36</v>
      </c>
      <c r="R27" s="4">
        <v>8184</v>
      </c>
      <c r="S27" s="4">
        <v>5862</v>
      </c>
      <c r="T27" s="4">
        <v>1344</v>
      </c>
      <c r="U27" s="4">
        <v>87897</v>
      </c>
      <c r="V27" s="4">
        <v>345871</v>
      </c>
    </row>
    <row r="28" spans="1:22" ht="13.5" thickBot="1" x14ac:dyDescent="0.25">
      <c r="A28" s="108">
        <v>2005</v>
      </c>
      <c r="B28" s="109" t="s">
        <v>14</v>
      </c>
      <c r="C28" s="109" t="s">
        <v>14</v>
      </c>
      <c r="D28" s="109" t="s">
        <v>14</v>
      </c>
      <c r="E28" s="8">
        <v>217332</v>
      </c>
      <c r="F28" s="8">
        <v>1942</v>
      </c>
      <c r="G28" s="8">
        <v>46624</v>
      </c>
      <c r="H28" s="33">
        <v>292</v>
      </c>
      <c r="I28" s="33" t="s">
        <v>13</v>
      </c>
      <c r="J28" s="8">
        <v>266190</v>
      </c>
      <c r="K28" s="108">
        <v>2005</v>
      </c>
      <c r="L28" s="8">
        <v>25321</v>
      </c>
      <c r="M28" s="109" t="s">
        <v>40</v>
      </c>
      <c r="N28" s="8">
        <v>25321</v>
      </c>
      <c r="O28" s="8">
        <v>47806</v>
      </c>
      <c r="P28" s="8">
        <v>8181</v>
      </c>
      <c r="Q28" s="109" t="s">
        <v>36</v>
      </c>
      <c r="R28" s="8">
        <v>8181</v>
      </c>
      <c r="S28" s="8">
        <v>5737</v>
      </c>
      <c r="T28" s="8">
        <v>1224</v>
      </c>
      <c r="U28" s="8">
        <v>88269</v>
      </c>
      <c r="V28" s="8">
        <v>354458</v>
      </c>
    </row>
    <row r="29" spans="1:22" ht="13.5" thickBot="1" x14ac:dyDescent="0.25">
      <c r="A29" s="108">
        <v>2006</v>
      </c>
      <c r="B29" s="109" t="s">
        <v>14</v>
      </c>
      <c r="C29" s="109" t="s">
        <v>14</v>
      </c>
      <c r="D29" s="109" t="s">
        <v>14</v>
      </c>
      <c r="E29" s="8">
        <v>221302</v>
      </c>
      <c r="F29" s="8">
        <v>1845</v>
      </c>
      <c r="G29" s="8">
        <v>46178</v>
      </c>
      <c r="H29" s="33">
        <v>324</v>
      </c>
      <c r="I29" s="33" t="s">
        <v>13</v>
      </c>
      <c r="J29" s="8">
        <v>269649</v>
      </c>
      <c r="K29" s="108">
        <v>2006</v>
      </c>
      <c r="L29" s="8">
        <v>25314</v>
      </c>
      <c r="M29" s="109" t="s">
        <v>40</v>
      </c>
      <c r="N29" s="8">
        <v>25314</v>
      </c>
      <c r="O29" s="8">
        <v>48323</v>
      </c>
      <c r="P29" s="8">
        <v>8448</v>
      </c>
      <c r="Q29" s="109" t="s">
        <v>36</v>
      </c>
      <c r="R29" s="8">
        <v>8448</v>
      </c>
      <c r="S29" s="8">
        <v>4539</v>
      </c>
      <c r="T29" s="8">
        <v>1211</v>
      </c>
      <c r="U29" s="8">
        <v>87835</v>
      </c>
      <c r="V29" s="8">
        <v>357484</v>
      </c>
    </row>
    <row r="30" spans="1:22" ht="13.5" thickBot="1" x14ac:dyDescent="0.25">
      <c r="A30" s="108">
        <v>2007</v>
      </c>
      <c r="B30" s="109" t="s">
        <v>14</v>
      </c>
      <c r="C30" s="109" t="s">
        <v>14</v>
      </c>
      <c r="D30" s="109" t="s">
        <v>14</v>
      </c>
      <c r="E30" s="8">
        <v>188644</v>
      </c>
      <c r="F30" s="8">
        <v>1792</v>
      </c>
      <c r="G30" s="8">
        <v>91394</v>
      </c>
      <c r="H30" s="33">
        <v>394</v>
      </c>
      <c r="I30" s="33" t="s">
        <v>13</v>
      </c>
      <c r="J30" s="8">
        <v>282224</v>
      </c>
      <c r="K30" s="108">
        <v>2007</v>
      </c>
      <c r="L30" s="8">
        <v>28983</v>
      </c>
      <c r="M30" s="109" t="s">
        <v>40</v>
      </c>
      <c r="N30" s="8">
        <v>28983</v>
      </c>
      <c r="O30" s="8">
        <v>55164</v>
      </c>
      <c r="P30" s="8">
        <v>9930</v>
      </c>
      <c r="Q30" s="109" t="s">
        <v>36</v>
      </c>
      <c r="R30" s="8">
        <v>9930</v>
      </c>
      <c r="S30" s="8">
        <v>4079</v>
      </c>
      <c r="T30" s="8">
        <v>2293</v>
      </c>
      <c r="U30" s="8">
        <v>100449</v>
      </c>
      <c r="V30" s="8">
        <v>382673</v>
      </c>
    </row>
    <row r="31" spans="1:22" ht="13.5" thickBot="1" x14ac:dyDescent="0.25">
      <c r="A31" s="108">
        <v>2008</v>
      </c>
      <c r="B31" s="109" t="s">
        <v>14</v>
      </c>
      <c r="C31" s="109" t="s">
        <v>14</v>
      </c>
      <c r="D31" s="109" t="s">
        <v>14</v>
      </c>
      <c r="E31" s="8">
        <v>192213</v>
      </c>
      <c r="F31" s="8">
        <v>1832</v>
      </c>
      <c r="G31" s="8">
        <v>99323</v>
      </c>
      <c r="H31" s="33">
        <v>435</v>
      </c>
      <c r="I31" s="33" t="s">
        <v>13</v>
      </c>
      <c r="J31" s="8">
        <v>293803</v>
      </c>
      <c r="K31" s="108">
        <v>2008</v>
      </c>
      <c r="L31" s="8">
        <v>27144</v>
      </c>
      <c r="M31" s="109" t="s">
        <v>40</v>
      </c>
      <c r="N31" s="8">
        <v>27144</v>
      </c>
      <c r="O31" s="8">
        <v>49982</v>
      </c>
      <c r="P31" s="8">
        <v>9939</v>
      </c>
      <c r="Q31" s="109" t="s">
        <v>36</v>
      </c>
      <c r="R31" s="8">
        <v>9939</v>
      </c>
      <c r="S31" s="8">
        <v>4165</v>
      </c>
      <c r="T31" s="8">
        <v>2123</v>
      </c>
      <c r="U31" s="8">
        <v>93353</v>
      </c>
      <c r="V31" s="8">
        <v>387155</v>
      </c>
    </row>
    <row r="32" spans="1:22" ht="13.5" thickBot="1" x14ac:dyDescent="0.25">
      <c r="A32" s="108">
        <v>2009</v>
      </c>
      <c r="B32" s="109" t="s">
        <v>14</v>
      </c>
      <c r="C32" s="109" t="s">
        <v>14</v>
      </c>
      <c r="D32" s="109" t="s">
        <v>14</v>
      </c>
      <c r="E32" s="8">
        <v>192510</v>
      </c>
      <c r="F32" s="8">
        <v>1986</v>
      </c>
      <c r="G32" s="8">
        <v>100242</v>
      </c>
      <c r="H32" s="33">
        <v>471</v>
      </c>
      <c r="I32" s="33" t="s">
        <v>13</v>
      </c>
      <c r="J32" s="8">
        <v>295209</v>
      </c>
      <c r="K32" s="108">
        <v>2009</v>
      </c>
      <c r="L32" s="8">
        <v>28278</v>
      </c>
      <c r="M32" s="109" t="s">
        <v>40</v>
      </c>
      <c r="N32" s="8">
        <v>28278</v>
      </c>
      <c r="O32" s="8">
        <v>49741</v>
      </c>
      <c r="P32" s="8">
        <v>10558</v>
      </c>
      <c r="Q32" s="109" t="s">
        <v>36</v>
      </c>
      <c r="R32" s="8">
        <v>10558</v>
      </c>
      <c r="S32" s="8">
        <v>4596</v>
      </c>
      <c r="T32" s="8">
        <v>1944</v>
      </c>
      <c r="U32" s="8">
        <v>95117</v>
      </c>
      <c r="V32" s="8">
        <v>390326</v>
      </c>
    </row>
    <row r="33" spans="1:22" ht="13.5" thickBot="1" x14ac:dyDescent="0.25">
      <c r="A33" s="108">
        <v>2010</v>
      </c>
      <c r="B33" s="109" t="s">
        <v>14</v>
      </c>
      <c r="C33" s="109" t="s">
        <v>14</v>
      </c>
      <c r="D33" s="109" t="s">
        <v>14</v>
      </c>
      <c r="E33" s="8">
        <v>186545</v>
      </c>
      <c r="F33" s="8">
        <v>1786</v>
      </c>
      <c r="G33" s="8">
        <v>102666</v>
      </c>
      <c r="H33" s="33">
        <v>505</v>
      </c>
      <c r="I33" s="33" t="s">
        <v>13</v>
      </c>
      <c r="J33" s="8">
        <v>291502</v>
      </c>
      <c r="K33" s="108">
        <v>2010</v>
      </c>
      <c r="L33" s="8">
        <v>27168</v>
      </c>
      <c r="M33" s="109" t="s">
        <v>40</v>
      </c>
      <c r="N33" s="8">
        <v>27168</v>
      </c>
      <c r="O33" s="8">
        <v>47650</v>
      </c>
      <c r="P33" s="8">
        <v>10372</v>
      </c>
      <c r="Q33" s="109" t="s">
        <v>36</v>
      </c>
      <c r="R33" s="8">
        <v>10372</v>
      </c>
      <c r="S33" s="8">
        <v>4273</v>
      </c>
      <c r="T33" s="8">
        <v>1862</v>
      </c>
      <c r="U33" s="8">
        <v>91325</v>
      </c>
      <c r="V33" s="8">
        <v>382827</v>
      </c>
    </row>
    <row r="34" spans="1:22" ht="13.5" thickBot="1" x14ac:dyDescent="0.25">
      <c r="A34" s="108">
        <v>2011</v>
      </c>
      <c r="B34" s="110">
        <v>189158</v>
      </c>
      <c r="C34" s="33">
        <v>213</v>
      </c>
      <c r="D34" s="8">
        <v>4082</v>
      </c>
      <c r="E34" s="8">
        <v>193453</v>
      </c>
      <c r="F34" s="8">
        <v>1730</v>
      </c>
      <c r="G34" s="8">
        <v>98087</v>
      </c>
      <c r="H34" s="33">
        <v>508</v>
      </c>
      <c r="I34" s="33" t="s">
        <v>13</v>
      </c>
      <c r="J34" s="8">
        <v>293778</v>
      </c>
      <c r="K34" s="108">
        <v>2011</v>
      </c>
      <c r="L34" s="8">
        <v>27689</v>
      </c>
      <c r="M34" s="33">
        <v>130</v>
      </c>
      <c r="N34" s="8">
        <v>27819</v>
      </c>
      <c r="O34" s="8">
        <v>49362</v>
      </c>
      <c r="P34" s="8">
        <v>9590</v>
      </c>
      <c r="Q34" s="33">
        <v>793</v>
      </c>
      <c r="R34" s="8">
        <v>10383</v>
      </c>
      <c r="S34" s="8">
        <v>4186</v>
      </c>
      <c r="T34" s="8">
        <v>1623</v>
      </c>
      <c r="U34" s="8">
        <v>93373</v>
      </c>
      <c r="V34" s="8">
        <v>387152</v>
      </c>
    </row>
    <row r="35" spans="1:22" ht="13.5" thickBot="1" x14ac:dyDescent="0.25">
      <c r="A35" s="108">
        <v>2012</v>
      </c>
      <c r="B35" s="110">
        <v>190292</v>
      </c>
      <c r="C35" s="33">
        <v>242</v>
      </c>
      <c r="D35" s="8">
        <v>4617</v>
      </c>
      <c r="E35" s="8">
        <v>195151</v>
      </c>
      <c r="F35" s="8">
        <v>1774</v>
      </c>
      <c r="G35" s="8">
        <v>96596</v>
      </c>
      <c r="H35" s="33">
        <v>701</v>
      </c>
      <c r="I35" s="33" t="s">
        <v>13</v>
      </c>
      <c r="J35" s="8">
        <v>294222</v>
      </c>
      <c r="K35" s="108">
        <v>2012</v>
      </c>
      <c r="L35" s="8">
        <v>28182</v>
      </c>
      <c r="M35" s="33">
        <v>142</v>
      </c>
      <c r="N35" s="8">
        <v>28324</v>
      </c>
      <c r="O35" s="8">
        <v>49796</v>
      </c>
      <c r="P35" s="8">
        <v>10075</v>
      </c>
      <c r="Q35" s="33">
        <v>903</v>
      </c>
      <c r="R35" s="8">
        <v>10978</v>
      </c>
      <c r="S35" s="8">
        <v>4191</v>
      </c>
      <c r="T35" s="8">
        <v>1370</v>
      </c>
      <c r="U35" s="8">
        <v>94658</v>
      </c>
      <c r="V35" s="8">
        <v>388880</v>
      </c>
    </row>
    <row r="36" spans="1:22" ht="13.5" thickBot="1" x14ac:dyDescent="0.25">
      <c r="A36" s="108">
        <v>2013</v>
      </c>
      <c r="B36" s="110">
        <v>187128</v>
      </c>
      <c r="C36" s="33">
        <v>634</v>
      </c>
      <c r="D36" s="8">
        <v>9092</v>
      </c>
      <c r="E36" s="8">
        <v>196854</v>
      </c>
      <c r="F36" s="8">
        <v>1763</v>
      </c>
      <c r="G36" s="8">
        <v>90734</v>
      </c>
      <c r="H36" s="33">
        <v>582</v>
      </c>
      <c r="I36" s="33" t="s">
        <v>13</v>
      </c>
      <c r="J36" s="8">
        <v>289933</v>
      </c>
      <c r="K36" s="108">
        <v>2013</v>
      </c>
      <c r="L36" s="8">
        <v>29197</v>
      </c>
      <c r="M36" s="33">
        <v>174</v>
      </c>
      <c r="N36" s="8">
        <v>29371</v>
      </c>
      <c r="O36" s="8">
        <v>50669</v>
      </c>
      <c r="P36" s="8">
        <v>10456</v>
      </c>
      <c r="Q36" s="33">
        <v>911</v>
      </c>
      <c r="R36" s="8">
        <v>11367</v>
      </c>
      <c r="S36" s="8">
        <v>4209</v>
      </c>
      <c r="T36" s="8">
        <v>1328</v>
      </c>
      <c r="U36" s="8">
        <v>96945</v>
      </c>
      <c r="V36" s="8">
        <v>386878</v>
      </c>
    </row>
    <row r="37" spans="1:22" ht="13.5" thickBot="1" x14ac:dyDescent="0.25">
      <c r="A37" s="108">
        <v>2014</v>
      </c>
      <c r="B37" s="110">
        <v>184186</v>
      </c>
      <c r="C37" s="33">
        <v>816</v>
      </c>
      <c r="D37" s="8">
        <v>10617</v>
      </c>
      <c r="E37" s="8">
        <v>195619</v>
      </c>
      <c r="F37" s="8">
        <v>1638</v>
      </c>
      <c r="G37" s="8">
        <v>103387</v>
      </c>
      <c r="H37" s="33">
        <v>588</v>
      </c>
      <c r="I37" s="33" t="s">
        <v>13</v>
      </c>
      <c r="J37" s="8">
        <v>301232</v>
      </c>
      <c r="K37" s="108">
        <v>2014</v>
      </c>
      <c r="L37" s="8">
        <v>29602</v>
      </c>
      <c r="M37" s="33">
        <v>182</v>
      </c>
      <c r="N37" s="8">
        <v>29785</v>
      </c>
      <c r="O37" s="8">
        <v>52721</v>
      </c>
      <c r="P37" s="8">
        <v>11963</v>
      </c>
      <c r="Q37" s="33">
        <v>927</v>
      </c>
      <c r="R37" s="8">
        <v>12891</v>
      </c>
      <c r="S37" s="8">
        <v>4757</v>
      </c>
      <c r="T37" s="8">
        <v>1593</v>
      </c>
      <c r="U37" s="8">
        <v>101746</v>
      </c>
      <c r="V37" s="8">
        <v>402978</v>
      </c>
    </row>
    <row r="38" spans="1:22" ht="13.5" thickBot="1" x14ac:dyDescent="0.25">
      <c r="A38" s="108">
        <v>2015</v>
      </c>
      <c r="B38" s="110">
        <v>190490.7</v>
      </c>
      <c r="C38" s="110">
        <v>980.7</v>
      </c>
      <c r="D38" s="8">
        <v>9672.2999999999993</v>
      </c>
      <c r="E38" s="8">
        <v>201143.7</v>
      </c>
      <c r="F38" s="8">
        <v>1789.9</v>
      </c>
      <c r="G38" s="8">
        <v>115923.3</v>
      </c>
      <c r="H38" s="559">
        <v>649.9</v>
      </c>
      <c r="I38" s="558" t="s">
        <v>13</v>
      </c>
      <c r="J38" s="8">
        <v>319506.7</v>
      </c>
      <c r="K38" s="108">
        <v>2015</v>
      </c>
      <c r="L38" s="8">
        <v>29553.8</v>
      </c>
      <c r="M38" s="8">
        <v>185.5</v>
      </c>
      <c r="N38" s="8">
        <v>29739.3</v>
      </c>
      <c r="O38" s="8">
        <v>53164.9</v>
      </c>
      <c r="P38" s="8">
        <v>11384</v>
      </c>
      <c r="Q38" s="8">
        <v>1007.9</v>
      </c>
      <c r="R38" s="8">
        <v>12391.9</v>
      </c>
      <c r="S38" s="8">
        <v>4785.6000000000004</v>
      </c>
      <c r="T38" s="8">
        <v>1747.1</v>
      </c>
      <c r="U38" s="8">
        <v>101828.9</v>
      </c>
      <c r="V38" s="8">
        <v>421335.6</v>
      </c>
    </row>
    <row r="39" spans="1:22" ht="13.5" thickBot="1" x14ac:dyDescent="0.25">
      <c r="A39" s="108">
        <v>2016</v>
      </c>
      <c r="B39" s="110">
        <v>194190</v>
      </c>
      <c r="C39" s="110">
        <v>1162.0999999999999</v>
      </c>
      <c r="D39" s="8">
        <v>10229</v>
      </c>
      <c r="E39" s="8">
        <v>205581</v>
      </c>
      <c r="F39" s="8">
        <v>1848.5</v>
      </c>
      <c r="G39" s="8">
        <v>111729</v>
      </c>
      <c r="H39" s="559">
        <v>600.79999999999995</v>
      </c>
      <c r="I39" s="558" t="s">
        <v>13</v>
      </c>
      <c r="J39" s="8">
        <v>319759</v>
      </c>
      <c r="K39" s="108">
        <v>2016</v>
      </c>
      <c r="L39" s="8">
        <v>29794.6</v>
      </c>
      <c r="M39" s="8">
        <v>186.9</v>
      </c>
      <c r="N39" s="8">
        <v>29982</v>
      </c>
      <c r="O39" s="8">
        <v>53675</v>
      </c>
      <c r="P39" s="8">
        <v>12005.7</v>
      </c>
      <c r="Q39" s="8">
        <v>1315.6</v>
      </c>
      <c r="R39" s="8">
        <v>13321</v>
      </c>
      <c r="S39" s="8">
        <v>4825</v>
      </c>
      <c r="T39" s="8">
        <v>1802</v>
      </c>
      <c r="U39" s="8">
        <v>103605</v>
      </c>
      <c r="V39" s="8">
        <v>423364</v>
      </c>
    </row>
    <row r="40" spans="1:22" ht="13.5" thickBot="1" x14ac:dyDescent="0.25">
      <c r="A40" s="108">
        <v>2017</v>
      </c>
      <c r="B40" s="110">
        <v>194635</v>
      </c>
      <c r="C40" s="110">
        <v>1237</v>
      </c>
      <c r="D40" s="8">
        <v>9897</v>
      </c>
      <c r="E40" s="8">
        <v>205769</v>
      </c>
      <c r="F40" s="8">
        <v>1860</v>
      </c>
      <c r="G40" s="8">
        <v>107228</v>
      </c>
      <c r="H40" s="559">
        <v>583</v>
      </c>
      <c r="I40" s="558" t="s">
        <v>13</v>
      </c>
      <c r="J40" s="8">
        <v>315440</v>
      </c>
      <c r="K40" s="108">
        <v>2017</v>
      </c>
      <c r="L40" s="8">
        <v>30088</v>
      </c>
      <c r="M40" s="8">
        <v>194</v>
      </c>
      <c r="N40" s="8">
        <v>30282</v>
      </c>
      <c r="O40" s="8">
        <v>49228</v>
      </c>
      <c r="P40" s="8">
        <v>12014</v>
      </c>
      <c r="Q40" s="8">
        <v>1456</v>
      </c>
      <c r="R40" s="8">
        <v>13470</v>
      </c>
      <c r="S40" s="8">
        <v>5585</v>
      </c>
      <c r="T40" s="8">
        <v>1943</v>
      </c>
      <c r="U40" s="8">
        <v>100508</v>
      </c>
      <c r="V40" s="8">
        <v>415948</v>
      </c>
    </row>
    <row r="41" spans="1:22" x14ac:dyDescent="0.2">
      <c r="A41" s="111" t="s">
        <v>18</v>
      </c>
    </row>
    <row r="42" spans="1:22" x14ac:dyDescent="0.2">
      <c r="A42" s="111" t="s">
        <v>19</v>
      </c>
    </row>
    <row r="43" spans="1:22" x14ac:dyDescent="0.2">
      <c r="A43" s="111" t="s">
        <v>20</v>
      </c>
    </row>
    <row r="44" spans="1:22" x14ac:dyDescent="0.2">
      <c r="A44" s="111" t="s">
        <v>21</v>
      </c>
    </row>
    <row r="45" spans="1:22" x14ac:dyDescent="0.2">
      <c r="A45" s="111" t="s">
        <v>100</v>
      </c>
    </row>
    <row r="46" spans="1:22" x14ac:dyDescent="0.2">
      <c r="A46" s="111" t="s">
        <v>42</v>
      </c>
    </row>
    <row r="47" spans="1:22" x14ac:dyDescent="0.2">
      <c r="A47" s="111" t="s">
        <v>43</v>
      </c>
    </row>
    <row r="48" spans="1:22" x14ac:dyDescent="0.2">
      <c r="A48" s="111" t="s">
        <v>44</v>
      </c>
    </row>
    <row r="49" spans="1:1" x14ac:dyDescent="0.2">
      <c r="A49" s="119" t="s">
        <v>22</v>
      </c>
    </row>
  </sheetData>
  <mergeCells count="23">
    <mergeCell ref="K4:V4"/>
    <mergeCell ref="K5:K6"/>
    <mergeCell ref="L5:N5"/>
    <mergeCell ref="O5:O6"/>
    <mergeCell ref="P5:R5"/>
    <mergeCell ref="S5:S6"/>
    <mergeCell ref="T5:T6"/>
    <mergeCell ref="U5:U6"/>
    <mergeCell ref="V5:V6"/>
    <mergeCell ref="A4:J4"/>
    <mergeCell ref="A5:A6"/>
    <mergeCell ref="B5:E5"/>
    <mergeCell ref="F5:F6"/>
    <mergeCell ref="G5:G6"/>
    <mergeCell ref="H5:H6"/>
    <mergeCell ref="I5:I6"/>
    <mergeCell ref="J5:J6"/>
    <mergeCell ref="K1:V1"/>
    <mergeCell ref="K2:V2"/>
    <mergeCell ref="K3:V3"/>
    <mergeCell ref="A1:J1"/>
    <mergeCell ref="A2:J2"/>
    <mergeCell ref="A3:J3"/>
  </mergeCells>
  <hyperlinks>
    <hyperlink ref="W6" location="TOC!A1" display="RETURN TO TABLE OF CONTENTS"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93"/>
  <sheetViews>
    <sheetView workbookViewId="0">
      <pane xSplit="1" ySplit="4" topLeftCell="B74" activePane="bottomRight" state="frozen"/>
      <selection activeCell="W6" sqref="W6"/>
      <selection pane="topRight" activeCell="W6" sqref="W6"/>
      <selection pane="bottomLeft" activeCell="W6" sqref="W6"/>
      <selection pane="bottomRight" activeCell="H91" sqref="H91"/>
    </sheetView>
  </sheetViews>
  <sheetFormatPr defaultRowHeight="12.75" x14ac:dyDescent="0.2"/>
  <cols>
    <col min="2" max="8" width="10.7109375" customWidth="1"/>
  </cols>
  <sheetData>
    <row r="1" spans="1:10" ht="12.75" customHeight="1" x14ac:dyDescent="0.2">
      <c r="A1" s="799" t="s">
        <v>2275</v>
      </c>
      <c r="B1" s="799"/>
      <c r="C1" s="799"/>
      <c r="D1" s="799"/>
      <c r="E1" s="799"/>
      <c r="F1" s="799"/>
      <c r="G1" s="799"/>
      <c r="H1" s="799"/>
      <c r="I1" s="320"/>
      <c r="J1" s="320"/>
    </row>
    <row r="2" spans="1:10" ht="13.5" customHeight="1" thickBot="1" x14ac:dyDescent="0.25">
      <c r="A2" s="805" t="s">
        <v>116</v>
      </c>
      <c r="B2" s="805"/>
      <c r="C2" s="805"/>
      <c r="D2" s="805"/>
      <c r="E2" s="805"/>
      <c r="F2" s="805"/>
      <c r="G2" s="805"/>
      <c r="H2" s="805"/>
    </row>
    <row r="3" spans="1:10" ht="18.75" customHeight="1" thickBot="1" x14ac:dyDescent="0.25">
      <c r="A3" s="806" t="s">
        <v>2298</v>
      </c>
      <c r="B3" s="807"/>
      <c r="C3" s="807"/>
      <c r="D3" s="807"/>
      <c r="E3" s="807"/>
      <c r="F3" s="807"/>
      <c r="G3" s="807"/>
      <c r="H3" s="808"/>
    </row>
    <row r="4" spans="1:10" ht="34.5" thickBot="1" x14ac:dyDescent="0.25">
      <c r="A4" s="120" t="s">
        <v>3</v>
      </c>
      <c r="B4" s="121" t="s">
        <v>101</v>
      </c>
      <c r="C4" s="121" t="s">
        <v>102</v>
      </c>
      <c r="D4" s="121" t="s">
        <v>103</v>
      </c>
      <c r="E4" s="121" t="s">
        <v>104</v>
      </c>
      <c r="F4" s="121" t="s">
        <v>105</v>
      </c>
      <c r="G4" s="121" t="s">
        <v>106</v>
      </c>
      <c r="H4" s="121" t="s">
        <v>107</v>
      </c>
      <c r="I4" s="551" t="s">
        <v>2837</v>
      </c>
    </row>
    <row r="5" spans="1:10" ht="13.5" thickBot="1" x14ac:dyDescent="0.25">
      <c r="A5" s="120">
        <v>1931</v>
      </c>
      <c r="B5" s="114" t="s">
        <v>13</v>
      </c>
      <c r="C5" s="114" t="s">
        <v>13</v>
      </c>
      <c r="D5" s="114" t="s">
        <v>13</v>
      </c>
      <c r="E5" s="114" t="s">
        <v>13</v>
      </c>
      <c r="F5" s="122">
        <v>250000</v>
      </c>
      <c r="G5" s="114" t="s">
        <v>13</v>
      </c>
      <c r="H5" s="114" t="s">
        <v>13</v>
      </c>
    </row>
    <row r="6" spans="1:10" ht="13.5" thickBot="1" x14ac:dyDescent="0.25">
      <c r="A6" s="120">
        <v>1932</v>
      </c>
      <c r="B6" s="114" t="s">
        <v>13</v>
      </c>
      <c r="C6" s="114" t="s">
        <v>13</v>
      </c>
      <c r="D6" s="114" t="s">
        <v>13</v>
      </c>
      <c r="E6" s="114" t="s">
        <v>13</v>
      </c>
      <c r="F6" s="122">
        <v>222000</v>
      </c>
      <c r="G6" s="114" t="s">
        <v>13</v>
      </c>
      <c r="H6" s="114" t="s">
        <v>13</v>
      </c>
    </row>
    <row r="7" spans="1:10" ht="13.5" thickBot="1" x14ac:dyDescent="0.25">
      <c r="A7" s="120">
        <v>1933</v>
      </c>
      <c r="B7" s="114" t="s">
        <v>13</v>
      </c>
      <c r="C7" s="114" t="s">
        <v>13</v>
      </c>
      <c r="D7" s="114" t="s">
        <v>13</v>
      </c>
      <c r="E7" s="114" t="s">
        <v>13</v>
      </c>
      <c r="F7" s="122">
        <v>206000</v>
      </c>
      <c r="G7" s="114" t="s">
        <v>13</v>
      </c>
      <c r="H7" s="114" t="s">
        <v>13</v>
      </c>
    </row>
    <row r="8" spans="1:10" ht="13.5" thickBot="1" x14ac:dyDescent="0.25">
      <c r="A8" s="120">
        <v>1934</v>
      </c>
      <c r="B8" s="114" t="s">
        <v>13</v>
      </c>
      <c r="C8" s="114" t="s">
        <v>13</v>
      </c>
      <c r="D8" s="114" t="s">
        <v>13</v>
      </c>
      <c r="E8" s="114" t="s">
        <v>13</v>
      </c>
      <c r="F8" s="122">
        <v>211000</v>
      </c>
      <c r="G8" s="114" t="s">
        <v>13</v>
      </c>
      <c r="H8" s="114" t="s">
        <v>13</v>
      </c>
    </row>
    <row r="9" spans="1:10" ht="13.5" thickBot="1" x14ac:dyDescent="0.25">
      <c r="A9" s="120">
        <v>1935</v>
      </c>
      <c r="B9" s="114" t="s">
        <v>13</v>
      </c>
      <c r="C9" s="114" t="s">
        <v>13</v>
      </c>
      <c r="D9" s="114" t="s">
        <v>13</v>
      </c>
      <c r="E9" s="114" t="s">
        <v>13</v>
      </c>
      <c r="F9" s="122">
        <v>209000</v>
      </c>
      <c r="G9" s="114" t="s">
        <v>13</v>
      </c>
      <c r="H9" s="114" t="s">
        <v>13</v>
      </c>
    </row>
    <row r="10" spans="1:10" ht="13.5" thickBot="1" x14ac:dyDescent="0.25">
      <c r="A10" s="120">
        <v>1936</v>
      </c>
      <c r="B10" s="114" t="s">
        <v>13</v>
      </c>
      <c r="C10" s="114" t="s">
        <v>13</v>
      </c>
      <c r="D10" s="114" t="s">
        <v>13</v>
      </c>
      <c r="E10" s="114" t="s">
        <v>13</v>
      </c>
      <c r="F10" s="122">
        <v>212000</v>
      </c>
      <c r="G10" s="114" t="s">
        <v>13</v>
      </c>
      <c r="H10" s="114" t="s">
        <v>13</v>
      </c>
    </row>
    <row r="11" spans="1:10" ht="13.5" thickBot="1" x14ac:dyDescent="0.25">
      <c r="A11" s="120">
        <v>1937</v>
      </c>
      <c r="B11" s="114" t="s">
        <v>13</v>
      </c>
      <c r="C11" s="114" t="s">
        <v>13</v>
      </c>
      <c r="D11" s="114" t="s">
        <v>13</v>
      </c>
      <c r="E11" s="114" t="s">
        <v>13</v>
      </c>
      <c r="F11" s="122">
        <v>215000</v>
      </c>
      <c r="G11" s="114" t="s">
        <v>13</v>
      </c>
      <c r="H11" s="114" t="s">
        <v>13</v>
      </c>
    </row>
    <row r="12" spans="1:10" ht="13.5" thickBot="1" x14ac:dyDescent="0.25">
      <c r="A12" s="120">
        <v>1938</v>
      </c>
      <c r="B12" s="114" t="s">
        <v>13</v>
      </c>
      <c r="C12" s="114" t="s">
        <v>13</v>
      </c>
      <c r="D12" s="114" t="s">
        <v>13</v>
      </c>
      <c r="E12" s="114" t="s">
        <v>13</v>
      </c>
      <c r="F12" s="122">
        <v>207000</v>
      </c>
      <c r="G12" s="114" t="s">
        <v>13</v>
      </c>
      <c r="H12" s="114" t="s">
        <v>13</v>
      </c>
    </row>
    <row r="13" spans="1:10" ht="13.5" thickBot="1" x14ac:dyDescent="0.25">
      <c r="A13" s="120">
        <v>1939</v>
      </c>
      <c r="B13" s="114" t="s">
        <v>13</v>
      </c>
      <c r="C13" s="114" t="s">
        <v>13</v>
      </c>
      <c r="D13" s="114" t="s">
        <v>13</v>
      </c>
      <c r="E13" s="114" t="s">
        <v>13</v>
      </c>
      <c r="F13" s="122">
        <v>204000</v>
      </c>
      <c r="G13" s="114" t="s">
        <v>13</v>
      </c>
      <c r="H13" s="114" t="s">
        <v>13</v>
      </c>
    </row>
    <row r="14" spans="1:10" ht="13.5" thickBot="1" x14ac:dyDescent="0.25">
      <c r="A14" s="120">
        <v>1940</v>
      </c>
      <c r="B14" s="114" t="s">
        <v>13</v>
      </c>
      <c r="C14" s="114" t="s">
        <v>13</v>
      </c>
      <c r="D14" s="114" t="s">
        <v>13</v>
      </c>
      <c r="E14" s="114" t="s">
        <v>13</v>
      </c>
      <c r="F14" s="122">
        <v>203000</v>
      </c>
      <c r="G14" s="114" t="s">
        <v>13</v>
      </c>
      <c r="H14" s="114" t="s">
        <v>13</v>
      </c>
    </row>
    <row r="15" spans="1:10" ht="13.5" thickBot="1" x14ac:dyDescent="0.25">
      <c r="A15" s="120">
        <v>1941</v>
      </c>
      <c r="B15" s="114" t="s">
        <v>13</v>
      </c>
      <c r="C15" s="114" t="s">
        <v>13</v>
      </c>
      <c r="D15" s="114" t="s">
        <v>13</v>
      </c>
      <c r="E15" s="114" t="s">
        <v>13</v>
      </c>
      <c r="F15" s="122">
        <v>205000</v>
      </c>
      <c r="G15" s="114" t="s">
        <v>13</v>
      </c>
      <c r="H15" s="114" t="s">
        <v>13</v>
      </c>
    </row>
    <row r="16" spans="1:10" ht="13.5" thickBot="1" x14ac:dyDescent="0.25">
      <c r="A16" s="120">
        <v>1942</v>
      </c>
      <c r="B16" s="114" t="s">
        <v>13</v>
      </c>
      <c r="C16" s="114" t="s">
        <v>13</v>
      </c>
      <c r="D16" s="114" t="s">
        <v>13</v>
      </c>
      <c r="E16" s="114" t="s">
        <v>13</v>
      </c>
      <c r="F16" s="122">
        <v>219000</v>
      </c>
      <c r="G16" s="114" t="s">
        <v>13</v>
      </c>
      <c r="H16" s="114" t="s">
        <v>13</v>
      </c>
    </row>
    <row r="17" spans="1:8" ht="13.5" thickBot="1" x14ac:dyDescent="0.25">
      <c r="A17" s="120">
        <v>1943</v>
      </c>
      <c r="B17" s="114" t="s">
        <v>13</v>
      </c>
      <c r="C17" s="114" t="s">
        <v>13</v>
      </c>
      <c r="D17" s="114" t="s">
        <v>13</v>
      </c>
      <c r="E17" s="114" t="s">
        <v>13</v>
      </c>
      <c r="F17" s="122">
        <v>239000</v>
      </c>
      <c r="G17" s="114" t="s">
        <v>13</v>
      </c>
      <c r="H17" s="114" t="s">
        <v>13</v>
      </c>
    </row>
    <row r="18" spans="1:8" ht="13.5" thickBot="1" x14ac:dyDescent="0.25">
      <c r="A18" s="120">
        <v>1944</v>
      </c>
      <c r="B18" s="114" t="s">
        <v>13</v>
      </c>
      <c r="C18" s="114" t="s">
        <v>13</v>
      </c>
      <c r="D18" s="114" t="s">
        <v>13</v>
      </c>
      <c r="E18" s="114" t="s">
        <v>13</v>
      </c>
      <c r="F18" s="122">
        <v>242000</v>
      </c>
      <c r="G18" s="114" t="s">
        <v>13</v>
      </c>
      <c r="H18" s="114" t="s">
        <v>13</v>
      </c>
    </row>
    <row r="19" spans="1:8" ht="13.5" thickBot="1" x14ac:dyDescent="0.25">
      <c r="A19" s="120">
        <v>1945</v>
      </c>
      <c r="B19" s="114" t="s">
        <v>13</v>
      </c>
      <c r="C19" s="114" t="s">
        <v>13</v>
      </c>
      <c r="D19" s="114" t="s">
        <v>13</v>
      </c>
      <c r="E19" s="114" t="s">
        <v>13</v>
      </c>
      <c r="F19" s="122">
        <v>242000</v>
      </c>
      <c r="G19" s="114" t="s">
        <v>13</v>
      </c>
      <c r="H19" s="114" t="s">
        <v>13</v>
      </c>
    </row>
    <row r="20" spans="1:8" ht="13.5" thickBot="1" x14ac:dyDescent="0.25">
      <c r="A20" s="120">
        <v>1946</v>
      </c>
      <c r="B20" s="114" t="s">
        <v>13</v>
      </c>
      <c r="C20" s="114" t="s">
        <v>13</v>
      </c>
      <c r="D20" s="114" t="s">
        <v>13</v>
      </c>
      <c r="E20" s="114" t="s">
        <v>13</v>
      </c>
      <c r="F20" s="122">
        <v>261000</v>
      </c>
      <c r="G20" s="114" t="s">
        <v>13</v>
      </c>
      <c r="H20" s="114" t="s">
        <v>13</v>
      </c>
    </row>
    <row r="21" spans="1:8" ht="13.5" thickBot="1" x14ac:dyDescent="0.25">
      <c r="A21" s="120">
        <v>1947</v>
      </c>
      <c r="B21" s="114" t="s">
        <v>13</v>
      </c>
      <c r="C21" s="114" t="s">
        <v>13</v>
      </c>
      <c r="D21" s="114" t="s">
        <v>13</v>
      </c>
      <c r="E21" s="114" t="s">
        <v>13</v>
      </c>
      <c r="F21" s="122">
        <v>266000</v>
      </c>
      <c r="G21" s="114" t="s">
        <v>13</v>
      </c>
      <c r="H21" s="114" t="s">
        <v>13</v>
      </c>
    </row>
    <row r="22" spans="1:8" ht="13.5" thickBot="1" x14ac:dyDescent="0.25">
      <c r="A22" s="120">
        <v>1948</v>
      </c>
      <c r="B22" s="114" t="s">
        <v>13</v>
      </c>
      <c r="C22" s="114" t="s">
        <v>13</v>
      </c>
      <c r="D22" s="114" t="s">
        <v>13</v>
      </c>
      <c r="E22" s="114" t="s">
        <v>13</v>
      </c>
      <c r="F22" s="122">
        <v>261000</v>
      </c>
      <c r="G22" s="114" t="s">
        <v>13</v>
      </c>
      <c r="H22" s="114" t="s">
        <v>13</v>
      </c>
    </row>
    <row r="23" spans="1:8" ht="13.5" thickBot="1" x14ac:dyDescent="0.25">
      <c r="A23" s="120">
        <v>1949</v>
      </c>
      <c r="B23" s="114" t="s">
        <v>13</v>
      </c>
      <c r="C23" s="114" t="s">
        <v>13</v>
      </c>
      <c r="D23" s="114" t="s">
        <v>13</v>
      </c>
      <c r="E23" s="114" t="s">
        <v>13</v>
      </c>
      <c r="F23" s="122">
        <v>253000</v>
      </c>
      <c r="G23" s="114" t="s">
        <v>13</v>
      </c>
      <c r="H23" s="114" t="s">
        <v>13</v>
      </c>
    </row>
    <row r="24" spans="1:8" ht="13.5" thickBot="1" x14ac:dyDescent="0.25">
      <c r="A24" s="120">
        <v>1950</v>
      </c>
      <c r="B24" s="114" t="s">
        <v>13</v>
      </c>
      <c r="C24" s="114" t="s">
        <v>13</v>
      </c>
      <c r="D24" s="114" t="s">
        <v>13</v>
      </c>
      <c r="E24" s="114" t="s">
        <v>13</v>
      </c>
      <c r="F24" s="122">
        <v>240000</v>
      </c>
      <c r="G24" s="114" t="s">
        <v>13</v>
      </c>
      <c r="H24" s="114" t="s">
        <v>13</v>
      </c>
    </row>
    <row r="25" spans="1:8" ht="13.5" thickBot="1" x14ac:dyDescent="0.25">
      <c r="A25" s="120">
        <v>1951</v>
      </c>
      <c r="B25" s="114" t="s">
        <v>13</v>
      </c>
      <c r="C25" s="114" t="s">
        <v>13</v>
      </c>
      <c r="D25" s="114" t="s">
        <v>13</v>
      </c>
      <c r="E25" s="114" t="s">
        <v>13</v>
      </c>
      <c r="F25" s="122">
        <v>232000</v>
      </c>
      <c r="G25" s="114" t="s">
        <v>13</v>
      </c>
      <c r="H25" s="114" t="s">
        <v>13</v>
      </c>
    </row>
    <row r="26" spans="1:8" ht="13.5" thickBot="1" x14ac:dyDescent="0.25">
      <c r="A26" s="120">
        <v>1952</v>
      </c>
      <c r="B26" s="114" t="s">
        <v>13</v>
      </c>
      <c r="C26" s="114" t="s">
        <v>13</v>
      </c>
      <c r="D26" s="114" t="s">
        <v>13</v>
      </c>
      <c r="E26" s="114" t="s">
        <v>13</v>
      </c>
      <c r="F26" s="122">
        <v>227000</v>
      </c>
      <c r="G26" s="114" t="s">
        <v>13</v>
      </c>
      <c r="H26" s="114" t="s">
        <v>13</v>
      </c>
    </row>
    <row r="27" spans="1:8" ht="13.5" thickBot="1" x14ac:dyDescent="0.25">
      <c r="A27" s="120">
        <v>1953</v>
      </c>
      <c r="B27" s="114" t="s">
        <v>13</v>
      </c>
      <c r="C27" s="114" t="s">
        <v>13</v>
      </c>
      <c r="D27" s="114" t="s">
        <v>13</v>
      </c>
      <c r="E27" s="114" t="s">
        <v>13</v>
      </c>
      <c r="F27" s="122">
        <v>220000</v>
      </c>
      <c r="G27" s="114" t="s">
        <v>13</v>
      </c>
      <c r="H27" s="114" t="s">
        <v>13</v>
      </c>
    </row>
    <row r="28" spans="1:8" ht="13.5" thickBot="1" x14ac:dyDescent="0.25">
      <c r="A28" s="120">
        <v>1954</v>
      </c>
      <c r="B28" s="114" t="s">
        <v>13</v>
      </c>
      <c r="C28" s="114" t="s">
        <v>13</v>
      </c>
      <c r="D28" s="114" t="s">
        <v>13</v>
      </c>
      <c r="E28" s="114" t="s">
        <v>13</v>
      </c>
      <c r="F28" s="122">
        <v>211000</v>
      </c>
      <c r="G28" s="114" t="s">
        <v>13</v>
      </c>
      <c r="H28" s="114" t="s">
        <v>13</v>
      </c>
    </row>
    <row r="29" spans="1:8" ht="13.5" thickBot="1" x14ac:dyDescent="0.25">
      <c r="A29" s="120">
        <v>1955</v>
      </c>
      <c r="B29" s="114" t="s">
        <v>13</v>
      </c>
      <c r="C29" s="114" t="s">
        <v>13</v>
      </c>
      <c r="D29" s="114" t="s">
        <v>13</v>
      </c>
      <c r="E29" s="114" t="s">
        <v>13</v>
      </c>
      <c r="F29" s="122">
        <v>198000</v>
      </c>
      <c r="G29" s="114" t="s">
        <v>13</v>
      </c>
      <c r="H29" s="114" t="s">
        <v>13</v>
      </c>
    </row>
    <row r="30" spans="1:8" ht="13.5" thickBot="1" x14ac:dyDescent="0.25">
      <c r="A30" s="120">
        <v>1956</v>
      </c>
      <c r="B30" s="114" t="s">
        <v>13</v>
      </c>
      <c r="C30" s="114" t="s">
        <v>13</v>
      </c>
      <c r="D30" s="114" t="s">
        <v>13</v>
      </c>
      <c r="E30" s="114" t="s">
        <v>13</v>
      </c>
      <c r="F30" s="122">
        <v>186000</v>
      </c>
      <c r="G30" s="114" t="s">
        <v>13</v>
      </c>
      <c r="H30" s="114" t="s">
        <v>13</v>
      </c>
    </row>
    <row r="31" spans="1:8" ht="13.5" thickBot="1" x14ac:dyDescent="0.25">
      <c r="A31" s="120">
        <v>1957</v>
      </c>
      <c r="B31" s="114" t="s">
        <v>13</v>
      </c>
      <c r="C31" s="114" t="s">
        <v>13</v>
      </c>
      <c r="D31" s="114" t="s">
        <v>13</v>
      </c>
      <c r="E31" s="114" t="s">
        <v>13</v>
      </c>
      <c r="F31" s="122">
        <v>177000</v>
      </c>
      <c r="G31" s="114" t="s">
        <v>13</v>
      </c>
      <c r="H31" s="114" t="s">
        <v>13</v>
      </c>
    </row>
    <row r="32" spans="1:8" ht="13.5" thickBot="1" x14ac:dyDescent="0.25">
      <c r="A32" s="120">
        <v>1958</v>
      </c>
      <c r="B32" s="114" t="s">
        <v>13</v>
      </c>
      <c r="C32" s="114" t="s">
        <v>13</v>
      </c>
      <c r="D32" s="114" t="s">
        <v>13</v>
      </c>
      <c r="E32" s="114" t="s">
        <v>13</v>
      </c>
      <c r="F32" s="122">
        <v>165000</v>
      </c>
      <c r="G32" s="114" t="s">
        <v>13</v>
      </c>
      <c r="H32" s="114" t="s">
        <v>13</v>
      </c>
    </row>
    <row r="33" spans="1:8" ht="13.5" thickBot="1" x14ac:dyDescent="0.25">
      <c r="A33" s="120">
        <v>1959</v>
      </c>
      <c r="B33" s="114" t="s">
        <v>13</v>
      </c>
      <c r="C33" s="114" t="s">
        <v>13</v>
      </c>
      <c r="D33" s="114" t="s">
        <v>13</v>
      </c>
      <c r="E33" s="114" t="s">
        <v>13</v>
      </c>
      <c r="F33" s="122">
        <v>159100</v>
      </c>
      <c r="G33" s="114" t="s">
        <v>13</v>
      </c>
      <c r="H33" s="114" t="s">
        <v>13</v>
      </c>
    </row>
    <row r="34" spans="1:8" ht="13.5" thickBot="1" x14ac:dyDescent="0.25">
      <c r="A34" s="120">
        <v>1960</v>
      </c>
      <c r="B34" s="114" t="s">
        <v>13</v>
      </c>
      <c r="C34" s="114" t="s">
        <v>13</v>
      </c>
      <c r="D34" s="114" t="s">
        <v>13</v>
      </c>
      <c r="E34" s="114" t="s">
        <v>13</v>
      </c>
      <c r="F34" s="122">
        <v>156400</v>
      </c>
      <c r="G34" s="114" t="s">
        <v>13</v>
      </c>
      <c r="H34" s="114" t="s">
        <v>13</v>
      </c>
    </row>
    <row r="35" spans="1:8" ht="13.5" thickBot="1" x14ac:dyDescent="0.25">
      <c r="A35" s="120">
        <v>1961</v>
      </c>
      <c r="B35" s="114" t="s">
        <v>13</v>
      </c>
      <c r="C35" s="114" t="s">
        <v>13</v>
      </c>
      <c r="D35" s="114" t="s">
        <v>13</v>
      </c>
      <c r="E35" s="114" t="s">
        <v>13</v>
      </c>
      <c r="F35" s="122">
        <v>151800</v>
      </c>
      <c r="G35" s="114" t="s">
        <v>13</v>
      </c>
      <c r="H35" s="114" t="s">
        <v>13</v>
      </c>
    </row>
    <row r="36" spans="1:8" ht="13.5" thickBot="1" x14ac:dyDescent="0.25">
      <c r="A36" s="120">
        <v>1962</v>
      </c>
      <c r="B36" s="114" t="s">
        <v>13</v>
      </c>
      <c r="C36" s="114" t="s">
        <v>13</v>
      </c>
      <c r="D36" s="114" t="s">
        <v>13</v>
      </c>
      <c r="E36" s="114" t="s">
        <v>13</v>
      </c>
      <c r="F36" s="122">
        <v>149100</v>
      </c>
      <c r="G36" s="114" t="s">
        <v>13</v>
      </c>
      <c r="H36" s="114" t="s">
        <v>13</v>
      </c>
    </row>
    <row r="37" spans="1:8" ht="13.5" thickBot="1" x14ac:dyDescent="0.25">
      <c r="A37" s="120">
        <v>1963</v>
      </c>
      <c r="B37" s="114" t="s">
        <v>13</v>
      </c>
      <c r="C37" s="114" t="s">
        <v>13</v>
      </c>
      <c r="D37" s="114" t="s">
        <v>13</v>
      </c>
      <c r="E37" s="114" t="s">
        <v>13</v>
      </c>
      <c r="F37" s="122">
        <v>147200</v>
      </c>
      <c r="G37" s="114" t="s">
        <v>13</v>
      </c>
      <c r="H37" s="114" t="s">
        <v>13</v>
      </c>
    </row>
    <row r="38" spans="1:8" ht="13.5" thickBot="1" x14ac:dyDescent="0.25">
      <c r="A38" s="120">
        <v>1964</v>
      </c>
      <c r="B38" s="114" t="s">
        <v>13</v>
      </c>
      <c r="C38" s="114" t="s">
        <v>13</v>
      </c>
      <c r="D38" s="114" t="s">
        <v>13</v>
      </c>
      <c r="E38" s="114" t="s">
        <v>13</v>
      </c>
      <c r="F38" s="122">
        <v>144800</v>
      </c>
      <c r="G38" s="114" t="s">
        <v>13</v>
      </c>
      <c r="H38" s="114" t="s">
        <v>13</v>
      </c>
    </row>
    <row r="39" spans="1:8" ht="13.5" thickBot="1" x14ac:dyDescent="0.25">
      <c r="A39" s="120">
        <v>1965</v>
      </c>
      <c r="B39" s="114" t="s">
        <v>13</v>
      </c>
      <c r="C39" s="114" t="s">
        <v>13</v>
      </c>
      <c r="D39" s="114" t="s">
        <v>13</v>
      </c>
      <c r="E39" s="114" t="s">
        <v>13</v>
      </c>
      <c r="F39" s="122">
        <v>145000</v>
      </c>
      <c r="G39" s="114" t="s">
        <v>13</v>
      </c>
      <c r="H39" s="114" t="s">
        <v>13</v>
      </c>
    </row>
    <row r="40" spans="1:8" ht="13.5" thickBot="1" x14ac:dyDescent="0.25">
      <c r="A40" s="120">
        <v>1966</v>
      </c>
      <c r="B40" s="114" t="s">
        <v>13</v>
      </c>
      <c r="C40" s="114" t="s">
        <v>13</v>
      </c>
      <c r="D40" s="114" t="s">
        <v>13</v>
      </c>
      <c r="E40" s="114" t="s">
        <v>13</v>
      </c>
      <c r="F40" s="122">
        <v>144300</v>
      </c>
      <c r="G40" s="114" t="s">
        <v>13</v>
      </c>
      <c r="H40" s="114" t="s">
        <v>13</v>
      </c>
    </row>
    <row r="41" spans="1:8" ht="13.5" thickBot="1" x14ac:dyDescent="0.25">
      <c r="A41" s="120">
        <v>1967</v>
      </c>
      <c r="B41" s="114" t="s">
        <v>13</v>
      </c>
      <c r="C41" s="114" t="s">
        <v>13</v>
      </c>
      <c r="D41" s="114" t="s">
        <v>13</v>
      </c>
      <c r="E41" s="114" t="s">
        <v>13</v>
      </c>
      <c r="F41" s="122">
        <v>146100</v>
      </c>
      <c r="G41" s="114" t="s">
        <v>13</v>
      </c>
      <c r="H41" s="114" t="s">
        <v>13</v>
      </c>
    </row>
    <row r="42" spans="1:8" ht="13.5" thickBot="1" x14ac:dyDescent="0.25">
      <c r="A42" s="120">
        <v>1968</v>
      </c>
      <c r="B42" s="114" t="s">
        <v>13</v>
      </c>
      <c r="C42" s="114" t="s">
        <v>13</v>
      </c>
      <c r="D42" s="114" t="s">
        <v>13</v>
      </c>
      <c r="E42" s="114" t="s">
        <v>13</v>
      </c>
      <c r="F42" s="122">
        <v>143590</v>
      </c>
      <c r="G42" s="114" t="s">
        <v>13</v>
      </c>
      <c r="H42" s="114" t="s">
        <v>13</v>
      </c>
    </row>
    <row r="43" spans="1:8" ht="13.5" thickBot="1" x14ac:dyDescent="0.25">
      <c r="A43" s="120">
        <v>1969</v>
      </c>
      <c r="B43" s="114" t="s">
        <v>13</v>
      </c>
      <c r="C43" s="114" t="s">
        <v>13</v>
      </c>
      <c r="D43" s="114" t="s">
        <v>13</v>
      </c>
      <c r="E43" s="114" t="s">
        <v>13</v>
      </c>
      <c r="F43" s="122">
        <v>140860</v>
      </c>
      <c r="G43" s="114" t="s">
        <v>13</v>
      </c>
      <c r="H43" s="114" t="s">
        <v>13</v>
      </c>
    </row>
    <row r="44" spans="1:8" ht="13.5" thickBot="1" x14ac:dyDescent="0.25">
      <c r="A44" s="120">
        <v>1970</v>
      </c>
      <c r="B44" s="114" t="s">
        <v>13</v>
      </c>
      <c r="C44" s="114" t="s">
        <v>13</v>
      </c>
      <c r="D44" s="114" t="s">
        <v>13</v>
      </c>
      <c r="E44" s="114" t="s">
        <v>13</v>
      </c>
      <c r="F44" s="122">
        <v>138040</v>
      </c>
      <c r="G44" s="114" t="s">
        <v>13</v>
      </c>
      <c r="H44" s="114" t="s">
        <v>13</v>
      </c>
    </row>
    <row r="45" spans="1:8" ht="13.5" thickBot="1" x14ac:dyDescent="0.25">
      <c r="A45" s="120">
        <v>1971</v>
      </c>
      <c r="B45" s="114" t="s">
        <v>13</v>
      </c>
      <c r="C45" s="114" t="s">
        <v>13</v>
      </c>
      <c r="D45" s="114" t="s">
        <v>13</v>
      </c>
      <c r="E45" s="114" t="s">
        <v>13</v>
      </c>
      <c r="F45" s="122">
        <v>139120</v>
      </c>
      <c r="G45" s="114" t="s">
        <v>13</v>
      </c>
      <c r="H45" s="114" t="s">
        <v>13</v>
      </c>
    </row>
    <row r="46" spans="1:8" ht="13.5" thickBot="1" x14ac:dyDescent="0.25">
      <c r="A46" s="120">
        <v>1972</v>
      </c>
      <c r="B46" s="114" t="s">
        <v>13</v>
      </c>
      <c r="C46" s="114" t="s">
        <v>13</v>
      </c>
      <c r="D46" s="114" t="s">
        <v>13</v>
      </c>
      <c r="E46" s="114" t="s">
        <v>13</v>
      </c>
      <c r="F46" s="122">
        <v>138420</v>
      </c>
      <c r="G46" s="114" t="s">
        <v>13</v>
      </c>
      <c r="H46" s="114" t="s">
        <v>13</v>
      </c>
    </row>
    <row r="47" spans="1:8" ht="13.5" thickBot="1" x14ac:dyDescent="0.25">
      <c r="A47" s="120">
        <v>1973</v>
      </c>
      <c r="B47" s="114" t="s">
        <v>13</v>
      </c>
      <c r="C47" s="114" t="s">
        <v>13</v>
      </c>
      <c r="D47" s="114" t="s">
        <v>13</v>
      </c>
      <c r="E47" s="114" t="s">
        <v>13</v>
      </c>
      <c r="F47" s="122">
        <v>140700</v>
      </c>
      <c r="G47" s="114" t="s">
        <v>13</v>
      </c>
      <c r="H47" s="114" t="s">
        <v>13</v>
      </c>
    </row>
    <row r="48" spans="1:8" ht="13.5" thickBot="1" x14ac:dyDescent="0.25">
      <c r="A48" s="120">
        <v>1974</v>
      </c>
      <c r="B48" s="114" t="s">
        <v>13</v>
      </c>
      <c r="C48" s="114" t="s">
        <v>13</v>
      </c>
      <c r="D48" s="114" t="s">
        <v>13</v>
      </c>
      <c r="E48" s="114" t="s">
        <v>13</v>
      </c>
      <c r="F48" s="122">
        <v>153100</v>
      </c>
      <c r="G48" s="114" t="s">
        <v>13</v>
      </c>
      <c r="H48" s="114" t="s">
        <v>13</v>
      </c>
    </row>
    <row r="49" spans="1:8" ht="13.5" thickBot="1" x14ac:dyDescent="0.25">
      <c r="A49" s="120">
        <v>1975</v>
      </c>
      <c r="B49" s="114" t="s">
        <v>13</v>
      </c>
      <c r="C49" s="114" t="s">
        <v>13</v>
      </c>
      <c r="D49" s="114" t="s">
        <v>13</v>
      </c>
      <c r="E49" s="114" t="s">
        <v>13</v>
      </c>
      <c r="F49" s="122">
        <v>159800</v>
      </c>
      <c r="G49" s="114" t="s">
        <v>13</v>
      </c>
      <c r="H49" s="114" t="s">
        <v>13</v>
      </c>
    </row>
    <row r="50" spans="1:8" ht="13.5" thickBot="1" x14ac:dyDescent="0.25">
      <c r="A50" s="120">
        <v>1976</v>
      </c>
      <c r="B50" s="114" t="s">
        <v>13</v>
      </c>
      <c r="C50" s="114" t="s">
        <v>13</v>
      </c>
      <c r="D50" s="114" t="s">
        <v>13</v>
      </c>
      <c r="E50" s="114" t="s">
        <v>13</v>
      </c>
      <c r="F50" s="122">
        <v>162950</v>
      </c>
      <c r="G50" s="114" t="s">
        <v>13</v>
      </c>
      <c r="H50" s="114" t="s">
        <v>13</v>
      </c>
    </row>
    <row r="51" spans="1:8" ht="13.5" thickBot="1" x14ac:dyDescent="0.25">
      <c r="A51" s="120">
        <v>1977</v>
      </c>
      <c r="B51" s="114" t="s">
        <v>13</v>
      </c>
      <c r="C51" s="114" t="s">
        <v>13</v>
      </c>
      <c r="D51" s="114" t="s">
        <v>13</v>
      </c>
      <c r="E51" s="114" t="s">
        <v>13</v>
      </c>
      <c r="F51" s="122">
        <v>162510</v>
      </c>
      <c r="G51" s="114" t="s">
        <v>13</v>
      </c>
      <c r="H51" s="114" t="s">
        <v>13</v>
      </c>
    </row>
    <row r="52" spans="1:8" ht="13.5" thickBot="1" x14ac:dyDescent="0.25">
      <c r="A52" s="120">
        <v>1978</v>
      </c>
      <c r="B52" s="114" t="s">
        <v>13</v>
      </c>
      <c r="C52" s="114" t="s">
        <v>13</v>
      </c>
      <c r="D52" s="114" t="s">
        <v>13</v>
      </c>
      <c r="E52" s="114" t="s">
        <v>13</v>
      </c>
      <c r="F52" s="122">
        <v>165400</v>
      </c>
      <c r="G52" s="114" t="s">
        <v>13</v>
      </c>
      <c r="H52" s="114" t="s">
        <v>13</v>
      </c>
    </row>
    <row r="53" spans="1:8" ht="13.5" thickBot="1" x14ac:dyDescent="0.25">
      <c r="A53" s="120">
        <v>1979</v>
      </c>
      <c r="B53" s="122">
        <v>114120</v>
      </c>
      <c r="C53" s="114" t="s">
        <v>13</v>
      </c>
      <c r="D53" s="114" t="s">
        <v>13</v>
      </c>
      <c r="E53" s="114" t="s">
        <v>13</v>
      </c>
      <c r="F53" s="122">
        <v>177900</v>
      </c>
      <c r="G53" s="114" t="s">
        <v>13</v>
      </c>
      <c r="H53" s="114" t="s">
        <v>13</v>
      </c>
    </row>
    <row r="54" spans="1:8" ht="13.5" thickBot="1" x14ac:dyDescent="0.25">
      <c r="A54" s="120">
        <v>1980</v>
      </c>
      <c r="B54" s="122">
        <v>118520</v>
      </c>
      <c r="C54" s="114" t="s">
        <v>13</v>
      </c>
      <c r="D54" s="114" t="s">
        <v>13</v>
      </c>
      <c r="E54" s="114" t="s">
        <v>13</v>
      </c>
      <c r="F54" s="122">
        <v>187000</v>
      </c>
      <c r="G54" s="114" t="s">
        <v>13</v>
      </c>
      <c r="H54" s="114" t="s">
        <v>13</v>
      </c>
    </row>
    <row r="55" spans="1:8" ht="13.5" thickBot="1" x14ac:dyDescent="0.25">
      <c r="A55" s="120">
        <v>1981</v>
      </c>
      <c r="B55" s="122">
        <v>119670</v>
      </c>
      <c r="C55" s="114" t="s">
        <v>13</v>
      </c>
      <c r="D55" s="114" t="s">
        <v>13</v>
      </c>
      <c r="E55" s="114" t="s">
        <v>13</v>
      </c>
      <c r="F55" s="122">
        <v>191600</v>
      </c>
      <c r="G55" s="114" t="s">
        <v>13</v>
      </c>
      <c r="H55" s="114" t="s">
        <v>13</v>
      </c>
    </row>
    <row r="56" spans="1:8" ht="13.5" thickBot="1" x14ac:dyDescent="0.25">
      <c r="A56" s="120">
        <v>1982</v>
      </c>
      <c r="B56" s="122">
        <v>118380</v>
      </c>
      <c r="C56" s="114" t="s">
        <v>13</v>
      </c>
      <c r="D56" s="114" t="s">
        <v>13</v>
      </c>
      <c r="E56" s="114" t="s">
        <v>13</v>
      </c>
      <c r="F56" s="122">
        <v>193950</v>
      </c>
      <c r="G56" s="114" t="s">
        <v>13</v>
      </c>
      <c r="H56" s="114" t="s">
        <v>13</v>
      </c>
    </row>
    <row r="57" spans="1:8" ht="13.5" thickBot="1" x14ac:dyDescent="0.25">
      <c r="A57" s="120">
        <v>1983</v>
      </c>
      <c r="B57" s="122">
        <v>117570</v>
      </c>
      <c r="C57" s="114" t="s">
        <v>13</v>
      </c>
      <c r="D57" s="114" t="s">
        <v>13</v>
      </c>
      <c r="E57" s="114" t="s">
        <v>13</v>
      </c>
      <c r="F57" s="122">
        <v>194960</v>
      </c>
      <c r="G57" s="114" t="s">
        <v>13</v>
      </c>
      <c r="H57" s="114" t="s">
        <v>13</v>
      </c>
    </row>
    <row r="58" spans="1:8" ht="13.5" thickBot="1" x14ac:dyDescent="0.25">
      <c r="A58" s="120" t="s">
        <v>108</v>
      </c>
      <c r="B58" s="122">
        <v>155240</v>
      </c>
      <c r="C58" s="122">
        <v>31420</v>
      </c>
      <c r="D58" s="122">
        <v>43227</v>
      </c>
      <c r="E58" s="122">
        <v>25522</v>
      </c>
      <c r="F58" s="122">
        <v>255409</v>
      </c>
      <c r="G58" s="122">
        <v>7788</v>
      </c>
      <c r="H58" s="122">
        <v>263197</v>
      </c>
    </row>
    <row r="59" spans="1:8" ht="13.5" thickBot="1" x14ac:dyDescent="0.25">
      <c r="A59" s="120">
        <v>1985</v>
      </c>
      <c r="B59" s="122">
        <v>152342</v>
      </c>
      <c r="C59" s="122">
        <v>30514</v>
      </c>
      <c r="D59" s="122">
        <v>45400</v>
      </c>
      <c r="E59" s="122">
        <v>33781</v>
      </c>
      <c r="F59" s="122">
        <v>262037</v>
      </c>
      <c r="G59" s="122">
        <v>7983</v>
      </c>
      <c r="H59" s="122">
        <v>270020</v>
      </c>
    </row>
    <row r="60" spans="1:8" ht="13.5" thickBot="1" x14ac:dyDescent="0.25">
      <c r="A60" s="120">
        <v>1986</v>
      </c>
      <c r="B60" s="122">
        <v>153806</v>
      </c>
      <c r="C60" s="122">
        <v>33621</v>
      </c>
      <c r="D60" s="122">
        <v>45629</v>
      </c>
      <c r="E60" s="122">
        <v>36052</v>
      </c>
      <c r="F60" s="122">
        <v>269108</v>
      </c>
      <c r="G60" s="122">
        <v>8746</v>
      </c>
      <c r="H60" s="122">
        <v>277854</v>
      </c>
    </row>
    <row r="61" spans="1:8" ht="13.5" thickBot="1" x14ac:dyDescent="0.25">
      <c r="A61" s="120">
        <v>1987</v>
      </c>
      <c r="B61" s="122">
        <v>152039</v>
      </c>
      <c r="C61" s="122">
        <v>33467</v>
      </c>
      <c r="D61" s="122">
        <v>46453</v>
      </c>
      <c r="E61" s="122">
        <v>36124</v>
      </c>
      <c r="F61" s="122">
        <v>268083</v>
      </c>
      <c r="G61" s="122">
        <v>8527</v>
      </c>
      <c r="H61" s="122">
        <v>276610</v>
      </c>
    </row>
    <row r="62" spans="1:8" ht="13.5" thickBot="1" x14ac:dyDescent="0.25">
      <c r="A62" s="120">
        <v>1988</v>
      </c>
      <c r="B62" s="122">
        <v>151714</v>
      </c>
      <c r="C62" s="122">
        <v>33743</v>
      </c>
      <c r="D62" s="122">
        <v>44054</v>
      </c>
      <c r="E62" s="122">
        <v>35971</v>
      </c>
      <c r="F62" s="122">
        <v>265482</v>
      </c>
      <c r="G62" s="122">
        <v>10101</v>
      </c>
      <c r="H62" s="122">
        <v>275583</v>
      </c>
    </row>
    <row r="63" spans="1:8" ht="13.5" thickBot="1" x14ac:dyDescent="0.25">
      <c r="A63" s="120">
        <v>1989</v>
      </c>
      <c r="B63" s="122">
        <v>151767</v>
      </c>
      <c r="C63" s="122">
        <v>32464</v>
      </c>
      <c r="D63" s="122">
        <v>43800</v>
      </c>
      <c r="E63" s="122">
        <v>34886</v>
      </c>
      <c r="F63" s="122">
        <v>262917</v>
      </c>
      <c r="G63" s="122">
        <v>9570</v>
      </c>
      <c r="H63" s="122">
        <v>272487</v>
      </c>
    </row>
    <row r="64" spans="1:8" ht="13.5" thickBot="1" x14ac:dyDescent="0.25">
      <c r="A64" s="120">
        <v>1990</v>
      </c>
      <c r="B64" s="122">
        <v>150556</v>
      </c>
      <c r="C64" s="122">
        <v>31424</v>
      </c>
      <c r="D64" s="122">
        <v>44282</v>
      </c>
      <c r="E64" s="122">
        <v>35914</v>
      </c>
      <c r="F64" s="122">
        <v>262176</v>
      </c>
      <c r="G64" s="122">
        <v>10663</v>
      </c>
      <c r="H64" s="122">
        <v>272839</v>
      </c>
    </row>
    <row r="65" spans="1:8" ht="13.5" thickBot="1" x14ac:dyDescent="0.25">
      <c r="A65" s="120">
        <v>1991</v>
      </c>
      <c r="B65" s="122">
        <v>153281</v>
      </c>
      <c r="C65" s="122">
        <v>31861</v>
      </c>
      <c r="D65" s="122">
        <v>42708</v>
      </c>
      <c r="E65" s="122">
        <v>38007</v>
      </c>
      <c r="F65" s="122">
        <v>265857</v>
      </c>
      <c r="G65" s="122">
        <v>10288</v>
      </c>
      <c r="H65" s="122">
        <v>276145</v>
      </c>
    </row>
    <row r="66" spans="1:8" ht="13.5" thickBot="1" x14ac:dyDescent="0.25">
      <c r="A66" s="120">
        <v>1992</v>
      </c>
      <c r="B66" s="122">
        <v>169549</v>
      </c>
      <c r="C66" s="122">
        <v>48270</v>
      </c>
      <c r="D66" s="122">
        <v>24062</v>
      </c>
      <c r="E66" s="122">
        <v>25221</v>
      </c>
      <c r="F66" s="122">
        <v>267102</v>
      </c>
      <c r="G66" s="122">
        <v>11893</v>
      </c>
      <c r="H66" s="122">
        <v>278995</v>
      </c>
    </row>
    <row r="67" spans="1:8" ht="13.5" thickBot="1" x14ac:dyDescent="0.25">
      <c r="A67" s="120">
        <v>1993</v>
      </c>
      <c r="B67" s="122">
        <v>179426</v>
      </c>
      <c r="C67" s="122">
        <v>53041</v>
      </c>
      <c r="D67" s="122">
        <v>28043</v>
      </c>
      <c r="E67" s="122">
        <v>29009</v>
      </c>
      <c r="F67" s="122">
        <v>289519</v>
      </c>
      <c r="G67" s="122">
        <v>9665</v>
      </c>
      <c r="H67" s="122">
        <v>299184</v>
      </c>
    </row>
    <row r="68" spans="1:8" ht="13.5" thickBot="1" x14ac:dyDescent="0.25">
      <c r="A68" s="120">
        <v>1994</v>
      </c>
      <c r="B68" s="122">
        <v>183673</v>
      </c>
      <c r="C68" s="122">
        <v>51405</v>
      </c>
      <c r="D68" s="122">
        <v>27004</v>
      </c>
      <c r="E68" s="122">
        <v>32005</v>
      </c>
      <c r="F68" s="122">
        <v>294087</v>
      </c>
      <c r="G68" s="122">
        <v>10207</v>
      </c>
      <c r="H68" s="122">
        <v>304294</v>
      </c>
    </row>
    <row r="69" spans="1:8" ht="13.5" thickBot="1" x14ac:dyDescent="0.25">
      <c r="A69" s="123">
        <v>1995</v>
      </c>
      <c r="B69" s="124">
        <v>190675</v>
      </c>
      <c r="C69" s="125">
        <v>51905</v>
      </c>
      <c r="D69" s="125">
        <v>27329</v>
      </c>
      <c r="E69" s="125">
        <v>30582</v>
      </c>
      <c r="F69" s="125">
        <v>300491</v>
      </c>
      <c r="G69" s="125">
        <v>10695</v>
      </c>
      <c r="H69" s="125">
        <v>311186</v>
      </c>
    </row>
    <row r="70" spans="1:8" ht="13.5" thickBot="1" x14ac:dyDescent="0.25">
      <c r="A70" s="123">
        <v>1996</v>
      </c>
      <c r="B70" s="124">
        <v>199615</v>
      </c>
      <c r="C70" s="125">
        <v>54645</v>
      </c>
      <c r="D70" s="125">
        <v>27239</v>
      </c>
      <c r="E70" s="125">
        <v>33445</v>
      </c>
      <c r="F70" s="125">
        <v>314944</v>
      </c>
      <c r="G70" s="125">
        <v>11682</v>
      </c>
      <c r="H70" s="125">
        <v>326626</v>
      </c>
    </row>
    <row r="71" spans="1:8" ht="13.5" thickBot="1" x14ac:dyDescent="0.25">
      <c r="A71" s="123">
        <v>1997</v>
      </c>
      <c r="B71" s="124">
        <v>207510</v>
      </c>
      <c r="C71" s="125">
        <v>53322</v>
      </c>
      <c r="D71" s="125">
        <v>27232</v>
      </c>
      <c r="E71" s="125">
        <v>32695</v>
      </c>
      <c r="F71" s="125">
        <v>320759</v>
      </c>
      <c r="G71" s="125">
        <v>13081</v>
      </c>
      <c r="H71" s="125">
        <v>333840</v>
      </c>
    </row>
    <row r="72" spans="1:8" ht="13.5" thickBot="1" x14ac:dyDescent="0.25">
      <c r="A72" s="123">
        <v>1998</v>
      </c>
      <c r="B72" s="124">
        <v>209047</v>
      </c>
      <c r="C72" s="125">
        <v>57128</v>
      </c>
      <c r="D72" s="125">
        <v>28335</v>
      </c>
      <c r="E72" s="125">
        <v>33242</v>
      </c>
      <c r="F72" s="125">
        <v>327752</v>
      </c>
      <c r="G72" s="125">
        <v>10963</v>
      </c>
      <c r="H72" s="125">
        <v>338715</v>
      </c>
    </row>
    <row r="73" spans="1:8" ht="13.5" thickBot="1" x14ac:dyDescent="0.25">
      <c r="A73" s="123">
        <v>1999</v>
      </c>
      <c r="B73" s="124">
        <v>215185</v>
      </c>
      <c r="C73" s="125">
        <v>59018</v>
      </c>
      <c r="D73" s="125">
        <v>28914</v>
      </c>
      <c r="E73" s="125">
        <v>34768</v>
      </c>
      <c r="F73" s="125">
        <v>337885</v>
      </c>
      <c r="G73" s="125">
        <v>11938</v>
      </c>
      <c r="H73" s="125">
        <v>349823</v>
      </c>
    </row>
    <row r="74" spans="1:8" ht="13.5" thickBot="1" x14ac:dyDescent="0.25">
      <c r="A74" s="123">
        <v>2000</v>
      </c>
      <c r="B74" s="124">
        <v>221885</v>
      </c>
      <c r="C74" s="125">
        <v>61155</v>
      </c>
      <c r="D74" s="125">
        <v>29527</v>
      </c>
      <c r="E74" s="125">
        <v>35274</v>
      </c>
      <c r="F74" s="125">
        <v>347841</v>
      </c>
      <c r="G74" s="125">
        <v>11753</v>
      </c>
      <c r="H74" s="125">
        <v>359594</v>
      </c>
    </row>
    <row r="75" spans="1:8" ht="13.5" thickBot="1" x14ac:dyDescent="0.25">
      <c r="A75" s="123">
        <v>2001</v>
      </c>
      <c r="B75" s="124">
        <v>228091</v>
      </c>
      <c r="C75" s="125">
        <v>62404</v>
      </c>
      <c r="D75" s="125">
        <v>29963</v>
      </c>
      <c r="E75" s="125">
        <v>36808</v>
      </c>
      <c r="F75" s="125">
        <v>357266</v>
      </c>
      <c r="G75" s="125">
        <v>13490</v>
      </c>
      <c r="H75" s="125">
        <v>370756</v>
      </c>
    </row>
    <row r="76" spans="1:8" ht="13.5" thickBot="1" x14ac:dyDescent="0.25">
      <c r="A76" s="123">
        <v>2002</v>
      </c>
      <c r="B76" s="124">
        <v>227470</v>
      </c>
      <c r="C76" s="125">
        <v>62679</v>
      </c>
      <c r="D76" s="125">
        <v>30520</v>
      </c>
      <c r="E76" s="125">
        <v>40053</v>
      </c>
      <c r="F76" s="125">
        <v>360722</v>
      </c>
      <c r="G76" s="125">
        <v>13048</v>
      </c>
      <c r="H76" s="125">
        <v>373770</v>
      </c>
    </row>
    <row r="77" spans="1:8" ht="13.5" thickBot="1" x14ac:dyDescent="0.25">
      <c r="A77" s="123">
        <v>2003</v>
      </c>
      <c r="B77" s="124">
        <v>209392</v>
      </c>
      <c r="C77" s="125">
        <v>59007</v>
      </c>
      <c r="D77" s="125">
        <v>29139</v>
      </c>
      <c r="E77" s="125">
        <v>40444</v>
      </c>
      <c r="F77" s="125">
        <v>337982</v>
      </c>
      <c r="G77" s="125">
        <v>12984</v>
      </c>
      <c r="H77" s="125">
        <v>350987</v>
      </c>
    </row>
    <row r="78" spans="1:8" ht="13.5" thickBot="1" x14ac:dyDescent="0.25">
      <c r="A78" s="123">
        <v>2004</v>
      </c>
      <c r="B78" s="124">
        <v>216824</v>
      </c>
      <c r="C78" s="125">
        <v>60160</v>
      </c>
      <c r="D78" s="125">
        <v>30653</v>
      </c>
      <c r="E78" s="125">
        <v>38233</v>
      </c>
      <c r="F78" s="125">
        <v>345871</v>
      </c>
      <c r="G78" s="125">
        <v>12774</v>
      </c>
      <c r="H78" s="125">
        <v>358645</v>
      </c>
    </row>
    <row r="79" spans="1:8" ht="13.5" thickBot="1" x14ac:dyDescent="0.25">
      <c r="A79" s="123">
        <v>2005</v>
      </c>
      <c r="B79" s="124">
        <v>224485</v>
      </c>
      <c r="C79" s="125">
        <v>62898</v>
      </c>
      <c r="D79" s="125">
        <v>30509</v>
      </c>
      <c r="E79" s="125">
        <v>36566</v>
      </c>
      <c r="F79" s="125">
        <v>354458</v>
      </c>
      <c r="G79" s="125">
        <v>12344</v>
      </c>
      <c r="H79" s="125">
        <v>366802</v>
      </c>
    </row>
    <row r="80" spans="1:8" ht="13.5" thickBot="1" x14ac:dyDescent="0.25">
      <c r="A80" s="123">
        <v>2006</v>
      </c>
      <c r="B80" s="124">
        <v>225992</v>
      </c>
      <c r="C80" s="125">
        <v>63806</v>
      </c>
      <c r="D80" s="125">
        <v>30567</v>
      </c>
      <c r="E80" s="125">
        <v>37118</v>
      </c>
      <c r="F80" s="125">
        <v>357484</v>
      </c>
      <c r="G80" s="125">
        <v>12010</v>
      </c>
      <c r="H80" s="125">
        <v>369494</v>
      </c>
    </row>
    <row r="81" spans="1:8" ht="13.5" thickBot="1" x14ac:dyDescent="0.25">
      <c r="A81" s="123">
        <v>2007</v>
      </c>
      <c r="B81" s="124">
        <v>237101</v>
      </c>
      <c r="C81" s="125">
        <v>62059</v>
      </c>
      <c r="D81" s="125">
        <v>32564</v>
      </c>
      <c r="E81" s="125">
        <v>39060</v>
      </c>
      <c r="F81" s="125">
        <v>370784</v>
      </c>
      <c r="G81" s="125">
        <v>11889</v>
      </c>
      <c r="H81" s="125">
        <v>382673</v>
      </c>
    </row>
    <row r="82" spans="1:8" ht="13.5" thickBot="1" x14ac:dyDescent="0.25">
      <c r="A82" s="123">
        <v>2008</v>
      </c>
      <c r="B82" s="124">
        <v>248460</v>
      </c>
      <c r="C82" s="125">
        <v>63423</v>
      </c>
      <c r="D82" s="18">
        <v>33043</v>
      </c>
      <c r="E82" s="18">
        <v>42229</v>
      </c>
      <c r="F82" s="18">
        <v>387155</v>
      </c>
      <c r="G82" s="18">
        <v>12670</v>
      </c>
      <c r="H82" s="18">
        <v>399825</v>
      </c>
    </row>
    <row r="83" spans="1:8" ht="13.5" thickBot="1" x14ac:dyDescent="0.25">
      <c r="A83" s="123">
        <v>2009</v>
      </c>
      <c r="B83" s="124">
        <v>245714</v>
      </c>
      <c r="C83" s="125">
        <v>63891</v>
      </c>
      <c r="D83" s="18">
        <v>38556</v>
      </c>
      <c r="E83" s="18">
        <v>42165</v>
      </c>
      <c r="F83" s="18">
        <v>390326</v>
      </c>
      <c r="G83" s="18">
        <v>12619</v>
      </c>
      <c r="H83" s="18">
        <v>402945</v>
      </c>
    </row>
    <row r="84" spans="1:8" ht="13.5" thickBot="1" x14ac:dyDescent="0.25">
      <c r="A84" s="123">
        <v>2010</v>
      </c>
      <c r="B84" s="124">
        <v>247536</v>
      </c>
      <c r="C84" s="125">
        <v>62341</v>
      </c>
      <c r="D84" s="18">
        <v>34117</v>
      </c>
      <c r="E84" s="18">
        <v>38833</v>
      </c>
      <c r="F84" s="18">
        <v>382827</v>
      </c>
      <c r="G84" s="18">
        <v>11629</v>
      </c>
      <c r="H84" s="18">
        <v>394455</v>
      </c>
    </row>
    <row r="85" spans="1:8" ht="13.5" thickBot="1" x14ac:dyDescent="0.25">
      <c r="A85" s="123">
        <v>2011</v>
      </c>
      <c r="B85" s="124">
        <v>249840</v>
      </c>
      <c r="C85" s="125">
        <v>62845</v>
      </c>
      <c r="D85" s="18">
        <v>34980</v>
      </c>
      <c r="E85" s="18">
        <v>39487</v>
      </c>
      <c r="F85" s="18">
        <v>387152</v>
      </c>
      <c r="G85" s="18">
        <v>10779</v>
      </c>
      <c r="H85" s="18">
        <v>397931</v>
      </c>
    </row>
    <row r="86" spans="1:8" ht="13.5" thickBot="1" x14ac:dyDescent="0.25">
      <c r="A86" s="123">
        <v>2012</v>
      </c>
      <c r="B86" s="124">
        <v>252061</v>
      </c>
      <c r="C86" s="125">
        <v>61993</v>
      </c>
      <c r="D86" s="18">
        <v>35707</v>
      </c>
      <c r="E86" s="18">
        <v>39119</v>
      </c>
      <c r="F86" s="18">
        <v>388880</v>
      </c>
      <c r="G86" s="18">
        <v>12050</v>
      </c>
      <c r="H86" s="18">
        <v>400930</v>
      </c>
    </row>
    <row r="87" spans="1:8" ht="13.5" thickBot="1" x14ac:dyDescent="0.25">
      <c r="A87" s="123">
        <v>2013</v>
      </c>
      <c r="B87" s="124">
        <v>252468</v>
      </c>
      <c r="C87" s="125">
        <v>61865</v>
      </c>
      <c r="D87" s="18">
        <v>35172</v>
      </c>
      <c r="E87" s="18">
        <v>37373</v>
      </c>
      <c r="F87" s="18">
        <v>386878</v>
      </c>
      <c r="G87" s="18">
        <v>12272</v>
      </c>
      <c r="H87" s="18">
        <v>399150</v>
      </c>
    </row>
    <row r="88" spans="1:8" ht="13.5" thickBot="1" x14ac:dyDescent="0.25">
      <c r="A88" s="123">
        <v>2014</v>
      </c>
      <c r="B88" s="124">
        <v>257327</v>
      </c>
      <c r="C88" s="125">
        <v>64357</v>
      </c>
      <c r="D88" s="18">
        <v>36504</v>
      </c>
      <c r="E88" s="18">
        <v>44789</v>
      </c>
      <c r="F88" s="18">
        <v>402977</v>
      </c>
      <c r="G88" s="18">
        <v>12606</v>
      </c>
      <c r="H88" s="18">
        <v>415583</v>
      </c>
    </row>
    <row r="89" spans="1:8" ht="13.5" thickBot="1" x14ac:dyDescent="0.25">
      <c r="A89" s="123">
        <v>2015</v>
      </c>
      <c r="B89" s="124">
        <v>274070.66846535919</v>
      </c>
      <c r="C89" s="125">
        <v>65997.742675787711</v>
      </c>
      <c r="D89" s="280">
        <v>37812.701214349057</v>
      </c>
      <c r="E89" s="280">
        <v>43454.471239901926</v>
      </c>
      <c r="F89" s="280">
        <v>421335.58359539788</v>
      </c>
      <c r="G89" s="280">
        <v>11576.134451924698</v>
      </c>
      <c r="H89" s="280">
        <v>432911.71804732259</v>
      </c>
    </row>
    <row r="90" spans="1:8" ht="13.5" thickBot="1" x14ac:dyDescent="0.25">
      <c r="A90" s="123">
        <v>2016</v>
      </c>
      <c r="B90" s="124">
        <v>275250</v>
      </c>
      <c r="C90" s="125">
        <v>65945</v>
      </c>
      <c r="D90" s="280">
        <v>38030</v>
      </c>
      <c r="E90" s="280">
        <v>44139</v>
      </c>
      <c r="F90" s="280">
        <v>423364</v>
      </c>
      <c r="G90" s="280">
        <v>12680</v>
      </c>
      <c r="H90" s="280">
        <v>436044</v>
      </c>
    </row>
    <row r="91" spans="1:8" ht="13.5" thickBot="1" x14ac:dyDescent="0.25">
      <c r="A91" s="123">
        <v>2017</v>
      </c>
      <c r="B91" s="124">
        <v>271623</v>
      </c>
      <c r="C91" s="125">
        <v>63561</v>
      </c>
      <c r="D91" s="280">
        <v>38696</v>
      </c>
      <c r="E91" s="280">
        <v>42068</v>
      </c>
      <c r="F91" s="280">
        <v>415948</v>
      </c>
      <c r="G91" s="280">
        <v>15566</v>
      </c>
      <c r="H91" s="280">
        <v>431514</v>
      </c>
    </row>
    <row r="92" spans="1:8" x14ac:dyDescent="0.2">
      <c r="A92" s="327" t="s">
        <v>109</v>
      </c>
    </row>
    <row r="93" spans="1:8" x14ac:dyDescent="0.2">
      <c r="A93" s="328" t="s">
        <v>22</v>
      </c>
    </row>
  </sheetData>
  <mergeCells count="3">
    <mergeCell ref="A1:H1"/>
    <mergeCell ref="A2:H2"/>
    <mergeCell ref="A3:H3"/>
  </mergeCells>
  <hyperlinks>
    <hyperlink ref="I4" location="TOC!A1" display="RETURN TO TABLE OF CONTENTS"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94"/>
  <sheetViews>
    <sheetView zoomScaleNormal="100" workbookViewId="0">
      <pane xSplit="1" ySplit="4" topLeftCell="B71" activePane="bottomRight" state="frozen"/>
      <selection activeCell="W6" sqref="W6"/>
      <selection pane="topRight" activeCell="W6" sqref="W6"/>
      <selection pane="bottomLeft" activeCell="W6" sqref="W6"/>
      <selection pane="bottomRight" activeCell="J77" sqref="J77"/>
    </sheetView>
  </sheetViews>
  <sheetFormatPr defaultRowHeight="12.75" x14ac:dyDescent="0.2"/>
  <cols>
    <col min="2" max="5" width="12.7109375" customWidth="1"/>
    <col min="6" max="6" width="10" customWidth="1"/>
  </cols>
  <sheetData>
    <row r="1" spans="1:6" x14ac:dyDescent="0.2">
      <c r="A1" s="809" t="s">
        <v>2275</v>
      </c>
      <c r="B1" s="809"/>
      <c r="C1" s="809"/>
      <c r="D1" s="809"/>
      <c r="E1" s="809"/>
    </row>
    <row r="2" spans="1:6" ht="13.5" thickBot="1" x14ac:dyDescent="0.25">
      <c r="A2" s="805" t="s">
        <v>116</v>
      </c>
      <c r="B2" s="805"/>
      <c r="C2" s="805"/>
      <c r="D2" s="805"/>
      <c r="E2" s="805"/>
    </row>
    <row r="3" spans="1:6" ht="26.25" customHeight="1" thickBot="1" x14ac:dyDescent="0.25">
      <c r="A3" s="810" t="s">
        <v>2299</v>
      </c>
      <c r="B3" s="811"/>
      <c r="C3" s="811"/>
      <c r="D3" s="811"/>
      <c r="E3" s="812"/>
    </row>
    <row r="4" spans="1:6" ht="49.5" customHeight="1" thickBot="1" x14ac:dyDescent="0.25">
      <c r="A4" s="330" t="s">
        <v>3</v>
      </c>
      <c r="B4" s="329" t="s">
        <v>2300</v>
      </c>
      <c r="C4" s="329" t="s">
        <v>2301</v>
      </c>
      <c r="D4" s="329" t="s">
        <v>2302</v>
      </c>
      <c r="E4" s="329" t="s">
        <v>2303</v>
      </c>
      <c r="F4" s="551" t="s">
        <v>2837</v>
      </c>
    </row>
    <row r="5" spans="1:6" ht="13.5" thickBot="1" x14ac:dyDescent="0.25">
      <c r="A5" s="331">
        <v>1931</v>
      </c>
      <c r="B5" s="122">
        <v>250000</v>
      </c>
      <c r="C5" s="116">
        <v>423</v>
      </c>
      <c r="D5" s="116" t="s">
        <v>13</v>
      </c>
      <c r="E5" s="116" t="s">
        <v>13</v>
      </c>
    </row>
    <row r="6" spans="1:6" ht="13.5" thickBot="1" x14ac:dyDescent="0.25">
      <c r="A6" s="120">
        <v>1932</v>
      </c>
      <c r="B6" s="122">
        <v>222000</v>
      </c>
      <c r="C6" s="116">
        <v>344</v>
      </c>
      <c r="D6" s="116" t="s">
        <v>13</v>
      </c>
      <c r="E6" s="116" t="s">
        <v>13</v>
      </c>
    </row>
    <row r="7" spans="1:6" ht="13.5" thickBot="1" x14ac:dyDescent="0.25">
      <c r="A7" s="120">
        <v>1933</v>
      </c>
      <c r="B7" s="122">
        <v>206000</v>
      </c>
      <c r="C7" s="116">
        <v>297</v>
      </c>
      <c r="D7" s="116" t="s">
        <v>13</v>
      </c>
      <c r="E7" s="116" t="s">
        <v>13</v>
      </c>
    </row>
    <row r="8" spans="1:6" ht="13.5" thickBot="1" x14ac:dyDescent="0.25">
      <c r="A8" s="120">
        <v>1934</v>
      </c>
      <c r="B8" s="122">
        <v>211000</v>
      </c>
      <c r="C8" s="116">
        <v>314</v>
      </c>
      <c r="D8" s="116" t="s">
        <v>13</v>
      </c>
      <c r="E8" s="116" t="s">
        <v>13</v>
      </c>
    </row>
    <row r="9" spans="1:6" ht="13.5" thickBot="1" x14ac:dyDescent="0.25">
      <c r="A9" s="120">
        <v>1935</v>
      </c>
      <c r="B9" s="122">
        <v>209000</v>
      </c>
      <c r="C9" s="116">
        <v>321</v>
      </c>
      <c r="D9" s="116" t="s">
        <v>13</v>
      </c>
      <c r="E9" s="116" t="s">
        <v>13</v>
      </c>
    </row>
    <row r="10" spans="1:6" ht="13.5" thickBot="1" x14ac:dyDescent="0.25">
      <c r="A10" s="120">
        <v>1936</v>
      </c>
      <c r="B10" s="122">
        <v>212000</v>
      </c>
      <c r="C10" s="116">
        <v>338</v>
      </c>
      <c r="D10" s="116" t="s">
        <v>13</v>
      </c>
      <c r="E10" s="116" t="s">
        <v>13</v>
      </c>
    </row>
    <row r="11" spans="1:6" ht="13.5" thickBot="1" x14ac:dyDescent="0.25">
      <c r="A11" s="120">
        <v>1937</v>
      </c>
      <c r="B11" s="122">
        <v>215000</v>
      </c>
      <c r="C11" s="116">
        <v>356</v>
      </c>
      <c r="D11" s="116" t="s">
        <v>13</v>
      </c>
      <c r="E11" s="116" t="s">
        <v>13</v>
      </c>
    </row>
    <row r="12" spans="1:6" ht="13.5" thickBot="1" x14ac:dyDescent="0.25">
      <c r="A12" s="120">
        <v>1938</v>
      </c>
      <c r="B12" s="122">
        <v>207000</v>
      </c>
      <c r="C12" s="116">
        <v>351</v>
      </c>
      <c r="D12" s="116" t="s">
        <v>13</v>
      </c>
      <c r="E12" s="116" t="s">
        <v>13</v>
      </c>
    </row>
    <row r="13" spans="1:6" ht="13.5" thickBot="1" x14ac:dyDescent="0.25">
      <c r="A13" s="120">
        <v>1939</v>
      </c>
      <c r="B13" s="122">
        <v>204000</v>
      </c>
      <c r="C13" s="116">
        <v>356</v>
      </c>
      <c r="D13" s="116" t="s">
        <v>13</v>
      </c>
      <c r="E13" s="116" t="s">
        <v>13</v>
      </c>
    </row>
    <row r="14" spans="1:6" ht="13.5" thickBot="1" x14ac:dyDescent="0.25">
      <c r="A14" s="120">
        <v>1940</v>
      </c>
      <c r="B14" s="122">
        <v>203000</v>
      </c>
      <c r="C14" s="116">
        <v>360</v>
      </c>
      <c r="D14" s="116" t="s">
        <v>13</v>
      </c>
      <c r="E14" s="116" t="s">
        <v>13</v>
      </c>
    </row>
    <row r="15" spans="1:6" ht="13.5" thickBot="1" x14ac:dyDescent="0.25">
      <c r="A15" s="120">
        <v>1941</v>
      </c>
      <c r="B15" s="122">
        <v>205000</v>
      </c>
      <c r="C15" s="116">
        <v>386</v>
      </c>
      <c r="D15" s="116" t="s">
        <v>13</v>
      </c>
      <c r="E15" s="116" t="s">
        <v>13</v>
      </c>
    </row>
    <row r="16" spans="1:6" ht="13.5" thickBot="1" x14ac:dyDescent="0.25">
      <c r="A16" s="120">
        <v>1942</v>
      </c>
      <c r="B16" s="122">
        <v>219000</v>
      </c>
      <c r="C16" s="116">
        <v>462</v>
      </c>
      <c r="D16" s="116" t="s">
        <v>13</v>
      </c>
      <c r="E16" s="116" t="s">
        <v>13</v>
      </c>
    </row>
    <row r="17" spans="1:5" ht="13.5" thickBot="1" x14ac:dyDescent="0.25">
      <c r="A17" s="120">
        <v>1943</v>
      </c>
      <c r="B17" s="122">
        <v>239000</v>
      </c>
      <c r="C17" s="116">
        <v>554</v>
      </c>
      <c r="D17" s="116" t="s">
        <v>13</v>
      </c>
      <c r="E17" s="116" t="s">
        <v>13</v>
      </c>
    </row>
    <row r="18" spans="1:5" ht="13.5" thickBot="1" x14ac:dyDescent="0.25">
      <c r="A18" s="120">
        <v>1944</v>
      </c>
      <c r="B18" s="122">
        <v>242000</v>
      </c>
      <c r="C18" s="116">
        <v>599</v>
      </c>
      <c r="D18" s="116" t="s">
        <v>13</v>
      </c>
      <c r="E18" s="116" t="s">
        <v>13</v>
      </c>
    </row>
    <row r="19" spans="1:5" ht="13.5" thickBot="1" x14ac:dyDescent="0.25">
      <c r="A19" s="120">
        <v>1945</v>
      </c>
      <c r="B19" s="122">
        <v>242000</v>
      </c>
      <c r="C19" s="116">
        <v>532</v>
      </c>
      <c r="D19" s="116" t="s">
        <v>13</v>
      </c>
      <c r="E19" s="116" t="s">
        <v>13</v>
      </c>
    </row>
    <row r="20" spans="1:5" ht="13.5" thickBot="1" x14ac:dyDescent="0.25">
      <c r="A20" s="120">
        <v>1946</v>
      </c>
      <c r="B20" s="122">
        <v>261000</v>
      </c>
      <c r="C20" s="116">
        <v>713</v>
      </c>
      <c r="D20" s="116" t="s">
        <v>13</v>
      </c>
      <c r="E20" s="116" t="s">
        <v>13</v>
      </c>
    </row>
    <row r="21" spans="1:5" ht="13.5" thickBot="1" x14ac:dyDescent="0.25">
      <c r="A21" s="120">
        <v>1947</v>
      </c>
      <c r="B21" s="122">
        <v>266000</v>
      </c>
      <c r="C21" s="116">
        <v>790</v>
      </c>
      <c r="D21" s="116" t="s">
        <v>13</v>
      </c>
      <c r="E21" s="116" t="s">
        <v>13</v>
      </c>
    </row>
    <row r="22" spans="1:5" ht="13.5" thickBot="1" x14ac:dyDescent="0.25">
      <c r="A22" s="120">
        <v>1948</v>
      </c>
      <c r="B22" s="122">
        <v>261000</v>
      </c>
      <c r="C22" s="116">
        <v>829</v>
      </c>
      <c r="D22" s="116" t="s">
        <v>13</v>
      </c>
      <c r="E22" s="116" t="s">
        <v>13</v>
      </c>
    </row>
    <row r="23" spans="1:5" ht="13.5" thickBot="1" x14ac:dyDescent="0.25">
      <c r="A23" s="120">
        <v>1949</v>
      </c>
      <c r="B23" s="122">
        <v>253000</v>
      </c>
      <c r="C23" s="116">
        <v>841</v>
      </c>
      <c r="D23" s="116" t="s">
        <v>13</v>
      </c>
      <c r="E23" s="116" t="s">
        <v>13</v>
      </c>
    </row>
    <row r="24" spans="1:5" ht="13.5" thickBot="1" x14ac:dyDescent="0.25">
      <c r="A24" s="120">
        <v>1950</v>
      </c>
      <c r="B24" s="122">
        <v>240000</v>
      </c>
      <c r="C24" s="116">
        <v>835</v>
      </c>
      <c r="D24" s="116" t="s">
        <v>13</v>
      </c>
      <c r="E24" s="116" t="s">
        <v>13</v>
      </c>
    </row>
    <row r="25" spans="1:5" ht="13.5" thickBot="1" x14ac:dyDescent="0.25">
      <c r="A25" s="120">
        <v>1951</v>
      </c>
      <c r="B25" s="122">
        <v>232000</v>
      </c>
      <c r="C25" s="116">
        <v>872</v>
      </c>
      <c r="D25" s="116" t="s">
        <v>13</v>
      </c>
      <c r="E25" s="116" t="s">
        <v>13</v>
      </c>
    </row>
    <row r="26" spans="1:5" ht="13.5" thickBot="1" x14ac:dyDescent="0.25">
      <c r="A26" s="120">
        <v>1952</v>
      </c>
      <c r="B26" s="122">
        <v>227000</v>
      </c>
      <c r="C26" s="116">
        <v>903</v>
      </c>
      <c r="D26" s="116" t="s">
        <v>13</v>
      </c>
      <c r="E26" s="116" t="s">
        <v>13</v>
      </c>
    </row>
    <row r="27" spans="1:5" ht="13.5" thickBot="1" x14ac:dyDescent="0.25">
      <c r="A27" s="120">
        <v>1953</v>
      </c>
      <c r="B27" s="122">
        <v>220000</v>
      </c>
      <c r="C27" s="116">
        <v>913</v>
      </c>
      <c r="D27" s="116" t="s">
        <v>13</v>
      </c>
      <c r="E27" s="116" t="s">
        <v>13</v>
      </c>
    </row>
    <row r="28" spans="1:5" ht="13.5" thickBot="1" x14ac:dyDescent="0.25">
      <c r="A28" s="120">
        <v>1954</v>
      </c>
      <c r="B28" s="122">
        <v>211000</v>
      </c>
      <c r="C28" s="116">
        <v>895</v>
      </c>
      <c r="D28" s="116" t="s">
        <v>13</v>
      </c>
      <c r="E28" s="116" t="s">
        <v>13</v>
      </c>
    </row>
    <row r="29" spans="1:5" ht="13.5" thickBot="1" x14ac:dyDescent="0.25">
      <c r="A29" s="120">
        <v>1955</v>
      </c>
      <c r="B29" s="122">
        <v>198000</v>
      </c>
      <c r="C29" s="116">
        <v>864</v>
      </c>
      <c r="D29" s="116" t="s">
        <v>13</v>
      </c>
      <c r="E29" s="116" t="s">
        <v>13</v>
      </c>
    </row>
    <row r="30" spans="1:5" ht="13.5" thickBot="1" x14ac:dyDescent="0.25">
      <c r="A30" s="120">
        <v>1956</v>
      </c>
      <c r="B30" s="122">
        <v>186000</v>
      </c>
      <c r="C30" s="116">
        <v>852</v>
      </c>
      <c r="D30" s="116" t="s">
        <v>13</v>
      </c>
      <c r="E30" s="116" t="s">
        <v>13</v>
      </c>
    </row>
    <row r="31" spans="1:5" ht="13.5" thickBot="1" x14ac:dyDescent="0.25">
      <c r="A31" s="120">
        <v>1957</v>
      </c>
      <c r="B31" s="122">
        <v>177000</v>
      </c>
      <c r="C31" s="116">
        <v>840</v>
      </c>
      <c r="D31" s="116" t="s">
        <v>13</v>
      </c>
      <c r="E31" s="116" t="s">
        <v>13</v>
      </c>
    </row>
    <row r="32" spans="1:5" ht="13.5" thickBot="1" x14ac:dyDescent="0.25">
      <c r="A32" s="120">
        <v>1958</v>
      </c>
      <c r="B32" s="122">
        <v>165000</v>
      </c>
      <c r="C32" s="116">
        <v>831</v>
      </c>
      <c r="D32" s="116" t="s">
        <v>13</v>
      </c>
      <c r="E32" s="116" t="s">
        <v>13</v>
      </c>
    </row>
    <row r="33" spans="1:5" ht="13.5" thickBot="1" x14ac:dyDescent="0.25">
      <c r="A33" s="120">
        <v>1959</v>
      </c>
      <c r="B33" s="122">
        <v>159100</v>
      </c>
      <c r="C33" s="116">
        <v>832</v>
      </c>
      <c r="D33" s="116" t="s">
        <v>13</v>
      </c>
      <c r="E33" s="116" t="s">
        <v>13</v>
      </c>
    </row>
    <row r="34" spans="1:5" ht="13.5" thickBot="1" x14ac:dyDescent="0.25">
      <c r="A34" s="120">
        <v>1960</v>
      </c>
      <c r="B34" s="122">
        <v>156400</v>
      </c>
      <c r="C34" s="116">
        <v>857.3</v>
      </c>
      <c r="D34" s="116" t="s">
        <v>13</v>
      </c>
      <c r="E34" s="116" t="s">
        <v>13</v>
      </c>
    </row>
    <row r="35" spans="1:5" ht="13.5" thickBot="1" x14ac:dyDescent="0.25">
      <c r="A35" s="120">
        <v>1961</v>
      </c>
      <c r="B35" s="122">
        <v>151800</v>
      </c>
      <c r="C35" s="116">
        <v>856.4</v>
      </c>
      <c r="D35" s="116" t="s">
        <v>13</v>
      </c>
      <c r="E35" s="116" t="s">
        <v>13</v>
      </c>
    </row>
    <row r="36" spans="1:5" ht="13.5" thickBot="1" x14ac:dyDescent="0.25">
      <c r="A36" s="120">
        <v>1962</v>
      </c>
      <c r="B36" s="122">
        <v>149100</v>
      </c>
      <c r="C36" s="116">
        <v>878.1</v>
      </c>
      <c r="D36" s="116" t="s">
        <v>13</v>
      </c>
      <c r="E36" s="116" t="s">
        <v>13</v>
      </c>
    </row>
    <row r="37" spans="1:5" ht="13.5" thickBot="1" x14ac:dyDescent="0.25">
      <c r="A37" s="120">
        <v>1963</v>
      </c>
      <c r="B37" s="122">
        <v>147200</v>
      </c>
      <c r="C37" s="116">
        <v>892.3</v>
      </c>
      <c r="D37" s="116" t="s">
        <v>13</v>
      </c>
      <c r="E37" s="116" t="s">
        <v>13</v>
      </c>
    </row>
    <row r="38" spans="1:5" ht="13.5" thickBot="1" x14ac:dyDescent="0.25">
      <c r="A38" s="120">
        <v>1964</v>
      </c>
      <c r="B38" s="122">
        <v>144800</v>
      </c>
      <c r="C38" s="116">
        <v>916.9</v>
      </c>
      <c r="D38" s="116" t="s">
        <v>13</v>
      </c>
      <c r="E38" s="116" t="s">
        <v>13</v>
      </c>
    </row>
    <row r="39" spans="1:5" ht="13.5" thickBot="1" x14ac:dyDescent="0.25">
      <c r="A39" s="120">
        <v>1965</v>
      </c>
      <c r="B39" s="122">
        <v>145000</v>
      </c>
      <c r="C39" s="116">
        <v>963.5</v>
      </c>
      <c r="D39" s="116" t="s">
        <v>13</v>
      </c>
      <c r="E39" s="116" t="s">
        <v>13</v>
      </c>
    </row>
    <row r="40" spans="1:5" ht="13.5" thickBot="1" x14ac:dyDescent="0.25">
      <c r="A40" s="120">
        <v>1966</v>
      </c>
      <c r="B40" s="122">
        <v>144300</v>
      </c>
      <c r="C40" s="116">
        <v>994.9</v>
      </c>
      <c r="D40" s="116" t="s">
        <v>13</v>
      </c>
      <c r="E40" s="116" t="s">
        <v>13</v>
      </c>
    </row>
    <row r="41" spans="1:5" ht="13.5" thickBot="1" x14ac:dyDescent="0.25">
      <c r="A41" s="120">
        <v>1967</v>
      </c>
      <c r="B41" s="122">
        <v>146100</v>
      </c>
      <c r="C41" s="116">
        <v>1055.0999999999999</v>
      </c>
      <c r="D41" s="116" t="s">
        <v>13</v>
      </c>
      <c r="E41" s="116" t="s">
        <v>13</v>
      </c>
    </row>
    <row r="42" spans="1:5" ht="13.5" thickBot="1" x14ac:dyDescent="0.25">
      <c r="A42" s="120">
        <v>1968</v>
      </c>
      <c r="B42" s="122">
        <v>143590</v>
      </c>
      <c r="C42" s="116">
        <v>1109.5</v>
      </c>
      <c r="D42" s="116" t="s">
        <v>13</v>
      </c>
      <c r="E42" s="116" t="s">
        <v>13</v>
      </c>
    </row>
    <row r="43" spans="1:5" ht="13.5" thickBot="1" x14ac:dyDescent="0.25">
      <c r="A43" s="120">
        <v>1969</v>
      </c>
      <c r="B43" s="122">
        <v>140860</v>
      </c>
      <c r="C43" s="116">
        <v>1183.8</v>
      </c>
      <c r="D43" s="116" t="s">
        <v>13</v>
      </c>
      <c r="E43" s="116" t="s">
        <v>13</v>
      </c>
    </row>
    <row r="44" spans="1:5" ht="13.5" thickBot="1" x14ac:dyDescent="0.25">
      <c r="A44" s="120">
        <v>1970</v>
      </c>
      <c r="B44" s="122">
        <v>138040</v>
      </c>
      <c r="C44" s="116">
        <v>1274.0999999999999</v>
      </c>
      <c r="D44" s="116" t="s">
        <v>13</v>
      </c>
      <c r="E44" s="116" t="s">
        <v>13</v>
      </c>
    </row>
    <row r="45" spans="1:5" ht="13.5" thickBot="1" x14ac:dyDescent="0.25">
      <c r="A45" s="120">
        <v>1971</v>
      </c>
      <c r="B45" s="122">
        <v>139120</v>
      </c>
      <c r="C45" s="116">
        <v>1393.1</v>
      </c>
      <c r="D45" s="116" t="s">
        <v>13</v>
      </c>
      <c r="E45" s="116" t="s">
        <v>13</v>
      </c>
    </row>
    <row r="46" spans="1:5" ht="13.5" thickBot="1" x14ac:dyDescent="0.25">
      <c r="A46" s="120">
        <v>1972</v>
      </c>
      <c r="B46" s="122">
        <v>138420</v>
      </c>
      <c r="C46" s="116">
        <v>1455.5</v>
      </c>
      <c r="D46" s="116" t="s">
        <v>13</v>
      </c>
      <c r="E46" s="116" t="s">
        <v>13</v>
      </c>
    </row>
    <row r="47" spans="1:5" ht="13.5" thickBot="1" x14ac:dyDescent="0.25">
      <c r="A47" s="120">
        <v>1973</v>
      </c>
      <c r="B47" s="122">
        <v>140700</v>
      </c>
      <c r="C47" s="116">
        <v>1624.2</v>
      </c>
      <c r="D47" s="116" t="s">
        <v>13</v>
      </c>
      <c r="E47" s="116" t="s">
        <v>13</v>
      </c>
    </row>
    <row r="48" spans="1:5" ht="13.5" thickBot="1" x14ac:dyDescent="0.25">
      <c r="A48" s="120">
        <v>1974</v>
      </c>
      <c r="B48" s="122">
        <v>153100</v>
      </c>
      <c r="C48" s="116">
        <v>1967.1</v>
      </c>
      <c r="D48" s="116" t="s">
        <v>13</v>
      </c>
      <c r="E48" s="116" t="s">
        <v>13</v>
      </c>
    </row>
    <row r="49" spans="1:5" ht="13.5" thickBot="1" x14ac:dyDescent="0.25">
      <c r="A49" s="120">
        <v>1975</v>
      </c>
      <c r="B49" s="122">
        <v>159800</v>
      </c>
      <c r="C49" s="116">
        <v>2236</v>
      </c>
      <c r="D49" s="116">
        <v>613.29999999999995</v>
      </c>
      <c r="E49" s="116">
        <v>2849.3</v>
      </c>
    </row>
    <row r="50" spans="1:5" ht="13.5" thickBot="1" x14ac:dyDescent="0.25">
      <c r="A50" s="120">
        <v>1976</v>
      </c>
      <c r="B50" s="122">
        <v>162950</v>
      </c>
      <c r="C50" s="116">
        <v>2403.6999999999998</v>
      </c>
      <c r="D50" s="116">
        <v>681.7</v>
      </c>
      <c r="E50" s="116">
        <v>3085.4</v>
      </c>
    </row>
    <row r="51" spans="1:5" ht="13.5" thickBot="1" x14ac:dyDescent="0.25">
      <c r="A51" s="120">
        <v>1977</v>
      </c>
      <c r="B51" s="122">
        <v>162510</v>
      </c>
      <c r="C51" s="116">
        <v>2546.6999999999998</v>
      </c>
      <c r="D51" s="116">
        <v>813.6</v>
      </c>
      <c r="E51" s="116">
        <v>3360.3</v>
      </c>
    </row>
    <row r="52" spans="1:5" ht="13.5" thickBot="1" x14ac:dyDescent="0.25">
      <c r="A52" s="120">
        <v>1978</v>
      </c>
      <c r="B52" s="122">
        <v>165400</v>
      </c>
      <c r="C52" s="116">
        <v>2740.5</v>
      </c>
      <c r="D52" s="116">
        <v>964.1</v>
      </c>
      <c r="E52" s="116">
        <v>3704.6</v>
      </c>
    </row>
    <row r="53" spans="1:5" ht="13.5" thickBot="1" x14ac:dyDescent="0.25">
      <c r="A53" s="120">
        <v>1979</v>
      </c>
      <c r="B53" s="122">
        <v>177900</v>
      </c>
      <c r="C53" s="116">
        <v>3025</v>
      </c>
      <c r="D53" s="116">
        <v>1090.4000000000001</v>
      </c>
      <c r="E53" s="116">
        <v>4115.3999999999996</v>
      </c>
    </row>
    <row r="54" spans="1:5" ht="13.5" thickBot="1" x14ac:dyDescent="0.25">
      <c r="A54" s="120">
        <v>1980</v>
      </c>
      <c r="B54" s="122">
        <v>187000</v>
      </c>
      <c r="C54" s="116">
        <v>3280.9</v>
      </c>
      <c r="D54" s="116">
        <v>1353.1</v>
      </c>
      <c r="E54" s="116">
        <v>4634</v>
      </c>
    </row>
    <row r="55" spans="1:5" ht="13.5" thickBot="1" x14ac:dyDescent="0.25">
      <c r="A55" s="120">
        <v>1981</v>
      </c>
      <c r="B55" s="122">
        <v>191600</v>
      </c>
      <c r="C55" s="116">
        <v>3493.5</v>
      </c>
      <c r="D55" s="116">
        <v>1649.1</v>
      </c>
      <c r="E55" s="116">
        <v>5142.6000000000004</v>
      </c>
    </row>
    <row r="56" spans="1:5" ht="13.5" thickBot="1" x14ac:dyDescent="0.25">
      <c r="A56" s="120">
        <v>1982</v>
      </c>
      <c r="B56" s="122">
        <v>193500</v>
      </c>
      <c r="C56" s="116">
        <v>3731.4</v>
      </c>
      <c r="D56" s="116">
        <v>1756.5</v>
      </c>
      <c r="E56" s="116">
        <v>5487.9</v>
      </c>
    </row>
    <row r="57" spans="1:5" ht="13.5" thickBot="1" x14ac:dyDescent="0.25">
      <c r="A57" s="120">
        <v>1983</v>
      </c>
      <c r="B57" s="122">
        <v>194960</v>
      </c>
      <c r="C57" s="116">
        <v>3921.3</v>
      </c>
      <c r="D57" s="116">
        <v>1977.3</v>
      </c>
      <c r="E57" s="116">
        <v>5898.6</v>
      </c>
    </row>
    <row r="58" spans="1:5" ht="13.5" thickBot="1" x14ac:dyDescent="0.25">
      <c r="A58" s="120" t="s">
        <v>112</v>
      </c>
      <c r="B58" s="122">
        <v>263197</v>
      </c>
      <c r="C58" s="116">
        <v>5487.8</v>
      </c>
      <c r="D58" s="116">
        <v>2716.7</v>
      </c>
      <c r="E58" s="116">
        <v>8204.5</v>
      </c>
    </row>
    <row r="59" spans="1:5" ht="13.5" thickBot="1" x14ac:dyDescent="0.25">
      <c r="A59" s="120">
        <v>1985</v>
      </c>
      <c r="B59" s="122">
        <v>270020</v>
      </c>
      <c r="C59" s="116">
        <v>5843.1</v>
      </c>
      <c r="D59" s="116">
        <v>2868.3</v>
      </c>
      <c r="E59" s="116">
        <v>8711.4</v>
      </c>
    </row>
    <row r="60" spans="1:5" ht="13.5" thickBot="1" x14ac:dyDescent="0.25">
      <c r="A60" s="120">
        <v>1986</v>
      </c>
      <c r="B60" s="122">
        <v>277854</v>
      </c>
      <c r="C60" s="116">
        <v>6119.2</v>
      </c>
      <c r="D60" s="116">
        <v>3125.9</v>
      </c>
      <c r="E60" s="116">
        <v>9245.1</v>
      </c>
    </row>
    <row r="61" spans="1:5" ht="13.5" thickBot="1" x14ac:dyDescent="0.25">
      <c r="A61" s="120">
        <v>1987</v>
      </c>
      <c r="B61" s="122">
        <v>276610</v>
      </c>
      <c r="C61" s="116">
        <v>6324.1</v>
      </c>
      <c r="D61" s="116">
        <v>3266.9</v>
      </c>
      <c r="E61" s="116">
        <v>9591</v>
      </c>
    </row>
    <row r="62" spans="1:5" ht="13.5" thickBot="1" x14ac:dyDescent="0.25">
      <c r="A62" s="120">
        <v>1988</v>
      </c>
      <c r="B62" s="122">
        <v>275583</v>
      </c>
      <c r="C62" s="116">
        <v>6675</v>
      </c>
      <c r="D62" s="116">
        <v>3528.9</v>
      </c>
      <c r="E62" s="116">
        <v>10203.9</v>
      </c>
    </row>
    <row r="63" spans="1:5" ht="13.5" thickBot="1" x14ac:dyDescent="0.25">
      <c r="A63" s="120">
        <v>1989</v>
      </c>
      <c r="B63" s="122">
        <v>272487</v>
      </c>
      <c r="C63" s="116">
        <v>6897.7</v>
      </c>
      <c r="D63" s="116">
        <v>3737.3</v>
      </c>
      <c r="E63" s="116">
        <v>10635</v>
      </c>
    </row>
    <row r="64" spans="1:5" ht="13.5" thickBot="1" x14ac:dyDescent="0.25">
      <c r="A64" s="120">
        <v>1990</v>
      </c>
      <c r="B64" s="122">
        <v>272839</v>
      </c>
      <c r="C64" s="116">
        <v>7226.3</v>
      </c>
      <c r="D64" s="116">
        <v>3986</v>
      </c>
      <c r="E64" s="116">
        <v>11212.3</v>
      </c>
    </row>
    <row r="65" spans="1:5" ht="13.5" thickBot="1" x14ac:dyDescent="0.25">
      <c r="A65" s="120">
        <v>1991</v>
      </c>
      <c r="B65" s="122">
        <v>276145</v>
      </c>
      <c r="C65" s="116">
        <v>7394.5</v>
      </c>
      <c r="D65" s="116">
        <v>3998.4</v>
      </c>
      <c r="E65" s="116">
        <v>11392.9</v>
      </c>
    </row>
    <row r="66" spans="1:5" ht="13.5" thickBot="1" x14ac:dyDescent="0.25">
      <c r="A66" s="120">
        <v>1992</v>
      </c>
      <c r="B66" s="122">
        <v>278995</v>
      </c>
      <c r="C66" s="116">
        <v>7670.5</v>
      </c>
      <c r="D66" s="116">
        <v>4318.6000000000004</v>
      </c>
      <c r="E66" s="116">
        <v>11989.1</v>
      </c>
    </row>
    <row r="67" spans="1:5" ht="13.5" thickBot="1" x14ac:dyDescent="0.25">
      <c r="A67" s="120">
        <v>1993</v>
      </c>
      <c r="B67" s="122">
        <v>299184</v>
      </c>
      <c r="C67" s="116">
        <v>7932.1</v>
      </c>
      <c r="D67" s="116">
        <v>4400.3</v>
      </c>
      <c r="E67" s="116">
        <v>12332.4</v>
      </c>
    </row>
    <row r="68" spans="1:5" ht="13.5" thickBot="1" x14ac:dyDescent="0.25">
      <c r="A68" s="120">
        <v>1994</v>
      </c>
      <c r="B68" s="122">
        <v>304294</v>
      </c>
      <c r="C68" s="116">
        <v>8223.7999999999993</v>
      </c>
      <c r="D68" s="116">
        <v>4451.7</v>
      </c>
      <c r="E68" s="116">
        <v>12675.5</v>
      </c>
    </row>
    <row r="69" spans="1:5" ht="13.5" thickBot="1" x14ac:dyDescent="0.25">
      <c r="A69" s="123">
        <v>1995</v>
      </c>
      <c r="B69" s="124">
        <v>311186</v>
      </c>
      <c r="C69" s="127">
        <v>8213.1</v>
      </c>
      <c r="D69" s="127">
        <v>4484</v>
      </c>
      <c r="E69" s="127">
        <v>12697.1</v>
      </c>
    </row>
    <row r="70" spans="1:5" ht="13.5" thickBot="1" x14ac:dyDescent="0.25">
      <c r="A70" s="123">
        <v>1996</v>
      </c>
      <c r="B70" s="124">
        <v>326626</v>
      </c>
      <c r="C70" s="127">
        <v>8437.6</v>
      </c>
      <c r="D70" s="127">
        <v>4401.3999999999996</v>
      </c>
      <c r="E70" s="127">
        <v>12839</v>
      </c>
    </row>
    <row r="71" spans="1:5" ht="13.5" thickBot="1" x14ac:dyDescent="0.25">
      <c r="A71" s="123">
        <v>1997</v>
      </c>
      <c r="B71" s="124">
        <v>333840</v>
      </c>
      <c r="C71" s="127">
        <v>8771.7000000000007</v>
      </c>
      <c r="D71" s="127">
        <v>4503.7</v>
      </c>
      <c r="E71" s="127">
        <v>13275.4</v>
      </c>
    </row>
    <row r="72" spans="1:5" ht="13.5" thickBot="1" x14ac:dyDescent="0.25">
      <c r="A72" s="123">
        <v>1998</v>
      </c>
      <c r="B72" s="124">
        <v>338715</v>
      </c>
      <c r="C72" s="127">
        <v>9211.2000000000007</v>
      </c>
      <c r="D72" s="127">
        <v>4843.6000000000004</v>
      </c>
      <c r="E72" s="127">
        <v>14054.8</v>
      </c>
    </row>
    <row r="73" spans="1:5" ht="13.5" thickBot="1" x14ac:dyDescent="0.25">
      <c r="A73" s="123">
        <v>1999</v>
      </c>
      <c r="B73" s="124">
        <v>349823</v>
      </c>
      <c r="C73" s="127">
        <v>9495.1</v>
      </c>
      <c r="D73" s="127">
        <v>5052.3</v>
      </c>
      <c r="E73" s="127">
        <v>14547.4</v>
      </c>
    </row>
    <row r="74" spans="1:5" ht="13.5" thickBot="1" x14ac:dyDescent="0.25">
      <c r="A74" s="123">
        <v>2000</v>
      </c>
      <c r="B74" s="124">
        <v>359594</v>
      </c>
      <c r="C74" s="127">
        <v>10400.200000000001</v>
      </c>
      <c r="D74" s="127">
        <v>5412.9</v>
      </c>
      <c r="E74" s="127">
        <v>15813.1</v>
      </c>
    </row>
    <row r="75" spans="1:5" ht="13.5" thickBot="1" x14ac:dyDescent="0.25">
      <c r="A75" s="123">
        <v>2001</v>
      </c>
      <c r="B75" s="124">
        <v>370756</v>
      </c>
      <c r="C75" s="127">
        <v>10626.9</v>
      </c>
      <c r="D75" s="127">
        <v>5705.6</v>
      </c>
      <c r="E75" s="127">
        <v>16332.5</v>
      </c>
    </row>
    <row r="76" spans="1:5" ht="13.5" thickBot="1" x14ac:dyDescent="0.25">
      <c r="A76" s="123">
        <v>2002</v>
      </c>
      <c r="B76" s="124">
        <v>373770</v>
      </c>
      <c r="C76" s="127">
        <v>11197.4</v>
      </c>
      <c r="D76" s="127">
        <v>6246.9</v>
      </c>
      <c r="E76" s="127">
        <v>17444.3</v>
      </c>
    </row>
    <row r="77" spans="1:5" ht="13.5" thickBot="1" x14ac:dyDescent="0.25">
      <c r="A77" s="123">
        <v>2003</v>
      </c>
      <c r="B77" s="124">
        <v>350987</v>
      </c>
      <c r="C77" s="127">
        <v>11634</v>
      </c>
      <c r="D77" s="127">
        <v>6913.4</v>
      </c>
      <c r="E77" s="127">
        <v>18547.400000000001</v>
      </c>
    </row>
    <row r="78" spans="1:5" ht="13.5" thickBot="1" x14ac:dyDescent="0.25">
      <c r="A78" s="123">
        <v>2004</v>
      </c>
      <c r="B78" s="124">
        <v>358645</v>
      </c>
      <c r="C78" s="127">
        <v>12487.4</v>
      </c>
      <c r="D78" s="127">
        <v>8172</v>
      </c>
      <c r="E78" s="127">
        <v>20659.400000000001</v>
      </c>
    </row>
    <row r="79" spans="1:5" ht="13.5" thickBot="1" x14ac:dyDescent="0.25">
      <c r="A79" s="123">
        <v>2005</v>
      </c>
      <c r="B79" s="124">
        <v>366802</v>
      </c>
      <c r="C79" s="127">
        <v>12176.6</v>
      </c>
      <c r="D79" s="127">
        <v>8093.3</v>
      </c>
      <c r="E79" s="127">
        <v>20269.900000000001</v>
      </c>
    </row>
    <row r="80" spans="1:5" ht="13.5" thickBot="1" x14ac:dyDescent="0.25">
      <c r="A80" s="123">
        <v>2006</v>
      </c>
      <c r="B80" s="124">
        <v>369494</v>
      </c>
      <c r="C80" s="127">
        <v>12764.1</v>
      </c>
      <c r="D80" s="127">
        <v>8423.5</v>
      </c>
      <c r="E80" s="127">
        <v>21187.599999999999</v>
      </c>
    </row>
    <row r="81" spans="1:5" ht="13.5" thickBot="1" x14ac:dyDescent="0.25">
      <c r="A81" s="123">
        <v>2007</v>
      </c>
      <c r="B81" s="124">
        <v>382673</v>
      </c>
      <c r="C81" s="127">
        <v>13204.7</v>
      </c>
      <c r="D81" s="127">
        <v>9091.6</v>
      </c>
      <c r="E81" s="127">
        <v>22296.3</v>
      </c>
    </row>
    <row r="82" spans="1:5" ht="13.5" thickBot="1" x14ac:dyDescent="0.25">
      <c r="A82" s="123">
        <v>2008</v>
      </c>
      <c r="B82" s="126">
        <v>399825</v>
      </c>
      <c r="C82" s="127">
        <v>13914.2</v>
      </c>
      <c r="D82" s="127">
        <v>9336.5</v>
      </c>
      <c r="E82" s="127">
        <v>23250.7</v>
      </c>
    </row>
    <row r="83" spans="1:5" ht="13.5" thickBot="1" x14ac:dyDescent="0.25">
      <c r="A83" s="123">
        <v>2009</v>
      </c>
      <c r="B83" s="126">
        <v>402945</v>
      </c>
      <c r="C83" s="127">
        <v>14212.3</v>
      </c>
      <c r="D83" s="127">
        <v>9926.7999999999993</v>
      </c>
      <c r="E83" s="127">
        <v>24139.1</v>
      </c>
    </row>
    <row r="84" spans="1:5" ht="13.5" thickBot="1" x14ac:dyDescent="0.25">
      <c r="A84" s="123">
        <v>2010</v>
      </c>
      <c r="B84" s="126">
        <v>394455</v>
      </c>
      <c r="C84" s="41">
        <v>14285.5</v>
      </c>
      <c r="D84" s="41">
        <v>10341.6</v>
      </c>
      <c r="E84" s="127">
        <v>24647.1</v>
      </c>
    </row>
    <row r="85" spans="1:5" ht="13.5" thickBot="1" x14ac:dyDescent="0.25">
      <c r="A85" s="123">
        <v>2011</v>
      </c>
      <c r="B85" s="126">
        <v>397931</v>
      </c>
      <c r="C85" s="41">
        <v>14331.2</v>
      </c>
      <c r="D85" s="41">
        <v>10597.3</v>
      </c>
      <c r="E85" s="127">
        <v>24928.5</v>
      </c>
    </row>
    <row r="86" spans="1:5" ht="13.5" thickBot="1" x14ac:dyDescent="0.25">
      <c r="A86" s="123">
        <v>2012</v>
      </c>
      <c r="B86" s="126">
        <v>400930</v>
      </c>
      <c r="C86" s="41">
        <v>14368.7</v>
      </c>
      <c r="D86" s="41">
        <v>11048.2</v>
      </c>
      <c r="E86" s="127">
        <v>25416.9</v>
      </c>
    </row>
    <row r="87" spans="1:5" ht="13.5" thickBot="1" x14ac:dyDescent="0.25">
      <c r="A87" s="123">
        <v>2013</v>
      </c>
      <c r="B87" s="126">
        <v>399150</v>
      </c>
      <c r="C87" s="41">
        <v>14546.2</v>
      </c>
      <c r="D87" s="41">
        <v>11066.1</v>
      </c>
      <c r="E87" s="127">
        <v>25612.3</v>
      </c>
    </row>
    <row r="88" spans="1:5" ht="13.5" thickBot="1" x14ac:dyDescent="0.25">
      <c r="A88" s="123">
        <v>2014</v>
      </c>
      <c r="B88" s="126">
        <v>415583</v>
      </c>
      <c r="C88" s="41">
        <v>15396.1</v>
      </c>
      <c r="D88" s="41">
        <v>11712.2</v>
      </c>
      <c r="E88" s="127">
        <v>27108.3</v>
      </c>
    </row>
    <row r="89" spans="1:5" ht="13.5" thickBot="1" x14ac:dyDescent="0.25">
      <c r="A89" s="123">
        <v>2015</v>
      </c>
      <c r="B89" s="280">
        <v>432911.71804732259</v>
      </c>
      <c r="C89" s="41">
        <v>15912.54</v>
      </c>
      <c r="D89" s="41">
        <v>11992.444</v>
      </c>
      <c r="E89" s="579">
        <f>C89+D89</f>
        <v>27904.984</v>
      </c>
    </row>
    <row r="90" spans="1:5" ht="13.5" thickBot="1" x14ac:dyDescent="0.25">
      <c r="A90" s="123">
        <v>2016</v>
      </c>
      <c r="B90" s="280">
        <v>436044</v>
      </c>
      <c r="C90" s="41">
        <v>16739.187000000002</v>
      </c>
      <c r="D90" s="41">
        <v>13034.062</v>
      </c>
      <c r="E90" s="579">
        <f>C90+D90</f>
        <v>29773.249000000003</v>
      </c>
    </row>
    <row r="91" spans="1:5" ht="13.5" thickBot="1" x14ac:dyDescent="0.25">
      <c r="A91" s="123">
        <v>2017</v>
      </c>
      <c r="B91" s="280">
        <v>431514</v>
      </c>
      <c r="C91" s="41">
        <v>16687.826000000001</v>
      </c>
      <c r="D91" s="41">
        <v>12729.228999999999</v>
      </c>
      <c r="E91" s="579">
        <v>29417.055</v>
      </c>
    </row>
    <row r="92" spans="1:5" x14ac:dyDescent="0.2">
      <c r="A92" s="111" t="s">
        <v>113</v>
      </c>
    </row>
    <row r="93" spans="1:5" x14ac:dyDescent="0.2">
      <c r="A93" s="111" t="s">
        <v>114</v>
      </c>
    </row>
    <row r="94" spans="1:5" x14ac:dyDescent="0.2">
      <c r="A94" s="111" t="s">
        <v>22</v>
      </c>
    </row>
  </sheetData>
  <mergeCells count="3">
    <mergeCell ref="A1:E1"/>
    <mergeCell ref="A2:E2"/>
    <mergeCell ref="A3:E3"/>
  </mergeCells>
  <hyperlinks>
    <hyperlink ref="F4" location="TOC!A1" display="RETURN TO TABLE OF CONTENTS"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107"/>
  <sheetViews>
    <sheetView zoomScaleNormal="100" workbookViewId="0">
      <pane xSplit="1" ySplit="6" topLeftCell="B79" activePane="bottomRight" state="frozen"/>
      <selection activeCell="W6" sqref="W6"/>
      <selection pane="topRight" activeCell="W6" sqref="W6"/>
      <selection pane="bottomLeft" activeCell="W6" sqref="W6"/>
      <selection pane="bottomRight" activeCell="W6" sqref="W6"/>
    </sheetView>
  </sheetViews>
  <sheetFormatPr defaultRowHeight="12.75" x14ac:dyDescent="0.2"/>
  <sheetData>
    <row r="1" spans="1:23" x14ac:dyDescent="0.2">
      <c r="A1" s="778" t="s">
        <v>2276</v>
      </c>
      <c r="B1" s="778"/>
      <c r="C1" s="778"/>
      <c r="D1" s="778"/>
      <c r="E1" s="778"/>
      <c r="F1" s="778"/>
      <c r="G1" s="778"/>
      <c r="H1" s="778"/>
      <c r="I1" s="778"/>
      <c r="J1" s="778"/>
      <c r="K1" s="778" t="s">
        <v>2276</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7" t="s">
        <v>2304</v>
      </c>
      <c r="B3" s="785"/>
      <c r="C3" s="785"/>
      <c r="D3" s="785"/>
      <c r="E3" s="785"/>
      <c r="F3" s="785"/>
      <c r="G3" s="785"/>
      <c r="H3" s="785"/>
      <c r="I3" s="785"/>
      <c r="J3" s="786"/>
      <c r="K3" s="804" t="s">
        <v>2304</v>
      </c>
      <c r="L3" s="785"/>
      <c r="M3" s="785"/>
      <c r="N3" s="785"/>
      <c r="O3" s="785"/>
      <c r="P3" s="785"/>
      <c r="Q3" s="785"/>
      <c r="R3" s="785"/>
      <c r="S3" s="785"/>
      <c r="T3" s="785"/>
      <c r="U3" s="785"/>
      <c r="V3" s="786"/>
    </row>
    <row r="4" spans="1:23" ht="13.5" customHeight="1"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06">
        <v>1926</v>
      </c>
      <c r="B7" s="107" t="s">
        <v>14</v>
      </c>
      <c r="C7" s="107" t="s">
        <v>13</v>
      </c>
      <c r="D7" s="107" t="s">
        <v>14</v>
      </c>
      <c r="E7" s="4">
        <v>14400</v>
      </c>
      <c r="F7" s="107" t="s">
        <v>13</v>
      </c>
      <c r="G7" s="107" t="s">
        <v>13</v>
      </c>
      <c r="H7" s="107" t="s">
        <v>13</v>
      </c>
      <c r="I7" s="107" t="s">
        <v>13</v>
      </c>
      <c r="J7" s="4">
        <v>14400</v>
      </c>
      <c r="K7" s="106">
        <v>1926</v>
      </c>
      <c r="L7" s="107" t="s">
        <v>13</v>
      </c>
      <c r="M7" s="107" t="s">
        <v>13</v>
      </c>
      <c r="N7" s="107" t="s">
        <v>13</v>
      </c>
      <c r="O7" s="4">
        <v>8909</v>
      </c>
      <c r="P7" s="4">
        <v>62857</v>
      </c>
      <c r="Q7" s="107" t="s">
        <v>36</v>
      </c>
      <c r="R7" s="4">
        <v>62857</v>
      </c>
      <c r="S7" s="107" t="s">
        <v>13</v>
      </c>
      <c r="T7" s="107" t="s">
        <v>13</v>
      </c>
      <c r="U7" s="4">
        <v>71766</v>
      </c>
      <c r="V7" s="4">
        <v>86166</v>
      </c>
    </row>
    <row r="8" spans="1:23" ht="13.5" thickBot="1" x14ac:dyDescent="0.25">
      <c r="A8" s="106">
        <v>1927</v>
      </c>
      <c r="B8" s="107" t="s">
        <v>14</v>
      </c>
      <c r="C8" s="107" t="s">
        <v>13</v>
      </c>
      <c r="D8" s="107" t="s">
        <v>14</v>
      </c>
      <c r="E8" s="4">
        <v>18000</v>
      </c>
      <c r="F8" s="107" t="s">
        <v>13</v>
      </c>
      <c r="G8" s="107" t="s">
        <v>13</v>
      </c>
      <c r="H8" s="107" t="s">
        <v>13</v>
      </c>
      <c r="I8" s="107" t="s">
        <v>13</v>
      </c>
      <c r="J8" s="4">
        <v>18000</v>
      </c>
      <c r="K8" s="106">
        <v>1927</v>
      </c>
      <c r="L8" s="107" t="s">
        <v>13</v>
      </c>
      <c r="M8" s="107" t="s">
        <v>13</v>
      </c>
      <c r="N8" s="107" t="s">
        <v>13</v>
      </c>
      <c r="O8" s="4">
        <v>8957</v>
      </c>
      <c r="P8" s="4">
        <v>61379</v>
      </c>
      <c r="Q8" s="107" t="s">
        <v>36</v>
      </c>
      <c r="R8" s="4">
        <v>61379</v>
      </c>
      <c r="S8" s="107" t="s">
        <v>13</v>
      </c>
      <c r="T8" s="107" t="s">
        <v>13</v>
      </c>
      <c r="U8" s="4">
        <v>70336</v>
      </c>
      <c r="V8" s="4">
        <v>88336</v>
      </c>
    </row>
    <row r="9" spans="1:23" ht="13.5" thickBot="1" x14ac:dyDescent="0.25">
      <c r="A9" s="106">
        <v>1928</v>
      </c>
      <c r="B9" s="107" t="s">
        <v>14</v>
      </c>
      <c r="C9" s="107" t="s">
        <v>13</v>
      </c>
      <c r="D9" s="107" t="s">
        <v>14</v>
      </c>
      <c r="E9" s="4">
        <v>19700</v>
      </c>
      <c r="F9" s="5">
        <v>41</v>
      </c>
      <c r="G9" s="107" t="s">
        <v>13</v>
      </c>
      <c r="H9" s="107" t="s">
        <v>13</v>
      </c>
      <c r="I9" s="107" t="s">
        <v>13</v>
      </c>
      <c r="J9" s="4">
        <v>19741</v>
      </c>
      <c r="K9" s="106">
        <v>1928</v>
      </c>
      <c r="L9" s="107" t="s">
        <v>13</v>
      </c>
      <c r="M9" s="107" t="s">
        <v>13</v>
      </c>
      <c r="N9" s="107" t="s">
        <v>13</v>
      </c>
      <c r="O9" s="4">
        <v>9611</v>
      </c>
      <c r="P9" s="4">
        <v>58940</v>
      </c>
      <c r="Q9" s="107" t="s">
        <v>36</v>
      </c>
      <c r="R9" s="4">
        <v>58940</v>
      </c>
      <c r="S9" s="107" t="s">
        <v>13</v>
      </c>
      <c r="T9" s="107" t="s">
        <v>13</v>
      </c>
      <c r="U9" s="4">
        <v>68551</v>
      </c>
      <c r="V9" s="4">
        <v>88292</v>
      </c>
    </row>
    <row r="10" spans="1:23" ht="13.5" thickBot="1" x14ac:dyDescent="0.25">
      <c r="A10" s="106">
        <v>1929</v>
      </c>
      <c r="B10" s="107" t="s">
        <v>14</v>
      </c>
      <c r="C10" s="107" t="s">
        <v>13</v>
      </c>
      <c r="D10" s="107" t="s">
        <v>14</v>
      </c>
      <c r="E10" s="4">
        <v>21100</v>
      </c>
      <c r="F10" s="5">
        <v>57</v>
      </c>
      <c r="G10" s="107" t="s">
        <v>13</v>
      </c>
      <c r="H10" s="107" t="s">
        <v>13</v>
      </c>
      <c r="I10" s="107" t="s">
        <v>13</v>
      </c>
      <c r="J10" s="4">
        <v>21157</v>
      </c>
      <c r="K10" s="106">
        <v>1929</v>
      </c>
      <c r="L10" s="107" t="s">
        <v>13</v>
      </c>
      <c r="M10" s="107" t="s">
        <v>13</v>
      </c>
      <c r="N10" s="107" t="s">
        <v>13</v>
      </c>
      <c r="O10" s="4">
        <v>9983</v>
      </c>
      <c r="P10" s="4">
        <v>56980</v>
      </c>
      <c r="Q10" s="107" t="s">
        <v>36</v>
      </c>
      <c r="R10" s="4">
        <v>56980</v>
      </c>
      <c r="S10" s="107" t="s">
        <v>13</v>
      </c>
      <c r="T10" s="107" t="s">
        <v>13</v>
      </c>
      <c r="U10" s="4">
        <v>66963</v>
      </c>
      <c r="V10" s="4">
        <v>88120</v>
      </c>
    </row>
    <row r="11" spans="1:23" ht="13.5" thickBot="1" x14ac:dyDescent="0.25">
      <c r="A11" s="106">
        <v>1930</v>
      </c>
      <c r="B11" s="107" t="s">
        <v>14</v>
      </c>
      <c r="C11" s="107" t="s">
        <v>13</v>
      </c>
      <c r="D11" s="107" t="s">
        <v>14</v>
      </c>
      <c r="E11" s="4">
        <v>21300</v>
      </c>
      <c r="F11" s="5">
        <v>173</v>
      </c>
      <c r="G11" s="107" t="s">
        <v>13</v>
      </c>
      <c r="H11" s="107" t="s">
        <v>13</v>
      </c>
      <c r="I11" s="107" t="s">
        <v>13</v>
      </c>
      <c r="J11" s="4">
        <v>21473</v>
      </c>
      <c r="K11" s="106">
        <v>1930</v>
      </c>
      <c r="L11" s="107" t="s">
        <v>13</v>
      </c>
      <c r="M11" s="107" t="s">
        <v>13</v>
      </c>
      <c r="N11" s="107" t="s">
        <v>13</v>
      </c>
      <c r="O11" s="4">
        <v>9640</v>
      </c>
      <c r="P11" s="4">
        <v>55150</v>
      </c>
      <c r="Q11" s="107" t="s">
        <v>36</v>
      </c>
      <c r="R11" s="4">
        <v>55150</v>
      </c>
      <c r="S11" s="107" t="s">
        <v>13</v>
      </c>
      <c r="T11" s="107" t="s">
        <v>13</v>
      </c>
      <c r="U11" s="4">
        <v>64790</v>
      </c>
      <c r="V11" s="4">
        <v>86263</v>
      </c>
    </row>
    <row r="12" spans="1:23" ht="13.5" thickBot="1" x14ac:dyDescent="0.25">
      <c r="A12" s="106">
        <v>1931</v>
      </c>
      <c r="B12" s="107" t="s">
        <v>14</v>
      </c>
      <c r="C12" s="107" t="s">
        <v>13</v>
      </c>
      <c r="D12" s="107" t="s">
        <v>14</v>
      </c>
      <c r="E12" s="4">
        <v>20700</v>
      </c>
      <c r="F12" s="5">
        <v>225</v>
      </c>
      <c r="G12" s="107" t="s">
        <v>13</v>
      </c>
      <c r="H12" s="107" t="s">
        <v>13</v>
      </c>
      <c r="I12" s="107" t="s">
        <v>13</v>
      </c>
      <c r="J12" s="4">
        <v>20925</v>
      </c>
      <c r="K12" s="106">
        <v>1931</v>
      </c>
      <c r="L12" s="107" t="s">
        <v>13</v>
      </c>
      <c r="M12" s="107" t="s">
        <v>13</v>
      </c>
      <c r="N12" s="107" t="s">
        <v>13</v>
      </c>
      <c r="O12" s="4">
        <v>9638</v>
      </c>
      <c r="P12" s="4">
        <v>53120</v>
      </c>
      <c r="Q12" s="107" t="s">
        <v>36</v>
      </c>
      <c r="R12" s="4">
        <v>53120</v>
      </c>
      <c r="S12" s="107" t="s">
        <v>13</v>
      </c>
      <c r="T12" s="107" t="s">
        <v>13</v>
      </c>
      <c r="U12" s="4">
        <v>62758</v>
      </c>
      <c r="V12" s="4">
        <v>83683</v>
      </c>
    </row>
    <row r="13" spans="1:23" ht="13.5" thickBot="1" x14ac:dyDescent="0.25">
      <c r="A13" s="106">
        <v>1932</v>
      </c>
      <c r="B13" s="107" t="s">
        <v>14</v>
      </c>
      <c r="C13" s="107" t="s">
        <v>13</v>
      </c>
      <c r="D13" s="107" t="s">
        <v>14</v>
      </c>
      <c r="E13" s="4">
        <v>20200</v>
      </c>
      <c r="F13" s="5">
        <v>269</v>
      </c>
      <c r="G13" s="107" t="s">
        <v>13</v>
      </c>
      <c r="H13" s="107" t="s">
        <v>13</v>
      </c>
      <c r="I13" s="107" t="s">
        <v>13</v>
      </c>
      <c r="J13" s="4">
        <v>20469</v>
      </c>
      <c r="K13" s="106">
        <v>1932</v>
      </c>
      <c r="L13" s="107" t="s">
        <v>13</v>
      </c>
      <c r="M13" s="107" t="s">
        <v>13</v>
      </c>
      <c r="N13" s="107" t="s">
        <v>13</v>
      </c>
      <c r="O13" s="4">
        <v>10434</v>
      </c>
      <c r="P13" s="4">
        <v>49500</v>
      </c>
      <c r="Q13" s="107" t="s">
        <v>36</v>
      </c>
      <c r="R13" s="4">
        <v>49500</v>
      </c>
      <c r="S13" s="107" t="s">
        <v>13</v>
      </c>
      <c r="T13" s="107" t="s">
        <v>13</v>
      </c>
      <c r="U13" s="4">
        <v>59934</v>
      </c>
      <c r="V13" s="4">
        <v>80403</v>
      </c>
    </row>
    <row r="14" spans="1:23" ht="13.5" thickBot="1" x14ac:dyDescent="0.25">
      <c r="A14" s="106">
        <v>1933</v>
      </c>
      <c r="B14" s="107" t="s">
        <v>14</v>
      </c>
      <c r="C14" s="107" t="s">
        <v>13</v>
      </c>
      <c r="D14" s="107" t="s">
        <v>14</v>
      </c>
      <c r="E14" s="4">
        <v>20200</v>
      </c>
      <c r="F14" s="5">
        <v>310</v>
      </c>
      <c r="G14" s="107" t="s">
        <v>13</v>
      </c>
      <c r="H14" s="107" t="s">
        <v>13</v>
      </c>
      <c r="I14" s="107" t="s">
        <v>13</v>
      </c>
      <c r="J14" s="4">
        <v>20510</v>
      </c>
      <c r="K14" s="106">
        <v>1933</v>
      </c>
      <c r="L14" s="107" t="s">
        <v>13</v>
      </c>
      <c r="M14" s="107" t="s">
        <v>13</v>
      </c>
      <c r="N14" s="107" t="s">
        <v>13</v>
      </c>
      <c r="O14" s="4">
        <v>10424</v>
      </c>
      <c r="P14" s="4">
        <v>47700</v>
      </c>
      <c r="Q14" s="107" t="s">
        <v>36</v>
      </c>
      <c r="R14" s="4">
        <v>47700</v>
      </c>
      <c r="S14" s="107" t="s">
        <v>13</v>
      </c>
      <c r="T14" s="107" t="s">
        <v>13</v>
      </c>
      <c r="U14" s="4">
        <v>58124</v>
      </c>
      <c r="V14" s="4">
        <v>78634</v>
      </c>
    </row>
    <row r="15" spans="1:23" ht="13.5" thickBot="1" x14ac:dyDescent="0.25">
      <c r="A15" s="106">
        <v>1934</v>
      </c>
      <c r="B15" s="107" t="s">
        <v>14</v>
      </c>
      <c r="C15" s="107" t="s">
        <v>13</v>
      </c>
      <c r="D15" s="107" t="s">
        <v>14</v>
      </c>
      <c r="E15" s="4">
        <v>22200</v>
      </c>
      <c r="F15" s="5">
        <v>441</v>
      </c>
      <c r="G15" s="107" t="s">
        <v>13</v>
      </c>
      <c r="H15" s="107" t="s">
        <v>13</v>
      </c>
      <c r="I15" s="107" t="s">
        <v>13</v>
      </c>
      <c r="J15" s="4">
        <v>22641</v>
      </c>
      <c r="K15" s="106">
        <v>1934</v>
      </c>
      <c r="L15" s="107" t="s">
        <v>13</v>
      </c>
      <c r="M15" s="107" t="s">
        <v>13</v>
      </c>
      <c r="N15" s="107" t="s">
        <v>13</v>
      </c>
      <c r="O15" s="4">
        <v>10418</v>
      </c>
      <c r="P15" s="4">
        <v>43700</v>
      </c>
      <c r="Q15" s="107" t="s">
        <v>36</v>
      </c>
      <c r="R15" s="4">
        <v>43700</v>
      </c>
      <c r="S15" s="107" t="s">
        <v>13</v>
      </c>
      <c r="T15" s="107" t="s">
        <v>13</v>
      </c>
      <c r="U15" s="4">
        <v>54118</v>
      </c>
      <c r="V15" s="4">
        <v>76759</v>
      </c>
    </row>
    <row r="16" spans="1:23" ht="13.5" thickBot="1" x14ac:dyDescent="0.25">
      <c r="A16" s="106">
        <v>1935</v>
      </c>
      <c r="B16" s="107" t="s">
        <v>14</v>
      </c>
      <c r="C16" s="107" t="s">
        <v>13</v>
      </c>
      <c r="D16" s="107" t="s">
        <v>14</v>
      </c>
      <c r="E16" s="4">
        <v>23800</v>
      </c>
      <c r="F16" s="5">
        <v>578</v>
      </c>
      <c r="G16" s="107" t="s">
        <v>13</v>
      </c>
      <c r="H16" s="107" t="s">
        <v>13</v>
      </c>
      <c r="I16" s="107" t="s">
        <v>13</v>
      </c>
      <c r="J16" s="4">
        <v>24378</v>
      </c>
      <c r="K16" s="106">
        <v>1935</v>
      </c>
      <c r="L16" s="107" t="s">
        <v>13</v>
      </c>
      <c r="M16" s="107" t="s">
        <v>13</v>
      </c>
      <c r="N16" s="107" t="s">
        <v>13</v>
      </c>
      <c r="O16" s="4">
        <v>10416</v>
      </c>
      <c r="P16" s="4">
        <v>40050</v>
      </c>
      <c r="Q16" s="107" t="s">
        <v>36</v>
      </c>
      <c r="R16" s="4">
        <v>40050</v>
      </c>
      <c r="S16" s="107" t="s">
        <v>13</v>
      </c>
      <c r="T16" s="107" t="s">
        <v>13</v>
      </c>
      <c r="U16" s="4">
        <v>50466</v>
      </c>
      <c r="V16" s="4">
        <v>74844</v>
      </c>
    </row>
    <row r="17" spans="1:22" ht="13.5" thickBot="1" x14ac:dyDescent="0.25">
      <c r="A17" s="106">
        <v>1936</v>
      </c>
      <c r="B17" s="107" t="s">
        <v>14</v>
      </c>
      <c r="C17" s="107" t="s">
        <v>13</v>
      </c>
      <c r="D17" s="107" t="s">
        <v>14</v>
      </c>
      <c r="E17" s="4">
        <v>26800</v>
      </c>
      <c r="F17" s="4">
        <v>1136</v>
      </c>
      <c r="G17" s="107" t="s">
        <v>13</v>
      </c>
      <c r="H17" s="107" t="s">
        <v>13</v>
      </c>
      <c r="I17" s="107" t="s">
        <v>13</v>
      </c>
      <c r="J17" s="4">
        <v>27936</v>
      </c>
      <c r="K17" s="106">
        <v>1936</v>
      </c>
      <c r="L17" s="107" t="s">
        <v>13</v>
      </c>
      <c r="M17" s="107" t="s">
        <v>13</v>
      </c>
      <c r="N17" s="107" t="s">
        <v>13</v>
      </c>
      <c r="O17" s="4">
        <v>10923</v>
      </c>
      <c r="P17" s="4">
        <v>37180</v>
      </c>
      <c r="Q17" s="107" t="s">
        <v>36</v>
      </c>
      <c r="R17" s="4">
        <v>37180</v>
      </c>
      <c r="S17" s="107" t="s">
        <v>13</v>
      </c>
      <c r="T17" s="107" t="s">
        <v>13</v>
      </c>
      <c r="U17" s="4">
        <v>48103</v>
      </c>
      <c r="V17" s="4">
        <v>76039</v>
      </c>
    </row>
    <row r="18" spans="1:22" ht="13.5" thickBot="1" x14ac:dyDescent="0.25">
      <c r="A18" s="106">
        <v>1937</v>
      </c>
      <c r="B18" s="107" t="s">
        <v>14</v>
      </c>
      <c r="C18" s="107" t="s">
        <v>13</v>
      </c>
      <c r="D18" s="107" t="s">
        <v>14</v>
      </c>
      <c r="E18" s="4">
        <v>27500</v>
      </c>
      <c r="F18" s="4">
        <v>1655</v>
      </c>
      <c r="G18" s="107" t="s">
        <v>13</v>
      </c>
      <c r="H18" s="107" t="s">
        <v>13</v>
      </c>
      <c r="I18" s="107" t="s">
        <v>13</v>
      </c>
      <c r="J18" s="4">
        <v>29155</v>
      </c>
      <c r="K18" s="106">
        <v>1937</v>
      </c>
      <c r="L18" s="107" t="s">
        <v>13</v>
      </c>
      <c r="M18" s="107" t="s">
        <v>13</v>
      </c>
      <c r="N18" s="107" t="s">
        <v>13</v>
      </c>
      <c r="O18" s="4">
        <v>11032</v>
      </c>
      <c r="P18" s="4">
        <v>34180</v>
      </c>
      <c r="Q18" s="107" t="s">
        <v>36</v>
      </c>
      <c r="R18" s="4">
        <v>34180</v>
      </c>
      <c r="S18" s="107" t="s">
        <v>13</v>
      </c>
      <c r="T18" s="107" t="s">
        <v>13</v>
      </c>
      <c r="U18" s="4">
        <v>45212</v>
      </c>
      <c r="V18" s="4">
        <v>74367</v>
      </c>
    </row>
    <row r="19" spans="1:22" ht="13.5" thickBot="1" x14ac:dyDescent="0.25">
      <c r="A19" s="106">
        <v>1938</v>
      </c>
      <c r="B19" s="107" t="s">
        <v>14</v>
      </c>
      <c r="C19" s="107" t="s">
        <v>13</v>
      </c>
      <c r="D19" s="107" t="s">
        <v>14</v>
      </c>
      <c r="E19" s="4">
        <v>28500</v>
      </c>
      <c r="F19" s="4">
        <v>2032</v>
      </c>
      <c r="G19" s="107" t="s">
        <v>13</v>
      </c>
      <c r="H19" s="107" t="s">
        <v>13</v>
      </c>
      <c r="I19" s="107" t="s">
        <v>13</v>
      </c>
      <c r="J19" s="4">
        <v>30532</v>
      </c>
      <c r="K19" s="106">
        <v>1938</v>
      </c>
      <c r="L19" s="107" t="s">
        <v>13</v>
      </c>
      <c r="M19" s="107" t="s">
        <v>13</v>
      </c>
      <c r="N19" s="107" t="s">
        <v>13</v>
      </c>
      <c r="O19" s="4">
        <v>11205</v>
      </c>
      <c r="P19" s="4">
        <v>31400</v>
      </c>
      <c r="Q19" s="107" t="s">
        <v>36</v>
      </c>
      <c r="R19" s="4">
        <v>31400</v>
      </c>
      <c r="S19" s="107" t="s">
        <v>13</v>
      </c>
      <c r="T19" s="107" t="s">
        <v>13</v>
      </c>
      <c r="U19" s="4">
        <v>42605</v>
      </c>
      <c r="V19" s="4">
        <v>73137</v>
      </c>
    </row>
    <row r="20" spans="1:22" ht="13.5" thickBot="1" x14ac:dyDescent="0.25">
      <c r="A20" s="106">
        <v>1939</v>
      </c>
      <c r="B20" s="107" t="s">
        <v>14</v>
      </c>
      <c r="C20" s="107" t="s">
        <v>13</v>
      </c>
      <c r="D20" s="107" t="s">
        <v>14</v>
      </c>
      <c r="E20" s="4">
        <v>32600</v>
      </c>
      <c r="F20" s="4">
        <v>2184</v>
      </c>
      <c r="G20" s="107" t="s">
        <v>13</v>
      </c>
      <c r="H20" s="107" t="s">
        <v>13</v>
      </c>
      <c r="I20" s="107" t="s">
        <v>13</v>
      </c>
      <c r="J20" s="4">
        <v>34784</v>
      </c>
      <c r="K20" s="106">
        <v>1939</v>
      </c>
      <c r="L20" s="107" t="s">
        <v>13</v>
      </c>
      <c r="M20" s="107" t="s">
        <v>13</v>
      </c>
      <c r="N20" s="107" t="s">
        <v>13</v>
      </c>
      <c r="O20" s="4">
        <v>11052</v>
      </c>
      <c r="P20" s="4">
        <v>29320</v>
      </c>
      <c r="Q20" s="107" t="s">
        <v>36</v>
      </c>
      <c r="R20" s="4">
        <v>29320</v>
      </c>
      <c r="S20" s="107" t="s">
        <v>13</v>
      </c>
      <c r="T20" s="107" t="s">
        <v>13</v>
      </c>
      <c r="U20" s="4">
        <v>40372</v>
      </c>
      <c r="V20" s="4">
        <v>75156</v>
      </c>
    </row>
    <row r="21" spans="1:22" ht="13.5" thickBot="1" x14ac:dyDescent="0.25">
      <c r="A21" s="106">
        <v>1940</v>
      </c>
      <c r="B21" s="107" t="s">
        <v>14</v>
      </c>
      <c r="C21" s="107" t="s">
        <v>13</v>
      </c>
      <c r="D21" s="107" t="s">
        <v>14</v>
      </c>
      <c r="E21" s="4">
        <v>35000</v>
      </c>
      <c r="F21" s="4">
        <v>2802</v>
      </c>
      <c r="G21" s="107" t="s">
        <v>13</v>
      </c>
      <c r="H21" s="107" t="s">
        <v>13</v>
      </c>
      <c r="I21" s="107" t="s">
        <v>13</v>
      </c>
      <c r="J21" s="4">
        <v>37802</v>
      </c>
      <c r="K21" s="106">
        <v>1940</v>
      </c>
      <c r="L21" s="107" t="s">
        <v>13</v>
      </c>
      <c r="M21" s="107" t="s">
        <v>13</v>
      </c>
      <c r="N21" s="107" t="s">
        <v>13</v>
      </c>
      <c r="O21" s="4">
        <v>11032</v>
      </c>
      <c r="P21" s="4">
        <v>26630</v>
      </c>
      <c r="Q21" s="107" t="s">
        <v>36</v>
      </c>
      <c r="R21" s="4">
        <v>26630</v>
      </c>
      <c r="S21" s="107" t="s">
        <v>13</v>
      </c>
      <c r="T21" s="107" t="s">
        <v>13</v>
      </c>
      <c r="U21" s="4">
        <v>37662</v>
      </c>
      <c r="V21" s="4">
        <v>75464</v>
      </c>
    </row>
    <row r="22" spans="1:22" ht="13.5" thickBot="1" x14ac:dyDescent="0.25">
      <c r="A22" s="106">
        <v>1941</v>
      </c>
      <c r="B22" s="107" t="s">
        <v>14</v>
      </c>
      <c r="C22" s="107" t="s">
        <v>13</v>
      </c>
      <c r="D22" s="107" t="s">
        <v>14</v>
      </c>
      <c r="E22" s="4">
        <v>39300</v>
      </c>
      <c r="F22" s="4">
        <v>3029</v>
      </c>
      <c r="G22" s="107" t="s">
        <v>13</v>
      </c>
      <c r="H22" s="107" t="s">
        <v>13</v>
      </c>
      <c r="I22" s="107" t="s">
        <v>13</v>
      </c>
      <c r="J22" s="4">
        <v>42329</v>
      </c>
      <c r="K22" s="106">
        <v>1941</v>
      </c>
      <c r="L22" s="107" t="s">
        <v>13</v>
      </c>
      <c r="M22" s="107" t="s">
        <v>13</v>
      </c>
      <c r="N22" s="107" t="s">
        <v>13</v>
      </c>
      <c r="O22" s="4">
        <v>10578</v>
      </c>
      <c r="P22" s="4">
        <v>27092</v>
      </c>
      <c r="Q22" s="107" t="s">
        <v>36</v>
      </c>
      <c r="R22" s="4">
        <v>27092</v>
      </c>
      <c r="S22" s="107" t="s">
        <v>13</v>
      </c>
      <c r="T22" s="107" t="s">
        <v>13</v>
      </c>
      <c r="U22" s="4">
        <v>37670</v>
      </c>
      <c r="V22" s="4">
        <v>79999</v>
      </c>
    </row>
    <row r="23" spans="1:22" ht="13.5" thickBot="1" x14ac:dyDescent="0.25">
      <c r="A23" s="106">
        <v>1942</v>
      </c>
      <c r="B23" s="107" t="s">
        <v>14</v>
      </c>
      <c r="C23" s="107" t="s">
        <v>13</v>
      </c>
      <c r="D23" s="107" t="s">
        <v>14</v>
      </c>
      <c r="E23" s="4">
        <v>46000</v>
      </c>
      <c r="F23" s="4">
        <v>3385</v>
      </c>
      <c r="G23" s="107" t="s">
        <v>13</v>
      </c>
      <c r="H23" s="107" t="s">
        <v>13</v>
      </c>
      <c r="I23" s="107" t="s">
        <v>13</v>
      </c>
      <c r="J23" s="4">
        <v>49385</v>
      </c>
      <c r="K23" s="106">
        <v>1942</v>
      </c>
      <c r="L23" s="107" t="s">
        <v>13</v>
      </c>
      <c r="M23" s="107" t="s">
        <v>13</v>
      </c>
      <c r="N23" s="107" t="s">
        <v>13</v>
      </c>
      <c r="O23" s="4">
        <v>10278</v>
      </c>
      <c r="P23" s="4">
        <v>27230</v>
      </c>
      <c r="Q23" s="107" t="s">
        <v>36</v>
      </c>
      <c r="R23" s="4">
        <v>27230</v>
      </c>
      <c r="S23" s="107" t="s">
        <v>13</v>
      </c>
      <c r="T23" s="107" t="s">
        <v>13</v>
      </c>
      <c r="U23" s="4">
        <v>37508</v>
      </c>
      <c r="V23" s="4">
        <v>86893</v>
      </c>
    </row>
    <row r="24" spans="1:22" ht="13.5" thickBot="1" x14ac:dyDescent="0.25">
      <c r="A24" s="106">
        <v>1943</v>
      </c>
      <c r="B24" s="107" t="s">
        <v>14</v>
      </c>
      <c r="C24" s="107" t="s">
        <v>13</v>
      </c>
      <c r="D24" s="107" t="s">
        <v>14</v>
      </c>
      <c r="E24" s="4">
        <v>47100</v>
      </c>
      <c r="F24" s="4">
        <v>3501</v>
      </c>
      <c r="G24" s="107" t="s">
        <v>13</v>
      </c>
      <c r="H24" s="107" t="s">
        <v>13</v>
      </c>
      <c r="I24" s="107" t="s">
        <v>13</v>
      </c>
      <c r="J24" s="4">
        <v>50601</v>
      </c>
      <c r="K24" s="106">
        <v>1943</v>
      </c>
      <c r="L24" s="107" t="s">
        <v>13</v>
      </c>
      <c r="M24" s="107" t="s">
        <v>13</v>
      </c>
      <c r="N24" s="107" t="s">
        <v>13</v>
      </c>
      <c r="O24" s="4">
        <v>10255</v>
      </c>
      <c r="P24" s="4">
        <v>27250</v>
      </c>
      <c r="Q24" s="107" t="s">
        <v>36</v>
      </c>
      <c r="R24" s="4">
        <v>27250</v>
      </c>
      <c r="S24" s="107" t="s">
        <v>13</v>
      </c>
      <c r="T24" s="107" t="s">
        <v>13</v>
      </c>
      <c r="U24" s="4">
        <v>37505</v>
      </c>
      <c r="V24" s="4">
        <v>88106</v>
      </c>
    </row>
    <row r="25" spans="1:22" ht="13.5" thickBot="1" x14ac:dyDescent="0.25">
      <c r="A25" s="106">
        <v>1944</v>
      </c>
      <c r="B25" s="107" t="s">
        <v>14</v>
      </c>
      <c r="C25" s="107" t="s">
        <v>13</v>
      </c>
      <c r="D25" s="107" t="s">
        <v>14</v>
      </c>
      <c r="E25" s="4">
        <v>48400</v>
      </c>
      <c r="F25" s="4">
        <v>3561</v>
      </c>
      <c r="G25" s="107" t="s">
        <v>13</v>
      </c>
      <c r="H25" s="107" t="s">
        <v>13</v>
      </c>
      <c r="I25" s="107" t="s">
        <v>13</v>
      </c>
      <c r="J25" s="4">
        <v>51961</v>
      </c>
      <c r="K25" s="106">
        <v>1944</v>
      </c>
      <c r="L25" s="107" t="s">
        <v>13</v>
      </c>
      <c r="M25" s="107" t="s">
        <v>13</v>
      </c>
      <c r="N25" s="107" t="s">
        <v>13</v>
      </c>
      <c r="O25" s="4">
        <v>10219</v>
      </c>
      <c r="P25" s="4">
        <v>27180</v>
      </c>
      <c r="Q25" s="107" t="s">
        <v>36</v>
      </c>
      <c r="R25" s="4">
        <v>27180</v>
      </c>
      <c r="S25" s="107" t="s">
        <v>13</v>
      </c>
      <c r="T25" s="107" t="s">
        <v>13</v>
      </c>
      <c r="U25" s="4">
        <v>37399</v>
      </c>
      <c r="V25" s="4">
        <v>89360</v>
      </c>
    </row>
    <row r="26" spans="1:22" ht="13.5" thickBot="1" x14ac:dyDescent="0.25">
      <c r="A26" s="106">
        <v>1945</v>
      </c>
      <c r="B26" s="107" t="s">
        <v>14</v>
      </c>
      <c r="C26" s="107" t="s">
        <v>13</v>
      </c>
      <c r="D26" s="107" t="s">
        <v>14</v>
      </c>
      <c r="E26" s="4">
        <v>49670</v>
      </c>
      <c r="F26" s="4">
        <v>3711</v>
      </c>
      <c r="G26" s="107" t="s">
        <v>13</v>
      </c>
      <c r="H26" s="107" t="s">
        <v>13</v>
      </c>
      <c r="I26" s="107" t="s">
        <v>13</v>
      </c>
      <c r="J26" s="4">
        <v>53381</v>
      </c>
      <c r="K26" s="106">
        <v>1945</v>
      </c>
      <c r="L26" s="107" t="s">
        <v>13</v>
      </c>
      <c r="M26" s="107" t="s">
        <v>13</v>
      </c>
      <c r="N26" s="107" t="s">
        <v>13</v>
      </c>
      <c r="O26" s="4">
        <v>10217</v>
      </c>
      <c r="P26" s="4">
        <v>26680</v>
      </c>
      <c r="Q26" s="107" t="s">
        <v>36</v>
      </c>
      <c r="R26" s="4">
        <v>26680</v>
      </c>
      <c r="S26" s="107" t="s">
        <v>13</v>
      </c>
      <c r="T26" s="107" t="s">
        <v>13</v>
      </c>
      <c r="U26" s="4">
        <v>36897</v>
      </c>
      <c r="V26" s="4">
        <v>90278</v>
      </c>
    </row>
    <row r="27" spans="1:22" ht="13.5" thickBot="1" x14ac:dyDescent="0.25">
      <c r="A27" s="106">
        <v>1946</v>
      </c>
      <c r="B27" s="107" t="s">
        <v>14</v>
      </c>
      <c r="C27" s="107" t="s">
        <v>13</v>
      </c>
      <c r="D27" s="107" t="s">
        <v>14</v>
      </c>
      <c r="E27" s="4">
        <v>52450</v>
      </c>
      <c r="F27" s="4">
        <v>3916</v>
      </c>
      <c r="G27" s="107" t="s">
        <v>13</v>
      </c>
      <c r="H27" s="107" t="s">
        <v>13</v>
      </c>
      <c r="I27" s="107" t="s">
        <v>13</v>
      </c>
      <c r="J27" s="4">
        <v>56366</v>
      </c>
      <c r="K27" s="106">
        <v>1946</v>
      </c>
      <c r="L27" s="107" t="s">
        <v>13</v>
      </c>
      <c r="M27" s="107" t="s">
        <v>13</v>
      </c>
      <c r="N27" s="107" t="s">
        <v>13</v>
      </c>
      <c r="O27" s="4">
        <v>9429</v>
      </c>
      <c r="P27" s="4">
        <v>24730</v>
      </c>
      <c r="Q27" s="107" t="s">
        <v>36</v>
      </c>
      <c r="R27" s="4">
        <v>24730</v>
      </c>
      <c r="S27" s="107" t="s">
        <v>13</v>
      </c>
      <c r="T27" s="107" t="s">
        <v>13</v>
      </c>
      <c r="U27" s="4">
        <v>34159</v>
      </c>
      <c r="V27" s="4">
        <v>90525</v>
      </c>
    </row>
    <row r="28" spans="1:22" ht="13.5" thickBot="1" x14ac:dyDescent="0.25">
      <c r="A28" s="106">
        <v>1947</v>
      </c>
      <c r="B28" s="107" t="s">
        <v>14</v>
      </c>
      <c r="C28" s="107" t="s">
        <v>13</v>
      </c>
      <c r="D28" s="107" t="s">
        <v>14</v>
      </c>
      <c r="E28" s="4">
        <v>56917</v>
      </c>
      <c r="F28" s="4">
        <v>4707</v>
      </c>
      <c r="G28" s="107" t="s">
        <v>13</v>
      </c>
      <c r="H28" s="107" t="s">
        <v>13</v>
      </c>
      <c r="I28" s="107" t="s">
        <v>13</v>
      </c>
      <c r="J28" s="4">
        <v>61624</v>
      </c>
      <c r="K28" s="106">
        <v>1947</v>
      </c>
      <c r="L28" s="107" t="s">
        <v>13</v>
      </c>
      <c r="M28" s="107" t="s">
        <v>13</v>
      </c>
      <c r="N28" s="107" t="s">
        <v>13</v>
      </c>
      <c r="O28" s="4">
        <v>9370</v>
      </c>
      <c r="P28" s="4">
        <v>21607</v>
      </c>
      <c r="Q28" s="107" t="s">
        <v>36</v>
      </c>
      <c r="R28" s="4">
        <v>21607</v>
      </c>
      <c r="S28" s="107" t="s">
        <v>13</v>
      </c>
      <c r="T28" s="107" t="s">
        <v>13</v>
      </c>
      <c r="U28" s="4">
        <v>30977</v>
      </c>
      <c r="V28" s="4">
        <v>92601</v>
      </c>
    </row>
    <row r="29" spans="1:22" ht="13.5" thickBot="1" x14ac:dyDescent="0.25">
      <c r="A29" s="106">
        <v>1948</v>
      </c>
      <c r="B29" s="107" t="s">
        <v>14</v>
      </c>
      <c r="C29" s="107" t="s">
        <v>13</v>
      </c>
      <c r="D29" s="107" t="s">
        <v>14</v>
      </c>
      <c r="E29" s="4">
        <v>58540</v>
      </c>
      <c r="F29" s="4">
        <v>5697</v>
      </c>
      <c r="G29" s="107" t="s">
        <v>13</v>
      </c>
      <c r="H29" s="107" t="s">
        <v>13</v>
      </c>
      <c r="I29" s="107" t="s">
        <v>13</v>
      </c>
      <c r="J29" s="4">
        <v>64237</v>
      </c>
      <c r="K29" s="106">
        <v>1948</v>
      </c>
      <c r="L29" s="107" t="s">
        <v>13</v>
      </c>
      <c r="M29" s="107" t="s">
        <v>13</v>
      </c>
      <c r="N29" s="107" t="s">
        <v>13</v>
      </c>
      <c r="O29" s="4">
        <v>9456</v>
      </c>
      <c r="P29" s="4">
        <v>17578</v>
      </c>
      <c r="Q29" s="107" t="s">
        <v>36</v>
      </c>
      <c r="R29" s="4">
        <v>17578</v>
      </c>
      <c r="S29" s="107" t="s">
        <v>13</v>
      </c>
      <c r="T29" s="107" t="s">
        <v>13</v>
      </c>
      <c r="U29" s="4">
        <v>27034</v>
      </c>
      <c r="V29" s="4">
        <v>91271</v>
      </c>
    </row>
    <row r="30" spans="1:22" ht="13.5" thickBot="1" x14ac:dyDescent="0.25">
      <c r="A30" s="106">
        <v>1949</v>
      </c>
      <c r="B30" s="107" t="s">
        <v>14</v>
      </c>
      <c r="C30" s="107" t="s">
        <v>13</v>
      </c>
      <c r="D30" s="107" t="s">
        <v>14</v>
      </c>
      <c r="E30" s="4">
        <v>57035</v>
      </c>
      <c r="F30" s="4">
        <v>6338</v>
      </c>
      <c r="G30" s="107" t="s">
        <v>13</v>
      </c>
      <c r="H30" s="107" t="s">
        <v>13</v>
      </c>
      <c r="I30" s="107" t="s">
        <v>13</v>
      </c>
      <c r="J30" s="4">
        <v>63373</v>
      </c>
      <c r="K30" s="106">
        <v>1949</v>
      </c>
      <c r="L30" s="107" t="s">
        <v>13</v>
      </c>
      <c r="M30" s="107" t="s">
        <v>13</v>
      </c>
      <c r="N30" s="107" t="s">
        <v>13</v>
      </c>
      <c r="O30" s="4">
        <v>9869</v>
      </c>
      <c r="P30" s="4">
        <v>15505</v>
      </c>
      <c r="Q30" s="107" t="s">
        <v>36</v>
      </c>
      <c r="R30" s="4">
        <v>15505</v>
      </c>
      <c r="S30" s="107" t="s">
        <v>13</v>
      </c>
      <c r="T30" s="107" t="s">
        <v>13</v>
      </c>
      <c r="U30" s="4">
        <v>25374</v>
      </c>
      <c r="V30" s="4">
        <v>88747</v>
      </c>
    </row>
    <row r="31" spans="1:22" ht="13.5" thickBot="1" x14ac:dyDescent="0.25">
      <c r="A31" s="106">
        <v>1950</v>
      </c>
      <c r="B31" s="107" t="s">
        <v>14</v>
      </c>
      <c r="C31" s="107" t="s">
        <v>13</v>
      </c>
      <c r="D31" s="107" t="s">
        <v>14</v>
      </c>
      <c r="E31" s="4">
        <v>56820</v>
      </c>
      <c r="F31" s="4">
        <v>6504</v>
      </c>
      <c r="G31" s="107" t="s">
        <v>13</v>
      </c>
      <c r="H31" s="107" t="s">
        <v>13</v>
      </c>
      <c r="I31" s="107" t="s">
        <v>13</v>
      </c>
      <c r="J31" s="4">
        <v>63324</v>
      </c>
      <c r="K31" s="106">
        <v>1950</v>
      </c>
      <c r="L31" s="107" t="s">
        <v>13</v>
      </c>
      <c r="M31" s="107" t="s">
        <v>13</v>
      </c>
      <c r="N31" s="107" t="s">
        <v>13</v>
      </c>
      <c r="O31" s="4">
        <v>9743</v>
      </c>
      <c r="P31" s="4">
        <v>13800</v>
      </c>
      <c r="Q31" s="107" t="s">
        <v>36</v>
      </c>
      <c r="R31" s="4">
        <v>13800</v>
      </c>
      <c r="S31" s="107" t="s">
        <v>13</v>
      </c>
      <c r="T31" s="107" t="s">
        <v>13</v>
      </c>
      <c r="U31" s="4">
        <v>23543</v>
      </c>
      <c r="V31" s="4">
        <v>86867</v>
      </c>
    </row>
    <row r="32" spans="1:22" ht="13.5" thickBot="1" x14ac:dyDescent="0.25">
      <c r="A32" s="106">
        <v>1951</v>
      </c>
      <c r="B32" s="107" t="s">
        <v>14</v>
      </c>
      <c r="C32" s="107" t="s">
        <v>13</v>
      </c>
      <c r="D32" s="107" t="s">
        <v>14</v>
      </c>
      <c r="E32" s="4">
        <v>57660</v>
      </c>
      <c r="F32" s="4">
        <v>7071</v>
      </c>
      <c r="G32" s="107" t="s">
        <v>13</v>
      </c>
      <c r="H32" s="107" t="s">
        <v>13</v>
      </c>
      <c r="I32" s="107" t="s">
        <v>13</v>
      </c>
      <c r="J32" s="4">
        <v>64731</v>
      </c>
      <c r="K32" s="106">
        <v>1951</v>
      </c>
      <c r="L32" s="107" t="s">
        <v>13</v>
      </c>
      <c r="M32" s="107" t="s">
        <v>13</v>
      </c>
      <c r="N32" s="107" t="s">
        <v>13</v>
      </c>
      <c r="O32" s="4">
        <v>9644</v>
      </c>
      <c r="P32" s="4">
        <v>10960</v>
      </c>
      <c r="Q32" s="107" t="s">
        <v>36</v>
      </c>
      <c r="R32" s="4">
        <v>10960</v>
      </c>
      <c r="S32" s="107" t="s">
        <v>13</v>
      </c>
      <c r="T32" s="107" t="s">
        <v>13</v>
      </c>
      <c r="U32" s="4">
        <v>20604</v>
      </c>
      <c r="V32" s="4">
        <v>85335</v>
      </c>
    </row>
    <row r="33" spans="1:22" ht="13.5" thickBot="1" x14ac:dyDescent="0.25">
      <c r="A33" s="106">
        <v>1952</v>
      </c>
      <c r="B33" s="107" t="s">
        <v>14</v>
      </c>
      <c r="C33" s="107" t="s">
        <v>13</v>
      </c>
      <c r="D33" s="107" t="s">
        <v>14</v>
      </c>
      <c r="E33" s="4">
        <v>55980</v>
      </c>
      <c r="F33" s="4">
        <v>7180</v>
      </c>
      <c r="G33" s="107" t="s">
        <v>13</v>
      </c>
      <c r="H33" s="107" t="s">
        <v>13</v>
      </c>
      <c r="I33" s="107" t="s">
        <v>13</v>
      </c>
      <c r="J33" s="4">
        <v>63160</v>
      </c>
      <c r="K33" s="106">
        <v>1952</v>
      </c>
      <c r="L33" s="107" t="s">
        <v>13</v>
      </c>
      <c r="M33" s="107" t="s">
        <v>13</v>
      </c>
      <c r="N33" s="107" t="s">
        <v>13</v>
      </c>
      <c r="O33" s="4">
        <v>9476</v>
      </c>
      <c r="P33" s="4">
        <v>9700</v>
      </c>
      <c r="Q33" s="107" t="s">
        <v>36</v>
      </c>
      <c r="R33" s="4">
        <v>9700</v>
      </c>
      <c r="S33" s="107" t="s">
        <v>13</v>
      </c>
      <c r="T33" s="107" t="s">
        <v>13</v>
      </c>
      <c r="U33" s="4">
        <v>19176</v>
      </c>
      <c r="V33" s="4">
        <v>82336</v>
      </c>
    </row>
    <row r="34" spans="1:22" ht="13.5" thickBot="1" x14ac:dyDescent="0.25">
      <c r="A34" s="106">
        <v>1953</v>
      </c>
      <c r="B34" s="107" t="s">
        <v>14</v>
      </c>
      <c r="C34" s="107" t="s">
        <v>13</v>
      </c>
      <c r="D34" s="107" t="s">
        <v>14</v>
      </c>
      <c r="E34" s="4">
        <v>54700</v>
      </c>
      <c r="F34" s="4">
        <v>6941</v>
      </c>
      <c r="G34" s="107" t="s">
        <v>13</v>
      </c>
      <c r="H34" s="107" t="s">
        <v>13</v>
      </c>
      <c r="I34" s="107" t="s">
        <v>13</v>
      </c>
      <c r="J34" s="4">
        <v>61641</v>
      </c>
      <c r="K34" s="106">
        <v>1953</v>
      </c>
      <c r="L34" s="107" t="s">
        <v>13</v>
      </c>
      <c r="M34" s="107" t="s">
        <v>13</v>
      </c>
      <c r="N34" s="107" t="s">
        <v>13</v>
      </c>
      <c r="O34" s="4">
        <v>9244</v>
      </c>
      <c r="P34" s="4">
        <v>7990</v>
      </c>
      <c r="Q34" s="107" t="s">
        <v>36</v>
      </c>
      <c r="R34" s="4">
        <v>7990</v>
      </c>
      <c r="S34" s="107" t="s">
        <v>13</v>
      </c>
      <c r="T34" s="107" t="s">
        <v>13</v>
      </c>
      <c r="U34" s="4">
        <v>17234</v>
      </c>
      <c r="V34" s="4">
        <v>78875</v>
      </c>
    </row>
    <row r="35" spans="1:22" ht="13.5" thickBot="1" x14ac:dyDescent="0.25">
      <c r="A35" s="106">
        <v>1954</v>
      </c>
      <c r="B35" s="107" t="s">
        <v>14</v>
      </c>
      <c r="C35" s="107" t="s">
        <v>13</v>
      </c>
      <c r="D35" s="107" t="s">
        <v>14</v>
      </c>
      <c r="E35" s="4">
        <v>54000</v>
      </c>
      <c r="F35" s="4">
        <v>6598</v>
      </c>
      <c r="G35" s="107" t="s">
        <v>13</v>
      </c>
      <c r="H35" s="107" t="s">
        <v>13</v>
      </c>
      <c r="I35" s="107" t="s">
        <v>13</v>
      </c>
      <c r="J35" s="4">
        <v>60598</v>
      </c>
      <c r="K35" s="106">
        <v>1954</v>
      </c>
      <c r="L35" s="107" t="s">
        <v>13</v>
      </c>
      <c r="M35" s="107" t="s">
        <v>13</v>
      </c>
      <c r="N35" s="107" t="s">
        <v>13</v>
      </c>
      <c r="O35" s="4">
        <v>9200</v>
      </c>
      <c r="P35" s="4">
        <v>6400</v>
      </c>
      <c r="Q35" s="107" t="s">
        <v>36</v>
      </c>
      <c r="R35" s="4">
        <v>6400</v>
      </c>
      <c r="S35" s="107" t="s">
        <v>13</v>
      </c>
      <c r="T35" s="107" t="s">
        <v>13</v>
      </c>
      <c r="U35" s="4">
        <v>15600</v>
      </c>
      <c r="V35" s="4">
        <v>76198</v>
      </c>
    </row>
    <row r="36" spans="1:22" ht="13.5" thickBot="1" x14ac:dyDescent="0.25">
      <c r="A36" s="106">
        <v>1955</v>
      </c>
      <c r="B36" s="107" t="s">
        <v>14</v>
      </c>
      <c r="C36" s="107" t="s">
        <v>13</v>
      </c>
      <c r="D36" s="107" t="s">
        <v>14</v>
      </c>
      <c r="E36" s="4">
        <v>52400</v>
      </c>
      <c r="F36" s="4">
        <v>6157</v>
      </c>
      <c r="G36" s="107" t="s">
        <v>13</v>
      </c>
      <c r="H36" s="107" t="s">
        <v>13</v>
      </c>
      <c r="I36" s="107" t="s">
        <v>13</v>
      </c>
      <c r="J36" s="4">
        <v>58557</v>
      </c>
      <c r="K36" s="106">
        <v>1955</v>
      </c>
      <c r="L36" s="107" t="s">
        <v>13</v>
      </c>
      <c r="M36" s="107" t="s">
        <v>13</v>
      </c>
      <c r="N36" s="107" t="s">
        <v>13</v>
      </c>
      <c r="O36" s="4">
        <v>9232</v>
      </c>
      <c r="P36" s="4">
        <v>5300</v>
      </c>
      <c r="Q36" s="107" t="s">
        <v>36</v>
      </c>
      <c r="R36" s="4">
        <v>5300</v>
      </c>
      <c r="S36" s="107" t="s">
        <v>13</v>
      </c>
      <c r="T36" s="107" t="s">
        <v>13</v>
      </c>
      <c r="U36" s="4">
        <v>14532</v>
      </c>
      <c r="V36" s="4">
        <v>73089</v>
      </c>
    </row>
    <row r="37" spans="1:22" ht="13.5" thickBot="1" x14ac:dyDescent="0.25">
      <c r="A37" s="106">
        <v>1956</v>
      </c>
      <c r="B37" s="107" t="s">
        <v>14</v>
      </c>
      <c r="C37" s="107" t="s">
        <v>13</v>
      </c>
      <c r="D37" s="107" t="s">
        <v>14</v>
      </c>
      <c r="E37" s="4">
        <v>51400</v>
      </c>
      <c r="F37" s="4">
        <v>5748</v>
      </c>
      <c r="G37" s="107" t="s">
        <v>13</v>
      </c>
      <c r="H37" s="107" t="s">
        <v>13</v>
      </c>
      <c r="I37" s="107" t="s">
        <v>13</v>
      </c>
      <c r="J37" s="4">
        <v>57148</v>
      </c>
      <c r="K37" s="106">
        <v>1956</v>
      </c>
      <c r="L37" s="107" t="s">
        <v>13</v>
      </c>
      <c r="M37" s="107" t="s">
        <v>13</v>
      </c>
      <c r="N37" s="107" t="s">
        <v>13</v>
      </c>
      <c r="O37" s="4">
        <v>9255</v>
      </c>
      <c r="P37" s="4">
        <v>3970</v>
      </c>
      <c r="Q37" s="107" t="s">
        <v>36</v>
      </c>
      <c r="R37" s="4">
        <v>3970</v>
      </c>
      <c r="S37" s="107" t="s">
        <v>13</v>
      </c>
      <c r="T37" s="107" t="s">
        <v>13</v>
      </c>
      <c r="U37" s="4">
        <v>13225</v>
      </c>
      <c r="V37" s="4">
        <v>70373</v>
      </c>
    </row>
    <row r="38" spans="1:22" ht="13.5" thickBot="1" x14ac:dyDescent="0.25">
      <c r="A38" s="106">
        <v>1957</v>
      </c>
      <c r="B38" s="107" t="s">
        <v>14</v>
      </c>
      <c r="C38" s="107" t="s">
        <v>13</v>
      </c>
      <c r="D38" s="107" t="s">
        <v>14</v>
      </c>
      <c r="E38" s="4">
        <v>50800</v>
      </c>
      <c r="F38" s="4">
        <v>5412</v>
      </c>
      <c r="G38" s="107" t="s">
        <v>13</v>
      </c>
      <c r="H38" s="107" t="s">
        <v>13</v>
      </c>
      <c r="I38" s="107" t="s">
        <v>13</v>
      </c>
      <c r="J38" s="4">
        <v>56212</v>
      </c>
      <c r="K38" s="106">
        <v>1957</v>
      </c>
      <c r="L38" s="107" t="s">
        <v>13</v>
      </c>
      <c r="M38" s="107" t="s">
        <v>13</v>
      </c>
      <c r="N38" s="107" t="s">
        <v>13</v>
      </c>
      <c r="O38" s="4">
        <v>9158</v>
      </c>
      <c r="P38" s="4">
        <v>3601</v>
      </c>
      <c r="Q38" s="107" t="s">
        <v>36</v>
      </c>
      <c r="R38" s="4">
        <v>3601</v>
      </c>
      <c r="S38" s="107" t="s">
        <v>13</v>
      </c>
      <c r="T38" s="107" t="s">
        <v>13</v>
      </c>
      <c r="U38" s="4">
        <v>12759</v>
      </c>
      <c r="V38" s="4">
        <v>68971</v>
      </c>
    </row>
    <row r="39" spans="1:22" ht="13.5" thickBot="1" x14ac:dyDescent="0.25">
      <c r="A39" s="106">
        <v>1958</v>
      </c>
      <c r="B39" s="107" t="s">
        <v>14</v>
      </c>
      <c r="C39" s="107" t="s">
        <v>13</v>
      </c>
      <c r="D39" s="107" t="s">
        <v>14</v>
      </c>
      <c r="E39" s="4">
        <v>50100</v>
      </c>
      <c r="F39" s="4">
        <v>4848</v>
      </c>
      <c r="G39" s="107" t="s">
        <v>13</v>
      </c>
      <c r="H39" s="107" t="s">
        <v>13</v>
      </c>
      <c r="I39" s="107" t="s">
        <v>13</v>
      </c>
      <c r="J39" s="4">
        <v>54948</v>
      </c>
      <c r="K39" s="106">
        <v>1958</v>
      </c>
      <c r="L39" s="107" t="s">
        <v>13</v>
      </c>
      <c r="M39" s="107" t="s">
        <v>13</v>
      </c>
      <c r="N39" s="107" t="s">
        <v>13</v>
      </c>
      <c r="O39" s="4">
        <v>9093</v>
      </c>
      <c r="P39" s="4">
        <v>3108</v>
      </c>
      <c r="Q39" s="107" t="s">
        <v>36</v>
      </c>
      <c r="R39" s="4">
        <v>3108</v>
      </c>
      <c r="S39" s="107" t="s">
        <v>13</v>
      </c>
      <c r="T39" s="107" t="s">
        <v>13</v>
      </c>
      <c r="U39" s="4">
        <v>12201</v>
      </c>
      <c r="V39" s="4">
        <v>67149</v>
      </c>
    </row>
    <row r="40" spans="1:22" ht="13.5" thickBot="1" x14ac:dyDescent="0.25">
      <c r="A40" s="106">
        <v>1959</v>
      </c>
      <c r="B40" s="107" t="s">
        <v>14</v>
      </c>
      <c r="C40" s="107" t="s">
        <v>13</v>
      </c>
      <c r="D40" s="107" t="s">
        <v>14</v>
      </c>
      <c r="E40" s="4">
        <v>49500</v>
      </c>
      <c r="F40" s="4">
        <v>4297</v>
      </c>
      <c r="G40" s="107" t="s">
        <v>13</v>
      </c>
      <c r="H40" s="107" t="s">
        <v>13</v>
      </c>
      <c r="I40" s="107" t="s">
        <v>13</v>
      </c>
      <c r="J40" s="4">
        <v>53797</v>
      </c>
      <c r="K40" s="106">
        <v>1959</v>
      </c>
      <c r="L40" s="107" t="s">
        <v>13</v>
      </c>
      <c r="M40" s="107" t="s">
        <v>13</v>
      </c>
      <c r="N40" s="107" t="s">
        <v>13</v>
      </c>
      <c r="O40" s="4">
        <v>9000</v>
      </c>
      <c r="P40" s="4">
        <v>2983</v>
      </c>
      <c r="Q40" s="107" t="s">
        <v>36</v>
      </c>
      <c r="R40" s="4">
        <v>2983</v>
      </c>
      <c r="S40" s="107" t="s">
        <v>13</v>
      </c>
      <c r="T40" s="107" t="s">
        <v>13</v>
      </c>
      <c r="U40" s="4">
        <v>11983</v>
      </c>
      <c r="V40" s="4">
        <v>65780</v>
      </c>
    </row>
    <row r="41" spans="1:22" ht="13.5" thickBot="1" x14ac:dyDescent="0.25">
      <c r="A41" s="106">
        <v>1960</v>
      </c>
      <c r="B41" s="107" t="s">
        <v>14</v>
      </c>
      <c r="C41" s="107" t="s">
        <v>13</v>
      </c>
      <c r="D41" s="107" t="s">
        <v>14</v>
      </c>
      <c r="E41" s="4">
        <v>49600</v>
      </c>
      <c r="F41" s="4">
        <v>3826</v>
      </c>
      <c r="G41" s="107" t="s">
        <v>13</v>
      </c>
      <c r="H41" s="107" t="s">
        <v>13</v>
      </c>
      <c r="I41" s="107" t="s">
        <v>13</v>
      </c>
      <c r="J41" s="4">
        <v>53426</v>
      </c>
      <c r="K41" s="106">
        <v>1960</v>
      </c>
      <c r="L41" s="107" t="s">
        <v>13</v>
      </c>
      <c r="M41" s="107" t="s">
        <v>13</v>
      </c>
      <c r="N41" s="107" t="s">
        <v>13</v>
      </c>
      <c r="O41" s="4">
        <v>9010</v>
      </c>
      <c r="P41" s="4">
        <v>2856</v>
      </c>
      <c r="Q41" s="107" t="s">
        <v>36</v>
      </c>
      <c r="R41" s="4">
        <v>2856</v>
      </c>
      <c r="S41" s="107" t="s">
        <v>13</v>
      </c>
      <c r="T41" s="107" t="s">
        <v>13</v>
      </c>
      <c r="U41" s="4">
        <v>11866</v>
      </c>
      <c r="V41" s="4">
        <v>65292</v>
      </c>
    </row>
    <row r="42" spans="1:22" ht="13.5" thickBot="1" x14ac:dyDescent="0.25">
      <c r="A42" s="106">
        <v>1961</v>
      </c>
      <c r="B42" s="107" t="s">
        <v>14</v>
      </c>
      <c r="C42" s="107" t="s">
        <v>13</v>
      </c>
      <c r="D42" s="107" t="s">
        <v>14</v>
      </c>
      <c r="E42" s="4">
        <v>49000</v>
      </c>
      <c r="F42" s="4">
        <v>3593</v>
      </c>
      <c r="G42" s="107" t="s">
        <v>13</v>
      </c>
      <c r="H42" s="107" t="s">
        <v>13</v>
      </c>
      <c r="I42" s="107" t="s">
        <v>13</v>
      </c>
      <c r="J42" s="4">
        <v>52593</v>
      </c>
      <c r="K42" s="106">
        <v>1961</v>
      </c>
      <c r="L42" s="107" t="s">
        <v>13</v>
      </c>
      <c r="M42" s="107" t="s">
        <v>13</v>
      </c>
      <c r="N42" s="107" t="s">
        <v>13</v>
      </c>
      <c r="O42" s="4">
        <v>9078</v>
      </c>
      <c r="P42" s="4">
        <v>2341</v>
      </c>
      <c r="Q42" s="107" t="s">
        <v>36</v>
      </c>
      <c r="R42" s="4">
        <v>2341</v>
      </c>
      <c r="S42" s="107" t="s">
        <v>13</v>
      </c>
      <c r="T42" s="107" t="s">
        <v>13</v>
      </c>
      <c r="U42" s="4">
        <v>11419</v>
      </c>
      <c r="V42" s="4">
        <v>64012</v>
      </c>
    </row>
    <row r="43" spans="1:22" ht="13.5" thickBot="1" x14ac:dyDescent="0.25">
      <c r="A43" s="106">
        <v>1962</v>
      </c>
      <c r="B43" s="107" t="s">
        <v>14</v>
      </c>
      <c r="C43" s="107" t="s">
        <v>13</v>
      </c>
      <c r="D43" s="107" t="s">
        <v>14</v>
      </c>
      <c r="E43" s="4">
        <v>48800</v>
      </c>
      <c r="F43" s="4">
        <v>3161</v>
      </c>
      <c r="G43" s="107" t="s">
        <v>13</v>
      </c>
      <c r="H43" s="107" t="s">
        <v>13</v>
      </c>
      <c r="I43" s="107" t="s">
        <v>13</v>
      </c>
      <c r="J43" s="4">
        <v>51961</v>
      </c>
      <c r="K43" s="106">
        <v>1962</v>
      </c>
      <c r="L43" s="107" t="s">
        <v>13</v>
      </c>
      <c r="M43" s="107" t="s">
        <v>13</v>
      </c>
      <c r="N43" s="107" t="s">
        <v>13</v>
      </c>
      <c r="O43" s="4">
        <v>8865</v>
      </c>
      <c r="P43" s="4">
        <v>2219</v>
      </c>
      <c r="Q43" s="107" t="s">
        <v>36</v>
      </c>
      <c r="R43" s="4">
        <v>2219</v>
      </c>
      <c r="S43" s="107" t="s">
        <v>13</v>
      </c>
      <c r="T43" s="107" t="s">
        <v>13</v>
      </c>
      <c r="U43" s="4">
        <v>11084</v>
      </c>
      <c r="V43" s="4">
        <v>63045</v>
      </c>
    </row>
    <row r="44" spans="1:22" ht="13.5" thickBot="1" x14ac:dyDescent="0.25">
      <c r="A44" s="106">
        <v>1963</v>
      </c>
      <c r="B44" s="107" t="s">
        <v>14</v>
      </c>
      <c r="C44" s="107" t="s">
        <v>13</v>
      </c>
      <c r="D44" s="107" t="s">
        <v>14</v>
      </c>
      <c r="E44" s="4">
        <v>49400</v>
      </c>
      <c r="F44" s="4">
        <v>2155</v>
      </c>
      <c r="G44" s="107" t="s">
        <v>13</v>
      </c>
      <c r="H44" s="107" t="s">
        <v>13</v>
      </c>
      <c r="I44" s="107" t="s">
        <v>13</v>
      </c>
      <c r="J44" s="4">
        <v>51555</v>
      </c>
      <c r="K44" s="106">
        <v>1963</v>
      </c>
      <c r="L44" s="107" t="s">
        <v>13</v>
      </c>
      <c r="M44" s="107" t="s">
        <v>13</v>
      </c>
      <c r="N44" s="107" t="s">
        <v>13</v>
      </c>
      <c r="O44" s="4">
        <v>8878</v>
      </c>
      <c r="P44" s="4">
        <v>1756</v>
      </c>
      <c r="Q44" s="107" t="s">
        <v>36</v>
      </c>
      <c r="R44" s="4">
        <v>1756</v>
      </c>
      <c r="S44" s="107" t="s">
        <v>13</v>
      </c>
      <c r="T44" s="107" t="s">
        <v>13</v>
      </c>
      <c r="U44" s="4">
        <v>10634</v>
      </c>
      <c r="V44" s="4">
        <v>62189</v>
      </c>
    </row>
    <row r="45" spans="1:22" ht="13.5" thickBot="1" x14ac:dyDescent="0.25">
      <c r="A45" s="106">
        <v>1964</v>
      </c>
      <c r="B45" s="107" t="s">
        <v>14</v>
      </c>
      <c r="C45" s="107" t="s">
        <v>13</v>
      </c>
      <c r="D45" s="107" t="s">
        <v>14</v>
      </c>
      <c r="E45" s="4">
        <v>49200</v>
      </c>
      <c r="F45" s="4">
        <v>1865</v>
      </c>
      <c r="G45" s="107" t="s">
        <v>13</v>
      </c>
      <c r="H45" s="107" t="s">
        <v>13</v>
      </c>
      <c r="I45" s="107" t="s">
        <v>13</v>
      </c>
      <c r="J45" s="4">
        <v>51065</v>
      </c>
      <c r="K45" s="106">
        <v>1964</v>
      </c>
      <c r="L45" s="107" t="s">
        <v>13</v>
      </c>
      <c r="M45" s="107" t="s">
        <v>13</v>
      </c>
      <c r="N45" s="107" t="s">
        <v>13</v>
      </c>
      <c r="O45" s="4">
        <v>9061</v>
      </c>
      <c r="P45" s="4">
        <v>1553</v>
      </c>
      <c r="Q45" s="107" t="s">
        <v>36</v>
      </c>
      <c r="R45" s="4">
        <v>1553</v>
      </c>
      <c r="S45" s="107" t="s">
        <v>13</v>
      </c>
      <c r="T45" s="107" t="s">
        <v>13</v>
      </c>
      <c r="U45" s="4">
        <v>10614</v>
      </c>
      <c r="V45" s="4">
        <v>61679</v>
      </c>
    </row>
    <row r="46" spans="1:22" ht="13.5" thickBot="1" x14ac:dyDescent="0.25">
      <c r="A46" s="106">
        <v>1965</v>
      </c>
      <c r="B46" s="107" t="s">
        <v>14</v>
      </c>
      <c r="C46" s="107" t="s">
        <v>13</v>
      </c>
      <c r="D46" s="107" t="s">
        <v>14</v>
      </c>
      <c r="E46" s="4">
        <v>49600</v>
      </c>
      <c r="F46" s="4">
        <v>1453</v>
      </c>
      <c r="G46" s="107" t="s">
        <v>13</v>
      </c>
      <c r="H46" s="107" t="s">
        <v>13</v>
      </c>
      <c r="I46" s="107" t="s">
        <v>13</v>
      </c>
      <c r="J46" s="4">
        <v>51053</v>
      </c>
      <c r="K46" s="106">
        <v>1965</v>
      </c>
      <c r="L46" s="107" t="s">
        <v>13</v>
      </c>
      <c r="M46" s="107" t="s">
        <v>13</v>
      </c>
      <c r="N46" s="107" t="s">
        <v>13</v>
      </c>
      <c r="O46" s="4">
        <v>9115</v>
      </c>
      <c r="P46" s="4">
        <v>1549</v>
      </c>
      <c r="Q46" s="107" t="s">
        <v>36</v>
      </c>
      <c r="R46" s="4">
        <v>1549</v>
      </c>
      <c r="S46" s="107" t="s">
        <v>13</v>
      </c>
      <c r="T46" s="107" t="s">
        <v>13</v>
      </c>
      <c r="U46" s="4">
        <v>10664</v>
      </c>
      <c r="V46" s="4">
        <v>61717</v>
      </c>
    </row>
    <row r="47" spans="1:22" ht="13.5" thickBot="1" x14ac:dyDescent="0.25">
      <c r="A47" s="106">
        <v>1966</v>
      </c>
      <c r="B47" s="107" t="s">
        <v>14</v>
      </c>
      <c r="C47" s="107" t="s">
        <v>13</v>
      </c>
      <c r="D47" s="107" t="s">
        <v>14</v>
      </c>
      <c r="E47" s="4">
        <v>50130</v>
      </c>
      <c r="F47" s="4">
        <v>1326</v>
      </c>
      <c r="G47" s="107" t="s">
        <v>13</v>
      </c>
      <c r="H47" s="107" t="s">
        <v>13</v>
      </c>
      <c r="I47" s="107" t="s">
        <v>13</v>
      </c>
      <c r="J47" s="4">
        <v>51456</v>
      </c>
      <c r="K47" s="106">
        <v>1966</v>
      </c>
      <c r="L47" s="107" t="s">
        <v>13</v>
      </c>
      <c r="M47" s="107" t="s">
        <v>13</v>
      </c>
      <c r="N47" s="107" t="s">
        <v>13</v>
      </c>
      <c r="O47" s="4">
        <v>9273</v>
      </c>
      <c r="P47" s="4">
        <v>1407</v>
      </c>
      <c r="Q47" s="107" t="s">
        <v>36</v>
      </c>
      <c r="R47" s="4">
        <v>1407</v>
      </c>
      <c r="S47" s="107" t="s">
        <v>13</v>
      </c>
      <c r="T47" s="107" t="s">
        <v>13</v>
      </c>
      <c r="U47" s="4">
        <v>10680</v>
      </c>
      <c r="V47" s="4">
        <v>62136</v>
      </c>
    </row>
    <row r="48" spans="1:22" ht="13.5" thickBot="1" x14ac:dyDescent="0.25">
      <c r="A48" s="106">
        <v>1967</v>
      </c>
      <c r="B48" s="107" t="s">
        <v>14</v>
      </c>
      <c r="C48" s="107" t="s">
        <v>13</v>
      </c>
      <c r="D48" s="107" t="s">
        <v>14</v>
      </c>
      <c r="E48" s="4">
        <v>50180</v>
      </c>
      <c r="F48" s="4">
        <v>1244</v>
      </c>
      <c r="G48" s="107" t="s">
        <v>13</v>
      </c>
      <c r="H48" s="107" t="s">
        <v>13</v>
      </c>
      <c r="I48" s="107" t="s">
        <v>13</v>
      </c>
      <c r="J48" s="4">
        <v>51424</v>
      </c>
      <c r="K48" s="106">
        <v>1967</v>
      </c>
      <c r="L48" s="107" t="s">
        <v>13</v>
      </c>
      <c r="M48" s="107" t="s">
        <v>13</v>
      </c>
      <c r="N48" s="107" t="s">
        <v>13</v>
      </c>
      <c r="O48" s="4">
        <v>9257</v>
      </c>
      <c r="P48" s="4">
        <v>1388</v>
      </c>
      <c r="Q48" s="107" t="s">
        <v>36</v>
      </c>
      <c r="R48" s="4">
        <v>1388</v>
      </c>
      <c r="S48" s="107" t="s">
        <v>13</v>
      </c>
      <c r="T48" s="107" t="s">
        <v>13</v>
      </c>
      <c r="U48" s="4">
        <v>10645</v>
      </c>
      <c r="V48" s="4">
        <v>62069</v>
      </c>
    </row>
    <row r="49" spans="1:22" ht="13.5" thickBot="1" x14ac:dyDescent="0.25">
      <c r="A49" s="106">
        <v>1968</v>
      </c>
      <c r="B49" s="107" t="s">
        <v>14</v>
      </c>
      <c r="C49" s="107" t="s">
        <v>13</v>
      </c>
      <c r="D49" s="107" t="s">
        <v>14</v>
      </c>
      <c r="E49" s="4">
        <v>50000</v>
      </c>
      <c r="F49" s="4">
        <v>1185</v>
      </c>
      <c r="G49" s="107" t="s">
        <v>13</v>
      </c>
      <c r="H49" s="107" t="s">
        <v>13</v>
      </c>
      <c r="I49" s="107" t="s">
        <v>13</v>
      </c>
      <c r="J49" s="4">
        <v>51185</v>
      </c>
      <c r="K49" s="106">
        <v>1968</v>
      </c>
      <c r="L49" s="107" t="s">
        <v>13</v>
      </c>
      <c r="M49" s="107" t="s">
        <v>13</v>
      </c>
      <c r="N49" s="107" t="s">
        <v>13</v>
      </c>
      <c r="O49" s="4">
        <v>9390</v>
      </c>
      <c r="P49" s="4">
        <v>1355</v>
      </c>
      <c r="Q49" s="107" t="s">
        <v>36</v>
      </c>
      <c r="R49" s="4">
        <v>1355</v>
      </c>
      <c r="S49" s="107" t="s">
        <v>13</v>
      </c>
      <c r="T49" s="107" t="s">
        <v>13</v>
      </c>
      <c r="U49" s="4">
        <v>10745</v>
      </c>
      <c r="V49" s="4">
        <v>61930</v>
      </c>
    </row>
    <row r="50" spans="1:22" ht="13.5" thickBot="1" x14ac:dyDescent="0.25">
      <c r="A50" s="106">
        <v>1969</v>
      </c>
      <c r="B50" s="107" t="s">
        <v>14</v>
      </c>
      <c r="C50" s="107" t="s">
        <v>13</v>
      </c>
      <c r="D50" s="107" t="s">
        <v>14</v>
      </c>
      <c r="E50" s="4">
        <v>49600</v>
      </c>
      <c r="F50" s="4">
        <v>1082</v>
      </c>
      <c r="G50" s="107" t="s">
        <v>13</v>
      </c>
      <c r="H50" s="107" t="s">
        <v>13</v>
      </c>
      <c r="I50" s="107" t="s">
        <v>13</v>
      </c>
      <c r="J50" s="4">
        <v>50682</v>
      </c>
      <c r="K50" s="106">
        <v>1969</v>
      </c>
      <c r="L50" s="107" t="s">
        <v>13</v>
      </c>
      <c r="M50" s="107" t="s">
        <v>13</v>
      </c>
      <c r="N50" s="107" t="s">
        <v>13</v>
      </c>
      <c r="O50" s="4">
        <v>9343</v>
      </c>
      <c r="P50" s="4">
        <v>1322</v>
      </c>
      <c r="Q50" s="107" t="s">
        <v>36</v>
      </c>
      <c r="R50" s="4">
        <v>1322</v>
      </c>
      <c r="S50" s="107" t="s">
        <v>13</v>
      </c>
      <c r="T50" s="107" t="s">
        <v>13</v>
      </c>
      <c r="U50" s="4">
        <v>10665</v>
      </c>
      <c r="V50" s="4">
        <v>61347</v>
      </c>
    </row>
    <row r="51" spans="1:22" ht="13.5" thickBot="1" x14ac:dyDescent="0.25">
      <c r="A51" s="106">
        <v>1970</v>
      </c>
      <c r="B51" s="107" t="s">
        <v>14</v>
      </c>
      <c r="C51" s="107" t="s">
        <v>13</v>
      </c>
      <c r="D51" s="107" t="s">
        <v>14</v>
      </c>
      <c r="E51" s="4">
        <v>49700</v>
      </c>
      <c r="F51" s="4">
        <v>1050</v>
      </c>
      <c r="G51" s="107" t="s">
        <v>13</v>
      </c>
      <c r="H51" s="107" t="s">
        <v>13</v>
      </c>
      <c r="I51" s="107" t="s">
        <v>13</v>
      </c>
      <c r="J51" s="4">
        <v>50750</v>
      </c>
      <c r="K51" s="106">
        <v>1970</v>
      </c>
      <c r="L51" s="107" t="s">
        <v>13</v>
      </c>
      <c r="M51" s="107" t="s">
        <v>13</v>
      </c>
      <c r="N51" s="107" t="s">
        <v>13</v>
      </c>
      <c r="O51" s="4">
        <v>9338</v>
      </c>
      <c r="P51" s="4">
        <v>1262</v>
      </c>
      <c r="Q51" s="107" t="s">
        <v>36</v>
      </c>
      <c r="R51" s="4">
        <v>1262</v>
      </c>
      <c r="S51" s="107" t="s">
        <v>13</v>
      </c>
      <c r="T51" s="107" t="s">
        <v>13</v>
      </c>
      <c r="U51" s="4">
        <v>10600</v>
      </c>
      <c r="V51" s="4">
        <v>61350</v>
      </c>
    </row>
    <row r="52" spans="1:22" ht="13.5" thickBot="1" x14ac:dyDescent="0.25">
      <c r="A52" s="106">
        <v>1971</v>
      </c>
      <c r="B52" s="107" t="s">
        <v>14</v>
      </c>
      <c r="C52" s="107" t="s">
        <v>13</v>
      </c>
      <c r="D52" s="107" t="s">
        <v>14</v>
      </c>
      <c r="E52" s="4">
        <v>49150</v>
      </c>
      <c r="F52" s="4">
        <v>1037</v>
      </c>
      <c r="G52" s="107" t="s">
        <v>13</v>
      </c>
      <c r="H52" s="107" t="s">
        <v>13</v>
      </c>
      <c r="I52" s="107" t="s">
        <v>13</v>
      </c>
      <c r="J52" s="4">
        <v>50187</v>
      </c>
      <c r="K52" s="106">
        <v>1971</v>
      </c>
      <c r="L52" s="107" t="s">
        <v>13</v>
      </c>
      <c r="M52" s="107" t="s">
        <v>13</v>
      </c>
      <c r="N52" s="107" t="s">
        <v>13</v>
      </c>
      <c r="O52" s="4">
        <v>9325</v>
      </c>
      <c r="P52" s="4">
        <v>1225</v>
      </c>
      <c r="Q52" s="107" t="s">
        <v>36</v>
      </c>
      <c r="R52" s="4">
        <v>1225</v>
      </c>
      <c r="S52" s="107" t="s">
        <v>13</v>
      </c>
      <c r="T52" s="107" t="s">
        <v>13</v>
      </c>
      <c r="U52" s="4">
        <v>10550</v>
      </c>
      <c r="V52" s="4">
        <v>60737</v>
      </c>
    </row>
    <row r="53" spans="1:22" ht="13.5" thickBot="1" x14ac:dyDescent="0.25">
      <c r="A53" s="106">
        <v>1972</v>
      </c>
      <c r="B53" s="107" t="s">
        <v>14</v>
      </c>
      <c r="C53" s="107" t="s">
        <v>13</v>
      </c>
      <c r="D53" s="107" t="s">
        <v>14</v>
      </c>
      <c r="E53" s="4">
        <v>49075</v>
      </c>
      <c r="F53" s="4">
        <v>1030</v>
      </c>
      <c r="G53" s="107" t="s">
        <v>13</v>
      </c>
      <c r="H53" s="107" t="s">
        <v>13</v>
      </c>
      <c r="I53" s="107" t="s">
        <v>13</v>
      </c>
      <c r="J53" s="4">
        <v>50105</v>
      </c>
      <c r="K53" s="106">
        <v>1972</v>
      </c>
      <c r="L53" s="107" t="s">
        <v>13</v>
      </c>
      <c r="M53" s="107" t="s">
        <v>13</v>
      </c>
      <c r="N53" s="107" t="s">
        <v>13</v>
      </c>
      <c r="O53" s="4">
        <v>9423</v>
      </c>
      <c r="P53" s="4">
        <v>1176</v>
      </c>
      <c r="Q53" s="107" t="s">
        <v>36</v>
      </c>
      <c r="R53" s="4">
        <v>1176</v>
      </c>
      <c r="S53" s="107" t="s">
        <v>13</v>
      </c>
      <c r="T53" s="107" t="s">
        <v>13</v>
      </c>
      <c r="U53" s="4">
        <v>10599</v>
      </c>
      <c r="V53" s="4">
        <v>60704</v>
      </c>
    </row>
    <row r="54" spans="1:22" ht="13.5" thickBot="1" x14ac:dyDescent="0.25">
      <c r="A54" s="106">
        <v>1973</v>
      </c>
      <c r="B54" s="107" t="s">
        <v>14</v>
      </c>
      <c r="C54" s="107" t="s">
        <v>13</v>
      </c>
      <c r="D54" s="107" t="s">
        <v>14</v>
      </c>
      <c r="E54" s="4">
        <v>48286</v>
      </c>
      <c r="F54" s="5">
        <v>794</v>
      </c>
      <c r="G54" s="107" t="s">
        <v>13</v>
      </c>
      <c r="H54" s="107" t="s">
        <v>13</v>
      </c>
      <c r="I54" s="107" t="s">
        <v>13</v>
      </c>
      <c r="J54" s="4">
        <v>49080</v>
      </c>
      <c r="K54" s="106">
        <v>1973</v>
      </c>
      <c r="L54" s="107" t="s">
        <v>13</v>
      </c>
      <c r="M54" s="107" t="s">
        <v>13</v>
      </c>
      <c r="N54" s="107" t="s">
        <v>13</v>
      </c>
      <c r="O54" s="4">
        <v>9387</v>
      </c>
      <c r="P54" s="4">
        <v>1123</v>
      </c>
      <c r="Q54" s="107" t="s">
        <v>36</v>
      </c>
      <c r="R54" s="4">
        <v>1123</v>
      </c>
      <c r="S54" s="107" t="s">
        <v>13</v>
      </c>
      <c r="T54" s="107" t="s">
        <v>13</v>
      </c>
      <c r="U54" s="4">
        <v>10510</v>
      </c>
      <c r="V54" s="4">
        <v>59590</v>
      </c>
    </row>
    <row r="55" spans="1:22" ht="13.5" thickBot="1" x14ac:dyDescent="0.25">
      <c r="A55" s="106">
        <v>1974</v>
      </c>
      <c r="B55" s="107" t="s">
        <v>14</v>
      </c>
      <c r="C55" s="107" t="s">
        <v>13</v>
      </c>
      <c r="D55" s="107" t="s">
        <v>14</v>
      </c>
      <c r="E55" s="4">
        <v>48700</v>
      </c>
      <c r="F55" s="5">
        <v>718</v>
      </c>
      <c r="G55" s="107" t="s">
        <v>13</v>
      </c>
      <c r="H55" s="107" t="s">
        <v>13</v>
      </c>
      <c r="I55" s="107" t="s">
        <v>13</v>
      </c>
      <c r="J55" s="4">
        <v>49418</v>
      </c>
      <c r="K55" s="106">
        <v>1974</v>
      </c>
      <c r="L55" s="107" t="s">
        <v>13</v>
      </c>
      <c r="M55" s="107" t="s">
        <v>13</v>
      </c>
      <c r="N55" s="107" t="s">
        <v>13</v>
      </c>
      <c r="O55" s="4">
        <v>9403</v>
      </c>
      <c r="P55" s="4">
        <v>1068</v>
      </c>
      <c r="Q55" s="107" t="s">
        <v>36</v>
      </c>
      <c r="R55" s="4">
        <v>1068</v>
      </c>
      <c r="S55" s="107" t="s">
        <v>13</v>
      </c>
      <c r="T55" s="107" t="s">
        <v>13</v>
      </c>
      <c r="U55" s="4">
        <v>10471</v>
      </c>
      <c r="V55" s="4">
        <v>59889</v>
      </c>
    </row>
    <row r="56" spans="1:22" ht="13.5" thickBot="1" x14ac:dyDescent="0.25">
      <c r="A56" s="106">
        <v>1975</v>
      </c>
      <c r="B56" s="107" t="s">
        <v>14</v>
      </c>
      <c r="C56" s="107" t="s">
        <v>13</v>
      </c>
      <c r="D56" s="107" t="s">
        <v>14</v>
      </c>
      <c r="E56" s="4">
        <v>50822</v>
      </c>
      <c r="F56" s="5">
        <v>703</v>
      </c>
      <c r="G56" s="107" t="s">
        <v>13</v>
      </c>
      <c r="H56" s="107" t="s">
        <v>13</v>
      </c>
      <c r="I56" s="107" t="s">
        <v>13</v>
      </c>
      <c r="J56" s="4">
        <v>51525</v>
      </c>
      <c r="K56" s="106">
        <v>1975</v>
      </c>
      <c r="L56" s="107" t="s">
        <v>13</v>
      </c>
      <c r="M56" s="107" t="s">
        <v>13</v>
      </c>
      <c r="N56" s="107" t="s">
        <v>13</v>
      </c>
      <c r="O56" s="4">
        <v>9608</v>
      </c>
      <c r="P56" s="4">
        <v>1061</v>
      </c>
      <c r="Q56" s="107" t="s">
        <v>36</v>
      </c>
      <c r="R56" s="4">
        <v>1061</v>
      </c>
      <c r="S56" s="107" t="s">
        <v>13</v>
      </c>
      <c r="T56" s="107" t="s">
        <v>13</v>
      </c>
      <c r="U56" s="4">
        <v>10669</v>
      </c>
      <c r="V56" s="4">
        <v>62194</v>
      </c>
    </row>
    <row r="57" spans="1:22" ht="13.5" thickBot="1" x14ac:dyDescent="0.25">
      <c r="A57" s="106">
        <v>1976</v>
      </c>
      <c r="B57" s="107" t="s">
        <v>14</v>
      </c>
      <c r="C57" s="107" t="s">
        <v>13</v>
      </c>
      <c r="D57" s="107" t="s">
        <v>14</v>
      </c>
      <c r="E57" s="4">
        <v>52382</v>
      </c>
      <c r="F57" s="5">
        <v>685</v>
      </c>
      <c r="G57" s="107" t="s">
        <v>13</v>
      </c>
      <c r="H57" s="107" t="s">
        <v>13</v>
      </c>
      <c r="I57" s="107" t="s">
        <v>13</v>
      </c>
      <c r="J57" s="4">
        <v>53067</v>
      </c>
      <c r="K57" s="106">
        <v>1976</v>
      </c>
      <c r="L57" s="4">
        <v>4438</v>
      </c>
      <c r="M57" s="107" t="s">
        <v>13</v>
      </c>
      <c r="N57" s="4">
        <v>4438</v>
      </c>
      <c r="O57" s="4">
        <v>9714</v>
      </c>
      <c r="P57" s="5">
        <v>963</v>
      </c>
      <c r="Q57" s="107" t="s">
        <v>36</v>
      </c>
      <c r="R57" s="5">
        <v>963</v>
      </c>
      <c r="S57" s="107" t="s">
        <v>13</v>
      </c>
      <c r="T57" s="107" t="s">
        <v>13</v>
      </c>
      <c r="U57" s="4">
        <v>15115</v>
      </c>
      <c r="V57" s="4">
        <v>68182</v>
      </c>
    </row>
    <row r="58" spans="1:22" ht="13.5" thickBot="1" x14ac:dyDescent="0.25">
      <c r="A58" s="106">
        <v>1977</v>
      </c>
      <c r="B58" s="107" t="s">
        <v>14</v>
      </c>
      <c r="C58" s="107" t="s">
        <v>13</v>
      </c>
      <c r="D58" s="107" t="s">
        <v>14</v>
      </c>
      <c r="E58" s="4">
        <v>51968</v>
      </c>
      <c r="F58" s="5">
        <v>645</v>
      </c>
      <c r="G58" s="107" t="s">
        <v>13</v>
      </c>
      <c r="H58" s="107" t="s">
        <v>13</v>
      </c>
      <c r="I58" s="107" t="s">
        <v>13</v>
      </c>
      <c r="J58" s="4">
        <v>52613</v>
      </c>
      <c r="K58" s="106">
        <v>1977</v>
      </c>
      <c r="L58" s="4">
        <v>4340</v>
      </c>
      <c r="M58" s="128" t="s">
        <v>13</v>
      </c>
      <c r="N58" s="4">
        <v>4340</v>
      </c>
      <c r="O58" s="4">
        <v>9639</v>
      </c>
      <c r="P58" s="5">
        <v>992</v>
      </c>
      <c r="Q58" s="107" t="s">
        <v>36</v>
      </c>
      <c r="R58" s="5">
        <v>992</v>
      </c>
      <c r="S58" s="107" t="s">
        <v>13</v>
      </c>
      <c r="T58" s="107" t="s">
        <v>13</v>
      </c>
      <c r="U58" s="4">
        <v>14971</v>
      </c>
      <c r="V58" s="4">
        <v>67584</v>
      </c>
    </row>
    <row r="59" spans="1:22" ht="13.5" thickBot="1" x14ac:dyDescent="0.25">
      <c r="A59" s="106">
        <v>1978</v>
      </c>
      <c r="B59" s="107" t="s">
        <v>14</v>
      </c>
      <c r="C59" s="107" t="s">
        <v>13</v>
      </c>
      <c r="D59" s="107" t="s">
        <v>14</v>
      </c>
      <c r="E59" s="4">
        <v>52866</v>
      </c>
      <c r="F59" s="5">
        <v>593</v>
      </c>
      <c r="G59" s="107" t="s">
        <v>13</v>
      </c>
      <c r="H59" s="107" t="s">
        <v>13</v>
      </c>
      <c r="I59" s="107" t="s">
        <v>13</v>
      </c>
      <c r="J59" s="4">
        <v>53459</v>
      </c>
      <c r="K59" s="106">
        <v>1978</v>
      </c>
      <c r="L59" s="4">
        <v>4473</v>
      </c>
      <c r="M59" s="107" t="s">
        <v>13</v>
      </c>
      <c r="N59" s="4">
        <v>4473</v>
      </c>
      <c r="O59" s="4">
        <v>9576</v>
      </c>
      <c r="P59" s="5">
        <v>944</v>
      </c>
      <c r="Q59" s="107" t="s">
        <v>36</v>
      </c>
      <c r="R59" s="5">
        <v>944</v>
      </c>
      <c r="S59" s="107" t="s">
        <v>13</v>
      </c>
      <c r="T59" s="107" t="s">
        <v>13</v>
      </c>
      <c r="U59" s="4">
        <v>14993</v>
      </c>
      <c r="V59" s="4">
        <v>68452</v>
      </c>
    </row>
    <row r="60" spans="1:22" ht="13.5" thickBot="1" x14ac:dyDescent="0.25">
      <c r="A60" s="106">
        <v>1979</v>
      </c>
      <c r="B60" s="107" t="s">
        <v>14</v>
      </c>
      <c r="C60" s="107" t="s">
        <v>13</v>
      </c>
      <c r="D60" s="107" t="s">
        <v>14</v>
      </c>
      <c r="E60" s="4">
        <v>54490</v>
      </c>
      <c r="F60" s="5">
        <v>725</v>
      </c>
      <c r="G60" s="107" t="s">
        <v>13</v>
      </c>
      <c r="H60" s="107" t="s">
        <v>13</v>
      </c>
      <c r="I60" s="107" t="s">
        <v>13</v>
      </c>
      <c r="J60" s="4">
        <v>55215</v>
      </c>
      <c r="K60" s="106">
        <v>1979</v>
      </c>
      <c r="L60" s="4">
        <v>4350</v>
      </c>
      <c r="M60" s="107" t="s">
        <v>13</v>
      </c>
      <c r="N60" s="4">
        <v>4350</v>
      </c>
      <c r="O60" s="4">
        <v>9522</v>
      </c>
      <c r="P60" s="5">
        <v>959</v>
      </c>
      <c r="Q60" s="107" t="s">
        <v>36</v>
      </c>
      <c r="R60" s="5">
        <v>959</v>
      </c>
      <c r="S60" s="107" t="s">
        <v>13</v>
      </c>
      <c r="T60" s="107" t="s">
        <v>13</v>
      </c>
      <c r="U60" s="4">
        <v>14831</v>
      </c>
      <c r="V60" s="4">
        <v>70046</v>
      </c>
    </row>
    <row r="61" spans="1:22" ht="13.5" thickBot="1" x14ac:dyDescent="0.25">
      <c r="A61" s="106">
        <v>1980</v>
      </c>
      <c r="B61" s="107" t="s">
        <v>14</v>
      </c>
      <c r="C61" s="107" t="s">
        <v>13</v>
      </c>
      <c r="D61" s="107" t="s">
        <v>14</v>
      </c>
      <c r="E61" s="4">
        <v>59411</v>
      </c>
      <c r="F61" s="5">
        <v>823</v>
      </c>
      <c r="G61" s="107" t="s">
        <v>13</v>
      </c>
      <c r="H61" s="107" t="s">
        <v>13</v>
      </c>
      <c r="I61" s="107" t="s">
        <v>13</v>
      </c>
      <c r="J61" s="4">
        <v>60234</v>
      </c>
      <c r="K61" s="106">
        <v>1980</v>
      </c>
      <c r="L61" s="4">
        <v>4500</v>
      </c>
      <c r="M61" s="107" t="s">
        <v>13</v>
      </c>
      <c r="N61" s="4">
        <v>4500</v>
      </c>
      <c r="O61" s="4">
        <v>9641</v>
      </c>
      <c r="P61" s="4">
        <v>1013</v>
      </c>
      <c r="Q61" s="107" t="s">
        <v>36</v>
      </c>
      <c r="R61" s="4">
        <v>1013</v>
      </c>
      <c r="S61" s="107" t="s">
        <v>13</v>
      </c>
      <c r="T61" s="107" t="s">
        <v>13</v>
      </c>
      <c r="U61" s="4">
        <v>15154</v>
      </c>
      <c r="V61" s="4">
        <v>75388</v>
      </c>
    </row>
    <row r="62" spans="1:22" ht="13.5" thickBot="1" x14ac:dyDescent="0.25">
      <c r="A62" s="106">
        <v>1981</v>
      </c>
      <c r="B62" s="107" t="s">
        <v>14</v>
      </c>
      <c r="C62" s="107" t="s">
        <v>13</v>
      </c>
      <c r="D62" s="107" t="s">
        <v>14</v>
      </c>
      <c r="E62" s="4">
        <v>60393</v>
      </c>
      <c r="F62" s="5">
        <v>751</v>
      </c>
      <c r="G62" s="107" t="s">
        <v>13</v>
      </c>
      <c r="H62" s="107" t="s">
        <v>13</v>
      </c>
      <c r="I62" s="107" t="s">
        <v>13</v>
      </c>
      <c r="J62" s="4">
        <v>61144</v>
      </c>
      <c r="K62" s="106">
        <v>1981</v>
      </c>
      <c r="L62" s="4">
        <v>4465</v>
      </c>
      <c r="M62" s="107" t="s">
        <v>13</v>
      </c>
      <c r="N62" s="4">
        <v>4465</v>
      </c>
      <c r="O62" s="4">
        <v>9749</v>
      </c>
      <c r="P62" s="4">
        <v>1075</v>
      </c>
      <c r="Q62" s="107" t="s">
        <v>36</v>
      </c>
      <c r="R62" s="4">
        <v>1075</v>
      </c>
      <c r="S62" s="107" t="s">
        <v>13</v>
      </c>
      <c r="T62" s="107" t="s">
        <v>13</v>
      </c>
      <c r="U62" s="4">
        <v>15289</v>
      </c>
      <c r="V62" s="4">
        <v>76433</v>
      </c>
    </row>
    <row r="63" spans="1:22" ht="13.5" thickBot="1" x14ac:dyDescent="0.25">
      <c r="A63" s="106">
        <v>1982</v>
      </c>
      <c r="B63" s="107" t="s">
        <v>14</v>
      </c>
      <c r="C63" s="107" t="s">
        <v>13</v>
      </c>
      <c r="D63" s="107" t="s">
        <v>14</v>
      </c>
      <c r="E63" s="4">
        <v>62114</v>
      </c>
      <c r="F63" s="5">
        <v>763</v>
      </c>
      <c r="G63" s="107" t="s">
        <v>13</v>
      </c>
      <c r="H63" s="107" t="s">
        <v>13</v>
      </c>
      <c r="I63" s="107" t="s">
        <v>13</v>
      </c>
      <c r="J63" s="4">
        <v>62877</v>
      </c>
      <c r="K63" s="106">
        <v>1982</v>
      </c>
      <c r="L63" s="4">
        <v>4497</v>
      </c>
      <c r="M63" s="107" t="s">
        <v>13</v>
      </c>
      <c r="N63" s="4">
        <v>4497</v>
      </c>
      <c r="O63" s="4">
        <v>9815</v>
      </c>
      <c r="P63" s="4">
        <v>1016</v>
      </c>
      <c r="Q63" s="107" t="s">
        <v>36</v>
      </c>
      <c r="R63" s="4">
        <v>1016</v>
      </c>
      <c r="S63" s="107" t="s">
        <v>13</v>
      </c>
      <c r="T63" s="107" t="s">
        <v>13</v>
      </c>
      <c r="U63" s="4">
        <v>15328</v>
      </c>
      <c r="V63" s="4">
        <v>78205</v>
      </c>
    </row>
    <row r="64" spans="1:22" ht="13.5" thickBot="1" x14ac:dyDescent="0.25">
      <c r="A64" s="106">
        <v>1983</v>
      </c>
      <c r="B64" s="107" t="s">
        <v>14</v>
      </c>
      <c r="C64" s="107" t="s">
        <v>13</v>
      </c>
      <c r="D64" s="107" t="s">
        <v>14</v>
      </c>
      <c r="E64" s="4">
        <v>62093</v>
      </c>
      <c r="F64" s="5">
        <v>686</v>
      </c>
      <c r="G64" s="107" t="s">
        <v>13</v>
      </c>
      <c r="H64" s="107" t="s">
        <v>13</v>
      </c>
      <c r="I64" s="107" t="s">
        <v>13</v>
      </c>
      <c r="J64" s="4">
        <v>62779</v>
      </c>
      <c r="K64" s="106">
        <v>1983</v>
      </c>
      <c r="L64" s="4">
        <v>4423</v>
      </c>
      <c r="M64" s="107" t="s">
        <v>13</v>
      </c>
      <c r="N64" s="4">
        <v>4423</v>
      </c>
      <c r="O64" s="4">
        <v>9891</v>
      </c>
      <c r="P64" s="4">
        <v>1013</v>
      </c>
      <c r="Q64" s="107" t="s">
        <v>36</v>
      </c>
      <c r="R64" s="4">
        <v>1013</v>
      </c>
      <c r="S64" s="107" t="s">
        <v>13</v>
      </c>
      <c r="T64" s="107" t="s">
        <v>13</v>
      </c>
      <c r="U64" s="4">
        <v>15327</v>
      </c>
      <c r="V64" s="4">
        <v>78106</v>
      </c>
    </row>
    <row r="65" spans="1:22" ht="13.5" thickBot="1" x14ac:dyDescent="0.25">
      <c r="A65" s="106">
        <v>1984</v>
      </c>
      <c r="B65" s="107" t="s">
        <v>14</v>
      </c>
      <c r="C65" s="107" t="s">
        <v>13</v>
      </c>
      <c r="D65" s="107" t="s">
        <v>14</v>
      </c>
      <c r="E65" s="4">
        <v>67294</v>
      </c>
      <c r="F65" s="5">
        <v>664</v>
      </c>
      <c r="G65" s="4">
        <v>14164</v>
      </c>
      <c r="H65" s="107" t="s">
        <v>13</v>
      </c>
      <c r="I65" s="107" t="s">
        <v>13</v>
      </c>
      <c r="J65" s="4">
        <v>82122</v>
      </c>
      <c r="K65" s="106">
        <v>1984</v>
      </c>
      <c r="L65" s="4">
        <v>4075</v>
      </c>
      <c r="M65" s="107" t="s">
        <v>13</v>
      </c>
      <c r="N65" s="4">
        <v>4075</v>
      </c>
      <c r="O65" s="4">
        <v>9083</v>
      </c>
      <c r="P65" s="5">
        <v>733</v>
      </c>
      <c r="Q65" s="107" t="s">
        <v>36</v>
      </c>
      <c r="R65" s="5">
        <v>733</v>
      </c>
      <c r="S65" s="107" t="s">
        <v>13</v>
      </c>
      <c r="T65" s="5">
        <v>888</v>
      </c>
      <c r="U65" s="4">
        <v>14779</v>
      </c>
      <c r="V65" s="4">
        <v>96901</v>
      </c>
    </row>
    <row r="66" spans="1:22" ht="13.5" thickBot="1" x14ac:dyDescent="0.25">
      <c r="A66" s="106">
        <v>1985</v>
      </c>
      <c r="B66" s="107" t="s">
        <v>14</v>
      </c>
      <c r="C66" s="107" t="s">
        <v>13</v>
      </c>
      <c r="D66" s="107" t="s">
        <v>14</v>
      </c>
      <c r="E66" s="4">
        <v>64258</v>
      </c>
      <c r="F66" s="5">
        <v>676</v>
      </c>
      <c r="G66" s="4">
        <v>14490</v>
      </c>
      <c r="H66" s="107" t="s">
        <v>13</v>
      </c>
      <c r="I66" s="107" t="s">
        <v>13</v>
      </c>
      <c r="J66" s="4">
        <v>79424</v>
      </c>
      <c r="K66" s="106">
        <v>1985</v>
      </c>
      <c r="L66" s="4">
        <v>4035</v>
      </c>
      <c r="M66" s="107" t="s">
        <v>13</v>
      </c>
      <c r="N66" s="4">
        <v>4035</v>
      </c>
      <c r="O66" s="4">
        <v>9326</v>
      </c>
      <c r="P66" s="5">
        <v>717</v>
      </c>
      <c r="Q66" s="107" t="s">
        <v>36</v>
      </c>
      <c r="R66" s="5">
        <v>717</v>
      </c>
      <c r="S66" s="107" t="s">
        <v>13</v>
      </c>
      <c r="T66" s="5">
        <v>867</v>
      </c>
      <c r="U66" s="4">
        <v>14945</v>
      </c>
      <c r="V66" s="4">
        <v>94369</v>
      </c>
    </row>
    <row r="67" spans="1:22" ht="13.5" thickBot="1" x14ac:dyDescent="0.25">
      <c r="A67" s="106">
        <v>1986</v>
      </c>
      <c r="B67" s="107" t="s">
        <v>14</v>
      </c>
      <c r="C67" s="107" t="s">
        <v>13</v>
      </c>
      <c r="D67" s="107" t="s">
        <v>14</v>
      </c>
      <c r="E67" s="4">
        <v>66218</v>
      </c>
      <c r="F67" s="5">
        <v>680</v>
      </c>
      <c r="G67" s="4">
        <v>15346</v>
      </c>
      <c r="H67" s="107" t="s">
        <v>13</v>
      </c>
      <c r="I67" s="107" t="s">
        <v>13</v>
      </c>
      <c r="J67" s="4">
        <v>82244</v>
      </c>
      <c r="K67" s="106">
        <v>1986</v>
      </c>
      <c r="L67" s="4">
        <v>4440</v>
      </c>
      <c r="M67" s="107" t="s">
        <v>13</v>
      </c>
      <c r="N67" s="4">
        <v>4440</v>
      </c>
      <c r="O67" s="4">
        <v>10386</v>
      </c>
      <c r="P67" s="5">
        <v>697</v>
      </c>
      <c r="Q67" s="107" t="s">
        <v>36</v>
      </c>
      <c r="R67" s="5">
        <v>697</v>
      </c>
      <c r="S67" s="107" t="s">
        <v>13</v>
      </c>
      <c r="T67" s="5">
        <v>942</v>
      </c>
      <c r="U67" s="4">
        <v>16465</v>
      </c>
      <c r="V67" s="4">
        <v>98709</v>
      </c>
    </row>
    <row r="68" spans="1:22" ht="13.5" thickBot="1" x14ac:dyDescent="0.25">
      <c r="A68" s="106">
        <v>1987</v>
      </c>
      <c r="B68" s="107" t="s">
        <v>14</v>
      </c>
      <c r="C68" s="107" t="s">
        <v>13</v>
      </c>
      <c r="D68" s="107" t="s">
        <v>14</v>
      </c>
      <c r="E68" s="4">
        <v>63017</v>
      </c>
      <c r="F68" s="5">
        <v>671</v>
      </c>
      <c r="G68" s="4">
        <v>15944</v>
      </c>
      <c r="H68" s="107" t="s">
        <v>13</v>
      </c>
      <c r="I68" s="107" t="s">
        <v>13</v>
      </c>
      <c r="J68" s="4">
        <v>79632</v>
      </c>
      <c r="K68" s="106">
        <v>1987</v>
      </c>
      <c r="L68" s="4">
        <v>4686</v>
      </c>
      <c r="M68" s="107" t="s">
        <v>13</v>
      </c>
      <c r="N68" s="4">
        <v>4686</v>
      </c>
      <c r="O68" s="4">
        <v>10168</v>
      </c>
      <c r="P68" s="5">
        <v>766</v>
      </c>
      <c r="Q68" s="107" t="s">
        <v>36</v>
      </c>
      <c r="R68" s="5">
        <v>766</v>
      </c>
      <c r="S68" s="107" t="s">
        <v>13</v>
      </c>
      <c r="T68" s="5">
        <v>875</v>
      </c>
      <c r="U68" s="4">
        <v>16495</v>
      </c>
      <c r="V68" s="4">
        <v>96127</v>
      </c>
    </row>
    <row r="69" spans="1:22" ht="13.5" thickBot="1" x14ac:dyDescent="0.25">
      <c r="A69" s="106">
        <v>1988</v>
      </c>
      <c r="B69" s="107" t="s">
        <v>14</v>
      </c>
      <c r="C69" s="107" t="s">
        <v>13</v>
      </c>
      <c r="D69" s="107" t="s">
        <v>14</v>
      </c>
      <c r="E69" s="4">
        <v>62572</v>
      </c>
      <c r="F69" s="5">
        <v>710</v>
      </c>
      <c r="G69" s="4">
        <v>16812</v>
      </c>
      <c r="H69" s="107" t="s">
        <v>13</v>
      </c>
      <c r="I69" s="107" t="s">
        <v>13</v>
      </c>
      <c r="J69" s="4">
        <v>80094</v>
      </c>
      <c r="K69" s="106">
        <v>1988</v>
      </c>
      <c r="L69" s="4">
        <v>4649</v>
      </c>
      <c r="M69" s="107" t="s">
        <v>13</v>
      </c>
      <c r="N69" s="4">
        <v>4649</v>
      </c>
      <c r="O69" s="4">
        <v>10539</v>
      </c>
      <c r="P69" s="5">
        <v>831</v>
      </c>
      <c r="Q69" s="107" t="s">
        <v>36</v>
      </c>
      <c r="R69" s="5">
        <v>831</v>
      </c>
      <c r="S69" s="107" t="s">
        <v>13</v>
      </c>
      <c r="T69" s="4">
        <v>1096</v>
      </c>
      <c r="U69" s="4">
        <v>17115</v>
      </c>
      <c r="V69" s="4">
        <v>97209</v>
      </c>
    </row>
    <row r="70" spans="1:22" ht="13.5" thickBot="1" x14ac:dyDescent="0.25">
      <c r="A70" s="106">
        <v>1989</v>
      </c>
      <c r="B70" s="107" t="s">
        <v>14</v>
      </c>
      <c r="C70" s="107" t="s">
        <v>13</v>
      </c>
      <c r="D70" s="107" t="s">
        <v>14</v>
      </c>
      <c r="E70" s="4">
        <v>58919</v>
      </c>
      <c r="F70" s="5">
        <v>725</v>
      </c>
      <c r="G70" s="4">
        <v>15856</v>
      </c>
      <c r="H70" s="107" t="s">
        <v>13</v>
      </c>
      <c r="I70" s="107" t="s">
        <v>13</v>
      </c>
      <c r="J70" s="4">
        <v>75500</v>
      </c>
      <c r="K70" s="106">
        <v>1989</v>
      </c>
      <c r="L70" s="4">
        <v>4472</v>
      </c>
      <c r="M70" s="107" t="s">
        <v>13</v>
      </c>
      <c r="N70" s="4">
        <v>4472</v>
      </c>
      <c r="O70" s="4">
        <v>10506</v>
      </c>
      <c r="P70" s="5">
        <v>755</v>
      </c>
      <c r="Q70" s="107" t="s">
        <v>36</v>
      </c>
      <c r="R70" s="5">
        <v>755</v>
      </c>
      <c r="S70" s="107" t="s">
        <v>13</v>
      </c>
      <c r="T70" s="4">
        <v>1060</v>
      </c>
      <c r="U70" s="4">
        <v>16793</v>
      </c>
      <c r="V70" s="4">
        <v>92293</v>
      </c>
    </row>
    <row r="71" spans="1:22" ht="13.5" thickBot="1" x14ac:dyDescent="0.25">
      <c r="A71" s="106">
        <v>1990</v>
      </c>
      <c r="B71" s="107" t="s">
        <v>14</v>
      </c>
      <c r="C71" s="107" t="s">
        <v>13</v>
      </c>
      <c r="D71" s="107" t="s">
        <v>14</v>
      </c>
      <c r="E71" s="4">
        <v>58714</v>
      </c>
      <c r="F71" s="5">
        <v>610</v>
      </c>
      <c r="G71" s="4">
        <v>16471</v>
      </c>
      <c r="H71" s="107" t="s">
        <v>13</v>
      </c>
      <c r="I71" s="107" t="s">
        <v>13</v>
      </c>
      <c r="J71" s="4">
        <v>75795</v>
      </c>
      <c r="K71" s="106">
        <v>1990</v>
      </c>
      <c r="L71" s="4">
        <v>4982</v>
      </c>
      <c r="M71" s="107" t="s">
        <v>13</v>
      </c>
      <c r="N71" s="4">
        <v>4982</v>
      </c>
      <c r="O71" s="4">
        <v>10567</v>
      </c>
      <c r="P71" s="5">
        <v>910</v>
      </c>
      <c r="Q71" s="107" t="s">
        <v>36</v>
      </c>
      <c r="R71" s="5">
        <v>910</v>
      </c>
      <c r="S71" s="107" t="s">
        <v>13</v>
      </c>
      <c r="T71" s="4">
        <v>1176</v>
      </c>
      <c r="U71" s="4">
        <v>17635</v>
      </c>
      <c r="V71" s="4">
        <v>93430</v>
      </c>
    </row>
    <row r="72" spans="1:22" ht="13.5" thickBot="1" x14ac:dyDescent="0.25">
      <c r="A72" s="106">
        <v>1991</v>
      </c>
      <c r="B72" s="107" t="s">
        <v>14</v>
      </c>
      <c r="C72" s="107" t="s">
        <v>13</v>
      </c>
      <c r="D72" s="107" t="s">
        <v>14</v>
      </c>
      <c r="E72" s="4">
        <v>60377</v>
      </c>
      <c r="F72" s="5">
        <v>551</v>
      </c>
      <c r="G72" s="4">
        <v>17879</v>
      </c>
      <c r="H72" s="107" t="s">
        <v>13</v>
      </c>
      <c r="I72" s="107" t="s">
        <v>13</v>
      </c>
      <c r="J72" s="4">
        <v>78807</v>
      </c>
      <c r="K72" s="106">
        <v>1991</v>
      </c>
      <c r="L72" s="4">
        <v>5126</v>
      </c>
      <c r="M72" s="107" t="s">
        <v>13</v>
      </c>
      <c r="N72" s="4">
        <v>5126</v>
      </c>
      <c r="O72" s="4">
        <v>10478</v>
      </c>
      <c r="P72" s="4">
        <v>1092</v>
      </c>
      <c r="Q72" s="107" t="s">
        <v>36</v>
      </c>
      <c r="R72" s="4">
        <v>1092</v>
      </c>
      <c r="S72" s="107" t="s">
        <v>13</v>
      </c>
      <c r="T72" s="4">
        <v>1568</v>
      </c>
      <c r="U72" s="4">
        <v>18264</v>
      </c>
      <c r="V72" s="4">
        <v>97071</v>
      </c>
    </row>
    <row r="73" spans="1:22" ht="13.5" thickBot="1" x14ac:dyDescent="0.25">
      <c r="A73" s="106">
        <v>1992</v>
      </c>
      <c r="B73" s="107" t="s">
        <v>14</v>
      </c>
      <c r="C73" s="107" t="s">
        <v>13</v>
      </c>
      <c r="D73" s="107" t="s">
        <v>14</v>
      </c>
      <c r="E73" s="4">
        <v>63080</v>
      </c>
      <c r="F73" s="5">
        <v>665</v>
      </c>
      <c r="G73" s="4">
        <v>20695</v>
      </c>
      <c r="H73" s="107" t="s">
        <v>13</v>
      </c>
      <c r="I73" s="107" t="s">
        <v>13</v>
      </c>
      <c r="J73" s="4">
        <v>84440</v>
      </c>
      <c r="K73" s="106">
        <v>1992</v>
      </c>
      <c r="L73" s="4">
        <v>5164</v>
      </c>
      <c r="M73" s="107" t="s">
        <v>13</v>
      </c>
      <c r="N73" s="4">
        <v>5164</v>
      </c>
      <c r="O73" s="4">
        <v>10391</v>
      </c>
      <c r="P73" s="4">
        <v>1055</v>
      </c>
      <c r="Q73" s="107" t="s">
        <v>36</v>
      </c>
      <c r="R73" s="4">
        <v>1055</v>
      </c>
      <c r="S73" s="107" t="s">
        <v>13</v>
      </c>
      <c r="T73" s="4">
        <v>1821</v>
      </c>
      <c r="U73" s="4">
        <v>18431</v>
      </c>
      <c r="V73" s="4">
        <v>102871</v>
      </c>
    </row>
    <row r="74" spans="1:22" ht="13.5" thickBot="1" x14ac:dyDescent="0.25">
      <c r="A74" s="106">
        <v>1993</v>
      </c>
      <c r="B74" s="107" t="s">
        <v>14</v>
      </c>
      <c r="C74" s="107" t="s">
        <v>13</v>
      </c>
      <c r="D74" s="107" t="s">
        <v>14</v>
      </c>
      <c r="E74" s="4">
        <v>64850</v>
      </c>
      <c r="F74" s="5">
        <v>635</v>
      </c>
      <c r="G74" s="4">
        <v>23527</v>
      </c>
      <c r="H74" s="107" t="s">
        <v>13</v>
      </c>
      <c r="I74" s="107" t="s">
        <v>13</v>
      </c>
      <c r="J74" s="4">
        <v>89012</v>
      </c>
      <c r="K74" s="106">
        <v>1993</v>
      </c>
      <c r="L74" s="4">
        <v>4982</v>
      </c>
      <c r="M74" s="107" t="s">
        <v>13</v>
      </c>
      <c r="N74" s="4">
        <v>4982</v>
      </c>
      <c r="O74" s="4">
        <v>10282</v>
      </c>
      <c r="P74" s="4">
        <v>1001</v>
      </c>
      <c r="Q74" s="107" t="s">
        <v>36</v>
      </c>
      <c r="R74" s="4">
        <v>1001</v>
      </c>
      <c r="S74" s="107" t="s">
        <v>13</v>
      </c>
      <c r="T74" s="4">
        <v>2268</v>
      </c>
      <c r="U74" s="4">
        <v>18533</v>
      </c>
      <c r="V74" s="4">
        <v>107545</v>
      </c>
    </row>
    <row r="75" spans="1:22" ht="13.5" thickBot="1" x14ac:dyDescent="0.25">
      <c r="A75" s="106">
        <v>1994</v>
      </c>
      <c r="B75" s="107" t="s">
        <v>14</v>
      </c>
      <c r="C75" s="107" t="s">
        <v>13</v>
      </c>
      <c r="D75" s="107" t="s">
        <v>14</v>
      </c>
      <c r="E75" s="4">
        <v>68123</v>
      </c>
      <c r="F75" s="5">
        <v>643</v>
      </c>
      <c r="G75" s="4">
        <v>28729</v>
      </c>
      <c r="H75" s="107" t="s">
        <v>13</v>
      </c>
      <c r="I75" s="107" t="s">
        <v>13</v>
      </c>
      <c r="J75" s="4">
        <v>97495</v>
      </c>
      <c r="K75" s="106">
        <v>1994</v>
      </c>
      <c r="L75" s="4">
        <v>5126</v>
      </c>
      <c r="M75" s="107" t="s">
        <v>13</v>
      </c>
      <c r="N75" s="4">
        <v>5126</v>
      </c>
      <c r="O75" s="4">
        <v>10282</v>
      </c>
      <c r="P75" s="4">
        <v>1051</v>
      </c>
      <c r="Q75" s="107" t="s">
        <v>36</v>
      </c>
      <c r="R75" s="4">
        <v>1051</v>
      </c>
      <c r="S75" s="107" t="s">
        <v>13</v>
      </c>
      <c r="T75" s="4">
        <v>2462</v>
      </c>
      <c r="U75" s="4">
        <v>18921</v>
      </c>
      <c r="V75" s="4">
        <v>116416</v>
      </c>
    </row>
    <row r="76" spans="1:22" ht="13.5" thickBot="1" x14ac:dyDescent="0.25">
      <c r="A76" s="106">
        <v>1995</v>
      </c>
      <c r="B76" s="107" t="s">
        <v>14</v>
      </c>
      <c r="C76" s="107" t="s">
        <v>13</v>
      </c>
      <c r="D76" s="107" t="s">
        <v>14</v>
      </c>
      <c r="E76" s="4">
        <v>67107</v>
      </c>
      <c r="F76" s="5">
        <v>695</v>
      </c>
      <c r="G76" s="4">
        <v>29352</v>
      </c>
      <c r="H76" s="4">
        <v>2421</v>
      </c>
      <c r="I76" s="5" t="s">
        <v>13</v>
      </c>
      <c r="J76" s="4">
        <v>99575</v>
      </c>
      <c r="K76" s="106">
        <v>1995</v>
      </c>
      <c r="L76" s="4">
        <v>5164</v>
      </c>
      <c r="M76" s="107" t="s">
        <v>13</v>
      </c>
      <c r="N76" s="4">
        <v>5164</v>
      </c>
      <c r="O76" s="4">
        <v>10166</v>
      </c>
      <c r="P76" s="4">
        <v>1048</v>
      </c>
      <c r="Q76" s="107" t="s">
        <v>36</v>
      </c>
      <c r="R76" s="4">
        <v>1048</v>
      </c>
      <c r="S76" s="5">
        <v>110</v>
      </c>
      <c r="T76" s="5">
        <v>168</v>
      </c>
      <c r="U76" s="4">
        <v>16656</v>
      </c>
      <c r="V76" s="4">
        <v>116231</v>
      </c>
    </row>
    <row r="77" spans="1:22" ht="13.5" thickBot="1" x14ac:dyDescent="0.25">
      <c r="A77" s="106">
        <v>1996</v>
      </c>
      <c r="B77" s="107" t="s">
        <v>14</v>
      </c>
      <c r="C77" s="107" t="s">
        <v>13</v>
      </c>
      <c r="D77" s="107" t="s">
        <v>14</v>
      </c>
      <c r="E77" s="4">
        <v>71678</v>
      </c>
      <c r="F77" s="5">
        <v>675</v>
      </c>
      <c r="G77" s="4">
        <v>30804</v>
      </c>
      <c r="H77" s="4">
        <v>2668</v>
      </c>
      <c r="I77" s="5" t="s">
        <v>13</v>
      </c>
      <c r="J77" s="4">
        <v>105825</v>
      </c>
      <c r="K77" s="106">
        <v>1996</v>
      </c>
      <c r="L77" s="4">
        <v>5240</v>
      </c>
      <c r="M77" s="107" t="s">
        <v>13</v>
      </c>
      <c r="N77" s="4">
        <v>5240</v>
      </c>
      <c r="O77" s="4">
        <v>10243</v>
      </c>
      <c r="P77" s="4">
        <v>1114</v>
      </c>
      <c r="Q77" s="107" t="s">
        <v>36</v>
      </c>
      <c r="R77" s="4">
        <v>1114</v>
      </c>
      <c r="S77" s="5">
        <v>109</v>
      </c>
      <c r="T77" s="5">
        <v>175</v>
      </c>
      <c r="U77" s="4">
        <v>16881</v>
      </c>
      <c r="V77" s="4">
        <v>122706</v>
      </c>
    </row>
    <row r="78" spans="1:22" ht="13.5" thickBot="1" x14ac:dyDescent="0.25">
      <c r="A78" s="106">
        <v>1997</v>
      </c>
      <c r="B78" s="107" t="s">
        <v>14</v>
      </c>
      <c r="C78" s="107" t="s">
        <v>13</v>
      </c>
      <c r="D78" s="107" t="s">
        <v>14</v>
      </c>
      <c r="E78" s="4">
        <v>72770</v>
      </c>
      <c r="F78" s="5">
        <v>655</v>
      </c>
      <c r="G78" s="4">
        <v>32509</v>
      </c>
      <c r="H78" s="4">
        <v>3148</v>
      </c>
      <c r="I78" s="5" t="s">
        <v>13</v>
      </c>
      <c r="J78" s="4">
        <v>109082</v>
      </c>
      <c r="K78" s="106">
        <v>1997</v>
      </c>
      <c r="L78" s="4">
        <v>5426</v>
      </c>
      <c r="M78" s="107" t="s">
        <v>13</v>
      </c>
      <c r="N78" s="4">
        <v>5426</v>
      </c>
      <c r="O78" s="4">
        <v>10228</v>
      </c>
      <c r="P78" s="4">
        <v>1078</v>
      </c>
      <c r="Q78" s="107" t="s">
        <v>36</v>
      </c>
      <c r="R78" s="4">
        <v>1078</v>
      </c>
      <c r="S78" s="5">
        <v>118</v>
      </c>
      <c r="T78" s="5">
        <v>174</v>
      </c>
      <c r="U78" s="4">
        <v>17024</v>
      </c>
      <c r="V78" s="4">
        <v>126106</v>
      </c>
    </row>
    <row r="79" spans="1:22" ht="13.5" thickBot="1" x14ac:dyDescent="0.25">
      <c r="A79" s="106">
        <v>1998</v>
      </c>
      <c r="B79" s="107" t="s">
        <v>14</v>
      </c>
      <c r="C79" s="107" t="s">
        <v>13</v>
      </c>
      <c r="D79" s="107" t="s">
        <v>14</v>
      </c>
      <c r="E79" s="4">
        <v>72142</v>
      </c>
      <c r="F79" s="5">
        <v>646</v>
      </c>
      <c r="G79" s="4">
        <v>29646</v>
      </c>
      <c r="H79" s="4">
        <v>3835</v>
      </c>
      <c r="I79" s="5" t="s">
        <v>13</v>
      </c>
      <c r="J79" s="4">
        <v>106269</v>
      </c>
      <c r="K79" s="106">
        <v>1998</v>
      </c>
      <c r="L79" s="4">
        <v>5536</v>
      </c>
      <c r="M79" s="107" t="s">
        <v>13</v>
      </c>
      <c r="N79" s="4">
        <v>5536</v>
      </c>
      <c r="O79" s="4">
        <v>10296</v>
      </c>
      <c r="P79" s="4">
        <v>1076</v>
      </c>
      <c r="Q79" s="107" t="s">
        <v>36</v>
      </c>
      <c r="R79" s="4">
        <v>1076</v>
      </c>
      <c r="S79" s="5">
        <v>124</v>
      </c>
      <c r="T79" s="5">
        <v>178</v>
      </c>
      <c r="U79" s="4">
        <v>17210</v>
      </c>
      <c r="V79" s="4">
        <v>123479</v>
      </c>
    </row>
    <row r="80" spans="1:22" ht="13.5" thickBot="1" x14ac:dyDescent="0.25">
      <c r="A80" s="106">
        <v>1999</v>
      </c>
      <c r="B80" s="107" t="s">
        <v>14</v>
      </c>
      <c r="C80" s="107" t="s">
        <v>13</v>
      </c>
      <c r="D80" s="107" t="s">
        <v>14</v>
      </c>
      <c r="E80" s="4">
        <v>74228</v>
      </c>
      <c r="F80" s="5">
        <v>657</v>
      </c>
      <c r="G80" s="4">
        <v>31884</v>
      </c>
      <c r="H80" s="4">
        <v>4767</v>
      </c>
      <c r="I80" s="5" t="s">
        <v>13</v>
      </c>
      <c r="J80" s="4">
        <v>111536</v>
      </c>
      <c r="K80" s="106">
        <v>1999</v>
      </c>
      <c r="L80" s="4">
        <v>5550</v>
      </c>
      <c r="M80" s="107" t="s">
        <v>13</v>
      </c>
      <c r="N80" s="4">
        <v>5550</v>
      </c>
      <c r="O80" s="4">
        <v>10362</v>
      </c>
      <c r="P80" s="4">
        <v>1180</v>
      </c>
      <c r="Q80" s="107" t="s">
        <v>36</v>
      </c>
      <c r="R80" s="4">
        <v>1180</v>
      </c>
      <c r="S80" s="5">
        <v>112</v>
      </c>
      <c r="T80" s="5">
        <v>180</v>
      </c>
      <c r="U80" s="4">
        <v>17384</v>
      </c>
      <c r="V80" s="4">
        <v>128920</v>
      </c>
    </row>
    <row r="81" spans="1:22" ht="13.5" thickBot="1" x14ac:dyDescent="0.25">
      <c r="A81" s="106">
        <v>2000</v>
      </c>
      <c r="B81" s="107" t="s">
        <v>14</v>
      </c>
      <c r="C81" s="107" t="s">
        <v>14</v>
      </c>
      <c r="D81" s="107" t="s">
        <v>14</v>
      </c>
      <c r="E81" s="4">
        <v>75013</v>
      </c>
      <c r="F81" s="5">
        <v>652</v>
      </c>
      <c r="G81" s="4">
        <v>33080</v>
      </c>
      <c r="H81" s="4">
        <v>4877</v>
      </c>
      <c r="I81" s="5" t="s">
        <v>13</v>
      </c>
      <c r="J81" s="4">
        <v>113622</v>
      </c>
      <c r="K81" s="106">
        <v>2000</v>
      </c>
      <c r="L81" s="4">
        <v>5498</v>
      </c>
      <c r="M81" s="107" t="s">
        <v>13</v>
      </c>
      <c r="N81" s="4">
        <v>5498</v>
      </c>
      <c r="O81" s="4">
        <v>10311</v>
      </c>
      <c r="P81" s="4">
        <v>1327</v>
      </c>
      <c r="Q81" s="107" t="s">
        <v>36</v>
      </c>
      <c r="R81" s="4">
        <v>1327</v>
      </c>
      <c r="S81" s="5">
        <v>119</v>
      </c>
      <c r="T81" s="5">
        <v>212</v>
      </c>
      <c r="U81" s="4">
        <v>17467</v>
      </c>
      <c r="V81" s="4">
        <v>131089</v>
      </c>
    </row>
    <row r="82" spans="1:22" ht="13.5" thickBot="1" x14ac:dyDescent="0.25">
      <c r="A82" s="106">
        <v>2001</v>
      </c>
      <c r="B82" s="107" t="s">
        <v>14</v>
      </c>
      <c r="C82" s="107" t="s">
        <v>14</v>
      </c>
      <c r="D82" s="107" t="s">
        <v>14</v>
      </c>
      <c r="E82" s="4">
        <v>76075</v>
      </c>
      <c r="F82" s="5">
        <v>600</v>
      </c>
      <c r="G82" s="4">
        <v>34661</v>
      </c>
      <c r="H82" s="4">
        <v>5388</v>
      </c>
      <c r="I82" s="5" t="s">
        <v>13</v>
      </c>
      <c r="J82" s="4">
        <v>116724</v>
      </c>
      <c r="K82" s="106">
        <v>2001</v>
      </c>
      <c r="L82" s="4">
        <v>5572</v>
      </c>
      <c r="M82" s="107" t="s">
        <v>13</v>
      </c>
      <c r="N82" s="4">
        <v>5572</v>
      </c>
      <c r="O82" s="4">
        <v>10718</v>
      </c>
      <c r="P82" s="4">
        <v>1371</v>
      </c>
      <c r="Q82" s="107" t="s">
        <v>36</v>
      </c>
      <c r="R82" s="4">
        <v>1371</v>
      </c>
      <c r="S82" s="5">
        <v>125</v>
      </c>
      <c r="T82" s="5">
        <v>214</v>
      </c>
      <c r="U82" s="4">
        <v>18000</v>
      </c>
      <c r="V82" s="4">
        <v>134724</v>
      </c>
    </row>
    <row r="83" spans="1:22" ht="13.5" thickBot="1" x14ac:dyDescent="0.25">
      <c r="A83" s="106">
        <v>2002</v>
      </c>
      <c r="B83" s="107" t="s">
        <v>14</v>
      </c>
      <c r="C83" s="107" t="s">
        <v>14</v>
      </c>
      <c r="D83" s="107" t="s">
        <v>14</v>
      </c>
      <c r="E83" s="4">
        <v>76190</v>
      </c>
      <c r="F83" s="5">
        <v>616</v>
      </c>
      <c r="G83" s="4">
        <v>34699</v>
      </c>
      <c r="H83" s="4">
        <v>5992</v>
      </c>
      <c r="I83" s="5" t="s">
        <v>13</v>
      </c>
      <c r="J83" s="4">
        <v>117497</v>
      </c>
      <c r="K83" s="106">
        <v>2002</v>
      </c>
      <c r="L83" s="4">
        <v>5724</v>
      </c>
      <c r="M83" s="107" t="s">
        <v>13</v>
      </c>
      <c r="N83" s="4">
        <v>5724</v>
      </c>
      <c r="O83" s="4">
        <v>10849</v>
      </c>
      <c r="P83" s="4">
        <v>1448</v>
      </c>
      <c r="Q83" s="107" t="s">
        <v>36</v>
      </c>
      <c r="R83" s="4">
        <v>1448</v>
      </c>
      <c r="S83" s="5">
        <v>123</v>
      </c>
      <c r="T83" s="5">
        <v>215</v>
      </c>
      <c r="U83" s="4">
        <v>18359</v>
      </c>
      <c r="V83" s="4">
        <v>135856</v>
      </c>
    </row>
    <row r="84" spans="1:22" ht="13.5" thickBot="1" x14ac:dyDescent="0.25">
      <c r="A84" s="106">
        <v>2003</v>
      </c>
      <c r="B84" s="107" t="s">
        <v>14</v>
      </c>
      <c r="C84" s="107" t="s">
        <v>14</v>
      </c>
      <c r="D84" s="107" t="s">
        <v>14</v>
      </c>
      <c r="E84" s="4">
        <v>77328</v>
      </c>
      <c r="F84" s="5">
        <v>672</v>
      </c>
      <c r="G84" s="4">
        <v>35954</v>
      </c>
      <c r="H84" s="4">
        <v>5514</v>
      </c>
      <c r="I84" s="5" t="s">
        <v>13</v>
      </c>
      <c r="J84" s="4">
        <v>119468</v>
      </c>
      <c r="K84" s="106">
        <v>2003</v>
      </c>
      <c r="L84" s="4">
        <v>5959</v>
      </c>
      <c r="M84" s="107" t="s">
        <v>13</v>
      </c>
      <c r="N84" s="4">
        <v>5959</v>
      </c>
      <c r="O84" s="4">
        <v>10754</v>
      </c>
      <c r="P84" s="4">
        <v>1482</v>
      </c>
      <c r="Q84" s="107" t="s">
        <v>36</v>
      </c>
      <c r="R84" s="4">
        <v>1482</v>
      </c>
      <c r="S84" s="5">
        <v>113</v>
      </c>
      <c r="T84" s="5">
        <v>187</v>
      </c>
      <c r="U84" s="4">
        <v>18495</v>
      </c>
      <c r="V84" s="4">
        <v>137963</v>
      </c>
    </row>
    <row r="85" spans="1:22" ht="13.5" thickBot="1" x14ac:dyDescent="0.25">
      <c r="A85" s="106">
        <v>2004</v>
      </c>
      <c r="B85" s="107" t="s">
        <v>14</v>
      </c>
      <c r="C85" s="107" t="s">
        <v>14</v>
      </c>
      <c r="D85" s="107" t="s">
        <v>14</v>
      </c>
      <c r="E85" s="4">
        <v>81033</v>
      </c>
      <c r="F85" s="5">
        <v>597</v>
      </c>
      <c r="G85" s="4">
        <v>37078</v>
      </c>
      <c r="H85" s="4">
        <v>5915</v>
      </c>
      <c r="I85" s="5" t="s">
        <v>13</v>
      </c>
      <c r="J85" s="4">
        <v>124623</v>
      </c>
      <c r="K85" s="106">
        <v>2004</v>
      </c>
      <c r="L85" s="4">
        <v>6228</v>
      </c>
      <c r="M85" s="107" t="s">
        <v>40</v>
      </c>
      <c r="N85" s="4">
        <v>6228</v>
      </c>
      <c r="O85" s="4">
        <v>10858</v>
      </c>
      <c r="P85" s="4">
        <v>1622</v>
      </c>
      <c r="Q85" s="107" t="s">
        <v>36</v>
      </c>
      <c r="R85" s="4">
        <v>1622</v>
      </c>
      <c r="S85" s="5">
        <v>160</v>
      </c>
      <c r="T85" s="5">
        <v>331</v>
      </c>
      <c r="U85" s="4">
        <v>19199</v>
      </c>
      <c r="V85" s="4">
        <v>143822</v>
      </c>
    </row>
    <row r="86" spans="1:22" ht="13.5" thickBot="1" x14ac:dyDescent="0.25">
      <c r="A86" s="108">
        <v>2005</v>
      </c>
      <c r="B86" s="109" t="s">
        <v>14</v>
      </c>
      <c r="C86" s="109" t="s">
        <v>14</v>
      </c>
      <c r="D86" s="109" t="s">
        <v>14</v>
      </c>
      <c r="E86" s="8">
        <v>82027</v>
      </c>
      <c r="F86" s="33">
        <v>615</v>
      </c>
      <c r="G86" s="8">
        <v>41958</v>
      </c>
      <c r="H86" s="8">
        <v>6572</v>
      </c>
      <c r="I86" s="33" t="s">
        <v>13</v>
      </c>
      <c r="J86" s="8">
        <v>131172</v>
      </c>
      <c r="K86" s="108">
        <v>2005</v>
      </c>
      <c r="L86" s="8">
        <v>6392</v>
      </c>
      <c r="M86" s="109" t="s">
        <v>40</v>
      </c>
      <c r="N86" s="8">
        <v>6392</v>
      </c>
      <c r="O86" s="8">
        <v>11110</v>
      </c>
      <c r="P86" s="8">
        <v>1645</v>
      </c>
      <c r="Q86" s="109" t="s">
        <v>36</v>
      </c>
      <c r="R86" s="8">
        <v>1645</v>
      </c>
      <c r="S86" s="33">
        <v>171</v>
      </c>
      <c r="T86" s="33">
        <v>337</v>
      </c>
      <c r="U86" s="8">
        <v>19655</v>
      </c>
      <c r="V86" s="8">
        <v>150827</v>
      </c>
    </row>
    <row r="87" spans="1:22" ht="13.5" thickBot="1" x14ac:dyDescent="0.25">
      <c r="A87" s="108">
        <v>2006</v>
      </c>
      <c r="B87" s="109" t="s">
        <v>14</v>
      </c>
      <c r="C87" s="109" t="s">
        <v>14</v>
      </c>
      <c r="D87" s="109" t="s">
        <v>14</v>
      </c>
      <c r="E87" s="8">
        <v>83080</v>
      </c>
      <c r="F87" s="33">
        <v>609</v>
      </c>
      <c r="G87" s="8">
        <v>43509</v>
      </c>
      <c r="H87" s="8">
        <v>8235</v>
      </c>
      <c r="I87" s="33" t="s">
        <v>13</v>
      </c>
      <c r="J87" s="8">
        <v>135433</v>
      </c>
      <c r="K87" s="108">
        <v>2006</v>
      </c>
      <c r="L87" s="8">
        <v>6403</v>
      </c>
      <c r="M87" s="109" t="s">
        <v>40</v>
      </c>
      <c r="N87" s="8">
        <v>6403</v>
      </c>
      <c r="O87" s="8">
        <v>11052</v>
      </c>
      <c r="P87" s="8">
        <v>1801</v>
      </c>
      <c r="Q87" s="109" t="s">
        <v>36</v>
      </c>
      <c r="R87" s="8">
        <v>1801</v>
      </c>
      <c r="S87" s="33">
        <v>161</v>
      </c>
      <c r="T87" s="33">
        <v>345</v>
      </c>
      <c r="U87" s="8">
        <v>19762</v>
      </c>
      <c r="V87" s="8">
        <v>155195</v>
      </c>
    </row>
    <row r="88" spans="1:22" ht="13.5" thickBot="1" x14ac:dyDescent="0.25">
      <c r="A88" s="108">
        <v>2007</v>
      </c>
      <c r="B88" s="109" t="s">
        <v>14</v>
      </c>
      <c r="C88" s="109" t="s">
        <v>14</v>
      </c>
      <c r="D88" s="109" t="s">
        <v>14</v>
      </c>
      <c r="E88" s="8">
        <v>65249</v>
      </c>
      <c r="F88" s="33">
        <v>559</v>
      </c>
      <c r="G88" s="8">
        <v>64865</v>
      </c>
      <c r="H88" s="8">
        <v>9666</v>
      </c>
      <c r="I88" s="8">
        <v>3718</v>
      </c>
      <c r="J88" s="8">
        <v>144057</v>
      </c>
      <c r="K88" s="108">
        <v>2007</v>
      </c>
      <c r="L88" s="8">
        <v>6391</v>
      </c>
      <c r="M88" s="109" t="s">
        <v>40</v>
      </c>
      <c r="N88" s="8">
        <v>6391</v>
      </c>
      <c r="O88" s="8">
        <v>11222</v>
      </c>
      <c r="P88" s="8">
        <v>1810</v>
      </c>
      <c r="Q88" s="109" t="s">
        <v>36</v>
      </c>
      <c r="R88" s="8">
        <v>1810</v>
      </c>
      <c r="S88" s="33">
        <v>162</v>
      </c>
      <c r="T88" s="33">
        <v>331</v>
      </c>
      <c r="U88" s="8">
        <v>19916</v>
      </c>
      <c r="V88" s="8">
        <v>163973</v>
      </c>
    </row>
    <row r="89" spans="1:22" ht="13.5" thickBot="1" x14ac:dyDescent="0.25">
      <c r="A89" s="108">
        <v>2008</v>
      </c>
      <c r="B89" s="109" t="s">
        <v>14</v>
      </c>
      <c r="C89" s="109" t="s">
        <v>14</v>
      </c>
      <c r="D89" s="109" t="s">
        <v>14</v>
      </c>
      <c r="E89" s="8">
        <v>66506</v>
      </c>
      <c r="F89" s="33">
        <v>590</v>
      </c>
      <c r="G89" s="8">
        <v>65799</v>
      </c>
      <c r="H89" s="8">
        <v>12356</v>
      </c>
      <c r="I89" s="8">
        <v>3718</v>
      </c>
      <c r="J89" s="8">
        <v>148969</v>
      </c>
      <c r="K89" s="108">
        <v>2008</v>
      </c>
      <c r="L89" s="8">
        <v>6617</v>
      </c>
      <c r="M89" s="109" t="s">
        <v>40</v>
      </c>
      <c r="N89" s="8">
        <v>6617</v>
      </c>
      <c r="O89" s="8">
        <v>11377</v>
      </c>
      <c r="P89" s="8">
        <v>1969</v>
      </c>
      <c r="Q89" s="109" t="s">
        <v>36</v>
      </c>
      <c r="R89" s="8">
        <v>1969</v>
      </c>
      <c r="S89" s="33">
        <v>169</v>
      </c>
      <c r="T89" s="33">
        <v>335</v>
      </c>
      <c r="U89" s="8">
        <v>20467</v>
      </c>
      <c r="V89" s="8">
        <v>169436</v>
      </c>
    </row>
    <row r="90" spans="1:22" ht="13.5" thickBot="1" x14ac:dyDescent="0.25">
      <c r="A90" s="108">
        <v>2009</v>
      </c>
      <c r="B90" s="109" t="s">
        <v>14</v>
      </c>
      <c r="C90" s="109" t="s">
        <v>14</v>
      </c>
      <c r="D90" s="109" t="s">
        <v>14</v>
      </c>
      <c r="E90" s="8">
        <v>64832</v>
      </c>
      <c r="F90" s="33">
        <v>531</v>
      </c>
      <c r="G90" s="8">
        <v>68957</v>
      </c>
      <c r="H90" s="8">
        <v>12013</v>
      </c>
      <c r="I90" s="8">
        <v>5620</v>
      </c>
      <c r="J90" s="8">
        <v>151953</v>
      </c>
      <c r="K90" s="108">
        <v>2009</v>
      </c>
      <c r="L90" s="8">
        <v>6941</v>
      </c>
      <c r="M90" s="109" t="s">
        <v>40</v>
      </c>
      <c r="N90" s="8">
        <v>6941</v>
      </c>
      <c r="O90" s="8">
        <v>11461</v>
      </c>
      <c r="P90" s="8">
        <v>2068</v>
      </c>
      <c r="Q90" s="109" t="s">
        <v>36</v>
      </c>
      <c r="R90" s="8">
        <v>2068</v>
      </c>
      <c r="S90" s="33">
        <v>194</v>
      </c>
      <c r="T90" s="33">
        <v>276</v>
      </c>
      <c r="U90" s="8">
        <v>20940</v>
      </c>
      <c r="V90" s="8">
        <v>172893</v>
      </c>
    </row>
    <row r="91" spans="1:22" ht="13.5" thickBot="1" x14ac:dyDescent="0.25">
      <c r="A91" s="108">
        <v>2010</v>
      </c>
      <c r="B91" s="109" t="s">
        <v>14</v>
      </c>
      <c r="C91" s="109" t="s">
        <v>14</v>
      </c>
      <c r="D91" s="109" t="s">
        <v>14</v>
      </c>
      <c r="E91" s="8">
        <v>66239</v>
      </c>
      <c r="F91" s="33">
        <v>571</v>
      </c>
      <c r="G91" s="8">
        <v>68621</v>
      </c>
      <c r="H91" s="8">
        <v>12378</v>
      </c>
      <c r="I91" s="8">
        <v>5620</v>
      </c>
      <c r="J91" s="8">
        <v>153429</v>
      </c>
      <c r="K91" s="108">
        <v>2010</v>
      </c>
      <c r="L91" s="8">
        <v>6927</v>
      </c>
      <c r="M91" s="109" t="s">
        <v>40</v>
      </c>
      <c r="N91" s="8">
        <v>6927</v>
      </c>
      <c r="O91" s="8">
        <v>11510</v>
      </c>
      <c r="P91" s="8">
        <v>2104</v>
      </c>
      <c r="Q91" s="109" t="s">
        <v>36</v>
      </c>
      <c r="R91" s="8">
        <v>2104</v>
      </c>
      <c r="S91" s="33">
        <v>196</v>
      </c>
      <c r="T91" s="33">
        <v>259</v>
      </c>
      <c r="U91" s="8">
        <v>20996</v>
      </c>
      <c r="V91" s="8">
        <v>174425</v>
      </c>
    </row>
    <row r="92" spans="1:22" ht="13.5" thickBot="1" x14ac:dyDescent="0.25">
      <c r="A92" s="108">
        <v>2011</v>
      </c>
      <c r="B92" s="110">
        <v>67288</v>
      </c>
      <c r="C92" s="33">
        <v>80</v>
      </c>
      <c r="D92" s="8">
        <v>1807</v>
      </c>
      <c r="E92" s="8">
        <v>69175</v>
      </c>
      <c r="F92" s="33">
        <v>479</v>
      </c>
      <c r="G92" s="8">
        <v>65336</v>
      </c>
      <c r="H92" s="8">
        <v>13342</v>
      </c>
      <c r="I92" s="8">
        <v>5624</v>
      </c>
      <c r="J92" s="8">
        <v>153956</v>
      </c>
      <c r="K92" s="108">
        <v>2011</v>
      </c>
      <c r="L92" s="8">
        <v>7193</v>
      </c>
      <c r="M92" s="33">
        <v>44</v>
      </c>
      <c r="N92" s="8">
        <v>7237</v>
      </c>
      <c r="O92" s="8">
        <v>11342</v>
      </c>
      <c r="P92" s="8">
        <v>1986</v>
      </c>
      <c r="Q92" s="33">
        <v>271</v>
      </c>
      <c r="R92" s="8">
        <v>2257</v>
      </c>
      <c r="S92" s="33">
        <v>184</v>
      </c>
      <c r="T92" s="33">
        <v>282</v>
      </c>
      <c r="U92" s="8">
        <v>21302</v>
      </c>
      <c r="V92" s="8">
        <v>175258</v>
      </c>
    </row>
    <row r="93" spans="1:22" ht="13.5" thickBot="1" x14ac:dyDescent="0.25">
      <c r="A93" s="108">
        <v>2012</v>
      </c>
      <c r="B93" s="8">
        <v>67721</v>
      </c>
      <c r="C93" s="33">
        <v>84</v>
      </c>
      <c r="D93" s="8">
        <v>2382</v>
      </c>
      <c r="E93" s="8">
        <v>70187</v>
      </c>
      <c r="F93" s="33">
        <v>570</v>
      </c>
      <c r="G93" s="8">
        <v>68632</v>
      </c>
      <c r="H93" s="8">
        <v>14018</v>
      </c>
      <c r="I93" s="8">
        <v>2873</v>
      </c>
      <c r="J93" s="8">
        <v>156279</v>
      </c>
      <c r="K93" s="108">
        <v>2012</v>
      </c>
      <c r="L93" s="8">
        <v>7059</v>
      </c>
      <c r="M93" s="33">
        <v>44</v>
      </c>
      <c r="N93" s="8">
        <v>7103</v>
      </c>
      <c r="O93" s="8">
        <v>10469</v>
      </c>
      <c r="P93" s="8">
        <v>1986</v>
      </c>
      <c r="Q93" s="33">
        <v>324</v>
      </c>
      <c r="R93" s="8">
        <v>2310</v>
      </c>
      <c r="S93" s="33">
        <v>186</v>
      </c>
      <c r="T93" s="33">
        <v>381</v>
      </c>
      <c r="U93" s="8">
        <v>20449</v>
      </c>
      <c r="V93" s="8">
        <v>176728</v>
      </c>
    </row>
    <row r="94" spans="1:22" ht="13.5" thickBot="1" x14ac:dyDescent="0.25">
      <c r="A94" s="108">
        <v>2013</v>
      </c>
      <c r="B94" s="8">
        <v>65950</v>
      </c>
      <c r="C94" s="33">
        <v>268</v>
      </c>
      <c r="D94" s="8">
        <v>4921</v>
      </c>
      <c r="E94" s="8">
        <v>71139</v>
      </c>
      <c r="F94" s="33">
        <v>560</v>
      </c>
      <c r="G94" s="8">
        <v>68559</v>
      </c>
      <c r="H94" s="8">
        <v>14773</v>
      </c>
      <c r="I94" s="8">
        <v>2874</v>
      </c>
      <c r="J94" s="8">
        <v>157905</v>
      </c>
      <c r="K94" s="108">
        <v>2013</v>
      </c>
      <c r="L94" s="8">
        <v>7310</v>
      </c>
      <c r="M94" s="33">
        <v>59</v>
      </c>
      <c r="N94" s="8">
        <v>7369</v>
      </c>
      <c r="O94" s="8">
        <v>10380</v>
      </c>
      <c r="P94" s="8">
        <v>2054</v>
      </c>
      <c r="Q94" s="33">
        <v>333</v>
      </c>
      <c r="R94" s="8">
        <v>2387</v>
      </c>
      <c r="S94" s="33">
        <v>189</v>
      </c>
      <c r="T94" s="33">
        <v>382</v>
      </c>
      <c r="U94" s="8">
        <v>20707</v>
      </c>
      <c r="V94" s="8">
        <v>178612</v>
      </c>
    </row>
    <row r="95" spans="1:22" ht="13.5" thickBot="1" x14ac:dyDescent="0.25">
      <c r="A95" s="108">
        <v>2014</v>
      </c>
      <c r="B95" s="8">
        <v>64573</v>
      </c>
      <c r="C95" s="33">
        <v>440</v>
      </c>
      <c r="D95" s="8">
        <v>6053</v>
      </c>
      <c r="E95" s="8">
        <v>71066</v>
      </c>
      <c r="F95" s="33">
        <v>537</v>
      </c>
      <c r="G95" s="8">
        <v>71359</v>
      </c>
      <c r="H95" s="8">
        <v>15056</v>
      </c>
      <c r="I95" s="8">
        <v>2873</v>
      </c>
      <c r="J95" s="8">
        <v>160891</v>
      </c>
      <c r="K95" s="108">
        <v>2014</v>
      </c>
      <c r="L95" s="8">
        <v>7337</v>
      </c>
      <c r="M95" s="33">
        <v>50</v>
      </c>
      <c r="N95" s="8">
        <v>7387</v>
      </c>
      <c r="O95" s="8">
        <v>10551</v>
      </c>
      <c r="P95" s="8">
        <v>2057</v>
      </c>
      <c r="Q95" s="33">
        <v>337</v>
      </c>
      <c r="R95" s="8">
        <v>2394</v>
      </c>
      <c r="S95" s="33">
        <v>202</v>
      </c>
      <c r="T95" s="33">
        <v>422</v>
      </c>
      <c r="U95" s="8">
        <v>20956</v>
      </c>
      <c r="V95" s="8">
        <v>181847</v>
      </c>
    </row>
    <row r="96" spans="1:22" ht="13.5" thickBot="1" x14ac:dyDescent="0.25">
      <c r="A96" s="108">
        <v>2015</v>
      </c>
      <c r="B96" s="8">
        <v>65416</v>
      </c>
      <c r="C96" s="8">
        <v>604</v>
      </c>
      <c r="D96" s="8">
        <v>6055</v>
      </c>
      <c r="E96" s="8">
        <v>72075</v>
      </c>
      <c r="F96" s="8">
        <v>611</v>
      </c>
      <c r="G96" s="8">
        <v>71299</v>
      </c>
      <c r="H96" s="8">
        <v>15637</v>
      </c>
      <c r="I96" s="8">
        <v>2873</v>
      </c>
      <c r="J96" s="8">
        <v>162495</v>
      </c>
      <c r="K96" s="108">
        <v>2015</v>
      </c>
      <c r="L96" s="8">
        <v>7216</v>
      </c>
      <c r="M96" s="33">
        <v>55</v>
      </c>
      <c r="N96" s="8">
        <v>7271</v>
      </c>
      <c r="O96" s="8">
        <v>10737</v>
      </c>
      <c r="P96" s="8">
        <v>2083</v>
      </c>
      <c r="Q96" s="33">
        <v>340</v>
      </c>
      <c r="R96" s="8">
        <v>2423</v>
      </c>
      <c r="S96" s="33">
        <v>201</v>
      </c>
      <c r="T96" s="33">
        <v>473</v>
      </c>
      <c r="U96" s="8">
        <v>21106</v>
      </c>
      <c r="V96" s="8">
        <v>183601</v>
      </c>
    </row>
    <row r="97" spans="1:22" ht="13.5" thickBot="1" x14ac:dyDescent="0.25">
      <c r="A97" s="108">
        <v>2016</v>
      </c>
      <c r="B97" s="8">
        <v>65782</v>
      </c>
      <c r="C97" s="8">
        <v>610</v>
      </c>
      <c r="D97" s="8">
        <v>5564</v>
      </c>
      <c r="E97" s="8">
        <v>71956</v>
      </c>
      <c r="F97" s="8">
        <v>601</v>
      </c>
      <c r="G97" s="8">
        <v>68059</v>
      </c>
      <c r="H97" s="8">
        <v>15150</v>
      </c>
      <c r="I97" s="8">
        <v>1971</v>
      </c>
      <c r="J97" s="8">
        <v>157737</v>
      </c>
      <c r="K97" s="108">
        <v>2016</v>
      </c>
      <c r="L97" s="8">
        <v>7350</v>
      </c>
      <c r="M97" s="33">
        <v>55</v>
      </c>
      <c r="N97" s="8">
        <v>7405</v>
      </c>
      <c r="O97" s="8">
        <v>10775</v>
      </c>
      <c r="P97" s="8">
        <v>2137</v>
      </c>
      <c r="Q97" s="33">
        <v>361</v>
      </c>
      <c r="R97" s="8">
        <v>2498</v>
      </c>
      <c r="S97" s="33">
        <v>187</v>
      </c>
      <c r="T97" s="33">
        <v>418</v>
      </c>
      <c r="U97" s="8">
        <v>21284</v>
      </c>
      <c r="V97" s="8">
        <v>179021</v>
      </c>
    </row>
    <row r="98" spans="1:22" ht="13.5" thickBot="1" x14ac:dyDescent="0.25">
      <c r="A98" s="108">
        <v>2017</v>
      </c>
      <c r="B98" s="8">
        <v>66116</v>
      </c>
      <c r="C98" s="8">
        <v>410</v>
      </c>
      <c r="D98" s="8">
        <v>5861</v>
      </c>
      <c r="E98" s="8">
        <v>72338</v>
      </c>
      <c r="F98" s="8">
        <v>539</v>
      </c>
      <c r="G98" s="8">
        <v>69316</v>
      </c>
      <c r="H98" s="8">
        <v>15670</v>
      </c>
      <c r="I98" s="8">
        <v>2559</v>
      </c>
      <c r="J98" s="8">
        <v>160472</v>
      </c>
      <c r="K98" s="108">
        <v>2017</v>
      </c>
      <c r="L98" s="8">
        <v>7290</v>
      </c>
      <c r="M98" s="33">
        <v>55</v>
      </c>
      <c r="N98" s="8">
        <v>7345</v>
      </c>
      <c r="O98" s="8">
        <v>10705</v>
      </c>
      <c r="P98" s="8">
        <v>2143</v>
      </c>
      <c r="Q98" s="33">
        <v>359</v>
      </c>
      <c r="R98" s="8">
        <v>2502</v>
      </c>
      <c r="S98" s="33">
        <v>214</v>
      </c>
      <c r="T98" s="33">
        <v>414</v>
      </c>
      <c r="U98" s="8">
        <v>21180</v>
      </c>
      <c r="V98" s="8">
        <v>181652</v>
      </c>
    </row>
    <row r="99" spans="1:22" x14ac:dyDescent="0.2">
      <c r="A99" s="111" t="s">
        <v>18</v>
      </c>
    </row>
    <row r="100" spans="1:22" x14ac:dyDescent="0.2">
      <c r="A100" s="111" t="s">
        <v>19</v>
      </c>
    </row>
    <row r="101" spans="1:22" x14ac:dyDescent="0.2">
      <c r="A101" s="111" t="s">
        <v>20</v>
      </c>
    </row>
    <row r="102" spans="1:22" x14ac:dyDescent="0.2">
      <c r="A102" s="111" t="s">
        <v>21</v>
      </c>
    </row>
    <row r="103" spans="1:22" x14ac:dyDescent="0.2">
      <c r="A103" s="111" t="s">
        <v>115</v>
      </c>
    </row>
    <row r="104" spans="1:22" x14ac:dyDescent="0.2">
      <c r="A104" s="111" t="s">
        <v>42</v>
      </c>
    </row>
    <row r="105" spans="1:22" x14ac:dyDescent="0.2">
      <c r="A105" s="111" t="s">
        <v>43</v>
      </c>
    </row>
    <row r="106" spans="1:22" x14ac:dyDescent="0.2">
      <c r="A106" s="111" t="s">
        <v>44</v>
      </c>
    </row>
    <row r="107" spans="1:22" x14ac:dyDescent="0.2">
      <c r="A107" s="111" t="s">
        <v>22</v>
      </c>
    </row>
  </sheetData>
  <mergeCells count="23">
    <mergeCell ref="S5:S6"/>
    <mergeCell ref="T5:T6"/>
    <mergeCell ref="U5:U6"/>
    <mergeCell ref="V5:V6"/>
    <mergeCell ref="A5:A6"/>
    <mergeCell ref="B5:E5"/>
    <mergeCell ref="F5:F6"/>
    <mergeCell ref="G5:G6"/>
    <mergeCell ref="H5:H6"/>
    <mergeCell ref="P5:R5"/>
    <mergeCell ref="I5:I6"/>
    <mergeCell ref="J5:J6"/>
    <mergeCell ref="K5:K6"/>
    <mergeCell ref="L5:N5"/>
    <mergeCell ref="O5:O6"/>
    <mergeCell ref="A1:J1"/>
    <mergeCell ref="A2:J2"/>
    <mergeCell ref="A3:J3"/>
    <mergeCell ref="A4:J4"/>
    <mergeCell ref="K1:V1"/>
    <mergeCell ref="K2:V2"/>
    <mergeCell ref="K3:V3"/>
    <mergeCell ref="K4:V4"/>
  </mergeCells>
  <hyperlinks>
    <hyperlink ref="W6" location="TOC!A1" display="RETURN TO TABLE OF CONTENTS"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107"/>
  <sheetViews>
    <sheetView workbookViewId="0">
      <pane xSplit="1" ySplit="6" topLeftCell="L79" activePane="bottomRight" state="frozen"/>
      <selection activeCell="W6" sqref="W6"/>
      <selection pane="topRight" activeCell="W6" sqref="W6"/>
      <selection pane="bottomLeft" activeCell="W6" sqref="W6"/>
      <selection pane="bottomRight" activeCell="W6" sqref="W6"/>
    </sheetView>
  </sheetViews>
  <sheetFormatPr defaultRowHeight="12.75" x14ac:dyDescent="0.2"/>
  <cols>
    <col min="2" max="10" width="9.28515625" bestFit="1" customWidth="1"/>
    <col min="11" max="11" width="10" bestFit="1" customWidth="1"/>
    <col min="12" max="22" width="9.28515625" bestFit="1" customWidth="1"/>
  </cols>
  <sheetData>
    <row r="1" spans="1:23" ht="12.75" customHeight="1" x14ac:dyDescent="0.2">
      <c r="A1" s="778" t="s">
        <v>2276</v>
      </c>
      <c r="B1" s="778"/>
      <c r="C1" s="778"/>
      <c r="D1" s="778"/>
      <c r="E1" s="778"/>
      <c r="F1" s="778"/>
      <c r="G1" s="778"/>
      <c r="H1" s="778"/>
      <c r="I1" s="778"/>
      <c r="J1" s="778"/>
      <c r="K1" s="778" t="s">
        <v>2276</v>
      </c>
      <c r="L1" s="778"/>
      <c r="M1" s="778"/>
      <c r="N1" s="778"/>
      <c r="O1" s="778"/>
      <c r="P1" s="778"/>
      <c r="Q1" s="778"/>
      <c r="R1" s="778"/>
      <c r="S1" s="778"/>
      <c r="T1" s="778"/>
      <c r="U1" s="778"/>
      <c r="V1" s="778"/>
    </row>
    <row r="2" spans="1:23" ht="13.5"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7" t="s">
        <v>117</v>
      </c>
      <c r="B3" s="785"/>
      <c r="C3" s="785"/>
      <c r="D3" s="785"/>
      <c r="E3" s="785"/>
      <c r="F3" s="785"/>
      <c r="G3" s="785"/>
      <c r="H3" s="785"/>
      <c r="I3" s="785"/>
      <c r="J3" s="786"/>
      <c r="K3" s="804" t="s">
        <v>117</v>
      </c>
      <c r="L3" s="785"/>
      <c r="M3" s="785"/>
      <c r="N3" s="785"/>
      <c r="O3" s="785"/>
      <c r="P3" s="785"/>
      <c r="Q3" s="785"/>
      <c r="R3" s="785"/>
      <c r="S3" s="785"/>
      <c r="T3" s="785"/>
      <c r="U3" s="785"/>
      <c r="V3" s="786"/>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7.2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30">
        <v>1926</v>
      </c>
      <c r="B7" s="137" t="s">
        <v>14</v>
      </c>
      <c r="C7" s="137" t="s">
        <v>13</v>
      </c>
      <c r="D7" s="137" t="s">
        <v>14</v>
      </c>
      <c r="E7" s="23">
        <v>0.16700000000000001</v>
      </c>
      <c r="F7" s="137" t="s">
        <v>13</v>
      </c>
      <c r="G7" s="137" t="s">
        <v>13</v>
      </c>
      <c r="H7" s="137" t="s">
        <v>13</v>
      </c>
      <c r="I7" s="137" t="s">
        <v>13</v>
      </c>
      <c r="J7" s="23">
        <v>0.16700000000000001</v>
      </c>
      <c r="K7" s="130">
        <v>1926</v>
      </c>
      <c r="L7" s="137" t="s">
        <v>13</v>
      </c>
      <c r="M7" s="137" t="s">
        <v>13</v>
      </c>
      <c r="N7" s="137" t="s">
        <v>13</v>
      </c>
      <c r="O7" s="23">
        <v>0.10299999999999999</v>
      </c>
      <c r="P7" s="23">
        <v>0.72899999999999998</v>
      </c>
      <c r="Q7" s="137" t="s">
        <v>36</v>
      </c>
      <c r="R7" s="23">
        <v>0.72899999999999998</v>
      </c>
      <c r="S7" s="137" t="s">
        <v>13</v>
      </c>
      <c r="T7" s="137" t="s">
        <v>13</v>
      </c>
      <c r="U7" s="23">
        <v>0.83299999999999996</v>
      </c>
      <c r="V7" s="23">
        <v>1</v>
      </c>
    </row>
    <row r="8" spans="1:23" ht="13.5" thickBot="1" x14ac:dyDescent="0.25">
      <c r="A8" s="130">
        <v>1927</v>
      </c>
      <c r="B8" s="137" t="s">
        <v>14</v>
      </c>
      <c r="C8" s="137" t="s">
        <v>13</v>
      </c>
      <c r="D8" s="137" t="s">
        <v>14</v>
      </c>
      <c r="E8" s="23">
        <v>0.20399999999999999</v>
      </c>
      <c r="F8" s="137" t="s">
        <v>13</v>
      </c>
      <c r="G8" s="137" t="s">
        <v>13</v>
      </c>
      <c r="H8" s="137" t="s">
        <v>13</v>
      </c>
      <c r="I8" s="137" t="s">
        <v>13</v>
      </c>
      <c r="J8" s="23">
        <v>0.20399999999999999</v>
      </c>
      <c r="K8" s="130">
        <v>1927</v>
      </c>
      <c r="L8" s="137" t="s">
        <v>13</v>
      </c>
      <c r="M8" s="137" t="s">
        <v>13</v>
      </c>
      <c r="N8" s="137" t="s">
        <v>13</v>
      </c>
      <c r="O8" s="23">
        <v>0.10100000000000001</v>
      </c>
      <c r="P8" s="23">
        <v>0.69499999999999995</v>
      </c>
      <c r="Q8" s="137" t="s">
        <v>36</v>
      </c>
      <c r="R8" s="23">
        <v>0.69499999999999995</v>
      </c>
      <c r="S8" s="137" t="s">
        <v>13</v>
      </c>
      <c r="T8" s="137" t="s">
        <v>13</v>
      </c>
      <c r="U8" s="23">
        <v>0.79600000000000004</v>
      </c>
      <c r="V8" s="23">
        <v>1</v>
      </c>
    </row>
    <row r="9" spans="1:23" ht="13.5" thickBot="1" x14ac:dyDescent="0.25">
      <c r="A9" s="130">
        <v>1928</v>
      </c>
      <c r="B9" s="137" t="s">
        <v>14</v>
      </c>
      <c r="C9" s="137" t="s">
        <v>13</v>
      </c>
      <c r="D9" s="137" t="s">
        <v>14</v>
      </c>
      <c r="E9" s="23">
        <v>0.223</v>
      </c>
      <c r="F9" s="23">
        <v>0</v>
      </c>
      <c r="G9" s="137" t="s">
        <v>13</v>
      </c>
      <c r="H9" s="137" t="s">
        <v>13</v>
      </c>
      <c r="I9" s="137" t="s">
        <v>13</v>
      </c>
      <c r="J9" s="23">
        <v>0.224</v>
      </c>
      <c r="K9" s="130">
        <v>1928</v>
      </c>
      <c r="L9" s="137" t="s">
        <v>13</v>
      </c>
      <c r="M9" s="137" t="s">
        <v>13</v>
      </c>
      <c r="N9" s="137" t="s">
        <v>13</v>
      </c>
      <c r="O9" s="23">
        <v>0.109</v>
      </c>
      <c r="P9" s="23">
        <v>0.66800000000000004</v>
      </c>
      <c r="Q9" s="137" t="s">
        <v>36</v>
      </c>
      <c r="R9" s="23">
        <v>0.66800000000000004</v>
      </c>
      <c r="S9" s="137" t="s">
        <v>13</v>
      </c>
      <c r="T9" s="137" t="s">
        <v>13</v>
      </c>
      <c r="U9" s="23">
        <v>0.77600000000000002</v>
      </c>
      <c r="V9" s="23">
        <v>1</v>
      </c>
    </row>
    <row r="10" spans="1:23" ht="13.5" thickBot="1" x14ac:dyDescent="0.25">
      <c r="A10" s="130">
        <v>1929</v>
      </c>
      <c r="B10" s="137" t="s">
        <v>14</v>
      </c>
      <c r="C10" s="137" t="s">
        <v>13</v>
      </c>
      <c r="D10" s="137" t="s">
        <v>14</v>
      </c>
      <c r="E10" s="23">
        <v>0.23899999999999999</v>
      </c>
      <c r="F10" s="23">
        <v>1E-3</v>
      </c>
      <c r="G10" s="137" t="s">
        <v>13</v>
      </c>
      <c r="H10" s="137" t="s">
        <v>13</v>
      </c>
      <c r="I10" s="137" t="s">
        <v>13</v>
      </c>
      <c r="J10" s="23">
        <v>0.24</v>
      </c>
      <c r="K10" s="130">
        <v>1929</v>
      </c>
      <c r="L10" s="137" t="s">
        <v>13</v>
      </c>
      <c r="M10" s="137" t="s">
        <v>13</v>
      </c>
      <c r="N10" s="137" t="s">
        <v>13</v>
      </c>
      <c r="O10" s="23">
        <v>0.113</v>
      </c>
      <c r="P10" s="23">
        <v>0.64700000000000002</v>
      </c>
      <c r="Q10" s="137" t="s">
        <v>36</v>
      </c>
      <c r="R10" s="23">
        <v>0.64700000000000002</v>
      </c>
      <c r="S10" s="137" t="s">
        <v>13</v>
      </c>
      <c r="T10" s="137" t="s">
        <v>13</v>
      </c>
      <c r="U10" s="23">
        <v>0.76</v>
      </c>
      <c r="V10" s="23">
        <v>1</v>
      </c>
    </row>
    <row r="11" spans="1:23" ht="13.5" thickBot="1" x14ac:dyDescent="0.25">
      <c r="A11" s="130">
        <v>1930</v>
      </c>
      <c r="B11" s="137" t="s">
        <v>14</v>
      </c>
      <c r="C11" s="137" t="s">
        <v>13</v>
      </c>
      <c r="D11" s="137" t="s">
        <v>14</v>
      </c>
      <c r="E11" s="23">
        <v>0.247</v>
      </c>
      <c r="F11" s="23">
        <v>2E-3</v>
      </c>
      <c r="G11" s="137" t="s">
        <v>13</v>
      </c>
      <c r="H11" s="137" t="s">
        <v>13</v>
      </c>
      <c r="I11" s="137" t="s">
        <v>13</v>
      </c>
      <c r="J11" s="23">
        <v>0.249</v>
      </c>
      <c r="K11" s="130">
        <v>1930</v>
      </c>
      <c r="L11" s="137" t="s">
        <v>13</v>
      </c>
      <c r="M11" s="137" t="s">
        <v>13</v>
      </c>
      <c r="N11" s="137" t="s">
        <v>13</v>
      </c>
      <c r="O11" s="23">
        <v>0.112</v>
      </c>
      <c r="P11" s="23">
        <v>0.63900000000000001</v>
      </c>
      <c r="Q11" s="137" t="s">
        <v>36</v>
      </c>
      <c r="R11" s="23">
        <v>0.63900000000000001</v>
      </c>
      <c r="S11" s="137" t="s">
        <v>13</v>
      </c>
      <c r="T11" s="137" t="s">
        <v>13</v>
      </c>
      <c r="U11" s="23">
        <v>0.751</v>
      </c>
      <c r="V11" s="23">
        <v>1</v>
      </c>
    </row>
    <row r="12" spans="1:23" ht="13.5" thickBot="1" x14ac:dyDescent="0.25">
      <c r="A12" s="130">
        <v>1931</v>
      </c>
      <c r="B12" s="137" t="s">
        <v>14</v>
      </c>
      <c r="C12" s="137" t="s">
        <v>13</v>
      </c>
      <c r="D12" s="137" t="s">
        <v>14</v>
      </c>
      <c r="E12" s="23">
        <v>0.247</v>
      </c>
      <c r="F12" s="23">
        <v>3.0000000000000001E-3</v>
      </c>
      <c r="G12" s="137" t="s">
        <v>13</v>
      </c>
      <c r="H12" s="137" t="s">
        <v>13</v>
      </c>
      <c r="I12" s="137" t="s">
        <v>13</v>
      </c>
      <c r="J12" s="23">
        <v>0.25</v>
      </c>
      <c r="K12" s="130">
        <v>1931</v>
      </c>
      <c r="L12" s="137" t="s">
        <v>13</v>
      </c>
      <c r="M12" s="137" t="s">
        <v>13</v>
      </c>
      <c r="N12" s="137" t="s">
        <v>13</v>
      </c>
      <c r="O12" s="23">
        <v>0.115</v>
      </c>
      <c r="P12" s="23">
        <v>0.63500000000000001</v>
      </c>
      <c r="Q12" s="137" t="s">
        <v>36</v>
      </c>
      <c r="R12" s="23">
        <v>0.63500000000000001</v>
      </c>
      <c r="S12" s="137" t="s">
        <v>13</v>
      </c>
      <c r="T12" s="137" t="s">
        <v>13</v>
      </c>
      <c r="U12" s="23">
        <v>0.75</v>
      </c>
      <c r="V12" s="23">
        <v>1</v>
      </c>
    </row>
    <row r="13" spans="1:23" ht="13.5" thickBot="1" x14ac:dyDescent="0.25">
      <c r="A13" s="130">
        <v>1932</v>
      </c>
      <c r="B13" s="137" t="s">
        <v>14</v>
      </c>
      <c r="C13" s="137" t="s">
        <v>13</v>
      </c>
      <c r="D13" s="137" t="s">
        <v>14</v>
      </c>
      <c r="E13" s="23">
        <v>0.251</v>
      </c>
      <c r="F13" s="23">
        <v>3.0000000000000001E-3</v>
      </c>
      <c r="G13" s="137" t="s">
        <v>13</v>
      </c>
      <c r="H13" s="137" t="s">
        <v>13</v>
      </c>
      <c r="I13" s="137" t="s">
        <v>13</v>
      </c>
      <c r="J13" s="23">
        <v>0.255</v>
      </c>
      <c r="K13" s="130">
        <v>1932</v>
      </c>
      <c r="L13" s="137" t="s">
        <v>13</v>
      </c>
      <c r="M13" s="137" t="s">
        <v>13</v>
      </c>
      <c r="N13" s="137" t="s">
        <v>13</v>
      </c>
      <c r="O13" s="23">
        <v>0.13</v>
      </c>
      <c r="P13" s="23">
        <v>0.61599999999999999</v>
      </c>
      <c r="Q13" s="137" t="s">
        <v>36</v>
      </c>
      <c r="R13" s="23">
        <v>0.61599999999999999</v>
      </c>
      <c r="S13" s="137" t="s">
        <v>13</v>
      </c>
      <c r="T13" s="137" t="s">
        <v>13</v>
      </c>
      <c r="U13" s="23">
        <v>0.745</v>
      </c>
      <c r="V13" s="23">
        <v>1</v>
      </c>
    </row>
    <row r="14" spans="1:23" ht="13.5" thickBot="1" x14ac:dyDescent="0.25">
      <c r="A14" s="130">
        <v>1933</v>
      </c>
      <c r="B14" s="137" t="s">
        <v>14</v>
      </c>
      <c r="C14" s="137" t="s">
        <v>13</v>
      </c>
      <c r="D14" s="137" t="s">
        <v>14</v>
      </c>
      <c r="E14" s="23">
        <v>0.25700000000000001</v>
      </c>
      <c r="F14" s="23">
        <v>4.0000000000000001E-3</v>
      </c>
      <c r="G14" s="137" t="s">
        <v>13</v>
      </c>
      <c r="H14" s="137" t="s">
        <v>13</v>
      </c>
      <c r="I14" s="137" t="s">
        <v>13</v>
      </c>
      <c r="J14" s="23">
        <v>0.26100000000000001</v>
      </c>
      <c r="K14" s="130">
        <v>1933</v>
      </c>
      <c r="L14" s="137" t="s">
        <v>13</v>
      </c>
      <c r="M14" s="137" t="s">
        <v>13</v>
      </c>
      <c r="N14" s="137" t="s">
        <v>13</v>
      </c>
      <c r="O14" s="23">
        <v>0.13300000000000001</v>
      </c>
      <c r="P14" s="23">
        <v>0.60699999999999998</v>
      </c>
      <c r="Q14" s="137" t="s">
        <v>36</v>
      </c>
      <c r="R14" s="23">
        <v>0.60699999999999998</v>
      </c>
      <c r="S14" s="137" t="s">
        <v>13</v>
      </c>
      <c r="T14" s="137" t="s">
        <v>13</v>
      </c>
      <c r="U14" s="23">
        <v>0.73899999999999999</v>
      </c>
      <c r="V14" s="23">
        <v>1</v>
      </c>
    </row>
    <row r="15" spans="1:23" ht="13.5" thickBot="1" x14ac:dyDescent="0.25">
      <c r="A15" s="130">
        <v>1934</v>
      </c>
      <c r="B15" s="137" t="s">
        <v>14</v>
      </c>
      <c r="C15" s="137" t="s">
        <v>13</v>
      </c>
      <c r="D15" s="137" t="s">
        <v>14</v>
      </c>
      <c r="E15" s="23">
        <v>0.28899999999999998</v>
      </c>
      <c r="F15" s="23">
        <v>6.0000000000000001E-3</v>
      </c>
      <c r="G15" s="137" t="s">
        <v>13</v>
      </c>
      <c r="H15" s="137" t="s">
        <v>13</v>
      </c>
      <c r="I15" s="137" t="s">
        <v>13</v>
      </c>
      <c r="J15" s="23">
        <v>0.29499999999999998</v>
      </c>
      <c r="K15" s="130">
        <v>1934</v>
      </c>
      <c r="L15" s="137" t="s">
        <v>13</v>
      </c>
      <c r="M15" s="137" t="s">
        <v>13</v>
      </c>
      <c r="N15" s="137" t="s">
        <v>13</v>
      </c>
      <c r="O15" s="23">
        <v>0.13600000000000001</v>
      </c>
      <c r="P15" s="23">
        <v>0.56899999999999995</v>
      </c>
      <c r="Q15" s="137" t="s">
        <v>36</v>
      </c>
      <c r="R15" s="23">
        <v>0.56899999999999995</v>
      </c>
      <c r="S15" s="137" t="s">
        <v>13</v>
      </c>
      <c r="T15" s="137" t="s">
        <v>13</v>
      </c>
      <c r="U15" s="23">
        <v>0.70499999999999996</v>
      </c>
      <c r="V15" s="23">
        <v>1</v>
      </c>
    </row>
    <row r="16" spans="1:23" ht="13.5" thickBot="1" x14ac:dyDescent="0.25">
      <c r="A16" s="130">
        <v>1935</v>
      </c>
      <c r="B16" s="137" t="s">
        <v>14</v>
      </c>
      <c r="C16" s="137" t="s">
        <v>13</v>
      </c>
      <c r="D16" s="137" t="s">
        <v>14</v>
      </c>
      <c r="E16" s="23">
        <v>0.318</v>
      </c>
      <c r="F16" s="23">
        <v>8.0000000000000002E-3</v>
      </c>
      <c r="G16" s="137" t="s">
        <v>13</v>
      </c>
      <c r="H16" s="137" t="s">
        <v>13</v>
      </c>
      <c r="I16" s="137" t="s">
        <v>13</v>
      </c>
      <c r="J16" s="23">
        <v>0.32600000000000001</v>
      </c>
      <c r="K16" s="130">
        <v>1935</v>
      </c>
      <c r="L16" s="137" t="s">
        <v>13</v>
      </c>
      <c r="M16" s="137" t="s">
        <v>13</v>
      </c>
      <c r="N16" s="137" t="s">
        <v>13</v>
      </c>
      <c r="O16" s="23">
        <v>0.13900000000000001</v>
      </c>
      <c r="P16" s="23">
        <v>0.53500000000000003</v>
      </c>
      <c r="Q16" s="137" t="s">
        <v>36</v>
      </c>
      <c r="R16" s="23">
        <v>0.53500000000000003</v>
      </c>
      <c r="S16" s="137" t="s">
        <v>13</v>
      </c>
      <c r="T16" s="137" t="s">
        <v>13</v>
      </c>
      <c r="U16" s="23">
        <v>0.67400000000000004</v>
      </c>
      <c r="V16" s="23">
        <v>1</v>
      </c>
    </row>
    <row r="17" spans="1:22" ht="13.5" thickBot="1" x14ac:dyDescent="0.25">
      <c r="A17" s="130">
        <v>1936</v>
      </c>
      <c r="B17" s="137" t="s">
        <v>14</v>
      </c>
      <c r="C17" s="137" t="s">
        <v>13</v>
      </c>
      <c r="D17" s="137" t="s">
        <v>14</v>
      </c>
      <c r="E17" s="23">
        <v>0.35199999999999998</v>
      </c>
      <c r="F17" s="23">
        <v>1.4999999999999999E-2</v>
      </c>
      <c r="G17" s="137" t="s">
        <v>13</v>
      </c>
      <c r="H17" s="137" t="s">
        <v>13</v>
      </c>
      <c r="I17" s="137" t="s">
        <v>13</v>
      </c>
      <c r="J17" s="23">
        <v>0.36699999999999999</v>
      </c>
      <c r="K17" s="130">
        <v>1936</v>
      </c>
      <c r="L17" s="137" t="s">
        <v>13</v>
      </c>
      <c r="M17" s="137" t="s">
        <v>13</v>
      </c>
      <c r="N17" s="137" t="s">
        <v>13</v>
      </c>
      <c r="O17" s="23">
        <v>0.14399999999999999</v>
      </c>
      <c r="P17" s="23">
        <v>0.48899999999999999</v>
      </c>
      <c r="Q17" s="137" t="s">
        <v>36</v>
      </c>
      <c r="R17" s="23">
        <v>0.48899999999999999</v>
      </c>
      <c r="S17" s="137" t="s">
        <v>13</v>
      </c>
      <c r="T17" s="137" t="s">
        <v>13</v>
      </c>
      <c r="U17" s="23">
        <v>0.63300000000000001</v>
      </c>
      <c r="V17" s="23">
        <v>1</v>
      </c>
    </row>
    <row r="18" spans="1:22" ht="13.5" thickBot="1" x14ac:dyDescent="0.25">
      <c r="A18" s="130">
        <v>1937</v>
      </c>
      <c r="B18" s="137" t="s">
        <v>14</v>
      </c>
      <c r="C18" s="137" t="s">
        <v>13</v>
      </c>
      <c r="D18" s="137" t="s">
        <v>14</v>
      </c>
      <c r="E18" s="23">
        <v>0.37</v>
      </c>
      <c r="F18" s="23">
        <v>2.1999999999999999E-2</v>
      </c>
      <c r="G18" s="137" t="s">
        <v>13</v>
      </c>
      <c r="H18" s="137" t="s">
        <v>13</v>
      </c>
      <c r="I18" s="137" t="s">
        <v>13</v>
      </c>
      <c r="J18" s="23">
        <v>0.39200000000000002</v>
      </c>
      <c r="K18" s="130">
        <v>1937</v>
      </c>
      <c r="L18" s="137" t="s">
        <v>13</v>
      </c>
      <c r="M18" s="137" t="s">
        <v>13</v>
      </c>
      <c r="N18" s="137" t="s">
        <v>13</v>
      </c>
      <c r="O18" s="23">
        <v>0.14799999999999999</v>
      </c>
      <c r="P18" s="23">
        <v>0.46</v>
      </c>
      <c r="Q18" s="137" t="s">
        <v>36</v>
      </c>
      <c r="R18" s="23">
        <v>0.46</v>
      </c>
      <c r="S18" s="137" t="s">
        <v>13</v>
      </c>
      <c r="T18" s="137" t="s">
        <v>13</v>
      </c>
      <c r="U18" s="23">
        <v>0.60799999999999998</v>
      </c>
      <c r="V18" s="23">
        <v>1</v>
      </c>
    </row>
    <row r="19" spans="1:22" ht="13.5" thickBot="1" x14ac:dyDescent="0.25">
      <c r="A19" s="130">
        <v>1938</v>
      </c>
      <c r="B19" s="137" t="s">
        <v>14</v>
      </c>
      <c r="C19" s="137" t="s">
        <v>13</v>
      </c>
      <c r="D19" s="137" t="s">
        <v>14</v>
      </c>
      <c r="E19" s="23">
        <v>0.39</v>
      </c>
      <c r="F19" s="23">
        <v>2.8000000000000001E-2</v>
      </c>
      <c r="G19" s="137" t="s">
        <v>13</v>
      </c>
      <c r="H19" s="137" t="s">
        <v>13</v>
      </c>
      <c r="I19" s="137" t="s">
        <v>13</v>
      </c>
      <c r="J19" s="23">
        <v>0.41699999999999998</v>
      </c>
      <c r="K19" s="130">
        <v>1938</v>
      </c>
      <c r="L19" s="137" t="s">
        <v>13</v>
      </c>
      <c r="M19" s="137" t="s">
        <v>13</v>
      </c>
      <c r="N19" s="137" t="s">
        <v>13</v>
      </c>
      <c r="O19" s="23">
        <v>0.153</v>
      </c>
      <c r="P19" s="23">
        <v>0.42899999999999999</v>
      </c>
      <c r="Q19" s="137" t="s">
        <v>36</v>
      </c>
      <c r="R19" s="23">
        <v>0.42899999999999999</v>
      </c>
      <c r="S19" s="137" t="s">
        <v>13</v>
      </c>
      <c r="T19" s="137" t="s">
        <v>13</v>
      </c>
      <c r="U19" s="23">
        <v>0.58299999999999996</v>
      </c>
      <c r="V19" s="23">
        <v>1</v>
      </c>
    </row>
    <row r="20" spans="1:22" ht="13.5" thickBot="1" x14ac:dyDescent="0.25">
      <c r="A20" s="130">
        <v>1939</v>
      </c>
      <c r="B20" s="137" t="s">
        <v>14</v>
      </c>
      <c r="C20" s="137" t="s">
        <v>13</v>
      </c>
      <c r="D20" s="137" t="s">
        <v>14</v>
      </c>
      <c r="E20" s="23">
        <v>0.434</v>
      </c>
      <c r="F20" s="23">
        <v>2.9000000000000001E-2</v>
      </c>
      <c r="G20" s="137" t="s">
        <v>13</v>
      </c>
      <c r="H20" s="137" t="s">
        <v>13</v>
      </c>
      <c r="I20" s="137" t="s">
        <v>13</v>
      </c>
      <c r="J20" s="23">
        <v>0.46300000000000002</v>
      </c>
      <c r="K20" s="130">
        <v>1939</v>
      </c>
      <c r="L20" s="137" t="s">
        <v>13</v>
      </c>
      <c r="M20" s="137" t="s">
        <v>13</v>
      </c>
      <c r="N20" s="137" t="s">
        <v>13</v>
      </c>
      <c r="O20" s="23">
        <v>0.14699999999999999</v>
      </c>
      <c r="P20" s="23">
        <v>0.39</v>
      </c>
      <c r="Q20" s="137" t="s">
        <v>36</v>
      </c>
      <c r="R20" s="23">
        <v>0.39</v>
      </c>
      <c r="S20" s="137" t="s">
        <v>13</v>
      </c>
      <c r="T20" s="137" t="s">
        <v>13</v>
      </c>
      <c r="U20" s="23">
        <v>0.53700000000000003</v>
      </c>
      <c r="V20" s="23">
        <v>1</v>
      </c>
    </row>
    <row r="21" spans="1:22" ht="13.5" thickBot="1" x14ac:dyDescent="0.25">
      <c r="A21" s="130">
        <v>1940</v>
      </c>
      <c r="B21" s="137" t="s">
        <v>14</v>
      </c>
      <c r="C21" s="137" t="s">
        <v>13</v>
      </c>
      <c r="D21" s="137" t="s">
        <v>14</v>
      </c>
      <c r="E21" s="23">
        <v>0.46400000000000002</v>
      </c>
      <c r="F21" s="23">
        <v>3.6999999999999998E-2</v>
      </c>
      <c r="G21" s="137" t="s">
        <v>13</v>
      </c>
      <c r="H21" s="137" t="s">
        <v>13</v>
      </c>
      <c r="I21" s="137" t="s">
        <v>13</v>
      </c>
      <c r="J21" s="23">
        <v>0.501</v>
      </c>
      <c r="K21" s="130">
        <v>1940</v>
      </c>
      <c r="L21" s="137" t="s">
        <v>13</v>
      </c>
      <c r="M21" s="137" t="s">
        <v>13</v>
      </c>
      <c r="N21" s="137" t="s">
        <v>13</v>
      </c>
      <c r="O21" s="23">
        <v>0.14599999999999999</v>
      </c>
      <c r="P21" s="23">
        <v>0.35299999999999998</v>
      </c>
      <c r="Q21" s="137" t="s">
        <v>36</v>
      </c>
      <c r="R21" s="23">
        <v>0.35299999999999998</v>
      </c>
      <c r="S21" s="137" t="s">
        <v>13</v>
      </c>
      <c r="T21" s="137" t="s">
        <v>13</v>
      </c>
      <c r="U21" s="23">
        <v>0.499</v>
      </c>
      <c r="V21" s="23">
        <v>1</v>
      </c>
    </row>
    <row r="22" spans="1:22" ht="13.5" thickBot="1" x14ac:dyDescent="0.25">
      <c r="A22" s="130">
        <v>1941</v>
      </c>
      <c r="B22" s="137" t="s">
        <v>14</v>
      </c>
      <c r="C22" s="137" t="s">
        <v>13</v>
      </c>
      <c r="D22" s="137" t="s">
        <v>14</v>
      </c>
      <c r="E22" s="23">
        <v>0.49099999999999999</v>
      </c>
      <c r="F22" s="23">
        <v>3.7999999999999999E-2</v>
      </c>
      <c r="G22" s="137" t="s">
        <v>13</v>
      </c>
      <c r="H22" s="137" t="s">
        <v>13</v>
      </c>
      <c r="I22" s="137" t="s">
        <v>13</v>
      </c>
      <c r="J22" s="23">
        <v>0.52900000000000003</v>
      </c>
      <c r="K22" s="130">
        <v>1941</v>
      </c>
      <c r="L22" s="137" t="s">
        <v>13</v>
      </c>
      <c r="M22" s="137" t="s">
        <v>13</v>
      </c>
      <c r="N22" s="137" t="s">
        <v>13</v>
      </c>
      <c r="O22" s="23">
        <v>0.13200000000000001</v>
      </c>
      <c r="P22" s="23">
        <v>0.33900000000000002</v>
      </c>
      <c r="Q22" s="137" t="s">
        <v>36</v>
      </c>
      <c r="R22" s="23">
        <v>0.33900000000000002</v>
      </c>
      <c r="S22" s="137" t="s">
        <v>13</v>
      </c>
      <c r="T22" s="137" t="s">
        <v>13</v>
      </c>
      <c r="U22" s="23">
        <v>0.47099999999999997</v>
      </c>
      <c r="V22" s="23">
        <v>1</v>
      </c>
    </row>
    <row r="23" spans="1:22" ht="13.5" thickBot="1" x14ac:dyDescent="0.25">
      <c r="A23" s="130">
        <v>1942</v>
      </c>
      <c r="B23" s="137" t="s">
        <v>14</v>
      </c>
      <c r="C23" s="137" t="s">
        <v>13</v>
      </c>
      <c r="D23" s="137" t="s">
        <v>14</v>
      </c>
      <c r="E23" s="23">
        <v>0.52900000000000003</v>
      </c>
      <c r="F23" s="23">
        <v>3.9E-2</v>
      </c>
      <c r="G23" s="137" t="s">
        <v>13</v>
      </c>
      <c r="H23" s="137" t="s">
        <v>13</v>
      </c>
      <c r="I23" s="137" t="s">
        <v>13</v>
      </c>
      <c r="J23" s="23">
        <v>0.56799999999999995</v>
      </c>
      <c r="K23" s="130">
        <v>1942</v>
      </c>
      <c r="L23" s="137" t="s">
        <v>13</v>
      </c>
      <c r="M23" s="137" t="s">
        <v>13</v>
      </c>
      <c r="N23" s="137" t="s">
        <v>13</v>
      </c>
      <c r="O23" s="23">
        <v>0.11799999999999999</v>
      </c>
      <c r="P23" s="23">
        <v>0.313</v>
      </c>
      <c r="Q23" s="137" t="s">
        <v>36</v>
      </c>
      <c r="R23" s="23">
        <v>0.313</v>
      </c>
      <c r="S23" s="137" t="s">
        <v>13</v>
      </c>
      <c r="T23" s="137" t="s">
        <v>13</v>
      </c>
      <c r="U23" s="23">
        <v>0.432</v>
      </c>
      <c r="V23" s="23">
        <v>1</v>
      </c>
    </row>
    <row r="24" spans="1:22" ht="13.5" thickBot="1" x14ac:dyDescent="0.25">
      <c r="A24" s="130">
        <v>1943</v>
      </c>
      <c r="B24" s="137" t="s">
        <v>14</v>
      </c>
      <c r="C24" s="137" t="s">
        <v>13</v>
      </c>
      <c r="D24" s="137" t="s">
        <v>14</v>
      </c>
      <c r="E24" s="23">
        <v>0.53500000000000003</v>
      </c>
      <c r="F24" s="23">
        <v>0.04</v>
      </c>
      <c r="G24" s="137" t="s">
        <v>13</v>
      </c>
      <c r="H24" s="137" t="s">
        <v>13</v>
      </c>
      <c r="I24" s="137" t="s">
        <v>13</v>
      </c>
      <c r="J24" s="23">
        <v>0.57399999999999995</v>
      </c>
      <c r="K24" s="130">
        <v>1943</v>
      </c>
      <c r="L24" s="137" t="s">
        <v>13</v>
      </c>
      <c r="M24" s="137" t="s">
        <v>13</v>
      </c>
      <c r="N24" s="137" t="s">
        <v>13</v>
      </c>
      <c r="O24" s="23">
        <v>0.11600000000000001</v>
      </c>
      <c r="P24" s="23">
        <v>0.309</v>
      </c>
      <c r="Q24" s="137" t="s">
        <v>36</v>
      </c>
      <c r="R24" s="23">
        <v>0.309</v>
      </c>
      <c r="S24" s="137" t="s">
        <v>13</v>
      </c>
      <c r="T24" s="137" t="s">
        <v>13</v>
      </c>
      <c r="U24" s="23">
        <v>0.42599999999999999</v>
      </c>
      <c r="V24" s="23">
        <v>1</v>
      </c>
    </row>
    <row r="25" spans="1:22" ht="13.5" thickBot="1" x14ac:dyDescent="0.25">
      <c r="A25" s="130">
        <v>1944</v>
      </c>
      <c r="B25" s="137" t="s">
        <v>14</v>
      </c>
      <c r="C25" s="137" t="s">
        <v>13</v>
      </c>
      <c r="D25" s="137" t="s">
        <v>14</v>
      </c>
      <c r="E25" s="23">
        <v>0.54200000000000004</v>
      </c>
      <c r="F25" s="23">
        <v>0.04</v>
      </c>
      <c r="G25" s="137" t="s">
        <v>13</v>
      </c>
      <c r="H25" s="137" t="s">
        <v>13</v>
      </c>
      <c r="I25" s="137" t="s">
        <v>13</v>
      </c>
      <c r="J25" s="23">
        <v>0.58099999999999996</v>
      </c>
      <c r="K25" s="130">
        <v>1944</v>
      </c>
      <c r="L25" s="137" t="s">
        <v>13</v>
      </c>
      <c r="M25" s="137" t="s">
        <v>13</v>
      </c>
      <c r="N25" s="137" t="s">
        <v>13</v>
      </c>
      <c r="O25" s="23">
        <v>0.114</v>
      </c>
      <c r="P25" s="23">
        <v>0.30399999999999999</v>
      </c>
      <c r="Q25" s="137" t="s">
        <v>36</v>
      </c>
      <c r="R25" s="23">
        <v>0.30399999999999999</v>
      </c>
      <c r="S25" s="137" t="s">
        <v>13</v>
      </c>
      <c r="T25" s="137" t="s">
        <v>13</v>
      </c>
      <c r="U25" s="23">
        <v>0.41899999999999998</v>
      </c>
      <c r="V25" s="23">
        <v>1</v>
      </c>
    </row>
    <row r="26" spans="1:22" ht="13.5" thickBot="1" x14ac:dyDescent="0.25">
      <c r="A26" s="130">
        <v>1945</v>
      </c>
      <c r="B26" s="137" t="s">
        <v>14</v>
      </c>
      <c r="C26" s="137" t="s">
        <v>13</v>
      </c>
      <c r="D26" s="137" t="s">
        <v>14</v>
      </c>
      <c r="E26" s="23">
        <v>0.55000000000000004</v>
      </c>
      <c r="F26" s="23">
        <v>4.1000000000000002E-2</v>
      </c>
      <c r="G26" s="137" t="s">
        <v>13</v>
      </c>
      <c r="H26" s="137" t="s">
        <v>13</v>
      </c>
      <c r="I26" s="137" t="s">
        <v>13</v>
      </c>
      <c r="J26" s="23">
        <v>0.59099999999999997</v>
      </c>
      <c r="K26" s="130">
        <v>1945</v>
      </c>
      <c r="L26" s="137" t="s">
        <v>13</v>
      </c>
      <c r="M26" s="137" t="s">
        <v>13</v>
      </c>
      <c r="N26" s="137" t="s">
        <v>13</v>
      </c>
      <c r="O26" s="23">
        <v>0.113</v>
      </c>
      <c r="P26" s="23">
        <v>0.29599999999999999</v>
      </c>
      <c r="Q26" s="137" t="s">
        <v>36</v>
      </c>
      <c r="R26" s="23">
        <v>0.29599999999999999</v>
      </c>
      <c r="S26" s="137" t="s">
        <v>13</v>
      </c>
      <c r="T26" s="137" t="s">
        <v>13</v>
      </c>
      <c r="U26" s="23">
        <v>0.40899999999999997</v>
      </c>
      <c r="V26" s="23">
        <v>1</v>
      </c>
    </row>
    <row r="27" spans="1:22" ht="13.5" thickBot="1" x14ac:dyDescent="0.25">
      <c r="A27" s="130">
        <v>1946</v>
      </c>
      <c r="B27" s="137" t="s">
        <v>14</v>
      </c>
      <c r="C27" s="137" t="s">
        <v>13</v>
      </c>
      <c r="D27" s="137" t="s">
        <v>14</v>
      </c>
      <c r="E27" s="23">
        <v>0.57899999999999996</v>
      </c>
      <c r="F27" s="23">
        <v>4.2999999999999997E-2</v>
      </c>
      <c r="G27" s="137" t="s">
        <v>13</v>
      </c>
      <c r="H27" s="137" t="s">
        <v>13</v>
      </c>
      <c r="I27" s="137" t="s">
        <v>13</v>
      </c>
      <c r="J27" s="23">
        <v>0.623</v>
      </c>
      <c r="K27" s="130">
        <v>1946</v>
      </c>
      <c r="L27" s="137" t="s">
        <v>13</v>
      </c>
      <c r="M27" s="137" t="s">
        <v>13</v>
      </c>
      <c r="N27" s="137" t="s">
        <v>13</v>
      </c>
      <c r="O27" s="23">
        <v>0.104</v>
      </c>
      <c r="P27" s="23">
        <v>0.27300000000000002</v>
      </c>
      <c r="Q27" s="137" t="s">
        <v>36</v>
      </c>
      <c r="R27" s="23">
        <v>0.27300000000000002</v>
      </c>
      <c r="S27" s="137" t="s">
        <v>13</v>
      </c>
      <c r="T27" s="137" t="s">
        <v>13</v>
      </c>
      <c r="U27" s="23">
        <v>0.377</v>
      </c>
      <c r="V27" s="23">
        <v>1</v>
      </c>
    </row>
    <row r="28" spans="1:22" ht="13.5" thickBot="1" x14ac:dyDescent="0.25">
      <c r="A28" s="130">
        <v>1947</v>
      </c>
      <c r="B28" s="137" t="s">
        <v>14</v>
      </c>
      <c r="C28" s="137" t="s">
        <v>13</v>
      </c>
      <c r="D28" s="137" t="s">
        <v>14</v>
      </c>
      <c r="E28" s="23">
        <v>0.61499999999999999</v>
      </c>
      <c r="F28" s="23">
        <v>5.0999999999999997E-2</v>
      </c>
      <c r="G28" s="137" t="s">
        <v>13</v>
      </c>
      <c r="H28" s="137" t="s">
        <v>13</v>
      </c>
      <c r="I28" s="137" t="s">
        <v>13</v>
      </c>
      <c r="J28" s="23">
        <v>0.66500000000000004</v>
      </c>
      <c r="K28" s="130">
        <v>1947</v>
      </c>
      <c r="L28" s="137" t="s">
        <v>13</v>
      </c>
      <c r="M28" s="137" t="s">
        <v>13</v>
      </c>
      <c r="N28" s="137" t="s">
        <v>13</v>
      </c>
      <c r="O28" s="23">
        <v>0.10100000000000001</v>
      </c>
      <c r="P28" s="23">
        <v>0.23300000000000001</v>
      </c>
      <c r="Q28" s="137" t="s">
        <v>36</v>
      </c>
      <c r="R28" s="23">
        <v>0.23300000000000001</v>
      </c>
      <c r="S28" s="137" t="s">
        <v>13</v>
      </c>
      <c r="T28" s="137" t="s">
        <v>13</v>
      </c>
      <c r="U28" s="23">
        <v>0.33500000000000002</v>
      </c>
      <c r="V28" s="23">
        <v>1</v>
      </c>
    </row>
    <row r="29" spans="1:22" ht="13.5" thickBot="1" x14ac:dyDescent="0.25">
      <c r="A29" s="130">
        <v>1948</v>
      </c>
      <c r="B29" s="137" t="s">
        <v>14</v>
      </c>
      <c r="C29" s="137" t="s">
        <v>13</v>
      </c>
      <c r="D29" s="137" t="s">
        <v>14</v>
      </c>
      <c r="E29" s="23">
        <v>0.64100000000000001</v>
      </c>
      <c r="F29" s="23">
        <v>6.2E-2</v>
      </c>
      <c r="G29" s="137" t="s">
        <v>13</v>
      </c>
      <c r="H29" s="137" t="s">
        <v>13</v>
      </c>
      <c r="I29" s="137" t="s">
        <v>13</v>
      </c>
      <c r="J29" s="23">
        <v>0.70399999999999996</v>
      </c>
      <c r="K29" s="130">
        <v>1948</v>
      </c>
      <c r="L29" s="137" t="s">
        <v>13</v>
      </c>
      <c r="M29" s="137" t="s">
        <v>13</v>
      </c>
      <c r="N29" s="137" t="s">
        <v>13</v>
      </c>
      <c r="O29" s="23">
        <v>0.104</v>
      </c>
      <c r="P29" s="23">
        <v>0.193</v>
      </c>
      <c r="Q29" s="137" t="s">
        <v>36</v>
      </c>
      <c r="R29" s="23">
        <v>0.193</v>
      </c>
      <c r="S29" s="137" t="s">
        <v>13</v>
      </c>
      <c r="T29" s="137" t="s">
        <v>13</v>
      </c>
      <c r="U29" s="23">
        <v>0.29599999999999999</v>
      </c>
      <c r="V29" s="23">
        <v>1</v>
      </c>
    </row>
    <row r="30" spans="1:22" ht="13.5" thickBot="1" x14ac:dyDescent="0.25">
      <c r="A30" s="130">
        <v>1949</v>
      </c>
      <c r="B30" s="137" t="s">
        <v>14</v>
      </c>
      <c r="C30" s="137" t="s">
        <v>13</v>
      </c>
      <c r="D30" s="137" t="s">
        <v>14</v>
      </c>
      <c r="E30" s="23">
        <v>0.64300000000000002</v>
      </c>
      <c r="F30" s="23">
        <v>7.0999999999999994E-2</v>
      </c>
      <c r="G30" s="137" t="s">
        <v>13</v>
      </c>
      <c r="H30" s="137" t="s">
        <v>13</v>
      </c>
      <c r="I30" s="137" t="s">
        <v>13</v>
      </c>
      <c r="J30" s="23">
        <v>0.71399999999999997</v>
      </c>
      <c r="K30" s="130">
        <v>1949</v>
      </c>
      <c r="L30" s="137" t="s">
        <v>13</v>
      </c>
      <c r="M30" s="137" t="s">
        <v>13</v>
      </c>
      <c r="N30" s="137" t="s">
        <v>13</v>
      </c>
      <c r="O30" s="23">
        <v>0.111</v>
      </c>
      <c r="P30" s="23">
        <v>0.17499999999999999</v>
      </c>
      <c r="Q30" s="137" t="s">
        <v>36</v>
      </c>
      <c r="R30" s="23">
        <v>0.17499999999999999</v>
      </c>
      <c r="S30" s="137" t="s">
        <v>13</v>
      </c>
      <c r="T30" s="137" t="s">
        <v>13</v>
      </c>
      <c r="U30" s="23">
        <v>0.28599999999999998</v>
      </c>
      <c r="V30" s="23">
        <v>1</v>
      </c>
    </row>
    <row r="31" spans="1:22" ht="13.5" thickBot="1" x14ac:dyDescent="0.25">
      <c r="A31" s="130">
        <v>1950</v>
      </c>
      <c r="B31" s="137" t="s">
        <v>14</v>
      </c>
      <c r="C31" s="137" t="s">
        <v>13</v>
      </c>
      <c r="D31" s="137" t="s">
        <v>14</v>
      </c>
      <c r="E31" s="23">
        <v>0.65400000000000003</v>
      </c>
      <c r="F31" s="23">
        <v>7.4999999999999997E-2</v>
      </c>
      <c r="G31" s="137" t="s">
        <v>13</v>
      </c>
      <c r="H31" s="137" t="s">
        <v>13</v>
      </c>
      <c r="I31" s="137" t="s">
        <v>13</v>
      </c>
      <c r="J31" s="23">
        <v>0.72899999999999998</v>
      </c>
      <c r="K31" s="130">
        <v>1950</v>
      </c>
      <c r="L31" s="137" t="s">
        <v>13</v>
      </c>
      <c r="M31" s="137" t="s">
        <v>13</v>
      </c>
      <c r="N31" s="137" t="s">
        <v>13</v>
      </c>
      <c r="O31" s="23">
        <v>0.112</v>
      </c>
      <c r="P31" s="23">
        <v>0.159</v>
      </c>
      <c r="Q31" s="137" t="s">
        <v>36</v>
      </c>
      <c r="R31" s="23">
        <v>0.159</v>
      </c>
      <c r="S31" s="137" t="s">
        <v>13</v>
      </c>
      <c r="T31" s="137" t="s">
        <v>13</v>
      </c>
      <c r="U31" s="23">
        <v>0.27100000000000002</v>
      </c>
      <c r="V31" s="23">
        <v>1</v>
      </c>
    </row>
    <row r="32" spans="1:22" ht="13.5" thickBot="1" x14ac:dyDescent="0.25">
      <c r="A32" s="130">
        <v>1951</v>
      </c>
      <c r="B32" s="137" t="s">
        <v>14</v>
      </c>
      <c r="C32" s="137" t="s">
        <v>13</v>
      </c>
      <c r="D32" s="137" t="s">
        <v>14</v>
      </c>
      <c r="E32" s="23">
        <v>0.67600000000000005</v>
      </c>
      <c r="F32" s="23">
        <v>8.3000000000000004E-2</v>
      </c>
      <c r="G32" s="137" t="s">
        <v>13</v>
      </c>
      <c r="H32" s="137" t="s">
        <v>13</v>
      </c>
      <c r="I32" s="137" t="s">
        <v>13</v>
      </c>
      <c r="J32" s="23">
        <v>0.75900000000000001</v>
      </c>
      <c r="K32" s="130">
        <v>1951</v>
      </c>
      <c r="L32" s="137" t="s">
        <v>13</v>
      </c>
      <c r="M32" s="137" t="s">
        <v>13</v>
      </c>
      <c r="N32" s="137" t="s">
        <v>13</v>
      </c>
      <c r="O32" s="23">
        <v>0.113</v>
      </c>
      <c r="P32" s="23">
        <v>0.128</v>
      </c>
      <c r="Q32" s="137" t="s">
        <v>36</v>
      </c>
      <c r="R32" s="23">
        <v>0.128</v>
      </c>
      <c r="S32" s="137" t="s">
        <v>13</v>
      </c>
      <c r="T32" s="137" t="s">
        <v>13</v>
      </c>
      <c r="U32" s="23">
        <v>0.24099999999999999</v>
      </c>
      <c r="V32" s="23">
        <v>1</v>
      </c>
    </row>
    <row r="33" spans="1:22" ht="13.5" thickBot="1" x14ac:dyDescent="0.25">
      <c r="A33" s="130">
        <v>1952</v>
      </c>
      <c r="B33" s="137" t="s">
        <v>14</v>
      </c>
      <c r="C33" s="137" t="s">
        <v>13</v>
      </c>
      <c r="D33" s="137" t="s">
        <v>14</v>
      </c>
      <c r="E33" s="23">
        <v>0.68</v>
      </c>
      <c r="F33" s="23">
        <v>8.6999999999999994E-2</v>
      </c>
      <c r="G33" s="137" t="s">
        <v>13</v>
      </c>
      <c r="H33" s="137" t="s">
        <v>13</v>
      </c>
      <c r="I33" s="137" t="s">
        <v>13</v>
      </c>
      <c r="J33" s="23">
        <v>0.76700000000000002</v>
      </c>
      <c r="K33" s="130">
        <v>1952</v>
      </c>
      <c r="L33" s="137" t="s">
        <v>13</v>
      </c>
      <c r="M33" s="137" t="s">
        <v>13</v>
      </c>
      <c r="N33" s="137" t="s">
        <v>13</v>
      </c>
      <c r="O33" s="23">
        <v>0.115</v>
      </c>
      <c r="P33" s="23">
        <v>0.11799999999999999</v>
      </c>
      <c r="Q33" s="137" t="s">
        <v>36</v>
      </c>
      <c r="R33" s="23">
        <v>0.11799999999999999</v>
      </c>
      <c r="S33" s="137" t="s">
        <v>13</v>
      </c>
      <c r="T33" s="137" t="s">
        <v>13</v>
      </c>
      <c r="U33" s="23">
        <v>0.23300000000000001</v>
      </c>
      <c r="V33" s="23">
        <v>1</v>
      </c>
    </row>
    <row r="34" spans="1:22" ht="13.5" thickBot="1" x14ac:dyDescent="0.25">
      <c r="A34" s="130">
        <v>1953</v>
      </c>
      <c r="B34" s="137" t="s">
        <v>14</v>
      </c>
      <c r="C34" s="137" t="s">
        <v>13</v>
      </c>
      <c r="D34" s="137" t="s">
        <v>14</v>
      </c>
      <c r="E34" s="23">
        <v>0.69399999999999995</v>
      </c>
      <c r="F34" s="23">
        <v>8.7999999999999995E-2</v>
      </c>
      <c r="G34" s="137" t="s">
        <v>13</v>
      </c>
      <c r="H34" s="137" t="s">
        <v>13</v>
      </c>
      <c r="I34" s="137" t="s">
        <v>13</v>
      </c>
      <c r="J34" s="23">
        <v>0.78200000000000003</v>
      </c>
      <c r="K34" s="130">
        <v>1953</v>
      </c>
      <c r="L34" s="137" t="s">
        <v>13</v>
      </c>
      <c r="M34" s="137" t="s">
        <v>13</v>
      </c>
      <c r="N34" s="137" t="s">
        <v>13</v>
      </c>
      <c r="O34" s="23">
        <v>0.11700000000000001</v>
      </c>
      <c r="P34" s="23">
        <v>0.10100000000000001</v>
      </c>
      <c r="Q34" s="137" t="s">
        <v>36</v>
      </c>
      <c r="R34" s="23">
        <v>0.10100000000000001</v>
      </c>
      <c r="S34" s="137" t="s">
        <v>13</v>
      </c>
      <c r="T34" s="137" t="s">
        <v>13</v>
      </c>
      <c r="U34" s="23">
        <v>0.218</v>
      </c>
      <c r="V34" s="23">
        <v>1</v>
      </c>
    </row>
    <row r="35" spans="1:22" ht="13.5" thickBot="1" x14ac:dyDescent="0.25">
      <c r="A35" s="130">
        <v>1954</v>
      </c>
      <c r="B35" s="137" t="s">
        <v>14</v>
      </c>
      <c r="C35" s="137" t="s">
        <v>13</v>
      </c>
      <c r="D35" s="137" t="s">
        <v>14</v>
      </c>
      <c r="E35" s="23">
        <v>0.70899999999999996</v>
      </c>
      <c r="F35" s="23">
        <v>8.6999999999999994E-2</v>
      </c>
      <c r="G35" s="137" t="s">
        <v>13</v>
      </c>
      <c r="H35" s="137" t="s">
        <v>13</v>
      </c>
      <c r="I35" s="137" t="s">
        <v>13</v>
      </c>
      <c r="J35" s="23">
        <v>0.79500000000000004</v>
      </c>
      <c r="K35" s="130">
        <v>1954</v>
      </c>
      <c r="L35" s="137" t="s">
        <v>13</v>
      </c>
      <c r="M35" s="137" t="s">
        <v>13</v>
      </c>
      <c r="N35" s="137" t="s">
        <v>13</v>
      </c>
      <c r="O35" s="23">
        <v>0.121</v>
      </c>
      <c r="P35" s="23">
        <v>8.4000000000000005E-2</v>
      </c>
      <c r="Q35" s="137" t="s">
        <v>36</v>
      </c>
      <c r="R35" s="23">
        <v>8.4000000000000005E-2</v>
      </c>
      <c r="S35" s="137" t="s">
        <v>13</v>
      </c>
      <c r="T35" s="137" t="s">
        <v>13</v>
      </c>
      <c r="U35" s="23">
        <v>0.20499999999999999</v>
      </c>
      <c r="V35" s="23">
        <v>1</v>
      </c>
    </row>
    <row r="36" spans="1:22" ht="13.5" thickBot="1" x14ac:dyDescent="0.25">
      <c r="A36" s="130">
        <v>1955</v>
      </c>
      <c r="B36" s="137" t="s">
        <v>14</v>
      </c>
      <c r="C36" s="137" t="s">
        <v>13</v>
      </c>
      <c r="D36" s="137" t="s">
        <v>14</v>
      </c>
      <c r="E36" s="23">
        <v>0.71699999999999997</v>
      </c>
      <c r="F36" s="23">
        <v>8.4000000000000005E-2</v>
      </c>
      <c r="G36" s="137" t="s">
        <v>13</v>
      </c>
      <c r="H36" s="137" t="s">
        <v>13</v>
      </c>
      <c r="I36" s="137" t="s">
        <v>13</v>
      </c>
      <c r="J36" s="23">
        <v>0.80100000000000005</v>
      </c>
      <c r="K36" s="130">
        <v>1955</v>
      </c>
      <c r="L36" s="137" t="s">
        <v>13</v>
      </c>
      <c r="M36" s="137" t="s">
        <v>13</v>
      </c>
      <c r="N36" s="137" t="s">
        <v>13</v>
      </c>
      <c r="O36" s="23">
        <v>0.126</v>
      </c>
      <c r="P36" s="23">
        <v>7.2999999999999995E-2</v>
      </c>
      <c r="Q36" s="137" t="s">
        <v>36</v>
      </c>
      <c r="R36" s="23">
        <v>7.2999999999999995E-2</v>
      </c>
      <c r="S36" s="137" t="s">
        <v>13</v>
      </c>
      <c r="T36" s="137" t="s">
        <v>13</v>
      </c>
      <c r="U36" s="23">
        <v>0.19900000000000001</v>
      </c>
      <c r="V36" s="23">
        <v>1</v>
      </c>
    </row>
    <row r="37" spans="1:22" ht="13.5" thickBot="1" x14ac:dyDescent="0.25">
      <c r="A37" s="130">
        <v>1956</v>
      </c>
      <c r="B37" s="137" t="s">
        <v>14</v>
      </c>
      <c r="C37" s="137" t="s">
        <v>13</v>
      </c>
      <c r="D37" s="137" t="s">
        <v>14</v>
      </c>
      <c r="E37" s="23">
        <v>0.73</v>
      </c>
      <c r="F37" s="23">
        <v>8.2000000000000003E-2</v>
      </c>
      <c r="G37" s="137" t="s">
        <v>13</v>
      </c>
      <c r="H37" s="137" t="s">
        <v>13</v>
      </c>
      <c r="I37" s="137" t="s">
        <v>13</v>
      </c>
      <c r="J37" s="23">
        <v>0.81200000000000006</v>
      </c>
      <c r="K37" s="130">
        <v>1956</v>
      </c>
      <c r="L37" s="137" t="s">
        <v>13</v>
      </c>
      <c r="M37" s="137" t="s">
        <v>13</v>
      </c>
      <c r="N37" s="137" t="s">
        <v>13</v>
      </c>
      <c r="O37" s="23">
        <v>0.13200000000000001</v>
      </c>
      <c r="P37" s="23">
        <v>5.6000000000000001E-2</v>
      </c>
      <c r="Q37" s="137" t="s">
        <v>36</v>
      </c>
      <c r="R37" s="23">
        <v>5.6000000000000001E-2</v>
      </c>
      <c r="S37" s="137" t="s">
        <v>13</v>
      </c>
      <c r="T37" s="137" t="s">
        <v>13</v>
      </c>
      <c r="U37" s="23">
        <v>0.188</v>
      </c>
      <c r="V37" s="23">
        <v>1</v>
      </c>
    </row>
    <row r="38" spans="1:22" ht="13.5" thickBot="1" x14ac:dyDescent="0.25">
      <c r="A38" s="130">
        <v>1957</v>
      </c>
      <c r="B38" s="137" t="s">
        <v>14</v>
      </c>
      <c r="C38" s="137" t="s">
        <v>13</v>
      </c>
      <c r="D38" s="137" t="s">
        <v>14</v>
      </c>
      <c r="E38" s="23">
        <v>0.73699999999999999</v>
      </c>
      <c r="F38" s="23">
        <v>7.8E-2</v>
      </c>
      <c r="G38" s="137" t="s">
        <v>13</v>
      </c>
      <c r="H38" s="137" t="s">
        <v>13</v>
      </c>
      <c r="I38" s="137" t="s">
        <v>13</v>
      </c>
      <c r="J38" s="23">
        <v>0.81499999999999995</v>
      </c>
      <c r="K38" s="130">
        <v>1957</v>
      </c>
      <c r="L38" s="137" t="s">
        <v>13</v>
      </c>
      <c r="M38" s="137" t="s">
        <v>13</v>
      </c>
      <c r="N38" s="137" t="s">
        <v>13</v>
      </c>
      <c r="O38" s="23">
        <v>0.13300000000000001</v>
      </c>
      <c r="P38" s="23">
        <v>5.1999999999999998E-2</v>
      </c>
      <c r="Q38" s="137" t="s">
        <v>36</v>
      </c>
      <c r="R38" s="23">
        <v>5.1999999999999998E-2</v>
      </c>
      <c r="S38" s="137" t="s">
        <v>13</v>
      </c>
      <c r="T38" s="137" t="s">
        <v>13</v>
      </c>
      <c r="U38" s="23">
        <v>0.185</v>
      </c>
      <c r="V38" s="23">
        <v>1</v>
      </c>
    </row>
    <row r="39" spans="1:22" ht="13.5" thickBot="1" x14ac:dyDescent="0.25">
      <c r="A39" s="130">
        <v>1958</v>
      </c>
      <c r="B39" s="137" t="s">
        <v>14</v>
      </c>
      <c r="C39" s="137" t="s">
        <v>13</v>
      </c>
      <c r="D39" s="137" t="s">
        <v>14</v>
      </c>
      <c r="E39" s="23">
        <v>0.746</v>
      </c>
      <c r="F39" s="23">
        <v>7.1999999999999995E-2</v>
      </c>
      <c r="G39" s="137" t="s">
        <v>13</v>
      </c>
      <c r="H39" s="137" t="s">
        <v>13</v>
      </c>
      <c r="I39" s="137" t="s">
        <v>13</v>
      </c>
      <c r="J39" s="23">
        <v>0.81799999999999995</v>
      </c>
      <c r="K39" s="130">
        <v>1958</v>
      </c>
      <c r="L39" s="137" t="s">
        <v>13</v>
      </c>
      <c r="M39" s="137" t="s">
        <v>13</v>
      </c>
      <c r="N39" s="137" t="s">
        <v>13</v>
      </c>
      <c r="O39" s="23">
        <v>0.13500000000000001</v>
      </c>
      <c r="P39" s="23">
        <v>4.5999999999999999E-2</v>
      </c>
      <c r="Q39" s="137" t="s">
        <v>36</v>
      </c>
      <c r="R39" s="23">
        <v>4.5999999999999999E-2</v>
      </c>
      <c r="S39" s="137" t="s">
        <v>13</v>
      </c>
      <c r="T39" s="137" t="s">
        <v>13</v>
      </c>
      <c r="U39" s="23">
        <v>0.182</v>
      </c>
      <c r="V39" s="23">
        <v>1</v>
      </c>
    </row>
    <row r="40" spans="1:22" ht="13.5" thickBot="1" x14ac:dyDescent="0.25">
      <c r="A40" s="130">
        <v>1959</v>
      </c>
      <c r="B40" s="137" t="s">
        <v>14</v>
      </c>
      <c r="C40" s="137" t="s">
        <v>13</v>
      </c>
      <c r="D40" s="137" t="s">
        <v>14</v>
      </c>
      <c r="E40" s="23">
        <v>0.753</v>
      </c>
      <c r="F40" s="23">
        <v>6.5000000000000002E-2</v>
      </c>
      <c r="G40" s="137" t="s">
        <v>13</v>
      </c>
      <c r="H40" s="137" t="s">
        <v>13</v>
      </c>
      <c r="I40" s="137" t="s">
        <v>13</v>
      </c>
      <c r="J40" s="23">
        <v>0.81799999999999995</v>
      </c>
      <c r="K40" s="130">
        <v>1959</v>
      </c>
      <c r="L40" s="137" t="s">
        <v>13</v>
      </c>
      <c r="M40" s="137" t="s">
        <v>13</v>
      </c>
      <c r="N40" s="137" t="s">
        <v>13</v>
      </c>
      <c r="O40" s="23">
        <v>0.13700000000000001</v>
      </c>
      <c r="P40" s="23">
        <v>4.4999999999999998E-2</v>
      </c>
      <c r="Q40" s="137" t="s">
        <v>36</v>
      </c>
      <c r="R40" s="23">
        <v>4.4999999999999998E-2</v>
      </c>
      <c r="S40" s="137" t="s">
        <v>13</v>
      </c>
      <c r="T40" s="137" t="s">
        <v>13</v>
      </c>
      <c r="U40" s="23">
        <v>0.182</v>
      </c>
      <c r="V40" s="23">
        <v>1</v>
      </c>
    </row>
    <row r="41" spans="1:22" ht="13.5" thickBot="1" x14ac:dyDescent="0.25">
      <c r="A41" s="130">
        <v>1960</v>
      </c>
      <c r="B41" s="137" t="s">
        <v>14</v>
      </c>
      <c r="C41" s="137" t="s">
        <v>13</v>
      </c>
      <c r="D41" s="137" t="s">
        <v>14</v>
      </c>
      <c r="E41" s="23">
        <v>0.76</v>
      </c>
      <c r="F41" s="23">
        <v>5.8999999999999997E-2</v>
      </c>
      <c r="G41" s="137" t="s">
        <v>13</v>
      </c>
      <c r="H41" s="137" t="s">
        <v>13</v>
      </c>
      <c r="I41" s="137" t="s">
        <v>13</v>
      </c>
      <c r="J41" s="23">
        <v>0.81799999999999995</v>
      </c>
      <c r="K41" s="130">
        <v>1960</v>
      </c>
      <c r="L41" s="137" t="s">
        <v>13</v>
      </c>
      <c r="M41" s="137" t="s">
        <v>13</v>
      </c>
      <c r="N41" s="137" t="s">
        <v>13</v>
      </c>
      <c r="O41" s="23">
        <v>0.13800000000000001</v>
      </c>
      <c r="P41" s="23">
        <v>4.3999999999999997E-2</v>
      </c>
      <c r="Q41" s="137" t="s">
        <v>36</v>
      </c>
      <c r="R41" s="23">
        <v>4.3999999999999997E-2</v>
      </c>
      <c r="S41" s="137" t="s">
        <v>13</v>
      </c>
      <c r="T41" s="137" t="s">
        <v>13</v>
      </c>
      <c r="U41" s="23">
        <v>0.182</v>
      </c>
      <c r="V41" s="23">
        <v>1</v>
      </c>
    </row>
    <row r="42" spans="1:22" ht="13.5" thickBot="1" x14ac:dyDescent="0.25">
      <c r="A42" s="130">
        <v>1961</v>
      </c>
      <c r="B42" s="137" t="s">
        <v>14</v>
      </c>
      <c r="C42" s="137" t="s">
        <v>13</v>
      </c>
      <c r="D42" s="137" t="s">
        <v>14</v>
      </c>
      <c r="E42" s="23">
        <v>0.76500000000000001</v>
      </c>
      <c r="F42" s="23">
        <v>5.6000000000000001E-2</v>
      </c>
      <c r="G42" s="137" t="s">
        <v>13</v>
      </c>
      <c r="H42" s="137" t="s">
        <v>13</v>
      </c>
      <c r="I42" s="137" t="s">
        <v>13</v>
      </c>
      <c r="J42" s="23">
        <v>0.82199999999999995</v>
      </c>
      <c r="K42" s="130">
        <v>1961</v>
      </c>
      <c r="L42" s="137" t="s">
        <v>13</v>
      </c>
      <c r="M42" s="137" t="s">
        <v>13</v>
      </c>
      <c r="N42" s="137" t="s">
        <v>13</v>
      </c>
      <c r="O42" s="23">
        <v>0.14199999999999999</v>
      </c>
      <c r="P42" s="23">
        <v>3.6999999999999998E-2</v>
      </c>
      <c r="Q42" s="137" t="s">
        <v>36</v>
      </c>
      <c r="R42" s="23">
        <v>3.6999999999999998E-2</v>
      </c>
      <c r="S42" s="137" t="s">
        <v>13</v>
      </c>
      <c r="T42" s="137" t="s">
        <v>13</v>
      </c>
      <c r="U42" s="23">
        <v>0.17799999999999999</v>
      </c>
      <c r="V42" s="23">
        <v>1</v>
      </c>
    </row>
    <row r="43" spans="1:22" ht="13.5" thickBot="1" x14ac:dyDescent="0.25">
      <c r="A43" s="130">
        <v>1962</v>
      </c>
      <c r="B43" s="137" t="s">
        <v>14</v>
      </c>
      <c r="C43" s="137" t="s">
        <v>13</v>
      </c>
      <c r="D43" s="137" t="s">
        <v>14</v>
      </c>
      <c r="E43" s="23">
        <v>0.77400000000000002</v>
      </c>
      <c r="F43" s="23">
        <v>0.05</v>
      </c>
      <c r="G43" s="137" t="s">
        <v>13</v>
      </c>
      <c r="H43" s="137" t="s">
        <v>13</v>
      </c>
      <c r="I43" s="137" t="s">
        <v>13</v>
      </c>
      <c r="J43" s="23">
        <v>0.82399999999999995</v>
      </c>
      <c r="K43" s="130">
        <v>1962</v>
      </c>
      <c r="L43" s="137" t="s">
        <v>13</v>
      </c>
      <c r="M43" s="137" t="s">
        <v>13</v>
      </c>
      <c r="N43" s="137" t="s">
        <v>13</v>
      </c>
      <c r="O43" s="23">
        <v>0.14099999999999999</v>
      </c>
      <c r="P43" s="23">
        <v>3.5000000000000003E-2</v>
      </c>
      <c r="Q43" s="137" t="s">
        <v>36</v>
      </c>
      <c r="R43" s="23">
        <v>3.5000000000000003E-2</v>
      </c>
      <c r="S43" s="137" t="s">
        <v>13</v>
      </c>
      <c r="T43" s="137" t="s">
        <v>13</v>
      </c>
      <c r="U43" s="23">
        <v>0.17599999999999999</v>
      </c>
      <c r="V43" s="23">
        <v>1</v>
      </c>
    </row>
    <row r="44" spans="1:22" ht="13.5" thickBot="1" x14ac:dyDescent="0.25">
      <c r="A44" s="130">
        <v>1963</v>
      </c>
      <c r="B44" s="137" t="s">
        <v>14</v>
      </c>
      <c r="C44" s="137" t="s">
        <v>13</v>
      </c>
      <c r="D44" s="137" t="s">
        <v>14</v>
      </c>
      <c r="E44" s="23">
        <v>0.79400000000000004</v>
      </c>
      <c r="F44" s="23">
        <v>3.5000000000000003E-2</v>
      </c>
      <c r="G44" s="137" t="s">
        <v>13</v>
      </c>
      <c r="H44" s="137" t="s">
        <v>13</v>
      </c>
      <c r="I44" s="137" t="s">
        <v>13</v>
      </c>
      <c r="J44" s="23">
        <v>0.82899999999999996</v>
      </c>
      <c r="K44" s="130">
        <v>1963</v>
      </c>
      <c r="L44" s="137" t="s">
        <v>13</v>
      </c>
      <c r="M44" s="137" t="s">
        <v>13</v>
      </c>
      <c r="N44" s="137" t="s">
        <v>13</v>
      </c>
      <c r="O44" s="23">
        <v>0.14299999999999999</v>
      </c>
      <c r="P44" s="23">
        <v>2.8000000000000001E-2</v>
      </c>
      <c r="Q44" s="137" t="s">
        <v>36</v>
      </c>
      <c r="R44" s="23">
        <v>2.8000000000000001E-2</v>
      </c>
      <c r="S44" s="137" t="s">
        <v>13</v>
      </c>
      <c r="T44" s="137" t="s">
        <v>13</v>
      </c>
      <c r="U44" s="23">
        <v>0.17100000000000001</v>
      </c>
      <c r="V44" s="23">
        <v>1</v>
      </c>
    </row>
    <row r="45" spans="1:22" ht="13.5" thickBot="1" x14ac:dyDescent="0.25">
      <c r="A45" s="130">
        <v>1964</v>
      </c>
      <c r="B45" s="137" t="s">
        <v>14</v>
      </c>
      <c r="C45" s="137" t="s">
        <v>13</v>
      </c>
      <c r="D45" s="137" t="s">
        <v>14</v>
      </c>
      <c r="E45" s="23">
        <v>0.79800000000000004</v>
      </c>
      <c r="F45" s="23">
        <v>0.03</v>
      </c>
      <c r="G45" s="137" t="s">
        <v>13</v>
      </c>
      <c r="H45" s="137" t="s">
        <v>13</v>
      </c>
      <c r="I45" s="137" t="s">
        <v>13</v>
      </c>
      <c r="J45" s="23">
        <v>0.82799999999999996</v>
      </c>
      <c r="K45" s="130">
        <v>1964</v>
      </c>
      <c r="L45" s="137" t="s">
        <v>13</v>
      </c>
      <c r="M45" s="137" t="s">
        <v>13</v>
      </c>
      <c r="N45" s="137" t="s">
        <v>13</v>
      </c>
      <c r="O45" s="23">
        <v>0.14699999999999999</v>
      </c>
      <c r="P45" s="23">
        <v>2.5000000000000001E-2</v>
      </c>
      <c r="Q45" s="137" t="s">
        <v>36</v>
      </c>
      <c r="R45" s="23">
        <v>2.5000000000000001E-2</v>
      </c>
      <c r="S45" s="137" t="s">
        <v>13</v>
      </c>
      <c r="T45" s="137" t="s">
        <v>13</v>
      </c>
      <c r="U45" s="23">
        <v>0.17199999999999999</v>
      </c>
      <c r="V45" s="23">
        <v>1</v>
      </c>
    </row>
    <row r="46" spans="1:22" ht="13.5" thickBot="1" x14ac:dyDescent="0.25">
      <c r="A46" s="130">
        <v>1965</v>
      </c>
      <c r="B46" s="137" t="s">
        <v>14</v>
      </c>
      <c r="C46" s="137" t="s">
        <v>13</v>
      </c>
      <c r="D46" s="137" t="s">
        <v>14</v>
      </c>
      <c r="E46" s="23">
        <v>0.80400000000000005</v>
      </c>
      <c r="F46" s="23">
        <v>2.4E-2</v>
      </c>
      <c r="G46" s="137" t="s">
        <v>13</v>
      </c>
      <c r="H46" s="137" t="s">
        <v>13</v>
      </c>
      <c r="I46" s="137" t="s">
        <v>13</v>
      </c>
      <c r="J46" s="23">
        <v>0.82699999999999996</v>
      </c>
      <c r="K46" s="130">
        <v>1965</v>
      </c>
      <c r="L46" s="137" t="s">
        <v>13</v>
      </c>
      <c r="M46" s="137" t="s">
        <v>13</v>
      </c>
      <c r="N46" s="137" t="s">
        <v>13</v>
      </c>
      <c r="O46" s="23">
        <v>0.14799999999999999</v>
      </c>
      <c r="P46" s="23">
        <v>2.5000000000000001E-2</v>
      </c>
      <c r="Q46" s="137" t="s">
        <v>36</v>
      </c>
      <c r="R46" s="23">
        <v>2.5000000000000001E-2</v>
      </c>
      <c r="S46" s="137" t="s">
        <v>13</v>
      </c>
      <c r="T46" s="137" t="s">
        <v>13</v>
      </c>
      <c r="U46" s="23">
        <v>0.17299999999999999</v>
      </c>
      <c r="V46" s="23">
        <v>1</v>
      </c>
    </row>
    <row r="47" spans="1:22" ht="13.5" thickBot="1" x14ac:dyDescent="0.25">
      <c r="A47" s="130">
        <v>1966</v>
      </c>
      <c r="B47" s="137" t="s">
        <v>14</v>
      </c>
      <c r="C47" s="137" t="s">
        <v>13</v>
      </c>
      <c r="D47" s="137" t="s">
        <v>14</v>
      </c>
      <c r="E47" s="23">
        <v>0.80700000000000005</v>
      </c>
      <c r="F47" s="23">
        <v>2.1000000000000001E-2</v>
      </c>
      <c r="G47" s="137" t="s">
        <v>13</v>
      </c>
      <c r="H47" s="137" t="s">
        <v>13</v>
      </c>
      <c r="I47" s="137" t="s">
        <v>13</v>
      </c>
      <c r="J47" s="23">
        <v>0.82799999999999996</v>
      </c>
      <c r="K47" s="130">
        <v>1966</v>
      </c>
      <c r="L47" s="137" t="s">
        <v>13</v>
      </c>
      <c r="M47" s="137" t="s">
        <v>13</v>
      </c>
      <c r="N47" s="137" t="s">
        <v>13</v>
      </c>
      <c r="O47" s="23">
        <v>0.14899999999999999</v>
      </c>
      <c r="P47" s="23">
        <v>2.3E-2</v>
      </c>
      <c r="Q47" s="137" t="s">
        <v>36</v>
      </c>
      <c r="R47" s="23">
        <v>2.3E-2</v>
      </c>
      <c r="S47" s="137" t="s">
        <v>13</v>
      </c>
      <c r="T47" s="137" t="s">
        <v>13</v>
      </c>
      <c r="U47" s="23">
        <v>0.17199999999999999</v>
      </c>
      <c r="V47" s="23">
        <v>1</v>
      </c>
    </row>
    <row r="48" spans="1:22" ht="13.5" thickBot="1" x14ac:dyDescent="0.25">
      <c r="A48" s="130">
        <v>1967</v>
      </c>
      <c r="B48" s="137" t="s">
        <v>14</v>
      </c>
      <c r="C48" s="137" t="s">
        <v>13</v>
      </c>
      <c r="D48" s="137" t="s">
        <v>14</v>
      </c>
      <c r="E48" s="23">
        <v>0.80800000000000005</v>
      </c>
      <c r="F48" s="23">
        <v>0.02</v>
      </c>
      <c r="G48" s="137" t="s">
        <v>13</v>
      </c>
      <c r="H48" s="137" t="s">
        <v>13</v>
      </c>
      <c r="I48" s="137" t="s">
        <v>13</v>
      </c>
      <c r="J48" s="23">
        <v>0.82799999999999996</v>
      </c>
      <c r="K48" s="130">
        <v>1967</v>
      </c>
      <c r="L48" s="137" t="s">
        <v>13</v>
      </c>
      <c r="M48" s="137" t="s">
        <v>13</v>
      </c>
      <c r="N48" s="137" t="s">
        <v>13</v>
      </c>
      <c r="O48" s="23">
        <v>0.14899999999999999</v>
      </c>
      <c r="P48" s="23">
        <v>2.1999999999999999E-2</v>
      </c>
      <c r="Q48" s="137" t="s">
        <v>36</v>
      </c>
      <c r="R48" s="23">
        <v>2.1999999999999999E-2</v>
      </c>
      <c r="S48" s="137" t="s">
        <v>13</v>
      </c>
      <c r="T48" s="137" t="s">
        <v>13</v>
      </c>
      <c r="U48" s="23">
        <v>0.17199999999999999</v>
      </c>
      <c r="V48" s="23">
        <v>1</v>
      </c>
    </row>
    <row r="49" spans="1:22" ht="13.5" thickBot="1" x14ac:dyDescent="0.25">
      <c r="A49" s="130">
        <v>1968</v>
      </c>
      <c r="B49" s="137" t="s">
        <v>14</v>
      </c>
      <c r="C49" s="137" t="s">
        <v>13</v>
      </c>
      <c r="D49" s="137" t="s">
        <v>14</v>
      </c>
      <c r="E49" s="23">
        <v>0.80700000000000005</v>
      </c>
      <c r="F49" s="23">
        <v>1.9E-2</v>
      </c>
      <c r="G49" s="137" t="s">
        <v>13</v>
      </c>
      <c r="H49" s="137" t="s">
        <v>13</v>
      </c>
      <c r="I49" s="137" t="s">
        <v>13</v>
      </c>
      <c r="J49" s="23">
        <v>0.82599999999999996</v>
      </c>
      <c r="K49" s="130">
        <v>1968</v>
      </c>
      <c r="L49" s="137" t="s">
        <v>13</v>
      </c>
      <c r="M49" s="137" t="s">
        <v>13</v>
      </c>
      <c r="N49" s="137" t="s">
        <v>13</v>
      </c>
      <c r="O49" s="23">
        <v>0.152</v>
      </c>
      <c r="P49" s="23">
        <v>2.1999999999999999E-2</v>
      </c>
      <c r="Q49" s="137" t="s">
        <v>36</v>
      </c>
      <c r="R49" s="23">
        <v>2.1999999999999999E-2</v>
      </c>
      <c r="S49" s="137" t="s">
        <v>13</v>
      </c>
      <c r="T49" s="137" t="s">
        <v>13</v>
      </c>
      <c r="U49" s="23">
        <v>0.17399999999999999</v>
      </c>
      <c r="V49" s="23">
        <v>1</v>
      </c>
    </row>
    <row r="50" spans="1:22" ht="13.5" thickBot="1" x14ac:dyDescent="0.25">
      <c r="A50" s="130">
        <v>1969</v>
      </c>
      <c r="B50" s="137" t="s">
        <v>14</v>
      </c>
      <c r="C50" s="137" t="s">
        <v>13</v>
      </c>
      <c r="D50" s="137" t="s">
        <v>14</v>
      </c>
      <c r="E50" s="23">
        <v>0.80900000000000005</v>
      </c>
      <c r="F50" s="23">
        <v>1.7999999999999999E-2</v>
      </c>
      <c r="G50" s="137" t="s">
        <v>13</v>
      </c>
      <c r="H50" s="137" t="s">
        <v>13</v>
      </c>
      <c r="I50" s="137" t="s">
        <v>13</v>
      </c>
      <c r="J50" s="23">
        <v>0.82599999999999996</v>
      </c>
      <c r="K50" s="130">
        <v>1969</v>
      </c>
      <c r="L50" s="137" t="s">
        <v>13</v>
      </c>
      <c r="M50" s="137" t="s">
        <v>13</v>
      </c>
      <c r="N50" s="137" t="s">
        <v>13</v>
      </c>
      <c r="O50" s="23">
        <v>0.152</v>
      </c>
      <c r="P50" s="23">
        <v>2.1999999999999999E-2</v>
      </c>
      <c r="Q50" s="137" t="s">
        <v>36</v>
      </c>
      <c r="R50" s="23">
        <v>2.1999999999999999E-2</v>
      </c>
      <c r="S50" s="137" t="s">
        <v>13</v>
      </c>
      <c r="T50" s="137" t="s">
        <v>13</v>
      </c>
      <c r="U50" s="23">
        <v>0.17399999999999999</v>
      </c>
      <c r="V50" s="23">
        <v>1</v>
      </c>
    </row>
    <row r="51" spans="1:22" ht="13.5" thickBot="1" x14ac:dyDescent="0.25">
      <c r="A51" s="130">
        <v>1970</v>
      </c>
      <c r="B51" s="137" t="s">
        <v>14</v>
      </c>
      <c r="C51" s="137" t="s">
        <v>13</v>
      </c>
      <c r="D51" s="137" t="s">
        <v>14</v>
      </c>
      <c r="E51" s="23">
        <v>0.81</v>
      </c>
      <c r="F51" s="23">
        <v>1.7000000000000001E-2</v>
      </c>
      <c r="G51" s="137" t="s">
        <v>13</v>
      </c>
      <c r="H51" s="137" t="s">
        <v>13</v>
      </c>
      <c r="I51" s="137" t="s">
        <v>13</v>
      </c>
      <c r="J51" s="23">
        <v>0.82699999999999996</v>
      </c>
      <c r="K51" s="130">
        <v>1970</v>
      </c>
      <c r="L51" s="137" t="s">
        <v>13</v>
      </c>
      <c r="M51" s="137" t="s">
        <v>13</v>
      </c>
      <c r="N51" s="137" t="s">
        <v>13</v>
      </c>
      <c r="O51" s="23">
        <v>0.152</v>
      </c>
      <c r="P51" s="23">
        <v>2.1000000000000001E-2</v>
      </c>
      <c r="Q51" s="137" t="s">
        <v>36</v>
      </c>
      <c r="R51" s="23">
        <v>2.1000000000000001E-2</v>
      </c>
      <c r="S51" s="137" t="s">
        <v>13</v>
      </c>
      <c r="T51" s="137" t="s">
        <v>13</v>
      </c>
      <c r="U51" s="23">
        <v>0.17299999999999999</v>
      </c>
      <c r="V51" s="23">
        <v>1</v>
      </c>
    </row>
    <row r="52" spans="1:22" ht="13.5" thickBot="1" x14ac:dyDescent="0.25">
      <c r="A52" s="130">
        <v>1971</v>
      </c>
      <c r="B52" s="137" t="s">
        <v>14</v>
      </c>
      <c r="C52" s="137" t="s">
        <v>13</v>
      </c>
      <c r="D52" s="137" t="s">
        <v>14</v>
      </c>
      <c r="E52" s="23">
        <v>0.80900000000000005</v>
      </c>
      <c r="F52" s="23">
        <v>1.7000000000000001E-2</v>
      </c>
      <c r="G52" s="137" t="s">
        <v>13</v>
      </c>
      <c r="H52" s="137" t="s">
        <v>13</v>
      </c>
      <c r="I52" s="137" t="s">
        <v>13</v>
      </c>
      <c r="J52" s="23">
        <v>0.82599999999999996</v>
      </c>
      <c r="K52" s="130">
        <v>1971</v>
      </c>
      <c r="L52" s="137" t="s">
        <v>13</v>
      </c>
      <c r="M52" s="137" t="s">
        <v>13</v>
      </c>
      <c r="N52" s="137" t="s">
        <v>13</v>
      </c>
      <c r="O52" s="23">
        <v>0.154</v>
      </c>
      <c r="P52" s="23">
        <v>0.02</v>
      </c>
      <c r="Q52" s="137" t="s">
        <v>36</v>
      </c>
      <c r="R52" s="23">
        <v>0.02</v>
      </c>
      <c r="S52" s="137" t="s">
        <v>13</v>
      </c>
      <c r="T52" s="137" t="s">
        <v>13</v>
      </c>
      <c r="U52" s="23">
        <v>0.17399999999999999</v>
      </c>
      <c r="V52" s="23">
        <v>1</v>
      </c>
    </row>
    <row r="53" spans="1:22" ht="13.5" thickBot="1" x14ac:dyDescent="0.25">
      <c r="A53" s="130">
        <v>1972</v>
      </c>
      <c r="B53" s="137" t="s">
        <v>14</v>
      </c>
      <c r="C53" s="137" t="s">
        <v>13</v>
      </c>
      <c r="D53" s="137" t="s">
        <v>14</v>
      </c>
      <c r="E53" s="23">
        <v>0.80800000000000005</v>
      </c>
      <c r="F53" s="23">
        <v>1.7000000000000001E-2</v>
      </c>
      <c r="G53" s="137" t="s">
        <v>13</v>
      </c>
      <c r="H53" s="137" t="s">
        <v>13</v>
      </c>
      <c r="I53" s="137" t="s">
        <v>13</v>
      </c>
      <c r="J53" s="23">
        <v>0.82499999999999996</v>
      </c>
      <c r="K53" s="130">
        <v>1972</v>
      </c>
      <c r="L53" s="137" t="s">
        <v>13</v>
      </c>
      <c r="M53" s="137" t="s">
        <v>13</v>
      </c>
      <c r="N53" s="137" t="s">
        <v>13</v>
      </c>
      <c r="O53" s="23">
        <v>0.155</v>
      </c>
      <c r="P53" s="23">
        <v>1.9E-2</v>
      </c>
      <c r="Q53" s="137" t="s">
        <v>36</v>
      </c>
      <c r="R53" s="23">
        <v>1.9E-2</v>
      </c>
      <c r="S53" s="137" t="s">
        <v>13</v>
      </c>
      <c r="T53" s="137" t="s">
        <v>13</v>
      </c>
      <c r="U53" s="23">
        <v>0.17499999999999999</v>
      </c>
      <c r="V53" s="23">
        <v>1</v>
      </c>
    </row>
    <row r="54" spans="1:22" ht="13.5" thickBot="1" x14ac:dyDescent="0.25">
      <c r="A54" s="130">
        <v>1973</v>
      </c>
      <c r="B54" s="137" t="s">
        <v>14</v>
      </c>
      <c r="C54" s="137" t="s">
        <v>13</v>
      </c>
      <c r="D54" s="137" t="s">
        <v>14</v>
      </c>
      <c r="E54" s="23">
        <v>0.81</v>
      </c>
      <c r="F54" s="23">
        <v>1.2999999999999999E-2</v>
      </c>
      <c r="G54" s="137" t="s">
        <v>13</v>
      </c>
      <c r="H54" s="137" t="s">
        <v>13</v>
      </c>
      <c r="I54" s="137" t="s">
        <v>13</v>
      </c>
      <c r="J54" s="23">
        <v>0.82399999999999995</v>
      </c>
      <c r="K54" s="130">
        <v>1973</v>
      </c>
      <c r="L54" s="137" t="s">
        <v>13</v>
      </c>
      <c r="M54" s="137" t="s">
        <v>13</v>
      </c>
      <c r="N54" s="137" t="s">
        <v>13</v>
      </c>
      <c r="O54" s="23">
        <v>0.158</v>
      </c>
      <c r="P54" s="23">
        <v>1.9E-2</v>
      </c>
      <c r="Q54" s="137" t="s">
        <v>36</v>
      </c>
      <c r="R54" s="23">
        <v>1.9E-2</v>
      </c>
      <c r="S54" s="137" t="s">
        <v>13</v>
      </c>
      <c r="T54" s="137" t="s">
        <v>13</v>
      </c>
      <c r="U54" s="23">
        <v>0.17599999999999999</v>
      </c>
      <c r="V54" s="23">
        <v>1</v>
      </c>
    </row>
    <row r="55" spans="1:22" ht="13.5" thickBot="1" x14ac:dyDescent="0.25">
      <c r="A55" s="130">
        <v>1974</v>
      </c>
      <c r="B55" s="137" t="s">
        <v>14</v>
      </c>
      <c r="C55" s="137" t="s">
        <v>13</v>
      </c>
      <c r="D55" s="137" t="s">
        <v>14</v>
      </c>
      <c r="E55" s="23">
        <v>0.81299999999999994</v>
      </c>
      <c r="F55" s="23">
        <v>1.2E-2</v>
      </c>
      <c r="G55" s="137" t="s">
        <v>13</v>
      </c>
      <c r="H55" s="137" t="s">
        <v>13</v>
      </c>
      <c r="I55" s="137" t="s">
        <v>13</v>
      </c>
      <c r="J55" s="23">
        <v>0.82499999999999996</v>
      </c>
      <c r="K55" s="130">
        <v>1974</v>
      </c>
      <c r="L55" s="137" t="s">
        <v>13</v>
      </c>
      <c r="M55" s="137" t="s">
        <v>13</v>
      </c>
      <c r="N55" s="137" t="s">
        <v>13</v>
      </c>
      <c r="O55" s="23">
        <v>0.157</v>
      </c>
      <c r="P55" s="23">
        <v>1.7999999999999999E-2</v>
      </c>
      <c r="Q55" s="137" t="s">
        <v>36</v>
      </c>
      <c r="R55" s="23">
        <v>1.7999999999999999E-2</v>
      </c>
      <c r="S55" s="137" t="s">
        <v>13</v>
      </c>
      <c r="T55" s="137" t="s">
        <v>13</v>
      </c>
      <c r="U55" s="23">
        <v>0.17499999999999999</v>
      </c>
      <c r="V55" s="23">
        <v>1</v>
      </c>
    </row>
    <row r="56" spans="1:22" ht="13.5" thickBot="1" x14ac:dyDescent="0.25">
      <c r="A56" s="130">
        <v>1975</v>
      </c>
      <c r="B56" s="137" t="s">
        <v>14</v>
      </c>
      <c r="C56" s="137" t="s">
        <v>13</v>
      </c>
      <c r="D56" s="137" t="s">
        <v>14</v>
      </c>
      <c r="E56" s="23">
        <v>0.81699999999999995</v>
      </c>
      <c r="F56" s="23">
        <v>1.0999999999999999E-2</v>
      </c>
      <c r="G56" s="137" t="s">
        <v>13</v>
      </c>
      <c r="H56" s="137" t="s">
        <v>13</v>
      </c>
      <c r="I56" s="137" t="s">
        <v>13</v>
      </c>
      <c r="J56" s="23">
        <v>0.82799999999999996</v>
      </c>
      <c r="K56" s="130">
        <v>1975</v>
      </c>
      <c r="L56" s="137" t="s">
        <v>13</v>
      </c>
      <c r="M56" s="137" t="s">
        <v>13</v>
      </c>
      <c r="N56" s="137" t="s">
        <v>13</v>
      </c>
      <c r="O56" s="23">
        <v>0.154</v>
      </c>
      <c r="P56" s="23">
        <v>1.7000000000000001E-2</v>
      </c>
      <c r="Q56" s="137" t="s">
        <v>36</v>
      </c>
      <c r="R56" s="23">
        <v>1.7000000000000001E-2</v>
      </c>
      <c r="S56" s="137" t="s">
        <v>13</v>
      </c>
      <c r="T56" s="137" t="s">
        <v>13</v>
      </c>
      <c r="U56" s="23">
        <v>0.17199999999999999</v>
      </c>
      <c r="V56" s="23">
        <v>1</v>
      </c>
    </row>
    <row r="57" spans="1:22" ht="13.5" thickBot="1" x14ac:dyDescent="0.25">
      <c r="A57" s="130">
        <v>1976</v>
      </c>
      <c r="B57" s="137" t="s">
        <v>14</v>
      </c>
      <c r="C57" s="137" t="s">
        <v>13</v>
      </c>
      <c r="D57" s="137" t="s">
        <v>14</v>
      </c>
      <c r="E57" s="23">
        <v>0.76800000000000002</v>
      </c>
      <c r="F57" s="23">
        <v>0.01</v>
      </c>
      <c r="G57" s="137" t="s">
        <v>13</v>
      </c>
      <c r="H57" s="137" t="s">
        <v>13</v>
      </c>
      <c r="I57" s="137" t="s">
        <v>13</v>
      </c>
      <c r="J57" s="23">
        <v>0.77800000000000002</v>
      </c>
      <c r="K57" s="130">
        <v>1976</v>
      </c>
      <c r="L57" s="23">
        <v>6.5000000000000002E-2</v>
      </c>
      <c r="M57" s="137" t="s">
        <v>13</v>
      </c>
      <c r="N57" s="23">
        <v>6.5000000000000002E-2</v>
      </c>
      <c r="O57" s="23">
        <v>0.14199999999999999</v>
      </c>
      <c r="P57" s="23">
        <v>1.4E-2</v>
      </c>
      <c r="Q57" s="137" t="s">
        <v>36</v>
      </c>
      <c r="R57" s="23">
        <v>1.4E-2</v>
      </c>
      <c r="S57" s="137" t="s">
        <v>13</v>
      </c>
      <c r="T57" s="137" t="s">
        <v>13</v>
      </c>
      <c r="U57" s="23">
        <v>0.222</v>
      </c>
      <c r="V57" s="23">
        <v>1</v>
      </c>
    </row>
    <row r="58" spans="1:22" ht="13.5" thickBot="1" x14ac:dyDescent="0.25">
      <c r="A58" s="130">
        <v>1977</v>
      </c>
      <c r="B58" s="137" t="s">
        <v>14</v>
      </c>
      <c r="C58" s="137" t="s">
        <v>13</v>
      </c>
      <c r="D58" s="137" t="s">
        <v>14</v>
      </c>
      <c r="E58" s="23">
        <v>0.76900000000000002</v>
      </c>
      <c r="F58" s="23">
        <v>0.01</v>
      </c>
      <c r="G58" s="137" t="s">
        <v>13</v>
      </c>
      <c r="H58" s="137" t="s">
        <v>13</v>
      </c>
      <c r="I58" s="137" t="s">
        <v>13</v>
      </c>
      <c r="J58" s="23">
        <v>0.77800000000000002</v>
      </c>
      <c r="K58" s="130">
        <v>1977</v>
      </c>
      <c r="L58" s="23">
        <v>6.4000000000000001E-2</v>
      </c>
      <c r="M58" s="139" t="s">
        <v>13</v>
      </c>
      <c r="N58" s="23">
        <v>6.4000000000000001E-2</v>
      </c>
      <c r="O58" s="23">
        <v>0.14299999999999999</v>
      </c>
      <c r="P58" s="23">
        <v>1.4999999999999999E-2</v>
      </c>
      <c r="Q58" s="137" t="s">
        <v>36</v>
      </c>
      <c r="R58" s="23">
        <v>1.4999999999999999E-2</v>
      </c>
      <c r="S58" s="137" t="s">
        <v>13</v>
      </c>
      <c r="T58" s="137" t="s">
        <v>13</v>
      </c>
      <c r="U58" s="23">
        <v>0.222</v>
      </c>
      <c r="V58" s="23">
        <v>1</v>
      </c>
    </row>
    <row r="59" spans="1:22" ht="13.5" thickBot="1" x14ac:dyDescent="0.25">
      <c r="A59" s="130">
        <v>1978</v>
      </c>
      <c r="B59" s="137" t="s">
        <v>14</v>
      </c>
      <c r="C59" s="137" t="s">
        <v>13</v>
      </c>
      <c r="D59" s="137" t="s">
        <v>14</v>
      </c>
      <c r="E59" s="23">
        <v>0.77200000000000002</v>
      </c>
      <c r="F59" s="23">
        <v>8.9999999999999993E-3</v>
      </c>
      <c r="G59" s="137" t="s">
        <v>13</v>
      </c>
      <c r="H59" s="137" t="s">
        <v>13</v>
      </c>
      <c r="I59" s="137" t="s">
        <v>13</v>
      </c>
      <c r="J59" s="23">
        <v>0.78100000000000003</v>
      </c>
      <c r="K59" s="130">
        <v>1978</v>
      </c>
      <c r="L59" s="23">
        <v>6.5000000000000002E-2</v>
      </c>
      <c r="M59" s="137" t="s">
        <v>13</v>
      </c>
      <c r="N59" s="23">
        <v>6.5000000000000002E-2</v>
      </c>
      <c r="O59" s="23">
        <v>0.14000000000000001</v>
      </c>
      <c r="P59" s="23">
        <v>1.4E-2</v>
      </c>
      <c r="Q59" s="137" t="s">
        <v>36</v>
      </c>
      <c r="R59" s="23">
        <v>1.4E-2</v>
      </c>
      <c r="S59" s="137" t="s">
        <v>13</v>
      </c>
      <c r="T59" s="137" t="s">
        <v>13</v>
      </c>
      <c r="U59" s="23">
        <v>0.219</v>
      </c>
      <c r="V59" s="23">
        <v>1</v>
      </c>
    </row>
    <row r="60" spans="1:22" ht="13.5" thickBot="1" x14ac:dyDescent="0.25">
      <c r="A60" s="130">
        <v>1979</v>
      </c>
      <c r="B60" s="137" t="s">
        <v>14</v>
      </c>
      <c r="C60" s="137" t="s">
        <v>13</v>
      </c>
      <c r="D60" s="137" t="s">
        <v>14</v>
      </c>
      <c r="E60" s="23">
        <v>0.77800000000000002</v>
      </c>
      <c r="F60" s="23">
        <v>0.01</v>
      </c>
      <c r="G60" s="137" t="s">
        <v>13</v>
      </c>
      <c r="H60" s="137" t="s">
        <v>13</v>
      </c>
      <c r="I60" s="137" t="s">
        <v>13</v>
      </c>
      <c r="J60" s="23">
        <v>0.78800000000000003</v>
      </c>
      <c r="K60" s="130">
        <v>1979</v>
      </c>
      <c r="L60" s="23">
        <v>6.2E-2</v>
      </c>
      <c r="M60" s="137" t="s">
        <v>13</v>
      </c>
      <c r="N60" s="23">
        <v>6.2E-2</v>
      </c>
      <c r="O60" s="23">
        <v>0.13600000000000001</v>
      </c>
      <c r="P60" s="23">
        <v>1.4E-2</v>
      </c>
      <c r="Q60" s="137" t="s">
        <v>36</v>
      </c>
      <c r="R60" s="23">
        <v>1.4E-2</v>
      </c>
      <c r="S60" s="137" t="s">
        <v>13</v>
      </c>
      <c r="T60" s="137" t="s">
        <v>13</v>
      </c>
      <c r="U60" s="23">
        <v>0.21199999999999999</v>
      </c>
      <c r="V60" s="23">
        <v>1</v>
      </c>
    </row>
    <row r="61" spans="1:22" ht="13.5" thickBot="1" x14ac:dyDescent="0.25">
      <c r="A61" s="130">
        <v>1980</v>
      </c>
      <c r="B61" s="137" t="s">
        <v>14</v>
      </c>
      <c r="C61" s="137" t="s">
        <v>13</v>
      </c>
      <c r="D61" s="137" t="s">
        <v>14</v>
      </c>
      <c r="E61" s="23">
        <v>0.78800000000000003</v>
      </c>
      <c r="F61" s="23">
        <v>1.0999999999999999E-2</v>
      </c>
      <c r="G61" s="137" t="s">
        <v>13</v>
      </c>
      <c r="H61" s="137" t="s">
        <v>13</v>
      </c>
      <c r="I61" s="137" t="s">
        <v>13</v>
      </c>
      <c r="J61" s="23">
        <v>0.79900000000000004</v>
      </c>
      <c r="K61" s="130">
        <v>1980</v>
      </c>
      <c r="L61" s="23">
        <v>0.06</v>
      </c>
      <c r="M61" s="137" t="s">
        <v>13</v>
      </c>
      <c r="N61" s="23">
        <v>0.06</v>
      </c>
      <c r="O61" s="23">
        <v>0.128</v>
      </c>
      <c r="P61" s="23">
        <v>1.2999999999999999E-2</v>
      </c>
      <c r="Q61" s="137" t="s">
        <v>36</v>
      </c>
      <c r="R61" s="23">
        <v>1.2999999999999999E-2</v>
      </c>
      <c r="S61" s="137" t="s">
        <v>13</v>
      </c>
      <c r="T61" s="137" t="s">
        <v>13</v>
      </c>
      <c r="U61" s="23">
        <v>0.20100000000000001</v>
      </c>
      <c r="V61" s="23">
        <v>1</v>
      </c>
    </row>
    <row r="62" spans="1:22" ht="13.5" thickBot="1" x14ac:dyDescent="0.25">
      <c r="A62" s="130">
        <v>1981</v>
      </c>
      <c r="B62" s="137" t="s">
        <v>14</v>
      </c>
      <c r="C62" s="137" t="s">
        <v>13</v>
      </c>
      <c r="D62" s="137" t="s">
        <v>14</v>
      </c>
      <c r="E62" s="23">
        <v>0.79</v>
      </c>
      <c r="F62" s="23">
        <v>0.01</v>
      </c>
      <c r="G62" s="137" t="s">
        <v>13</v>
      </c>
      <c r="H62" s="137" t="s">
        <v>13</v>
      </c>
      <c r="I62" s="137" t="s">
        <v>13</v>
      </c>
      <c r="J62" s="23">
        <v>0.8</v>
      </c>
      <c r="K62" s="130">
        <v>1981</v>
      </c>
      <c r="L62" s="23">
        <v>5.8000000000000003E-2</v>
      </c>
      <c r="M62" s="137" t="s">
        <v>13</v>
      </c>
      <c r="N62" s="23">
        <v>5.8000000000000003E-2</v>
      </c>
      <c r="O62" s="23">
        <v>0.128</v>
      </c>
      <c r="P62" s="23">
        <v>1.4E-2</v>
      </c>
      <c r="Q62" s="137" t="s">
        <v>36</v>
      </c>
      <c r="R62" s="23">
        <v>1.4E-2</v>
      </c>
      <c r="S62" s="137" t="s">
        <v>13</v>
      </c>
      <c r="T62" s="137" t="s">
        <v>13</v>
      </c>
      <c r="U62" s="23">
        <v>0.2</v>
      </c>
      <c r="V62" s="23">
        <v>1</v>
      </c>
    </row>
    <row r="63" spans="1:22" ht="13.5" thickBot="1" x14ac:dyDescent="0.25">
      <c r="A63" s="130">
        <v>1982</v>
      </c>
      <c r="B63" s="137" t="s">
        <v>14</v>
      </c>
      <c r="C63" s="137" t="s">
        <v>13</v>
      </c>
      <c r="D63" s="137" t="s">
        <v>14</v>
      </c>
      <c r="E63" s="23">
        <v>0.79400000000000004</v>
      </c>
      <c r="F63" s="23">
        <v>0.01</v>
      </c>
      <c r="G63" s="137" t="s">
        <v>13</v>
      </c>
      <c r="H63" s="137" t="s">
        <v>13</v>
      </c>
      <c r="I63" s="137" t="s">
        <v>13</v>
      </c>
      <c r="J63" s="23">
        <v>0.80400000000000005</v>
      </c>
      <c r="K63" s="130">
        <v>1982</v>
      </c>
      <c r="L63" s="23">
        <v>5.8000000000000003E-2</v>
      </c>
      <c r="M63" s="137" t="s">
        <v>13</v>
      </c>
      <c r="N63" s="23">
        <v>5.8000000000000003E-2</v>
      </c>
      <c r="O63" s="23">
        <v>0.126</v>
      </c>
      <c r="P63" s="23">
        <v>1.2999999999999999E-2</v>
      </c>
      <c r="Q63" s="137" t="s">
        <v>36</v>
      </c>
      <c r="R63" s="23">
        <v>1.2999999999999999E-2</v>
      </c>
      <c r="S63" s="137" t="s">
        <v>13</v>
      </c>
      <c r="T63" s="137" t="s">
        <v>13</v>
      </c>
      <c r="U63" s="23">
        <v>0.19600000000000001</v>
      </c>
      <c r="V63" s="23">
        <v>1</v>
      </c>
    </row>
    <row r="64" spans="1:22" ht="13.5" thickBot="1" x14ac:dyDescent="0.25">
      <c r="A64" s="130">
        <v>1983</v>
      </c>
      <c r="B64" s="137" t="s">
        <v>14</v>
      </c>
      <c r="C64" s="137" t="s">
        <v>13</v>
      </c>
      <c r="D64" s="137" t="s">
        <v>14</v>
      </c>
      <c r="E64" s="23">
        <v>0.79500000000000004</v>
      </c>
      <c r="F64" s="23">
        <v>8.9999999999999993E-3</v>
      </c>
      <c r="G64" s="137" t="s">
        <v>13</v>
      </c>
      <c r="H64" s="137" t="s">
        <v>13</v>
      </c>
      <c r="I64" s="137" t="s">
        <v>13</v>
      </c>
      <c r="J64" s="23">
        <v>0.80400000000000005</v>
      </c>
      <c r="K64" s="130">
        <v>1983</v>
      </c>
      <c r="L64" s="23">
        <v>5.7000000000000002E-2</v>
      </c>
      <c r="M64" s="137" t="s">
        <v>13</v>
      </c>
      <c r="N64" s="23">
        <v>5.7000000000000002E-2</v>
      </c>
      <c r="O64" s="23">
        <v>0.127</v>
      </c>
      <c r="P64" s="23">
        <v>1.2999999999999999E-2</v>
      </c>
      <c r="Q64" s="137" t="s">
        <v>36</v>
      </c>
      <c r="R64" s="23">
        <v>1.2999999999999999E-2</v>
      </c>
      <c r="S64" s="137" t="s">
        <v>13</v>
      </c>
      <c r="T64" s="137" t="s">
        <v>13</v>
      </c>
      <c r="U64" s="23">
        <v>0.19600000000000001</v>
      </c>
      <c r="V64" s="23">
        <v>1</v>
      </c>
    </row>
    <row r="65" spans="1:22" ht="13.5" thickBot="1" x14ac:dyDescent="0.25">
      <c r="A65" s="130">
        <v>1984</v>
      </c>
      <c r="B65" s="137" t="s">
        <v>14</v>
      </c>
      <c r="C65" s="137" t="s">
        <v>13</v>
      </c>
      <c r="D65" s="137" t="s">
        <v>14</v>
      </c>
      <c r="E65" s="23">
        <v>0.69399999999999995</v>
      </c>
      <c r="F65" s="23">
        <v>7.0000000000000001E-3</v>
      </c>
      <c r="G65" s="23">
        <v>0.14599999999999999</v>
      </c>
      <c r="H65" s="137" t="s">
        <v>13</v>
      </c>
      <c r="I65" s="137" t="s">
        <v>13</v>
      </c>
      <c r="J65" s="23">
        <v>0.84699999999999998</v>
      </c>
      <c r="K65" s="130">
        <v>1984</v>
      </c>
      <c r="L65" s="23">
        <v>4.2000000000000003E-2</v>
      </c>
      <c r="M65" s="137" t="s">
        <v>13</v>
      </c>
      <c r="N65" s="23">
        <v>4.2000000000000003E-2</v>
      </c>
      <c r="O65" s="23">
        <v>9.4E-2</v>
      </c>
      <c r="P65" s="23">
        <v>8.0000000000000002E-3</v>
      </c>
      <c r="Q65" s="137" t="s">
        <v>36</v>
      </c>
      <c r="R65" s="23">
        <v>8.0000000000000002E-3</v>
      </c>
      <c r="S65" s="137" t="s">
        <v>13</v>
      </c>
      <c r="T65" s="23">
        <v>8.9999999999999993E-3</v>
      </c>
      <c r="U65" s="23">
        <v>0.153</v>
      </c>
      <c r="V65" s="23">
        <v>1</v>
      </c>
    </row>
    <row r="66" spans="1:22" ht="13.5" thickBot="1" x14ac:dyDescent="0.25">
      <c r="A66" s="130">
        <v>1985</v>
      </c>
      <c r="B66" s="137" t="s">
        <v>14</v>
      </c>
      <c r="C66" s="137" t="s">
        <v>13</v>
      </c>
      <c r="D66" s="137" t="s">
        <v>14</v>
      </c>
      <c r="E66" s="23">
        <v>0.68100000000000005</v>
      </c>
      <c r="F66" s="23">
        <v>7.0000000000000001E-3</v>
      </c>
      <c r="G66" s="23">
        <v>0.154</v>
      </c>
      <c r="H66" s="137" t="s">
        <v>13</v>
      </c>
      <c r="I66" s="137" t="s">
        <v>13</v>
      </c>
      <c r="J66" s="23">
        <v>0.84199999999999997</v>
      </c>
      <c r="K66" s="130">
        <v>1985</v>
      </c>
      <c r="L66" s="23">
        <v>4.2999999999999997E-2</v>
      </c>
      <c r="M66" s="137" t="s">
        <v>13</v>
      </c>
      <c r="N66" s="23">
        <v>4.2999999999999997E-2</v>
      </c>
      <c r="O66" s="23">
        <v>9.9000000000000005E-2</v>
      </c>
      <c r="P66" s="23">
        <v>8.0000000000000002E-3</v>
      </c>
      <c r="Q66" s="137" t="s">
        <v>36</v>
      </c>
      <c r="R66" s="23">
        <v>8.0000000000000002E-3</v>
      </c>
      <c r="S66" s="137" t="s">
        <v>13</v>
      </c>
      <c r="T66" s="23">
        <v>8.9999999999999993E-3</v>
      </c>
      <c r="U66" s="23">
        <v>0.158</v>
      </c>
      <c r="V66" s="23">
        <v>1</v>
      </c>
    </row>
    <row r="67" spans="1:22" ht="13.5" thickBot="1" x14ac:dyDescent="0.25">
      <c r="A67" s="130">
        <v>1986</v>
      </c>
      <c r="B67" s="137" t="s">
        <v>14</v>
      </c>
      <c r="C67" s="137" t="s">
        <v>13</v>
      </c>
      <c r="D67" s="137" t="s">
        <v>14</v>
      </c>
      <c r="E67" s="23">
        <v>0.67100000000000004</v>
      </c>
      <c r="F67" s="23">
        <v>7.0000000000000001E-3</v>
      </c>
      <c r="G67" s="23">
        <v>0.155</v>
      </c>
      <c r="H67" s="137" t="s">
        <v>13</v>
      </c>
      <c r="I67" s="137" t="s">
        <v>13</v>
      </c>
      <c r="J67" s="23">
        <v>0.83299999999999996</v>
      </c>
      <c r="K67" s="130">
        <v>1986</v>
      </c>
      <c r="L67" s="23">
        <v>4.4999999999999998E-2</v>
      </c>
      <c r="M67" s="137" t="s">
        <v>13</v>
      </c>
      <c r="N67" s="23">
        <v>4.4999999999999998E-2</v>
      </c>
      <c r="O67" s="23">
        <v>0.105</v>
      </c>
      <c r="P67" s="23">
        <v>7.0000000000000001E-3</v>
      </c>
      <c r="Q67" s="137" t="s">
        <v>36</v>
      </c>
      <c r="R67" s="23">
        <v>7.0000000000000001E-3</v>
      </c>
      <c r="S67" s="137" t="s">
        <v>13</v>
      </c>
      <c r="T67" s="23">
        <v>0.01</v>
      </c>
      <c r="U67" s="23">
        <v>0.16700000000000001</v>
      </c>
      <c r="V67" s="23">
        <v>1</v>
      </c>
    </row>
    <row r="68" spans="1:22" ht="13.5" thickBot="1" x14ac:dyDescent="0.25">
      <c r="A68" s="130">
        <v>1987</v>
      </c>
      <c r="B68" s="137" t="s">
        <v>14</v>
      </c>
      <c r="C68" s="137" t="s">
        <v>13</v>
      </c>
      <c r="D68" s="137" t="s">
        <v>14</v>
      </c>
      <c r="E68" s="23">
        <v>0.65600000000000003</v>
      </c>
      <c r="F68" s="23">
        <v>7.0000000000000001E-3</v>
      </c>
      <c r="G68" s="23">
        <v>0.16600000000000001</v>
      </c>
      <c r="H68" s="137" t="s">
        <v>13</v>
      </c>
      <c r="I68" s="137" t="s">
        <v>13</v>
      </c>
      <c r="J68" s="23">
        <v>0.82799999999999996</v>
      </c>
      <c r="K68" s="130">
        <v>1987</v>
      </c>
      <c r="L68" s="23">
        <v>4.9000000000000002E-2</v>
      </c>
      <c r="M68" s="137" t="s">
        <v>13</v>
      </c>
      <c r="N68" s="23">
        <v>4.9000000000000002E-2</v>
      </c>
      <c r="O68" s="23">
        <v>0.106</v>
      </c>
      <c r="P68" s="23">
        <v>8.0000000000000002E-3</v>
      </c>
      <c r="Q68" s="137" t="s">
        <v>36</v>
      </c>
      <c r="R68" s="23">
        <v>8.0000000000000002E-3</v>
      </c>
      <c r="S68" s="137" t="s">
        <v>13</v>
      </c>
      <c r="T68" s="23">
        <v>8.9999999999999993E-3</v>
      </c>
      <c r="U68" s="23">
        <v>0.17199999999999999</v>
      </c>
      <c r="V68" s="23">
        <v>1</v>
      </c>
    </row>
    <row r="69" spans="1:22" ht="13.5" thickBot="1" x14ac:dyDescent="0.25">
      <c r="A69" s="130">
        <v>1988</v>
      </c>
      <c r="B69" s="137" t="s">
        <v>14</v>
      </c>
      <c r="C69" s="137" t="s">
        <v>13</v>
      </c>
      <c r="D69" s="137" t="s">
        <v>14</v>
      </c>
      <c r="E69" s="23">
        <v>0.64400000000000002</v>
      </c>
      <c r="F69" s="23">
        <v>7.0000000000000001E-3</v>
      </c>
      <c r="G69" s="23">
        <v>0.17299999999999999</v>
      </c>
      <c r="H69" s="137" t="s">
        <v>13</v>
      </c>
      <c r="I69" s="137" t="s">
        <v>13</v>
      </c>
      <c r="J69" s="23">
        <v>0.82399999999999995</v>
      </c>
      <c r="K69" s="130">
        <v>1988</v>
      </c>
      <c r="L69" s="23">
        <v>4.8000000000000001E-2</v>
      </c>
      <c r="M69" s="137" t="s">
        <v>13</v>
      </c>
      <c r="N69" s="23">
        <v>4.8000000000000001E-2</v>
      </c>
      <c r="O69" s="23">
        <v>0.108</v>
      </c>
      <c r="P69" s="23">
        <v>8.9999999999999993E-3</v>
      </c>
      <c r="Q69" s="137" t="s">
        <v>36</v>
      </c>
      <c r="R69" s="23">
        <v>8.9999999999999993E-3</v>
      </c>
      <c r="S69" s="137" t="s">
        <v>13</v>
      </c>
      <c r="T69" s="23">
        <v>1.0999999999999999E-2</v>
      </c>
      <c r="U69" s="23">
        <v>0.17599999999999999</v>
      </c>
      <c r="V69" s="23">
        <v>1</v>
      </c>
    </row>
    <row r="70" spans="1:22" ht="13.5" thickBot="1" x14ac:dyDescent="0.25">
      <c r="A70" s="130">
        <v>1989</v>
      </c>
      <c r="B70" s="137" t="s">
        <v>14</v>
      </c>
      <c r="C70" s="137" t="s">
        <v>13</v>
      </c>
      <c r="D70" s="137" t="s">
        <v>14</v>
      </c>
      <c r="E70" s="23">
        <v>0.63800000000000001</v>
      </c>
      <c r="F70" s="23">
        <v>8.0000000000000002E-3</v>
      </c>
      <c r="G70" s="23">
        <v>0.17199999999999999</v>
      </c>
      <c r="H70" s="137" t="s">
        <v>13</v>
      </c>
      <c r="I70" s="137" t="s">
        <v>13</v>
      </c>
      <c r="J70" s="23">
        <v>0.81799999999999995</v>
      </c>
      <c r="K70" s="130">
        <v>1989</v>
      </c>
      <c r="L70" s="23">
        <v>4.8000000000000001E-2</v>
      </c>
      <c r="M70" s="137" t="s">
        <v>13</v>
      </c>
      <c r="N70" s="23">
        <v>4.8000000000000001E-2</v>
      </c>
      <c r="O70" s="23">
        <v>0.114</v>
      </c>
      <c r="P70" s="23">
        <v>8.0000000000000002E-3</v>
      </c>
      <c r="Q70" s="137" t="s">
        <v>36</v>
      </c>
      <c r="R70" s="23">
        <v>8.0000000000000002E-3</v>
      </c>
      <c r="S70" s="137" t="s">
        <v>13</v>
      </c>
      <c r="T70" s="23">
        <v>1.0999999999999999E-2</v>
      </c>
      <c r="U70" s="23">
        <v>0.182</v>
      </c>
      <c r="V70" s="23">
        <v>1</v>
      </c>
    </row>
    <row r="71" spans="1:22" ht="13.5" thickBot="1" x14ac:dyDescent="0.25">
      <c r="A71" s="130">
        <v>1990</v>
      </c>
      <c r="B71" s="137" t="s">
        <v>14</v>
      </c>
      <c r="C71" s="137" t="s">
        <v>13</v>
      </c>
      <c r="D71" s="137" t="s">
        <v>14</v>
      </c>
      <c r="E71" s="23">
        <v>0.628</v>
      </c>
      <c r="F71" s="23">
        <v>7.0000000000000001E-3</v>
      </c>
      <c r="G71" s="23">
        <v>0.17599999999999999</v>
      </c>
      <c r="H71" s="137" t="s">
        <v>13</v>
      </c>
      <c r="I71" s="137" t="s">
        <v>13</v>
      </c>
      <c r="J71" s="23">
        <v>0.81100000000000005</v>
      </c>
      <c r="K71" s="130">
        <v>1990</v>
      </c>
      <c r="L71" s="23">
        <v>5.2999999999999999E-2</v>
      </c>
      <c r="M71" s="137" t="s">
        <v>13</v>
      </c>
      <c r="N71" s="23">
        <v>5.2999999999999999E-2</v>
      </c>
      <c r="O71" s="23">
        <v>0.113</v>
      </c>
      <c r="P71" s="23">
        <v>0.01</v>
      </c>
      <c r="Q71" s="137" t="s">
        <v>36</v>
      </c>
      <c r="R71" s="23">
        <v>0.01</v>
      </c>
      <c r="S71" s="137" t="s">
        <v>13</v>
      </c>
      <c r="T71" s="23">
        <v>1.2999999999999999E-2</v>
      </c>
      <c r="U71" s="23">
        <v>0.189</v>
      </c>
      <c r="V71" s="23">
        <v>1</v>
      </c>
    </row>
    <row r="72" spans="1:22" ht="13.5" thickBot="1" x14ac:dyDescent="0.25">
      <c r="A72" s="130">
        <v>1991</v>
      </c>
      <c r="B72" s="137" t="s">
        <v>14</v>
      </c>
      <c r="C72" s="137" t="s">
        <v>13</v>
      </c>
      <c r="D72" s="137" t="s">
        <v>14</v>
      </c>
      <c r="E72" s="23">
        <v>0.622</v>
      </c>
      <c r="F72" s="23">
        <v>6.0000000000000001E-3</v>
      </c>
      <c r="G72" s="23">
        <v>0.184</v>
      </c>
      <c r="H72" s="137" t="s">
        <v>13</v>
      </c>
      <c r="I72" s="137" t="s">
        <v>13</v>
      </c>
      <c r="J72" s="23">
        <v>0.81200000000000006</v>
      </c>
      <c r="K72" s="130">
        <v>1991</v>
      </c>
      <c r="L72" s="23">
        <v>5.2999999999999999E-2</v>
      </c>
      <c r="M72" s="137" t="s">
        <v>13</v>
      </c>
      <c r="N72" s="23">
        <v>5.2999999999999999E-2</v>
      </c>
      <c r="O72" s="23">
        <v>0.108</v>
      </c>
      <c r="P72" s="23">
        <v>1.0999999999999999E-2</v>
      </c>
      <c r="Q72" s="137" t="s">
        <v>36</v>
      </c>
      <c r="R72" s="23">
        <v>1.0999999999999999E-2</v>
      </c>
      <c r="S72" s="137" t="s">
        <v>13</v>
      </c>
      <c r="T72" s="23">
        <v>1.6E-2</v>
      </c>
      <c r="U72" s="23">
        <v>0.188</v>
      </c>
      <c r="V72" s="23">
        <v>1</v>
      </c>
    </row>
    <row r="73" spans="1:22" ht="13.5" thickBot="1" x14ac:dyDescent="0.25">
      <c r="A73" s="130">
        <v>1992</v>
      </c>
      <c r="B73" s="137" t="s">
        <v>14</v>
      </c>
      <c r="C73" s="137" t="s">
        <v>13</v>
      </c>
      <c r="D73" s="137" t="s">
        <v>14</v>
      </c>
      <c r="E73" s="23">
        <v>0.61299999999999999</v>
      </c>
      <c r="F73" s="23">
        <v>6.0000000000000001E-3</v>
      </c>
      <c r="G73" s="23">
        <v>0.20100000000000001</v>
      </c>
      <c r="H73" s="137" t="s">
        <v>13</v>
      </c>
      <c r="I73" s="137" t="s">
        <v>13</v>
      </c>
      <c r="J73" s="23">
        <v>0.82099999999999995</v>
      </c>
      <c r="K73" s="130">
        <v>1992</v>
      </c>
      <c r="L73" s="23">
        <v>0.05</v>
      </c>
      <c r="M73" s="137" t="s">
        <v>13</v>
      </c>
      <c r="N73" s="23">
        <v>0.05</v>
      </c>
      <c r="O73" s="23">
        <v>0.10100000000000001</v>
      </c>
      <c r="P73" s="23">
        <v>0.01</v>
      </c>
      <c r="Q73" s="137" t="s">
        <v>36</v>
      </c>
      <c r="R73" s="23">
        <v>0.01</v>
      </c>
      <c r="S73" s="137" t="s">
        <v>13</v>
      </c>
      <c r="T73" s="23">
        <v>1.7999999999999999E-2</v>
      </c>
      <c r="U73" s="23">
        <v>0.17899999999999999</v>
      </c>
      <c r="V73" s="23">
        <v>1</v>
      </c>
    </row>
    <row r="74" spans="1:22" ht="13.5" thickBot="1" x14ac:dyDescent="0.25">
      <c r="A74" s="130">
        <v>1993</v>
      </c>
      <c r="B74" s="137" t="s">
        <v>14</v>
      </c>
      <c r="C74" s="137" t="s">
        <v>13</v>
      </c>
      <c r="D74" s="137" t="s">
        <v>14</v>
      </c>
      <c r="E74" s="23">
        <v>0.60299999999999998</v>
      </c>
      <c r="F74" s="23">
        <v>6.0000000000000001E-3</v>
      </c>
      <c r="G74" s="23">
        <v>0.219</v>
      </c>
      <c r="H74" s="137" t="s">
        <v>13</v>
      </c>
      <c r="I74" s="137" t="s">
        <v>13</v>
      </c>
      <c r="J74" s="23">
        <v>0.82799999999999996</v>
      </c>
      <c r="K74" s="130">
        <v>1993</v>
      </c>
      <c r="L74" s="23">
        <v>4.5999999999999999E-2</v>
      </c>
      <c r="M74" s="137" t="s">
        <v>13</v>
      </c>
      <c r="N74" s="23">
        <v>4.5999999999999999E-2</v>
      </c>
      <c r="O74" s="23">
        <v>9.6000000000000002E-2</v>
      </c>
      <c r="P74" s="23">
        <v>8.9999999999999993E-3</v>
      </c>
      <c r="Q74" s="137" t="s">
        <v>36</v>
      </c>
      <c r="R74" s="23">
        <v>8.9999999999999993E-3</v>
      </c>
      <c r="S74" s="137" t="s">
        <v>13</v>
      </c>
      <c r="T74" s="23">
        <v>2.1000000000000001E-2</v>
      </c>
      <c r="U74" s="23">
        <v>0.17199999999999999</v>
      </c>
      <c r="V74" s="23">
        <v>1</v>
      </c>
    </row>
    <row r="75" spans="1:22" ht="13.5" thickBot="1" x14ac:dyDescent="0.25">
      <c r="A75" s="130">
        <v>1994</v>
      </c>
      <c r="B75" s="137" t="s">
        <v>14</v>
      </c>
      <c r="C75" s="137" t="s">
        <v>13</v>
      </c>
      <c r="D75" s="137" t="s">
        <v>14</v>
      </c>
      <c r="E75" s="23">
        <v>0.58499999999999996</v>
      </c>
      <c r="F75" s="23">
        <v>6.0000000000000001E-3</v>
      </c>
      <c r="G75" s="23">
        <v>0.247</v>
      </c>
      <c r="H75" s="137" t="s">
        <v>13</v>
      </c>
      <c r="I75" s="137" t="s">
        <v>13</v>
      </c>
      <c r="J75" s="23">
        <v>0.83699999999999997</v>
      </c>
      <c r="K75" s="130">
        <v>1994</v>
      </c>
      <c r="L75" s="23">
        <v>4.3999999999999997E-2</v>
      </c>
      <c r="M75" s="137" t="s">
        <v>13</v>
      </c>
      <c r="N75" s="23">
        <v>4.3999999999999997E-2</v>
      </c>
      <c r="O75" s="23">
        <v>8.7999999999999995E-2</v>
      </c>
      <c r="P75" s="23">
        <v>8.9999999999999993E-3</v>
      </c>
      <c r="Q75" s="137" t="s">
        <v>36</v>
      </c>
      <c r="R75" s="23">
        <v>8.9999999999999993E-3</v>
      </c>
      <c r="S75" s="137" t="s">
        <v>13</v>
      </c>
      <c r="T75" s="23">
        <v>2.1000000000000001E-2</v>
      </c>
      <c r="U75" s="23">
        <v>0.16300000000000001</v>
      </c>
      <c r="V75" s="23">
        <v>1</v>
      </c>
    </row>
    <row r="76" spans="1:22" ht="13.5" thickBot="1" x14ac:dyDescent="0.25">
      <c r="A76" s="130">
        <v>1995</v>
      </c>
      <c r="B76" s="137" t="s">
        <v>14</v>
      </c>
      <c r="C76" s="137" t="s">
        <v>13</v>
      </c>
      <c r="D76" s="137" t="s">
        <v>14</v>
      </c>
      <c r="E76" s="23">
        <v>0.57699999999999996</v>
      </c>
      <c r="F76" s="23">
        <v>6.0000000000000001E-3</v>
      </c>
      <c r="G76" s="23">
        <v>0.253</v>
      </c>
      <c r="H76" s="23">
        <v>2.1000000000000001E-2</v>
      </c>
      <c r="I76" s="23" t="s">
        <v>13</v>
      </c>
      <c r="J76" s="23">
        <v>0.85699999999999998</v>
      </c>
      <c r="K76" s="130">
        <v>1995</v>
      </c>
      <c r="L76" s="23">
        <v>4.3999999999999997E-2</v>
      </c>
      <c r="M76" s="137" t="s">
        <v>13</v>
      </c>
      <c r="N76" s="23">
        <v>4.3999999999999997E-2</v>
      </c>
      <c r="O76" s="23">
        <v>8.6999999999999994E-2</v>
      </c>
      <c r="P76" s="23">
        <v>8.9999999999999993E-3</v>
      </c>
      <c r="Q76" s="137" t="s">
        <v>36</v>
      </c>
      <c r="R76" s="23">
        <v>8.9999999999999993E-3</v>
      </c>
      <c r="S76" s="23">
        <v>1E-3</v>
      </c>
      <c r="T76" s="23">
        <v>1E-3</v>
      </c>
      <c r="U76" s="23">
        <v>0.14299999999999999</v>
      </c>
      <c r="V76" s="23">
        <v>1</v>
      </c>
    </row>
    <row r="77" spans="1:22" ht="13.5" thickBot="1" x14ac:dyDescent="0.25">
      <c r="A77" s="130">
        <v>1996</v>
      </c>
      <c r="B77" s="137" t="s">
        <v>14</v>
      </c>
      <c r="C77" s="137" t="s">
        <v>13</v>
      </c>
      <c r="D77" s="137" t="s">
        <v>14</v>
      </c>
      <c r="E77" s="23">
        <v>0.58399999999999996</v>
      </c>
      <c r="F77" s="23">
        <v>6.0000000000000001E-3</v>
      </c>
      <c r="G77" s="23">
        <v>0.251</v>
      </c>
      <c r="H77" s="23">
        <v>2.1999999999999999E-2</v>
      </c>
      <c r="I77" s="23" t="s">
        <v>13</v>
      </c>
      <c r="J77" s="23">
        <v>0.86199999999999999</v>
      </c>
      <c r="K77" s="130">
        <v>1996</v>
      </c>
      <c r="L77" s="23">
        <v>4.2999999999999997E-2</v>
      </c>
      <c r="M77" s="137" t="s">
        <v>13</v>
      </c>
      <c r="N77" s="23">
        <v>4.2999999999999997E-2</v>
      </c>
      <c r="O77" s="23">
        <v>8.3000000000000004E-2</v>
      </c>
      <c r="P77" s="23">
        <v>8.9999999999999993E-3</v>
      </c>
      <c r="Q77" s="137" t="s">
        <v>36</v>
      </c>
      <c r="R77" s="23">
        <v>8.9999999999999993E-3</v>
      </c>
      <c r="S77" s="23">
        <v>1E-3</v>
      </c>
      <c r="T77" s="23">
        <v>1E-3</v>
      </c>
      <c r="U77" s="23">
        <v>0.13800000000000001</v>
      </c>
      <c r="V77" s="23">
        <v>1</v>
      </c>
    </row>
    <row r="78" spans="1:22" ht="13.5" thickBot="1" x14ac:dyDescent="0.25">
      <c r="A78" s="130">
        <v>1997</v>
      </c>
      <c r="B78" s="137" t="s">
        <v>14</v>
      </c>
      <c r="C78" s="137" t="s">
        <v>13</v>
      </c>
      <c r="D78" s="137" t="s">
        <v>14</v>
      </c>
      <c r="E78" s="23">
        <v>0.57699999999999996</v>
      </c>
      <c r="F78" s="23">
        <v>5.0000000000000001E-3</v>
      </c>
      <c r="G78" s="23">
        <v>0.25800000000000001</v>
      </c>
      <c r="H78" s="23">
        <v>2.5000000000000001E-2</v>
      </c>
      <c r="I78" s="23" t="s">
        <v>13</v>
      </c>
      <c r="J78" s="23">
        <v>0.86499999999999999</v>
      </c>
      <c r="K78" s="130">
        <v>1997</v>
      </c>
      <c r="L78" s="23">
        <v>4.2999999999999997E-2</v>
      </c>
      <c r="M78" s="137" t="s">
        <v>13</v>
      </c>
      <c r="N78" s="23">
        <v>4.2999999999999997E-2</v>
      </c>
      <c r="O78" s="23">
        <v>8.1000000000000003E-2</v>
      </c>
      <c r="P78" s="23">
        <v>8.9999999999999993E-3</v>
      </c>
      <c r="Q78" s="137" t="s">
        <v>36</v>
      </c>
      <c r="R78" s="23">
        <v>8.9999999999999993E-3</v>
      </c>
      <c r="S78" s="23">
        <v>1E-3</v>
      </c>
      <c r="T78" s="23">
        <v>1E-3</v>
      </c>
      <c r="U78" s="23">
        <v>0.13500000000000001</v>
      </c>
      <c r="V78" s="23">
        <v>1</v>
      </c>
    </row>
    <row r="79" spans="1:22" ht="13.5" thickBot="1" x14ac:dyDescent="0.25">
      <c r="A79" s="130">
        <v>1998</v>
      </c>
      <c r="B79" s="137" t="s">
        <v>14</v>
      </c>
      <c r="C79" s="137" t="s">
        <v>13</v>
      </c>
      <c r="D79" s="137" t="s">
        <v>14</v>
      </c>
      <c r="E79" s="23">
        <v>0.58399999999999996</v>
      </c>
      <c r="F79" s="23">
        <v>5.0000000000000001E-3</v>
      </c>
      <c r="G79" s="23">
        <v>0.24</v>
      </c>
      <c r="H79" s="23">
        <v>3.1E-2</v>
      </c>
      <c r="I79" s="23" t="s">
        <v>13</v>
      </c>
      <c r="J79" s="23">
        <v>0.86099999999999999</v>
      </c>
      <c r="K79" s="130">
        <v>1998</v>
      </c>
      <c r="L79" s="23">
        <v>4.4999999999999998E-2</v>
      </c>
      <c r="M79" s="137" t="s">
        <v>13</v>
      </c>
      <c r="N79" s="23">
        <v>4.4999999999999998E-2</v>
      </c>
      <c r="O79" s="23">
        <v>8.3000000000000004E-2</v>
      </c>
      <c r="P79" s="23">
        <v>8.9999999999999993E-3</v>
      </c>
      <c r="Q79" s="137" t="s">
        <v>36</v>
      </c>
      <c r="R79" s="23">
        <v>8.9999999999999993E-3</v>
      </c>
      <c r="S79" s="23">
        <v>1E-3</v>
      </c>
      <c r="T79" s="23">
        <v>1E-3</v>
      </c>
      <c r="U79" s="23">
        <v>0.13900000000000001</v>
      </c>
      <c r="V79" s="23">
        <v>1</v>
      </c>
    </row>
    <row r="80" spans="1:22" ht="13.5" thickBot="1" x14ac:dyDescent="0.25">
      <c r="A80" s="130">
        <v>1999</v>
      </c>
      <c r="B80" s="137" t="s">
        <v>14</v>
      </c>
      <c r="C80" s="137" t="s">
        <v>13</v>
      </c>
      <c r="D80" s="137" t="s">
        <v>14</v>
      </c>
      <c r="E80" s="23">
        <v>0.57599999999999996</v>
      </c>
      <c r="F80" s="23">
        <v>5.0000000000000001E-3</v>
      </c>
      <c r="G80" s="23">
        <v>0.247</v>
      </c>
      <c r="H80" s="23">
        <v>3.6999999999999998E-2</v>
      </c>
      <c r="I80" s="23" t="s">
        <v>13</v>
      </c>
      <c r="J80" s="23">
        <v>0.86499999999999999</v>
      </c>
      <c r="K80" s="130">
        <v>1999</v>
      </c>
      <c r="L80" s="23">
        <v>4.2999999999999997E-2</v>
      </c>
      <c r="M80" s="137" t="s">
        <v>13</v>
      </c>
      <c r="N80" s="23">
        <v>4.2999999999999997E-2</v>
      </c>
      <c r="O80" s="23">
        <v>0.08</v>
      </c>
      <c r="P80" s="23">
        <v>8.9999999999999993E-3</v>
      </c>
      <c r="Q80" s="137" t="s">
        <v>36</v>
      </c>
      <c r="R80" s="23">
        <v>8.9999999999999993E-3</v>
      </c>
      <c r="S80" s="23">
        <v>1E-3</v>
      </c>
      <c r="T80" s="23">
        <v>1E-3</v>
      </c>
      <c r="U80" s="23">
        <v>0.13500000000000001</v>
      </c>
      <c r="V80" s="23">
        <v>1</v>
      </c>
    </row>
    <row r="81" spans="1:22" ht="13.5" thickBot="1" x14ac:dyDescent="0.25">
      <c r="A81" s="130">
        <v>2000</v>
      </c>
      <c r="B81" s="137" t="s">
        <v>14</v>
      </c>
      <c r="C81" s="137" t="s">
        <v>14</v>
      </c>
      <c r="D81" s="137" t="s">
        <v>14</v>
      </c>
      <c r="E81" s="23">
        <v>0.57199999999999995</v>
      </c>
      <c r="F81" s="23">
        <v>5.0000000000000001E-3</v>
      </c>
      <c r="G81" s="23">
        <v>0.252</v>
      </c>
      <c r="H81" s="23">
        <v>3.6999999999999998E-2</v>
      </c>
      <c r="I81" s="23" t="s">
        <v>13</v>
      </c>
      <c r="J81" s="23">
        <v>0.86699999999999999</v>
      </c>
      <c r="K81" s="130">
        <v>2000</v>
      </c>
      <c r="L81" s="23">
        <v>4.2000000000000003E-2</v>
      </c>
      <c r="M81" s="137" t="s">
        <v>13</v>
      </c>
      <c r="N81" s="23">
        <v>4.2000000000000003E-2</v>
      </c>
      <c r="O81" s="23">
        <v>7.9000000000000001E-2</v>
      </c>
      <c r="P81" s="23">
        <v>0.01</v>
      </c>
      <c r="Q81" s="137" t="s">
        <v>36</v>
      </c>
      <c r="R81" s="23">
        <v>0.01</v>
      </c>
      <c r="S81" s="23">
        <v>1E-3</v>
      </c>
      <c r="T81" s="23">
        <v>2E-3</v>
      </c>
      <c r="U81" s="23">
        <v>0.13300000000000001</v>
      </c>
      <c r="V81" s="23">
        <v>1</v>
      </c>
    </row>
    <row r="82" spans="1:22" ht="13.5" thickBot="1" x14ac:dyDescent="0.25">
      <c r="A82" s="130">
        <v>2001</v>
      </c>
      <c r="B82" s="137" t="s">
        <v>14</v>
      </c>
      <c r="C82" s="137" t="s">
        <v>14</v>
      </c>
      <c r="D82" s="137" t="s">
        <v>14</v>
      </c>
      <c r="E82" s="23">
        <v>0.56499999999999995</v>
      </c>
      <c r="F82" s="23">
        <v>4.0000000000000001E-3</v>
      </c>
      <c r="G82" s="23">
        <v>0.25700000000000001</v>
      </c>
      <c r="H82" s="23">
        <v>0.04</v>
      </c>
      <c r="I82" s="23" t="s">
        <v>13</v>
      </c>
      <c r="J82" s="23">
        <v>0.86599999999999999</v>
      </c>
      <c r="K82" s="130">
        <v>2001</v>
      </c>
      <c r="L82" s="23">
        <v>4.1000000000000002E-2</v>
      </c>
      <c r="M82" s="137" t="s">
        <v>13</v>
      </c>
      <c r="N82" s="23">
        <v>4.1000000000000002E-2</v>
      </c>
      <c r="O82" s="23">
        <v>0.08</v>
      </c>
      <c r="P82" s="23">
        <v>0.01</v>
      </c>
      <c r="Q82" s="137" t="s">
        <v>36</v>
      </c>
      <c r="R82" s="23">
        <v>0.01</v>
      </c>
      <c r="S82" s="23">
        <v>1E-3</v>
      </c>
      <c r="T82" s="23">
        <v>2E-3</v>
      </c>
      <c r="U82" s="23">
        <v>0.13400000000000001</v>
      </c>
      <c r="V82" s="23">
        <v>1</v>
      </c>
    </row>
    <row r="83" spans="1:22" ht="13.5" thickBot="1" x14ac:dyDescent="0.25">
      <c r="A83" s="130">
        <v>2002</v>
      </c>
      <c r="B83" s="137" t="s">
        <v>14</v>
      </c>
      <c r="C83" s="137" t="s">
        <v>14</v>
      </c>
      <c r="D83" s="137" t="s">
        <v>14</v>
      </c>
      <c r="E83" s="23">
        <v>0.56100000000000005</v>
      </c>
      <c r="F83" s="23">
        <v>5.0000000000000001E-3</v>
      </c>
      <c r="G83" s="23">
        <v>0.255</v>
      </c>
      <c r="H83" s="23">
        <v>4.3999999999999997E-2</v>
      </c>
      <c r="I83" s="23" t="s">
        <v>13</v>
      </c>
      <c r="J83" s="23">
        <v>0.86499999999999999</v>
      </c>
      <c r="K83" s="130">
        <v>2002</v>
      </c>
      <c r="L83" s="23">
        <v>4.2000000000000003E-2</v>
      </c>
      <c r="M83" s="137" t="s">
        <v>13</v>
      </c>
      <c r="N83" s="23">
        <v>4.2000000000000003E-2</v>
      </c>
      <c r="O83" s="23">
        <v>0.08</v>
      </c>
      <c r="P83" s="23">
        <v>1.0999999999999999E-2</v>
      </c>
      <c r="Q83" s="137" t="s">
        <v>36</v>
      </c>
      <c r="R83" s="23">
        <v>1.0999999999999999E-2</v>
      </c>
      <c r="S83" s="23">
        <v>1E-3</v>
      </c>
      <c r="T83" s="23">
        <v>2E-3</v>
      </c>
      <c r="U83" s="23">
        <v>0.13500000000000001</v>
      </c>
      <c r="V83" s="23">
        <v>1</v>
      </c>
    </row>
    <row r="84" spans="1:22" ht="13.5" thickBot="1" x14ac:dyDescent="0.25">
      <c r="A84" s="130">
        <v>2003</v>
      </c>
      <c r="B84" s="137" t="s">
        <v>14</v>
      </c>
      <c r="C84" s="137" t="s">
        <v>14</v>
      </c>
      <c r="D84" s="137" t="s">
        <v>14</v>
      </c>
      <c r="E84" s="23">
        <v>0.56000000000000005</v>
      </c>
      <c r="F84" s="23">
        <v>5.0000000000000001E-3</v>
      </c>
      <c r="G84" s="23">
        <v>0.26100000000000001</v>
      </c>
      <c r="H84" s="23">
        <v>0.04</v>
      </c>
      <c r="I84" s="23" t="s">
        <v>13</v>
      </c>
      <c r="J84" s="23">
        <v>0.86599999999999999</v>
      </c>
      <c r="K84" s="130">
        <v>2003</v>
      </c>
      <c r="L84" s="23">
        <v>4.2999999999999997E-2</v>
      </c>
      <c r="M84" s="137" t="s">
        <v>13</v>
      </c>
      <c r="N84" s="23">
        <v>4.2999999999999997E-2</v>
      </c>
      <c r="O84" s="23">
        <v>7.8E-2</v>
      </c>
      <c r="P84" s="23">
        <v>1.0999999999999999E-2</v>
      </c>
      <c r="Q84" s="137" t="s">
        <v>36</v>
      </c>
      <c r="R84" s="23">
        <v>1.0999999999999999E-2</v>
      </c>
      <c r="S84" s="23">
        <v>1E-3</v>
      </c>
      <c r="T84" s="23">
        <v>1E-3</v>
      </c>
      <c r="U84" s="23">
        <v>0.13400000000000001</v>
      </c>
      <c r="V84" s="23">
        <v>1</v>
      </c>
    </row>
    <row r="85" spans="1:22" ht="13.5" thickBot="1" x14ac:dyDescent="0.25">
      <c r="A85" s="130">
        <v>2004</v>
      </c>
      <c r="B85" s="137" t="s">
        <v>14</v>
      </c>
      <c r="C85" s="137" t="s">
        <v>14</v>
      </c>
      <c r="D85" s="137" t="s">
        <v>14</v>
      </c>
      <c r="E85" s="23">
        <v>0.56299999999999994</v>
      </c>
      <c r="F85" s="23">
        <v>4.0000000000000001E-3</v>
      </c>
      <c r="G85" s="23">
        <v>0.25800000000000001</v>
      </c>
      <c r="H85" s="23">
        <v>4.1000000000000002E-2</v>
      </c>
      <c r="I85" s="23" t="s">
        <v>13</v>
      </c>
      <c r="J85" s="23">
        <v>0.86699999999999999</v>
      </c>
      <c r="K85" s="130">
        <v>2004</v>
      </c>
      <c r="L85" s="23">
        <v>4.2999999999999997E-2</v>
      </c>
      <c r="M85" s="137" t="s">
        <v>40</v>
      </c>
      <c r="N85" s="23">
        <v>4.2999999999999997E-2</v>
      </c>
      <c r="O85" s="23">
        <v>7.4999999999999997E-2</v>
      </c>
      <c r="P85" s="23">
        <v>1.0999999999999999E-2</v>
      </c>
      <c r="Q85" s="137" t="s">
        <v>36</v>
      </c>
      <c r="R85" s="23">
        <v>1.0999999999999999E-2</v>
      </c>
      <c r="S85" s="23">
        <v>1E-3</v>
      </c>
      <c r="T85" s="23">
        <v>2E-3</v>
      </c>
      <c r="U85" s="23">
        <v>0.13300000000000001</v>
      </c>
      <c r="V85" s="23">
        <v>1</v>
      </c>
    </row>
    <row r="86" spans="1:22" ht="13.5" thickBot="1" x14ac:dyDescent="0.25">
      <c r="A86" s="132">
        <v>2005</v>
      </c>
      <c r="B86" s="138" t="s">
        <v>14</v>
      </c>
      <c r="C86" s="138" t="s">
        <v>14</v>
      </c>
      <c r="D86" s="138" t="s">
        <v>14</v>
      </c>
      <c r="E86" s="25">
        <v>0.54400000000000004</v>
      </c>
      <c r="F86" s="25">
        <v>4.0000000000000001E-3</v>
      </c>
      <c r="G86" s="25">
        <v>0.27800000000000002</v>
      </c>
      <c r="H86" s="25">
        <v>4.3999999999999997E-2</v>
      </c>
      <c r="I86" s="25" t="s">
        <v>13</v>
      </c>
      <c r="J86" s="25">
        <v>0.87</v>
      </c>
      <c r="K86" s="132">
        <v>2005</v>
      </c>
      <c r="L86" s="25">
        <v>4.2000000000000003E-2</v>
      </c>
      <c r="M86" s="138" t="s">
        <v>40</v>
      </c>
      <c r="N86" s="25">
        <v>4.2000000000000003E-2</v>
      </c>
      <c r="O86" s="25">
        <v>7.3999999999999996E-2</v>
      </c>
      <c r="P86" s="25">
        <v>1.0999999999999999E-2</v>
      </c>
      <c r="Q86" s="138" t="s">
        <v>36</v>
      </c>
      <c r="R86" s="25">
        <v>1.0999999999999999E-2</v>
      </c>
      <c r="S86" s="25">
        <v>1E-3</v>
      </c>
      <c r="T86" s="25">
        <v>2E-3</v>
      </c>
      <c r="U86" s="25">
        <v>0.13</v>
      </c>
      <c r="V86" s="25">
        <v>1</v>
      </c>
    </row>
    <row r="87" spans="1:22" ht="13.5" thickBot="1" x14ac:dyDescent="0.25">
      <c r="A87" s="132">
        <v>2006</v>
      </c>
      <c r="B87" s="138" t="s">
        <v>14</v>
      </c>
      <c r="C87" s="138" t="s">
        <v>14</v>
      </c>
      <c r="D87" s="138" t="s">
        <v>14</v>
      </c>
      <c r="E87" s="25">
        <v>0.53500000000000003</v>
      </c>
      <c r="F87" s="25">
        <v>4.0000000000000001E-3</v>
      </c>
      <c r="G87" s="25">
        <v>0.28000000000000003</v>
      </c>
      <c r="H87" s="25">
        <v>5.2999999999999999E-2</v>
      </c>
      <c r="I87" s="25" t="s">
        <v>13</v>
      </c>
      <c r="J87" s="25">
        <v>0.873</v>
      </c>
      <c r="K87" s="132">
        <v>2006</v>
      </c>
      <c r="L87" s="25">
        <v>4.1000000000000002E-2</v>
      </c>
      <c r="M87" s="138" t="s">
        <v>40</v>
      </c>
      <c r="N87" s="25">
        <v>4.1000000000000002E-2</v>
      </c>
      <c r="O87" s="25">
        <v>7.0999999999999994E-2</v>
      </c>
      <c r="P87" s="25">
        <v>1.2E-2</v>
      </c>
      <c r="Q87" s="138" t="s">
        <v>36</v>
      </c>
      <c r="R87" s="25">
        <v>1.2E-2</v>
      </c>
      <c r="S87" s="25">
        <v>1E-3</v>
      </c>
      <c r="T87" s="25">
        <v>2E-3</v>
      </c>
      <c r="U87" s="25">
        <v>0.127</v>
      </c>
      <c r="V87" s="25">
        <v>1</v>
      </c>
    </row>
    <row r="88" spans="1:22" ht="13.5" thickBot="1" x14ac:dyDescent="0.25">
      <c r="A88" s="132">
        <v>2007</v>
      </c>
      <c r="B88" s="138" t="s">
        <v>14</v>
      </c>
      <c r="C88" s="138" t="s">
        <v>14</v>
      </c>
      <c r="D88" s="138" t="s">
        <v>14</v>
      </c>
      <c r="E88" s="25">
        <v>0.39800000000000002</v>
      </c>
      <c r="F88" s="25">
        <v>3.0000000000000001E-3</v>
      </c>
      <c r="G88" s="25">
        <v>0.39600000000000002</v>
      </c>
      <c r="H88" s="25">
        <v>5.8999999999999997E-2</v>
      </c>
      <c r="I88" s="25">
        <v>2.3E-2</v>
      </c>
      <c r="J88" s="25">
        <v>0.879</v>
      </c>
      <c r="K88" s="132">
        <v>2007</v>
      </c>
      <c r="L88" s="25">
        <v>3.9E-2</v>
      </c>
      <c r="M88" s="138" t="s">
        <v>40</v>
      </c>
      <c r="N88" s="25">
        <v>3.9E-2</v>
      </c>
      <c r="O88" s="25">
        <v>6.8000000000000005E-2</v>
      </c>
      <c r="P88" s="25">
        <v>1.0999999999999999E-2</v>
      </c>
      <c r="Q88" s="138" t="s">
        <v>36</v>
      </c>
      <c r="R88" s="25">
        <v>1.0999999999999999E-2</v>
      </c>
      <c r="S88" s="25">
        <v>1E-3</v>
      </c>
      <c r="T88" s="25">
        <v>2E-3</v>
      </c>
      <c r="U88" s="25">
        <v>0.121</v>
      </c>
      <c r="V88" s="25">
        <v>1</v>
      </c>
    </row>
    <row r="89" spans="1:22" ht="13.5" thickBot="1" x14ac:dyDescent="0.25">
      <c r="A89" s="132">
        <v>2008</v>
      </c>
      <c r="B89" s="138" t="s">
        <v>14</v>
      </c>
      <c r="C89" s="138" t="s">
        <v>14</v>
      </c>
      <c r="D89" s="138" t="s">
        <v>14</v>
      </c>
      <c r="E89" s="25">
        <v>0.39300000000000002</v>
      </c>
      <c r="F89" s="25">
        <v>3.0000000000000001E-3</v>
      </c>
      <c r="G89" s="25">
        <v>0.38800000000000001</v>
      </c>
      <c r="H89" s="25">
        <v>7.2999999999999995E-2</v>
      </c>
      <c r="I89" s="25">
        <v>2.1999999999999999E-2</v>
      </c>
      <c r="J89" s="25">
        <v>0.879</v>
      </c>
      <c r="K89" s="132">
        <v>2008</v>
      </c>
      <c r="L89" s="25">
        <v>3.9E-2</v>
      </c>
      <c r="M89" s="138" t="s">
        <v>40</v>
      </c>
      <c r="N89" s="25">
        <v>3.9E-2</v>
      </c>
      <c r="O89" s="25">
        <v>6.7000000000000004E-2</v>
      </c>
      <c r="P89" s="25">
        <v>1.2E-2</v>
      </c>
      <c r="Q89" s="138" t="s">
        <v>36</v>
      </c>
      <c r="R89" s="25">
        <v>1.2E-2</v>
      </c>
      <c r="S89" s="25">
        <v>1E-3</v>
      </c>
      <c r="T89" s="25">
        <v>2E-3</v>
      </c>
      <c r="U89" s="25">
        <v>0.121</v>
      </c>
      <c r="V89" s="25">
        <v>1</v>
      </c>
    </row>
    <row r="90" spans="1:22" ht="13.5" thickBot="1" x14ac:dyDescent="0.25">
      <c r="A90" s="132">
        <v>2009</v>
      </c>
      <c r="B90" s="138" t="s">
        <v>14</v>
      </c>
      <c r="C90" s="138" t="s">
        <v>14</v>
      </c>
      <c r="D90" s="138" t="s">
        <v>14</v>
      </c>
      <c r="E90" s="25">
        <v>0.375</v>
      </c>
      <c r="F90" s="25">
        <v>3.0000000000000001E-3</v>
      </c>
      <c r="G90" s="25">
        <v>0.39900000000000002</v>
      </c>
      <c r="H90" s="25">
        <v>6.9000000000000006E-2</v>
      </c>
      <c r="I90" s="25">
        <v>3.3000000000000002E-2</v>
      </c>
      <c r="J90" s="25">
        <v>0.879</v>
      </c>
      <c r="K90" s="132">
        <v>2009</v>
      </c>
      <c r="L90" s="25">
        <v>0.04</v>
      </c>
      <c r="M90" s="138" t="s">
        <v>40</v>
      </c>
      <c r="N90" s="25">
        <v>0.04</v>
      </c>
      <c r="O90" s="25">
        <v>6.6000000000000003E-2</v>
      </c>
      <c r="P90" s="25">
        <v>1.2E-2</v>
      </c>
      <c r="Q90" s="138" t="s">
        <v>36</v>
      </c>
      <c r="R90" s="25">
        <v>1.2E-2</v>
      </c>
      <c r="S90" s="25">
        <v>1E-3</v>
      </c>
      <c r="T90" s="25">
        <v>2E-3</v>
      </c>
      <c r="U90" s="25">
        <v>0.121</v>
      </c>
      <c r="V90" s="25">
        <v>1</v>
      </c>
    </row>
    <row r="91" spans="1:22" ht="13.5" thickBot="1" x14ac:dyDescent="0.25">
      <c r="A91" s="132">
        <v>2010</v>
      </c>
      <c r="B91" s="138" t="s">
        <v>14</v>
      </c>
      <c r="C91" s="138" t="s">
        <v>14</v>
      </c>
      <c r="D91" s="138" t="s">
        <v>14</v>
      </c>
      <c r="E91" s="25">
        <v>0.38</v>
      </c>
      <c r="F91" s="25">
        <v>3.0000000000000001E-3</v>
      </c>
      <c r="G91" s="25">
        <v>0.39300000000000002</v>
      </c>
      <c r="H91" s="25">
        <v>7.0999999999999994E-2</v>
      </c>
      <c r="I91" s="25">
        <v>3.2000000000000001E-2</v>
      </c>
      <c r="J91" s="25">
        <v>0.88</v>
      </c>
      <c r="K91" s="132">
        <v>2010</v>
      </c>
      <c r="L91" s="25">
        <v>0.04</v>
      </c>
      <c r="M91" s="138" t="s">
        <v>40</v>
      </c>
      <c r="N91" s="25">
        <v>0.04</v>
      </c>
      <c r="O91" s="25">
        <v>6.6000000000000003E-2</v>
      </c>
      <c r="P91" s="25">
        <v>1.2E-2</v>
      </c>
      <c r="Q91" s="138" t="s">
        <v>36</v>
      </c>
      <c r="R91" s="25">
        <v>1.2E-2</v>
      </c>
      <c r="S91" s="25">
        <v>1E-3</v>
      </c>
      <c r="T91" s="25">
        <v>1E-3</v>
      </c>
      <c r="U91" s="25">
        <v>0.12</v>
      </c>
      <c r="V91" s="25">
        <v>1</v>
      </c>
    </row>
    <row r="92" spans="1:22" ht="13.5" thickBot="1" x14ac:dyDescent="0.25">
      <c r="A92" s="132">
        <v>2011</v>
      </c>
      <c r="B92" s="25">
        <v>0.38400000000000001</v>
      </c>
      <c r="C92" s="25" t="s">
        <v>72</v>
      </c>
      <c r="D92" s="25">
        <v>0.01</v>
      </c>
      <c r="E92" s="25">
        <v>0.39500000000000002</v>
      </c>
      <c r="F92" s="25">
        <v>3.0000000000000001E-3</v>
      </c>
      <c r="G92" s="25">
        <v>0.373</v>
      </c>
      <c r="H92" s="25">
        <v>7.5999999999999998E-2</v>
      </c>
      <c r="I92" s="25">
        <v>3.2000000000000001E-2</v>
      </c>
      <c r="J92" s="25">
        <v>0.878</v>
      </c>
      <c r="K92" s="132">
        <v>2011</v>
      </c>
      <c r="L92" s="25">
        <v>4.1000000000000002E-2</v>
      </c>
      <c r="M92" s="25" t="s">
        <v>72</v>
      </c>
      <c r="N92" s="25">
        <v>4.1000000000000002E-2</v>
      </c>
      <c r="O92" s="25">
        <v>6.5000000000000002E-2</v>
      </c>
      <c r="P92" s="25">
        <v>1.0999999999999999E-2</v>
      </c>
      <c r="Q92" s="25">
        <v>2E-3</v>
      </c>
      <c r="R92" s="25">
        <v>1.2999999999999999E-2</v>
      </c>
      <c r="S92" s="25">
        <v>1E-3</v>
      </c>
      <c r="T92" s="25">
        <v>2E-3</v>
      </c>
      <c r="U92" s="25">
        <v>0.122</v>
      </c>
      <c r="V92" s="25">
        <v>1</v>
      </c>
    </row>
    <row r="93" spans="1:22" ht="13.5" thickBot="1" x14ac:dyDescent="0.25">
      <c r="A93" s="132">
        <v>2012</v>
      </c>
      <c r="B93" s="25">
        <v>0.38400000000000001</v>
      </c>
      <c r="C93" s="25" t="s">
        <v>72</v>
      </c>
      <c r="D93" s="25">
        <v>1.4E-2</v>
      </c>
      <c r="E93" s="25">
        <v>0.39800000000000002</v>
      </c>
      <c r="F93" s="25">
        <v>3.0000000000000001E-3</v>
      </c>
      <c r="G93" s="25">
        <v>0.38700000000000001</v>
      </c>
      <c r="H93" s="25">
        <v>7.9000000000000001E-2</v>
      </c>
      <c r="I93" s="25">
        <v>1.6E-2</v>
      </c>
      <c r="J93" s="25">
        <v>0.88400000000000001</v>
      </c>
      <c r="K93" s="132">
        <v>2012</v>
      </c>
      <c r="L93" s="25">
        <v>0.04</v>
      </c>
      <c r="M93" s="25" t="s">
        <v>72</v>
      </c>
      <c r="N93" s="25">
        <v>0.04</v>
      </c>
      <c r="O93" s="25">
        <v>5.8999999999999997E-2</v>
      </c>
      <c r="P93" s="25">
        <v>1.0999999999999999E-2</v>
      </c>
      <c r="Q93" s="25">
        <v>2E-3</v>
      </c>
      <c r="R93" s="25">
        <v>1.2999999999999999E-2</v>
      </c>
      <c r="S93" s="25">
        <v>1E-3</v>
      </c>
      <c r="T93" s="25">
        <v>2E-3</v>
      </c>
      <c r="U93" s="25">
        <v>0.11600000000000001</v>
      </c>
      <c r="V93" s="25">
        <v>1</v>
      </c>
    </row>
    <row r="94" spans="1:22" ht="13.5" thickBot="1" x14ac:dyDescent="0.25">
      <c r="A94" s="132">
        <v>2013</v>
      </c>
      <c r="B94" s="25">
        <v>0.36899999999999999</v>
      </c>
      <c r="C94" s="25">
        <v>1E-3</v>
      </c>
      <c r="D94" s="25">
        <v>2.8000000000000001E-2</v>
      </c>
      <c r="E94" s="25">
        <v>0.39800000000000002</v>
      </c>
      <c r="F94" s="25">
        <v>3.0000000000000001E-3</v>
      </c>
      <c r="G94" s="25">
        <v>0.38400000000000001</v>
      </c>
      <c r="H94" s="25">
        <v>8.3000000000000004E-2</v>
      </c>
      <c r="I94" s="25">
        <v>1.6E-2</v>
      </c>
      <c r="J94" s="25">
        <v>0.88400000000000001</v>
      </c>
      <c r="K94" s="132">
        <v>2013</v>
      </c>
      <c r="L94" s="25">
        <v>4.1000000000000002E-2</v>
      </c>
      <c r="M94" s="25" t="s">
        <v>72</v>
      </c>
      <c r="N94" s="25">
        <v>4.1000000000000002E-2</v>
      </c>
      <c r="O94" s="25">
        <v>5.8000000000000003E-2</v>
      </c>
      <c r="P94" s="25">
        <v>1.0999999999999999E-2</v>
      </c>
      <c r="Q94" s="25">
        <v>2E-3</v>
      </c>
      <c r="R94" s="25">
        <v>1.2999999999999999E-2</v>
      </c>
      <c r="S94" s="25">
        <v>1E-3</v>
      </c>
      <c r="T94" s="25">
        <v>2E-3</v>
      </c>
      <c r="U94" s="25">
        <v>0.11600000000000001</v>
      </c>
      <c r="V94" s="25">
        <v>1</v>
      </c>
    </row>
    <row r="95" spans="1:22" ht="13.5" thickBot="1" x14ac:dyDescent="0.25">
      <c r="A95" s="132">
        <v>2014</v>
      </c>
      <c r="B95" s="25">
        <v>0.35499999999999998</v>
      </c>
      <c r="C95" s="25">
        <v>2E-3</v>
      </c>
      <c r="D95" s="25">
        <v>3.3000000000000002E-2</v>
      </c>
      <c r="E95" s="25">
        <v>0.39100000000000001</v>
      </c>
      <c r="F95" s="25">
        <v>3.0000000000000001E-3</v>
      </c>
      <c r="G95" s="25">
        <v>0.39200000000000002</v>
      </c>
      <c r="H95" s="25">
        <v>8.3000000000000004E-2</v>
      </c>
      <c r="I95" s="25">
        <v>1.6E-2</v>
      </c>
      <c r="J95" s="25">
        <v>0.88500000000000001</v>
      </c>
      <c r="K95" s="132">
        <v>2014</v>
      </c>
      <c r="L95" s="25">
        <v>0.04</v>
      </c>
      <c r="M95" s="25">
        <v>0</v>
      </c>
      <c r="N95" s="25">
        <v>4.1000000000000002E-2</v>
      </c>
      <c r="O95" s="25">
        <v>5.8000000000000003E-2</v>
      </c>
      <c r="P95" s="25">
        <v>1.0999999999999999E-2</v>
      </c>
      <c r="Q95" s="25">
        <v>2E-3</v>
      </c>
      <c r="R95" s="25">
        <v>1.2999999999999999E-2</v>
      </c>
      <c r="S95" s="25">
        <v>1E-3</v>
      </c>
      <c r="T95" s="25">
        <v>2E-3</v>
      </c>
      <c r="U95" s="25">
        <v>0.115</v>
      </c>
      <c r="V95" s="25">
        <v>1</v>
      </c>
    </row>
    <row r="96" spans="1:22" ht="13.5" thickBot="1" x14ac:dyDescent="0.25">
      <c r="A96" s="132">
        <v>2015</v>
      </c>
      <c r="B96" s="25">
        <v>0.35629435569523044</v>
      </c>
      <c r="C96" s="25">
        <v>3.2897424305967831E-3</v>
      </c>
      <c r="D96" s="25">
        <v>3.2979123207389938E-2</v>
      </c>
      <c r="E96" s="25">
        <v>0.39256322133321714</v>
      </c>
      <c r="F96" s="25">
        <v>3.3278685845937656E-3</v>
      </c>
      <c r="G96" s="25">
        <v>0.38833666483298024</v>
      </c>
      <c r="H96" s="25">
        <v>8.5168381435830956E-2</v>
      </c>
      <c r="I96" s="25">
        <v>1.5648062919047283E-2</v>
      </c>
      <c r="J96" s="25">
        <v>0.88504419910566934</v>
      </c>
      <c r="K96" s="132">
        <v>2015</v>
      </c>
      <c r="L96" s="25">
        <v>3.9302618177460905E-2</v>
      </c>
      <c r="M96" s="25">
        <v>2.995626385477203E-4</v>
      </c>
      <c r="N96" s="25">
        <v>3.9602180816008629E-2</v>
      </c>
      <c r="O96" s="25">
        <v>5.848007363794315E-2</v>
      </c>
      <c r="P96" s="25">
        <v>1.134525411081639E-2</v>
      </c>
      <c r="Q96" s="25">
        <v>1.8518417655677257E-3</v>
      </c>
      <c r="R96" s="25">
        <v>1.3197095876384115E-2</v>
      </c>
      <c r="S96" s="25">
        <v>1.0947652790562143E-3</v>
      </c>
      <c r="T96" s="25">
        <v>2.5762386915103947E-3</v>
      </c>
      <c r="U96" s="25">
        <v>0.11495580089433063</v>
      </c>
      <c r="V96" s="25">
        <v>1</v>
      </c>
    </row>
    <row r="97" spans="1:22" ht="13.5" thickBot="1" x14ac:dyDescent="0.25">
      <c r="A97" s="132">
        <v>2016</v>
      </c>
      <c r="B97" s="25">
        <v>0.36745409756397296</v>
      </c>
      <c r="C97" s="25">
        <v>3.4074214756927958E-3</v>
      </c>
      <c r="D97" s="25">
        <v>3.1080152607794616E-2</v>
      </c>
      <c r="E97" s="25">
        <v>0.40194167164746036</v>
      </c>
      <c r="F97" s="25">
        <v>3.3571480440842136E-3</v>
      </c>
      <c r="G97" s="25">
        <v>0.38017327576094423</v>
      </c>
      <c r="H97" s="25">
        <v>8.4626943207780095E-2</v>
      </c>
      <c r="I97" s="25">
        <v>1.1009881522279509E-2</v>
      </c>
      <c r="J97" s="25">
        <v>0.88110892018254838</v>
      </c>
      <c r="K97" s="132">
        <v>2016</v>
      </c>
      <c r="L97" s="25">
        <v>4.1056635813675489E-2</v>
      </c>
      <c r="M97" s="25">
        <v>3.072265264968914E-4</v>
      </c>
      <c r="N97" s="25">
        <v>4.1363862340172385E-2</v>
      </c>
      <c r="O97" s="25">
        <v>6.0188469509163726E-2</v>
      </c>
      <c r="P97" s="25">
        <v>1.1937147038615582E-2</v>
      </c>
      <c r="Q97" s="25">
        <v>2.0165232011886873E-3</v>
      </c>
      <c r="R97" s="25">
        <v>1.3953670239804268E-2</v>
      </c>
      <c r="S97" s="25">
        <v>1.0445701900894308E-3</v>
      </c>
      <c r="T97" s="25">
        <v>2.3349216013763747E-3</v>
      </c>
      <c r="U97" s="25">
        <v>0.11889107981745159</v>
      </c>
      <c r="V97" s="25">
        <v>1</v>
      </c>
    </row>
    <row r="98" spans="1:22" ht="13.5" thickBot="1" x14ac:dyDescent="0.25">
      <c r="A98" s="132">
        <v>2017</v>
      </c>
      <c r="B98" s="25">
        <v>0.36397066919164117</v>
      </c>
      <c r="C98" s="25">
        <v>2.257062955541365E-3</v>
      </c>
      <c r="D98" s="25">
        <v>3.2264990201043751E-2</v>
      </c>
      <c r="E98" s="25">
        <v>0.39822297579988108</v>
      </c>
      <c r="F98" s="25">
        <v>2.9672120317970627E-3</v>
      </c>
      <c r="G98" s="25">
        <v>0.3815867703080616</v>
      </c>
      <c r="H98" s="25">
        <v>8.6263845154471192E-2</v>
      </c>
      <c r="I98" s="25">
        <v>1.4087375861537445E-2</v>
      </c>
      <c r="J98" s="25">
        <v>0.88340343073569239</v>
      </c>
      <c r="K98" s="132">
        <v>2017</v>
      </c>
      <c r="L98" s="25">
        <v>4.0131680355845245E-2</v>
      </c>
      <c r="M98" s="25">
        <v>3.0277673793847578E-4</v>
      </c>
      <c r="N98" s="25">
        <v>4.0434457093783717E-2</v>
      </c>
      <c r="O98" s="25">
        <v>5.8931363266025147E-2</v>
      </c>
      <c r="P98" s="25">
        <v>1.1797282716402792E-2</v>
      </c>
      <c r="Q98" s="25">
        <v>1.9763063439984145E-3</v>
      </c>
      <c r="R98" s="25">
        <v>1.3773589060401206E-2</v>
      </c>
      <c r="S98" s="25">
        <v>1.1780767621606149E-3</v>
      </c>
      <c r="T98" s="25">
        <v>2.2790830819368903E-3</v>
      </c>
      <c r="U98" s="25">
        <v>0.11659656926430757</v>
      </c>
      <c r="V98" s="25">
        <v>1</v>
      </c>
    </row>
    <row r="99" spans="1:22" x14ac:dyDescent="0.2">
      <c r="A99" s="136" t="s">
        <v>18</v>
      </c>
    </row>
    <row r="100" spans="1:22" x14ac:dyDescent="0.2">
      <c r="A100" s="136" t="s">
        <v>19</v>
      </c>
    </row>
    <row r="101" spans="1:22" x14ac:dyDescent="0.2">
      <c r="A101" s="136" t="s">
        <v>20</v>
      </c>
    </row>
    <row r="102" spans="1:22" x14ac:dyDescent="0.2">
      <c r="A102" s="136" t="s">
        <v>21</v>
      </c>
    </row>
    <row r="103" spans="1:22" x14ac:dyDescent="0.2">
      <c r="A103" s="136" t="s">
        <v>115</v>
      </c>
    </row>
    <row r="104" spans="1:22" x14ac:dyDescent="0.2">
      <c r="A104" s="136" t="s">
        <v>42</v>
      </c>
    </row>
    <row r="105" spans="1:22" x14ac:dyDescent="0.2">
      <c r="A105" s="136" t="s">
        <v>43</v>
      </c>
    </row>
    <row r="106" spans="1:22" x14ac:dyDescent="0.2">
      <c r="A106" s="136" t="s">
        <v>44</v>
      </c>
    </row>
    <row r="107" spans="1:22" x14ac:dyDescent="0.2">
      <c r="A107" s="136" t="s">
        <v>22</v>
      </c>
    </row>
  </sheetData>
  <mergeCells count="23">
    <mergeCell ref="K4:V4"/>
    <mergeCell ref="K5:K6"/>
    <mergeCell ref="L5:N5"/>
    <mergeCell ref="O5:O6"/>
    <mergeCell ref="S5:S6"/>
    <mergeCell ref="T5:T6"/>
    <mergeCell ref="U5:U6"/>
    <mergeCell ref="V5:V6"/>
    <mergeCell ref="P5:R5"/>
    <mergeCell ref="A4:J4"/>
    <mergeCell ref="A5:A6"/>
    <mergeCell ref="B5:E5"/>
    <mergeCell ref="F5:F6"/>
    <mergeCell ref="G5:G6"/>
    <mergeCell ref="H5:H6"/>
    <mergeCell ref="I5:I6"/>
    <mergeCell ref="J5:J6"/>
    <mergeCell ref="K1:V1"/>
    <mergeCell ref="K2:V2"/>
    <mergeCell ref="K3:V3"/>
    <mergeCell ref="A1:J1"/>
    <mergeCell ref="A2:J2"/>
    <mergeCell ref="A3:J3"/>
  </mergeCells>
  <hyperlinks>
    <hyperlink ref="W6" location="TOC!A1" display="RETURN TO TABLE OF CONTENTS" xr:uid="{00000000-0004-0000-1800-000000000000}"/>
  </hyperlinks>
  <pageMargins left="0.7" right="0.7" top="0.75" bottom="0.75" header="0.3" footer="0.3"/>
  <pageSetup orientation="portrait"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29"/>
  <sheetViews>
    <sheetView workbookViewId="0">
      <pane xSplit="1" ySplit="6" topLeftCell="B7" activePane="bottomRight" state="frozen"/>
      <selection activeCell="W6" sqref="W6"/>
      <selection pane="topRight" activeCell="W6" sqref="W6"/>
      <selection pane="bottomLeft" activeCell="W6" sqref="W6"/>
      <selection pane="bottomRight" activeCell="W6" sqref="W6"/>
    </sheetView>
  </sheetViews>
  <sheetFormatPr defaultRowHeight="12.75" x14ac:dyDescent="0.2"/>
  <sheetData>
    <row r="1" spans="1:23" ht="12.75" customHeight="1" x14ac:dyDescent="0.2">
      <c r="A1" s="778" t="s">
        <v>2276</v>
      </c>
      <c r="B1" s="778"/>
      <c r="C1" s="778"/>
      <c r="D1" s="778"/>
      <c r="E1" s="778"/>
      <c r="F1" s="778"/>
      <c r="G1" s="778"/>
      <c r="H1" s="778"/>
      <c r="I1" s="778"/>
      <c r="J1" s="778"/>
      <c r="K1" s="778" t="s">
        <v>2276</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7" t="s">
        <v>2840</v>
      </c>
      <c r="B3" s="785"/>
      <c r="C3" s="785"/>
      <c r="D3" s="785"/>
      <c r="E3" s="785"/>
      <c r="F3" s="785"/>
      <c r="G3" s="785"/>
      <c r="H3" s="785"/>
      <c r="I3" s="785"/>
      <c r="J3" s="786"/>
      <c r="K3" s="804" t="s">
        <v>2840</v>
      </c>
      <c r="L3" s="785"/>
      <c r="M3" s="785"/>
      <c r="N3" s="785"/>
      <c r="O3" s="785"/>
      <c r="P3" s="785"/>
      <c r="Q3" s="785"/>
      <c r="R3" s="785"/>
      <c r="S3" s="785"/>
      <c r="T3" s="785"/>
      <c r="U3" s="785"/>
      <c r="V3" s="786"/>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30">
        <v>2003</v>
      </c>
      <c r="B7" s="131" t="s">
        <v>14</v>
      </c>
      <c r="C7" s="131" t="s">
        <v>14</v>
      </c>
      <c r="D7" s="131" t="s">
        <v>14</v>
      </c>
      <c r="E7" s="4">
        <v>61501</v>
      </c>
      <c r="F7" s="5">
        <v>520</v>
      </c>
      <c r="G7" s="4">
        <v>29400</v>
      </c>
      <c r="H7" s="4">
        <v>5514</v>
      </c>
      <c r="I7" s="5" t="s">
        <v>13</v>
      </c>
      <c r="J7" s="4">
        <v>96935</v>
      </c>
      <c r="K7" s="130">
        <v>2003</v>
      </c>
      <c r="L7" s="4">
        <v>4835</v>
      </c>
      <c r="M7" s="131" t="s">
        <v>36</v>
      </c>
      <c r="N7" s="4">
        <v>4835</v>
      </c>
      <c r="O7" s="4">
        <v>8696</v>
      </c>
      <c r="P7" s="4">
        <v>1119</v>
      </c>
      <c r="Q7" s="5" t="s">
        <v>61</v>
      </c>
      <c r="R7" s="4">
        <v>1119</v>
      </c>
      <c r="S7" s="5">
        <v>113</v>
      </c>
      <c r="T7" s="5">
        <v>187</v>
      </c>
      <c r="U7" s="4">
        <v>14950</v>
      </c>
      <c r="V7" s="4">
        <v>111885</v>
      </c>
    </row>
    <row r="8" spans="1:23" ht="13.5" thickBot="1" x14ac:dyDescent="0.25">
      <c r="A8" s="130">
        <v>2004</v>
      </c>
      <c r="B8" s="131" t="s">
        <v>14</v>
      </c>
      <c r="C8" s="131" t="s">
        <v>14</v>
      </c>
      <c r="D8" s="131" t="s">
        <v>14</v>
      </c>
      <c r="E8" s="4">
        <v>64904</v>
      </c>
      <c r="F8" s="5">
        <v>483</v>
      </c>
      <c r="G8" s="4">
        <v>30409</v>
      </c>
      <c r="H8" s="4">
        <v>5074</v>
      </c>
      <c r="I8" s="5" t="s">
        <v>13</v>
      </c>
      <c r="J8" s="4">
        <v>100870</v>
      </c>
      <c r="K8" s="130">
        <v>2004</v>
      </c>
      <c r="L8" s="4">
        <v>5091</v>
      </c>
      <c r="M8" s="131" t="s">
        <v>36</v>
      </c>
      <c r="N8" s="4">
        <v>5091</v>
      </c>
      <c r="O8" s="4">
        <v>8887</v>
      </c>
      <c r="P8" s="4">
        <v>1254</v>
      </c>
      <c r="Q8" s="5" t="s">
        <v>61</v>
      </c>
      <c r="R8" s="4">
        <v>1254</v>
      </c>
      <c r="S8" s="5">
        <v>146</v>
      </c>
      <c r="T8" s="5">
        <v>254</v>
      </c>
      <c r="U8" s="4">
        <v>15632</v>
      </c>
      <c r="V8" s="4">
        <v>116502</v>
      </c>
    </row>
    <row r="9" spans="1:23" ht="13.5" thickBot="1" x14ac:dyDescent="0.25">
      <c r="A9" s="132">
        <v>2005</v>
      </c>
      <c r="B9" s="133" t="s">
        <v>14</v>
      </c>
      <c r="C9" s="133" t="s">
        <v>14</v>
      </c>
      <c r="D9" s="133" t="s">
        <v>14</v>
      </c>
      <c r="E9" s="8">
        <v>65525</v>
      </c>
      <c r="F9" s="33">
        <v>482</v>
      </c>
      <c r="G9" s="8">
        <v>33766</v>
      </c>
      <c r="H9" s="8">
        <v>5911</v>
      </c>
      <c r="I9" s="33" t="s">
        <v>13</v>
      </c>
      <c r="J9" s="8">
        <v>105684</v>
      </c>
      <c r="K9" s="132">
        <v>2005</v>
      </c>
      <c r="L9" s="8">
        <v>5341</v>
      </c>
      <c r="M9" s="133" t="s">
        <v>36</v>
      </c>
      <c r="N9" s="8">
        <v>5341</v>
      </c>
      <c r="O9" s="8">
        <v>8971</v>
      </c>
      <c r="P9" s="8">
        <v>1205</v>
      </c>
      <c r="Q9" s="33" t="s">
        <v>61</v>
      </c>
      <c r="R9" s="8">
        <v>1205</v>
      </c>
      <c r="S9" s="33">
        <v>144</v>
      </c>
      <c r="T9" s="33">
        <v>261</v>
      </c>
      <c r="U9" s="8">
        <v>15922</v>
      </c>
      <c r="V9" s="8">
        <v>121606</v>
      </c>
    </row>
    <row r="10" spans="1:23" ht="13.5" thickBot="1" x14ac:dyDescent="0.25">
      <c r="A10" s="132">
        <v>2006</v>
      </c>
      <c r="B10" s="133" t="s">
        <v>14</v>
      </c>
      <c r="C10" s="133" t="s">
        <v>14</v>
      </c>
      <c r="D10" s="133" t="s">
        <v>14</v>
      </c>
      <c r="E10" s="8">
        <v>66015</v>
      </c>
      <c r="F10" s="33">
        <v>416</v>
      </c>
      <c r="G10" s="8">
        <v>34984</v>
      </c>
      <c r="H10" s="8">
        <v>7345</v>
      </c>
      <c r="I10" s="33" t="s">
        <v>13</v>
      </c>
      <c r="J10" s="8">
        <v>108760</v>
      </c>
      <c r="K10" s="132">
        <v>2006</v>
      </c>
      <c r="L10" s="8">
        <v>5427</v>
      </c>
      <c r="M10" s="133" t="s">
        <v>36</v>
      </c>
      <c r="N10" s="8">
        <v>5427</v>
      </c>
      <c r="O10" s="8">
        <v>8952</v>
      </c>
      <c r="P10" s="8">
        <v>1269</v>
      </c>
      <c r="Q10" s="33" t="s">
        <v>61</v>
      </c>
      <c r="R10" s="8">
        <v>1269</v>
      </c>
      <c r="S10" s="33">
        <v>139</v>
      </c>
      <c r="T10" s="33">
        <v>275</v>
      </c>
      <c r="U10" s="8">
        <v>16062</v>
      </c>
      <c r="V10" s="8">
        <v>124822</v>
      </c>
    </row>
    <row r="11" spans="1:23" ht="13.5" thickBot="1" x14ac:dyDescent="0.25">
      <c r="A11" s="132">
        <v>2007</v>
      </c>
      <c r="B11" s="133" t="s">
        <v>14</v>
      </c>
      <c r="C11" s="133" t="s">
        <v>14</v>
      </c>
      <c r="D11" s="133" t="s">
        <v>14</v>
      </c>
      <c r="E11" s="33" t="s">
        <v>118</v>
      </c>
      <c r="F11" s="33">
        <v>413</v>
      </c>
      <c r="G11" s="33" t="s">
        <v>119</v>
      </c>
      <c r="H11" s="33" t="s">
        <v>120</v>
      </c>
      <c r="I11" s="8">
        <v>2355</v>
      </c>
      <c r="J11" s="8">
        <v>114997</v>
      </c>
      <c r="K11" s="132">
        <v>2007</v>
      </c>
      <c r="L11" s="8">
        <v>5500</v>
      </c>
      <c r="M11" s="133" t="s">
        <v>36</v>
      </c>
      <c r="N11" s="8">
        <v>5500</v>
      </c>
      <c r="O11" s="8">
        <v>9035</v>
      </c>
      <c r="P11" s="8">
        <v>1378</v>
      </c>
      <c r="Q11" s="33" t="s">
        <v>61</v>
      </c>
      <c r="R11" s="8">
        <v>1378</v>
      </c>
      <c r="S11" s="33">
        <v>128</v>
      </c>
      <c r="T11" s="33">
        <v>253</v>
      </c>
      <c r="U11" s="8">
        <v>16294</v>
      </c>
      <c r="V11" s="8">
        <v>131291</v>
      </c>
    </row>
    <row r="12" spans="1:23" ht="13.5" thickBot="1" x14ac:dyDescent="0.25">
      <c r="A12" s="132">
        <v>2008</v>
      </c>
      <c r="B12" s="133" t="s">
        <v>14</v>
      </c>
      <c r="C12" s="133" t="s">
        <v>14</v>
      </c>
      <c r="D12" s="133" t="s">
        <v>14</v>
      </c>
      <c r="E12" s="8">
        <v>54067</v>
      </c>
      <c r="F12" s="33">
        <v>441</v>
      </c>
      <c r="G12" s="8">
        <v>52880</v>
      </c>
      <c r="H12" s="8">
        <v>10752</v>
      </c>
      <c r="I12" s="8">
        <v>2250</v>
      </c>
      <c r="J12" s="8">
        <v>120390</v>
      </c>
      <c r="K12" s="132">
        <v>2008</v>
      </c>
      <c r="L12" s="8">
        <v>5693</v>
      </c>
      <c r="M12" s="133" t="s">
        <v>36</v>
      </c>
      <c r="N12" s="8">
        <v>5693</v>
      </c>
      <c r="O12" s="8">
        <v>9140</v>
      </c>
      <c r="P12" s="8">
        <v>1433</v>
      </c>
      <c r="Q12" s="33" t="s">
        <v>61</v>
      </c>
      <c r="R12" s="8">
        <v>1433</v>
      </c>
      <c r="S12" s="33">
        <v>145</v>
      </c>
      <c r="T12" s="33">
        <v>246</v>
      </c>
      <c r="U12" s="8">
        <v>16657</v>
      </c>
      <c r="V12" s="8">
        <v>137047</v>
      </c>
    </row>
    <row r="13" spans="1:23" ht="13.5" thickBot="1" x14ac:dyDescent="0.25">
      <c r="A13" s="132">
        <v>2009</v>
      </c>
      <c r="B13" s="133" t="s">
        <v>14</v>
      </c>
      <c r="C13" s="133" t="s">
        <v>14</v>
      </c>
      <c r="D13" s="133" t="s">
        <v>14</v>
      </c>
      <c r="E13" s="8">
        <v>52587</v>
      </c>
      <c r="F13" s="33">
        <v>454</v>
      </c>
      <c r="G13" s="8">
        <v>54517</v>
      </c>
      <c r="H13" s="8">
        <v>10693</v>
      </c>
      <c r="I13" s="8">
        <v>4557</v>
      </c>
      <c r="J13" s="8">
        <v>122808</v>
      </c>
      <c r="K13" s="132">
        <v>2009</v>
      </c>
      <c r="L13" s="8">
        <v>6127</v>
      </c>
      <c r="M13" s="133" t="s">
        <v>36</v>
      </c>
      <c r="N13" s="8">
        <v>6127</v>
      </c>
      <c r="O13" s="8">
        <v>9234</v>
      </c>
      <c r="P13" s="8">
        <v>1465</v>
      </c>
      <c r="Q13" s="33" t="s">
        <v>61</v>
      </c>
      <c r="R13" s="8">
        <v>1465</v>
      </c>
      <c r="S13" s="33">
        <v>144</v>
      </c>
      <c r="T13" s="33">
        <v>217</v>
      </c>
      <c r="U13" s="8">
        <v>17187</v>
      </c>
      <c r="V13" s="8">
        <v>139995</v>
      </c>
    </row>
    <row r="14" spans="1:23" ht="13.5" thickBot="1" x14ac:dyDescent="0.25">
      <c r="A14" s="132">
        <v>2010</v>
      </c>
      <c r="B14" s="133" t="s">
        <v>14</v>
      </c>
      <c r="C14" s="133" t="s">
        <v>14</v>
      </c>
      <c r="D14" s="133" t="s">
        <v>14</v>
      </c>
      <c r="E14" s="8">
        <v>53580</v>
      </c>
      <c r="F14" s="33">
        <v>421</v>
      </c>
      <c r="G14" s="8">
        <v>56677</v>
      </c>
      <c r="H14" s="8">
        <v>10880</v>
      </c>
      <c r="I14" s="8">
        <v>3291</v>
      </c>
      <c r="J14" s="8">
        <v>124849</v>
      </c>
      <c r="K14" s="132">
        <v>2010</v>
      </c>
      <c r="L14" s="8">
        <v>6143</v>
      </c>
      <c r="M14" s="133" t="s">
        <v>36</v>
      </c>
      <c r="N14" s="8">
        <v>6143</v>
      </c>
      <c r="O14" s="8">
        <v>9198</v>
      </c>
      <c r="P14" s="8">
        <v>1494</v>
      </c>
      <c r="Q14" s="33" t="s">
        <v>61</v>
      </c>
      <c r="R14" s="8">
        <v>1494</v>
      </c>
      <c r="S14" s="33">
        <v>134</v>
      </c>
      <c r="T14" s="33">
        <v>200</v>
      </c>
      <c r="U14" s="8">
        <v>17169</v>
      </c>
      <c r="V14" s="8">
        <v>142018</v>
      </c>
    </row>
    <row r="15" spans="1:23" ht="13.5" thickBot="1" x14ac:dyDescent="0.25">
      <c r="A15" s="132">
        <v>2011</v>
      </c>
      <c r="B15" s="140">
        <v>53805</v>
      </c>
      <c r="C15" s="33">
        <v>59</v>
      </c>
      <c r="D15" s="8">
        <v>1400</v>
      </c>
      <c r="E15" s="8">
        <v>55264</v>
      </c>
      <c r="F15" s="33">
        <v>403</v>
      </c>
      <c r="G15" s="8">
        <v>53648</v>
      </c>
      <c r="H15" s="8">
        <v>11713</v>
      </c>
      <c r="I15" s="8">
        <v>3259</v>
      </c>
      <c r="J15" s="8">
        <v>124287</v>
      </c>
      <c r="K15" s="132">
        <v>2011</v>
      </c>
      <c r="L15" s="140">
        <v>6198</v>
      </c>
      <c r="M15" s="33">
        <v>29</v>
      </c>
      <c r="N15" s="140">
        <v>6227</v>
      </c>
      <c r="O15" s="8">
        <v>9089</v>
      </c>
      <c r="P15" s="8">
        <v>1338</v>
      </c>
      <c r="Q15" s="33">
        <v>174</v>
      </c>
      <c r="R15" s="8">
        <v>1512</v>
      </c>
      <c r="S15" s="33">
        <v>148</v>
      </c>
      <c r="T15" s="33">
        <v>185</v>
      </c>
      <c r="U15" s="8">
        <v>17161</v>
      </c>
      <c r="V15" s="8">
        <v>141448</v>
      </c>
    </row>
    <row r="16" spans="1:23" ht="13.5" thickBot="1" x14ac:dyDescent="0.25">
      <c r="A16" s="132">
        <v>2012</v>
      </c>
      <c r="B16" s="8">
        <v>54668</v>
      </c>
      <c r="C16" s="33">
        <v>63</v>
      </c>
      <c r="D16" s="8">
        <v>1944</v>
      </c>
      <c r="E16" s="8">
        <v>56675</v>
      </c>
      <c r="F16" s="33">
        <v>420</v>
      </c>
      <c r="G16" s="8">
        <v>56103</v>
      </c>
      <c r="H16" s="8">
        <v>12040</v>
      </c>
      <c r="I16" s="8">
        <v>2605</v>
      </c>
      <c r="J16" s="8">
        <v>127843</v>
      </c>
      <c r="K16" s="132">
        <v>2012</v>
      </c>
      <c r="L16" s="8">
        <v>6163</v>
      </c>
      <c r="M16" s="33">
        <v>31</v>
      </c>
      <c r="N16" s="8">
        <v>6194</v>
      </c>
      <c r="O16" s="8">
        <v>9209</v>
      </c>
      <c r="P16" s="8">
        <v>1380</v>
      </c>
      <c r="Q16" s="33">
        <v>200</v>
      </c>
      <c r="R16" s="8">
        <v>1580</v>
      </c>
      <c r="S16" s="33">
        <v>135</v>
      </c>
      <c r="T16" s="33">
        <v>266</v>
      </c>
      <c r="U16" s="8">
        <v>17384</v>
      </c>
      <c r="V16" s="8">
        <v>145227</v>
      </c>
    </row>
    <row r="17" spans="1:22" ht="13.5" thickBot="1" x14ac:dyDescent="0.25">
      <c r="A17" s="132">
        <v>2013</v>
      </c>
      <c r="B17" s="8">
        <v>52508</v>
      </c>
      <c r="C17" s="33">
        <v>175</v>
      </c>
      <c r="D17" s="8">
        <v>3872</v>
      </c>
      <c r="E17" s="8">
        <v>56555</v>
      </c>
      <c r="F17" s="33">
        <v>422</v>
      </c>
      <c r="G17" s="8">
        <v>55320</v>
      </c>
      <c r="H17" s="8">
        <v>12561</v>
      </c>
      <c r="I17" s="8">
        <v>2118</v>
      </c>
      <c r="J17" s="8">
        <v>126976</v>
      </c>
      <c r="K17" s="132">
        <v>2013</v>
      </c>
      <c r="L17" s="8">
        <v>6202</v>
      </c>
      <c r="M17" s="33">
        <v>37</v>
      </c>
      <c r="N17" s="8">
        <v>6239</v>
      </c>
      <c r="O17" s="8">
        <v>9186</v>
      </c>
      <c r="P17" s="8">
        <v>1451</v>
      </c>
      <c r="Q17" s="33">
        <v>210</v>
      </c>
      <c r="R17" s="8">
        <v>1661</v>
      </c>
      <c r="S17" s="33">
        <v>138</v>
      </c>
      <c r="T17" s="33">
        <v>268</v>
      </c>
      <c r="U17" s="8">
        <v>17492</v>
      </c>
      <c r="V17" s="8">
        <v>144468</v>
      </c>
    </row>
    <row r="18" spans="1:22" ht="13.5" thickBot="1" x14ac:dyDescent="0.25">
      <c r="A18" s="132">
        <v>2014</v>
      </c>
      <c r="B18" s="8">
        <v>51325</v>
      </c>
      <c r="C18" s="33">
        <v>235</v>
      </c>
      <c r="D18" s="8">
        <v>4842</v>
      </c>
      <c r="E18" s="8">
        <v>56402</v>
      </c>
      <c r="F18" s="33">
        <v>404</v>
      </c>
      <c r="G18" s="8">
        <v>55998</v>
      </c>
      <c r="H18" s="8">
        <v>13313</v>
      </c>
      <c r="I18" s="8">
        <v>2096</v>
      </c>
      <c r="J18" s="8">
        <v>128213</v>
      </c>
      <c r="K18" s="132">
        <v>2014</v>
      </c>
      <c r="L18" s="8">
        <v>6326</v>
      </c>
      <c r="M18" s="33">
        <v>39</v>
      </c>
      <c r="N18" s="8">
        <v>6365</v>
      </c>
      <c r="O18" s="8">
        <v>9273</v>
      </c>
      <c r="P18" s="8">
        <v>1495</v>
      </c>
      <c r="Q18" s="33">
        <v>213</v>
      </c>
      <c r="R18" s="8">
        <v>1708</v>
      </c>
      <c r="S18" s="33">
        <v>165</v>
      </c>
      <c r="T18" s="33">
        <v>325</v>
      </c>
      <c r="U18" s="8">
        <v>17836</v>
      </c>
      <c r="V18" s="8">
        <v>146049</v>
      </c>
    </row>
    <row r="19" spans="1:22" ht="13.5" thickBot="1" x14ac:dyDescent="0.25">
      <c r="A19" s="132">
        <v>2015</v>
      </c>
      <c r="B19" s="8">
        <v>51961</v>
      </c>
      <c r="C19" s="33">
        <v>300</v>
      </c>
      <c r="D19" s="8">
        <v>4157</v>
      </c>
      <c r="E19" s="8">
        <v>56418</v>
      </c>
      <c r="F19" s="33">
        <v>391</v>
      </c>
      <c r="G19" s="8">
        <v>56979</v>
      </c>
      <c r="H19" s="8">
        <v>13487</v>
      </c>
      <c r="I19" s="8">
        <v>1800</v>
      </c>
      <c r="J19" s="8">
        <v>129075.11847059717</v>
      </c>
      <c r="K19" s="132">
        <v>2015</v>
      </c>
      <c r="L19" s="8">
        <v>6372.4225979549446</v>
      </c>
      <c r="M19" s="33">
        <v>40</v>
      </c>
      <c r="N19" s="8">
        <v>6412.4225979549446</v>
      </c>
      <c r="O19" s="8">
        <v>9428</v>
      </c>
      <c r="P19" s="8">
        <v>1530</v>
      </c>
      <c r="Q19" s="33">
        <v>212</v>
      </c>
      <c r="R19" s="8">
        <v>1742</v>
      </c>
      <c r="S19" s="33">
        <v>168</v>
      </c>
      <c r="T19" s="33">
        <v>360</v>
      </c>
      <c r="U19" s="8">
        <v>18110.585146330639</v>
      </c>
      <c r="V19" s="8">
        <v>147185.70361692781</v>
      </c>
    </row>
    <row r="20" spans="1:22" ht="13.5" thickBot="1" x14ac:dyDescent="0.25">
      <c r="A20" s="132">
        <v>2016</v>
      </c>
      <c r="B20" s="8">
        <v>52398</v>
      </c>
      <c r="C20" s="33">
        <v>328</v>
      </c>
      <c r="D20" s="8">
        <v>4308</v>
      </c>
      <c r="E20" s="8">
        <v>57034</v>
      </c>
      <c r="F20" s="33">
        <v>412</v>
      </c>
      <c r="G20" s="8">
        <v>57999</v>
      </c>
      <c r="H20" s="8">
        <v>13333</v>
      </c>
      <c r="I20" s="8">
        <v>1884</v>
      </c>
      <c r="J20" s="8">
        <v>130662</v>
      </c>
      <c r="K20" s="132">
        <v>2016</v>
      </c>
      <c r="L20" s="8">
        <v>6378</v>
      </c>
      <c r="M20" s="33">
        <v>40</v>
      </c>
      <c r="N20" s="8">
        <v>6418</v>
      </c>
      <c r="O20" s="8">
        <v>9467</v>
      </c>
      <c r="P20" s="8">
        <v>1602</v>
      </c>
      <c r="Q20" s="33">
        <v>233</v>
      </c>
      <c r="R20" s="8">
        <v>1835</v>
      </c>
      <c r="S20" s="33">
        <v>176</v>
      </c>
      <c r="T20" s="33">
        <v>320</v>
      </c>
      <c r="U20" s="8">
        <v>18217</v>
      </c>
      <c r="V20" s="8">
        <v>148879</v>
      </c>
    </row>
    <row r="21" spans="1:22" ht="13.5" thickBot="1" x14ac:dyDescent="0.25">
      <c r="A21" s="132">
        <v>2017</v>
      </c>
      <c r="B21" s="8">
        <v>52498</v>
      </c>
      <c r="C21" s="33">
        <v>309</v>
      </c>
      <c r="D21" s="8">
        <v>4379</v>
      </c>
      <c r="E21" s="8">
        <v>57186</v>
      </c>
      <c r="F21" s="33">
        <v>415</v>
      </c>
      <c r="G21" s="8">
        <v>57926</v>
      </c>
      <c r="H21" s="8">
        <v>13550</v>
      </c>
      <c r="I21" s="8">
        <v>1726</v>
      </c>
      <c r="J21" s="8">
        <v>130803</v>
      </c>
      <c r="K21" s="132">
        <v>2017</v>
      </c>
      <c r="L21" s="8">
        <v>6359</v>
      </c>
      <c r="M21" s="33">
        <v>41</v>
      </c>
      <c r="N21" s="8">
        <v>6400</v>
      </c>
      <c r="O21" s="8">
        <v>9511</v>
      </c>
      <c r="P21" s="8">
        <v>1648</v>
      </c>
      <c r="Q21" s="33">
        <v>244</v>
      </c>
      <c r="R21" s="8">
        <v>1892</v>
      </c>
      <c r="S21" s="33">
        <v>187</v>
      </c>
      <c r="T21" s="33">
        <v>311</v>
      </c>
      <c r="U21" s="8">
        <v>18301</v>
      </c>
      <c r="V21" s="8">
        <v>149104</v>
      </c>
    </row>
    <row r="22" spans="1:22" x14ac:dyDescent="0.2">
      <c r="A22" s="136" t="s">
        <v>18</v>
      </c>
    </row>
    <row r="23" spans="1:22" x14ac:dyDescent="0.2">
      <c r="A23" s="136" t="s">
        <v>19</v>
      </c>
    </row>
    <row r="24" spans="1:22" x14ac:dyDescent="0.2">
      <c r="A24" s="136" t="s">
        <v>20</v>
      </c>
    </row>
    <row r="25" spans="1:22" x14ac:dyDescent="0.2">
      <c r="A25" s="136" t="s">
        <v>21</v>
      </c>
    </row>
    <row r="26" spans="1:22" x14ac:dyDescent="0.2">
      <c r="A26" s="136" t="s">
        <v>83</v>
      </c>
    </row>
    <row r="27" spans="1:22" x14ac:dyDescent="0.2">
      <c r="A27" s="136" t="s">
        <v>84</v>
      </c>
    </row>
    <row r="28" spans="1:22" x14ac:dyDescent="0.2">
      <c r="A28" s="136" t="s">
        <v>85</v>
      </c>
    </row>
    <row r="29" spans="1:22" x14ac:dyDescent="0.2">
      <c r="A29" s="136" t="s">
        <v>22</v>
      </c>
    </row>
  </sheetData>
  <mergeCells count="23">
    <mergeCell ref="K4:V4"/>
    <mergeCell ref="K5:K6"/>
    <mergeCell ref="L5:N5"/>
    <mergeCell ref="O5:O6"/>
    <mergeCell ref="S5:S6"/>
    <mergeCell ref="T5:T6"/>
    <mergeCell ref="U5:U6"/>
    <mergeCell ref="V5:V6"/>
    <mergeCell ref="P5:R5"/>
    <mergeCell ref="A4:J4"/>
    <mergeCell ref="A5:A6"/>
    <mergeCell ref="B5:E5"/>
    <mergeCell ref="F5:F6"/>
    <mergeCell ref="G5:G6"/>
    <mergeCell ref="H5:H6"/>
    <mergeCell ref="I5:I6"/>
    <mergeCell ref="J5:J6"/>
    <mergeCell ref="K1:V1"/>
    <mergeCell ref="K2:V2"/>
    <mergeCell ref="K3:V3"/>
    <mergeCell ref="A1:J1"/>
    <mergeCell ref="A2:J2"/>
    <mergeCell ref="A3:J3"/>
  </mergeCells>
  <hyperlinks>
    <hyperlink ref="W6" location="TOC!A1" display="RETURN TO TABLE OF CONTENTS"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W29"/>
  <sheetViews>
    <sheetView workbookViewId="0">
      <selection activeCell="K31" sqref="K31"/>
    </sheetView>
  </sheetViews>
  <sheetFormatPr defaultRowHeight="12.75" x14ac:dyDescent="0.2"/>
  <cols>
    <col min="2" max="10" width="9.28515625" bestFit="1" customWidth="1"/>
    <col min="11" max="11" width="10" bestFit="1" customWidth="1"/>
    <col min="12" max="22" width="9.28515625" bestFit="1" customWidth="1"/>
  </cols>
  <sheetData>
    <row r="1" spans="1:23" ht="12.75" customHeight="1" x14ac:dyDescent="0.2">
      <c r="A1" s="778" t="s">
        <v>2276</v>
      </c>
      <c r="B1" s="778"/>
      <c r="C1" s="778"/>
      <c r="D1" s="778"/>
      <c r="E1" s="778"/>
      <c r="F1" s="778"/>
      <c r="G1" s="778"/>
      <c r="H1" s="778"/>
      <c r="I1" s="778"/>
      <c r="J1" s="778"/>
      <c r="K1" s="778" t="s">
        <v>2276</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7" t="s">
        <v>2841</v>
      </c>
      <c r="B3" s="785"/>
      <c r="C3" s="785"/>
      <c r="D3" s="785"/>
      <c r="E3" s="785"/>
      <c r="F3" s="785"/>
      <c r="G3" s="785"/>
      <c r="H3" s="785"/>
      <c r="I3" s="785"/>
      <c r="J3" s="786"/>
      <c r="K3" s="804" t="s">
        <v>2841</v>
      </c>
      <c r="L3" s="785"/>
      <c r="M3" s="785"/>
      <c r="N3" s="785"/>
      <c r="O3" s="785"/>
      <c r="P3" s="785"/>
      <c r="Q3" s="785"/>
      <c r="R3" s="785"/>
      <c r="S3" s="785"/>
      <c r="T3" s="785"/>
      <c r="U3" s="785"/>
      <c r="V3" s="786"/>
    </row>
    <row r="4" spans="1:23" ht="13.5" thickBot="1" x14ac:dyDescent="0.25">
      <c r="A4" s="797" t="s">
        <v>793</v>
      </c>
      <c r="B4" s="797"/>
      <c r="C4" s="797"/>
      <c r="D4" s="797"/>
      <c r="E4" s="797"/>
      <c r="F4" s="797"/>
      <c r="G4" s="797"/>
      <c r="H4" s="797"/>
      <c r="I4" s="797"/>
      <c r="J4" s="797"/>
      <c r="K4" s="797" t="s">
        <v>2279</v>
      </c>
      <c r="L4" s="797"/>
      <c r="M4" s="797"/>
      <c r="N4" s="797"/>
      <c r="O4" s="797"/>
      <c r="P4" s="797"/>
      <c r="Q4" s="797"/>
      <c r="R4" s="797"/>
      <c r="S4" s="797"/>
      <c r="T4" s="797"/>
      <c r="U4" s="797"/>
      <c r="V4" s="798"/>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8.7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130">
        <v>2003</v>
      </c>
      <c r="B7" s="137" t="s">
        <v>14</v>
      </c>
      <c r="C7" s="137" t="s">
        <v>14</v>
      </c>
      <c r="D7" s="137" t="s">
        <v>14</v>
      </c>
      <c r="E7" s="23">
        <v>0.55000000000000004</v>
      </c>
      <c r="F7" s="23">
        <v>5.0000000000000001E-3</v>
      </c>
      <c r="G7" s="23">
        <v>0.26300000000000001</v>
      </c>
      <c r="H7" s="23">
        <v>4.9000000000000002E-2</v>
      </c>
      <c r="I7" s="23" t="s">
        <v>13</v>
      </c>
      <c r="J7" s="23">
        <v>0.86599999999999999</v>
      </c>
      <c r="K7" s="130">
        <v>2003</v>
      </c>
      <c r="L7" s="23">
        <v>4.2999999999999997E-2</v>
      </c>
      <c r="M7" s="137" t="s">
        <v>36</v>
      </c>
      <c r="N7" s="23">
        <v>4.2999999999999997E-2</v>
      </c>
      <c r="O7" s="23">
        <v>7.8E-2</v>
      </c>
      <c r="P7" s="23">
        <v>0.01</v>
      </c>
      <c r="Q7" s="23" t="s">
        <v>61</v>
      </c>
      <c r="R7" s="23">
        <v>0.01</v>
      </c>
      <c r="S7" s="23">
        <v>1E-3</v>
      </c>
      <c r="T7" s="23">
        <v>2E-3</v>
      </c>
      <c r="U7" s="23">
        <v>0.13400000000000001</v>
      </c>
      <c r="V7" s="23">
        <v>1</v>
      </c>
    </row>
    <row r="8" spans="1:23" ht="13.5" thickBot="1" x14ac:dyDescent="0.25">
      <c r="A8" s="130">
        <v>2004</v>
      </c>
      <c r="B8" s="137" t="s">
        <v>14</v>
      </c>
      <c r="C8" s="137" t="s">
        <v>14</v>
      </c>
      <c r="D8" s="137" t="s">
        <v>14</v>
      </c>
      <c r="E8" s="23">
        <v>0.55700000000000005</v>
      </c>
      <c r="F8" s="23">
        <v>4.0000000000000001E-3</v>
      </c>
      <c r="G8" s="23">
        <v>0.26100000000000001</v>
      </c>
      <c r="H8" s="23">
        <v>4.3999999999999997E-2</v>
      </c>
      <c r="I8" s="23" t="s">
        <v>13</v>
      </c>
      <c r="J8" s="23">
        <v>0.86599999999999999</v>
      </c>
      <c r="K8" s="130">
        <v>2004</v>
      </c>
      <c r="L8" s="23">
        <v>4.3999999999999997E-2</v>
      </c>
      <c r="M8" s="137" t="s">
        <v>36</v>
      </c>
      <c r="N8" s="23">
        <v>4.3999999999999997E-2</v>
      </c>
      <c r="O8" s="23">
        <v>7.5999999999999998E-2</v>
      </c>
      <c r="P8" s="23">
        <v>1.0999999999999999E-2</v>
      </c>
      <c r="Q8" s="23" t="s">
        <v>61</v>
      </c>
      <c r="R8" s="23">
        <v>1.0999999999999999E-2</v>
      </c>
      <c r="S8" s="23">
        <v>1E-3</v>
      </c>
      <c r="T8" s="23">
        <v>2E-3</v>
      </c>
      <c r="U8" s="23">
        <v>0.13400000000000001</v>
      </c>
      <c r="V8" s="23">
        <v>1</v>
      </c>
    </row>
    <row r="9" spans="1:23" ht="13.5" thickBot="1" x14ac:dyDescent="0.25">
      <c r="A9" s="132">
        <v>2005</v>
      </c>
      <c r="B9" s="138" t="s">
        <v>14</v>
      </c>
      <c r="C9" s="138" t="s">
        <v>14</v>
      </c>
      <c r="D9" s="138" t="s">
        <v>14</v>
      </c>
      <c r="E9" s="25">
        <v>0.53900000000000003</v>
      </c>
      <c r="F9" s="25">
        <v>4.0000000000000001E-3</v>
      </c>
      <c r="G9" s="25">
        <v>0.27800000000000002</v>
      </c>
      <c r="H9" s="25">
        <v>4.9000000000000002E-2</v>
      </c>
      <c r="I9" s="25" t="s">
        <v>13</v>
      </c>
      <c r="J9" s="25">
        <v>0.86899999999999999</v>
      </c>
      <c r="K9" s="132">
        <v>2005</v>
      </c>
      <c r="L9" s="25">
        <v>4.3999999999999997E-2</v>
      </c>
      <c r="M9" s="138" t="s">
        <v>36</v>
      </c>
      <c r="N9" s="25">
        <v>4.3999999999999997E-2</v>
      </c>
      <c r="O9" s="25">
        <v>7.3999999999999996E-2</v>
      </c>
      <c r="P9" s="25">
        <v>0.01</v>
      </c>
      <c r="Q9" s="25" t="s">
        <v>61</v>
      </c>
      <c r="R9" s="25">
        <v>0.01</v>
      </c>
      <c r="S9" s="25">
        <v>1E-3</v>
      </c>
      <c r="T9" s="25">
        <v>2E-3</v>
      </c>
      <c r="U9" s="25">
        <v>0.13100000000000001</v>
      </c>
      <c r="V9" s="25">
        <v>1</v>
      </c>
    </row>
    <row r="10" spans="1:23" ht="13.5" thickBot="1" x14ac:dyDescent="0.25">
      <c r="A10" s="132">
        <v>2006</v>
      </c>
      <c r="B10" s="138" t="s">
        <v>14</v>
      </c>
      <c r="C10" s="138" t="s">
        <v>14</v>
      </c>
      <c r="D10" s="138" t="s">
        <v>14</v>
      </c>
      <c r="E10" s="25">
        <v>0.52900000000000003</v>
      </c>
      <c r="F10" s="25">
        <v>3.0000000000000001E-3</v>
      </c>
      <c r="G10" s="25">
        <v>0.28000000000000003</v>
      </c>
      <c r="H10" s="25">
        <v>5.8999999999999997E-2</v>
      </c>
      <c r="I10" s="25" t="s">
        <v>13</v>
      </c>
      <c r="J10" s="25">
        <v>0.871</v>
      </c>
      <c r="K10" s="132">
        <v>2006</v>
      </c>
      <c r="L10" s="25">
        <v>4.2999999999999997E-2</v>
      </c>
      <c r="M10" s="138" t="s">
        <v>36</v>
      </c>
      <c r="N10" s="25">
        <v>4.2999999999999997E-2</v>
      </c>
      <c r="O10" s="25">
        <v>7.1999999999999995E-2</v>
      </c>
      <c r="P10" s="25">
        <v>0.01</v>
      </c>
      <c r="Q10" s="25" t="s">
        <v>61</v>
      </c>
      <c r="R10" s="25">
        <v>0.01</v>
      </c>
      <c r="S10" s="25">
        <v>1E-3</v>
      </c>
      <c r="T10" s="25">
        <v>2E-3</v>
      </c>
      <c r="U10" s="25">
        <v>0.129</v>
      </c>
      <c r="V10" s="25">
        <v>1</v>
      </c>
    </row>
    <row r="11" spans="1:23" ht="13.5" thickBot="1" x14ac:dyDescent="0.25">
      <c r="A11" s="132">
        <v>2007</v>
      </c>
      <c r="B11" s="138" t="s">
        <v>14</v>
      </c>
      <c r="C11" s="138" t="s">
        <v>14</v>
      </c>
      <c r="D11" s="138" t="s">
        <v>14</v>
      </c>
      <c r="E11" s="25" t="s">
        <v>121</v>
      </c>
      <c r="F11" s="25">
        <v>3.0000000000000001E-3</v>
      </c>
      <c r="G11" s="25" t="s">
        <v>122</v>
      </c>
      <c r="H11" s="25" t="s">
        <v>123</v>
      </c>
      <c r="I11" s="25">
        <v>1.7999999999999999E-2</v>
      </c>
      <c r="J11" s="25">
        <v>0.876</v>
      </c>
      <c r="K11" s="132">
        <v>2007</v>
      </c>
      <c r="L11" s="25">
        <v>4.2000000000000003E-2</v>
      </c>
      <c r="M11" s="138" t="s">
        <v>36</v>
      </c>
      <c r="N11" s="25">
        <v>4.2000000000000003E-2</v>
      </c>
      <c r="O11" s="25">
        <v>6.9000000000000006E-2</v>
      </c>
      <c r="P11" s="25">
        <v>0.01</v>
      </c>
      <c r="Q11" s="25" t="s">
        <v>61</v>
      </c>
      <c r="R11" s="25">
        <v>0.01</v>
      </c>
      <c r="S11" s="25">
        <v>1E-3</v>
      </c>
      <c r="T11" s="25">
        <v>2E-3</v>
      </c>
      <c r="U11" s="25">
        <v>0.124</v>
      </c>
      <c r="V11" s="25">
        <v>1</v>
      </c>
    </row>
    <row r="12" spans="1:23" ht="13.5" thickBot="1" x14ac:dyDescent="0.25">
      <c r="A12" s="132">
        <v>2008</v>
      </c>
      <c r="B12" s="138" t="s">
        <v>14</v>
      </c>
      <c r="C12" s="138" t="s">
        <v>14</v>
      </c>
      <c r="D12" s="138" t="s">
        <v>14</v>
      </c>
      <c r="E12" s="25">
        <v>0.39500000000000002</v>
      </c>
      <c r="F12" s="25">
        <v>3.0000000000000001E-3</v>
      </c>
      <c r="G12" s="25">
        <v>0.38600000000000001</v>
      </c>
      <c r="H12" s="25">
        <v>7.8E-2</v>
      </c>
      <c r="I12" s="25">
        <v>1.6E-2</v>
      </c>
      <c r="J12" s="25">
        <v>0.878</v>
      </c>
      <c r="K12" s="132">
        <v>2008</v>
      </c>
      <c r="L12" s="25">
        <v>4.2000000000000003E-2</v>
      </c>
      <c r="M12" s="138" t="s">
        <v>36</v>
      </c>
      <c r="N12" s="25">
        <v>4.2000000000000003E-2</v>
      </c>
      <c r="O12" s="25">
        <v>6.7000000000000004E-2</v>
      </c>
      <c r="P12" s="25">
        <v>0.01</v>
      </c>
      <c r="Q12" s="25" t="s">
        <v>61</v>
      </c>
      <c r="R12" s="25">
        <v>0.01</v>
      </c>
      <c r="S12" s="25">
        <v>1E-3</v>
      </c>
      <c r="T12" s="25">
        <v>2E-3</v>
      </c>
      <c r="U12" s="25">
        <v>0.122</v>
      </c>
      <c r="V12" s="25">
        <v>1</v>
      </c>
    </row>
    <row r="13" spans="1:23" ht="13.5" thickBot="1" x14ac:dyDescent="0.25">
      <c r="A13" s="132">
        <v>2009</v>
      </c>
      <c r="B13" s="138" t="s">
        <v>14</v>
      </c>
      <c r="C13" s="138" t="s">
        <v>14</v>
      </c>
      <c r="D13" s="138" t="s">
        <v>14</v>
      </c>
      <c r="E13" s="25">
        <v>0.376</v>
      </c>
      <c r="F13" s="25">
        <v>3.0000000000000001E-3</v>
      </c>
      <c r="G13" s="25">
        <v>0.38900000000000001</v>
      </c>
      <c r="H13" s="25">
        <v>7.5999999999999998E-2</v>
      </c>
      <c r="I13" s="25">
        <v>3.3000000000000002E-2</v>
      </c>
      <c r="J13" s="25">
        <v>0.877</v>
      </c>
      <c r="K13" s="132">
        <v>2009</v>
      </c>
      <c r="L13" s="25">
        <v>4.3999999999999997E-2</v>
      </c>
      <c r="M13" s="138" t="s">
        <v>36</v>
      </c>
      <c r="N13" s="25">
        <v>4.3999999999999997E-2</v>
      </c>
      <c r="O13" s="25">
        <v>6.6000000000000003E-2</v>
      </c>
      <c r="P13" s="25">
        <v>0.01</v>
      </c>
      <c r="Q13" s="25" t="s">
        <v>61</v>
      </c>
      <c r="R13" s="25">
        <v>0.01</v>
      </c>
      <c r="S13" s="25">
        <v>1E-3</v>
      </c>
      <c r="T13" s="25">
        <v>2E-3</v>
      </c>
      <c r="U13" s="25">
        <v>0.123</v>
      </c>
      <c r="V13" s="25">
        <v>1</v>
      </c>
    </row>
    <row r="14" spans="1:23" ht="13.5" thickBot="1" x14ac:dyDescent="0.25">
      <c r="A14" s="132">
        <v>2010</v>
      </c>
      <c r="B14" s="138" t="s">
        <v>14</v>
      </c>
      <c r="C14" s="138" t="s">
        <v>14</v>
      </c>
      <c r="D14" s="138" t="s">
        <v>14</v>
      </c>
      <c r="E14" s="25">
        <v>0.377</v>
      </c>
      <c r="F14" s="25">
        <v>3.0000000000000001E-3</v>
      </c>
      <c r="G14" s="25">
        <v>0.39900000000000002</v>
      </c>
      <c r="H14" s="25">
        <v>7.6999999999999999E-2</v>
      </c>
      <c r="I14" s="25">
        <v>2.3E-2</v>
      </c>
      <c r="J14" s="25">
        <v>0.879</v>
      </c>
      <c r="K14" s="132">
        <v>2010</v>
      </c>
      <c r="L14" s="25">
        <v>4.2999999999999997E-2</v>
      </c>
      <c r="M14" s="138" t="s">
        <v>36</v>
      </c>
      <c r="N14" s="25">
        <v>4.2999999999999997E-2</v>
      </c>
      <c r="O14" s="25">
        <v>6.5000000000000002E-2</v>
      </c>
      <c r="P14" s="25">
        <v>1.0999999999999999E-2</v>
      </c>
      <c r="Q14" s="25" t="s">
        <v>61</v>
      </c>
      <c r="R14" s="25">
        <v>1.0999999999999999E-2</v>
      </c>
      <c r="S14" s="25">
        <v>1E-3</v>
      </c>
      <c r="T14" s="25">
        <v>1E-3</v>
      </c>
      <c r="U14" s="25">
        <v>0.121</v>
      </c>
      <c r="V14" s="25">
        <v>1</v>
      </c>
    </row>
    <row r="15" spans="1:23" ht="13.5" thickBot="1" x14ac:dyDescent="0.25">
      <c r="A15" s="132">
        <v>2011</v>
      </c>
      <c r="B15" s="25">
        <v>0.38</v>
      </c>
      <c r="C15" s="25" t="s">
        <v>72</v>
      </c>
      <c r="D15" s="25">
        <v>0.01</v>
      </c>
      <c r="E15" s="25">
        <v>0.39100000000000001</v>
      </c>
      <c r="F15" s="25">
        <v>3.0000000000000001E-3</v>
      </c>
      <c r="G15" s="25">
        <v>0.379</v>
      </c>
      <c r="H15" s="25">
        <v>8.3000000000000004E-2</v>
      </c>
      <c r="I15" s="25">
        <v>2.3E-2</v>
      </c>
      <c r="J15" s="25">
        <v>0.879</v>
      </c>
      <c r="K15" s="132">
        <v>2011</v>
      </c>
      <c r="L15" s="25">
        <v>4.3999999999999997E-2</v>
      </c>
      <c r="M15" s="25" t="s">
        <v>72</v>
      </c>
      <c r="N15" s="25">
        <v>4.3999999999999997E-2</v>
      </c>
      <c r="O15" s="25">
        <v>6.4000000000000001E-2</v>
      </c>
      <c r="P15" s="25">
        <v>8.9999999999999993E-3</v>
      </c>
      <c r="Q15" s="25">
        <v>1E-3</v>
      </c>
      <c r="R15" s="25">
        <v>1.0999999999999999E-2</v>
      </c>
      <c r="S15" s="25">
        <v>1E-3</v>
      </c>
      <c r="T15" s="25">
        <v>1E-3</v>
      </c>
      <c r="U15" s="25">
        <v>0.121</v>
      </c>
      <c r="V15" s="25">
        <v>1</v>
      </c>
    </row>
    <row r="16" spans="1:23" ht="13.5" thickBot="1" x14ac:dyDescent="0.25">
      <c r="A16" s="132">
        <v>2012</v>
      </c>
      <c r="B16" s="25">
        <v>0.376</v>
      </c>
      <c r="C16" s="25" t="s">
        <v>72</v>
      </c>
      <c r="D16" s="25">
        <v>1.2999999999999999E-2</v>
      </c>
      <c r="E16" s="25">
        <v>0.39</v>
      </c>
      <c r="F16" s="25">
        <v>3.0000000000000001E-3</v>
      </c>
      <c r="G16" s="25">
        <v>0.38600000000000001</v>
      </c>
      <c r="H16" s="25">
        <v>8.3000000000000004E-2</v>
      </c>
      <c r="I16" s="25">
        <v>1.7999999999999999E-2</v>
      </c>
      <c r="J16" s="25">
        <v>0.88</v>
      </c>
      <c r="K16" s="132">
        <v>2012</v>
      </c>
      <c r="L16" s="25">
        <v>4.2000000000000003E-2</v>
      </c>
      <c r="M16" s="25" t="s">
        <v>72</v>
      </c>
      <c r="N16" s="25">
        <v>4.2999999999999997E-2</v>
      </c>
      <c r="O16" s="25">
        <v>6.3E-2</v>
      </c>
      <c r="P16" s="25">
        <v>0.01</v>
      </c>
      <c r="Q16" s="25">
        <v>1E-3</v>
      </c>
      <c r="R16" s="25">
        <v>1.0999999999999999E-2</v>
      </c>
      <c r="S16" s="25">
        <v>1E-3</v>
      </c>
      <c r="T16" s="25">
        <v>2E-3</v>
      </c>
      <c r="U16" s="25">
        <v>0.12</v>
      </c>
      <c r="V16" s="25">
        <v>1</v>
      </c>
    </row>
    <row r="17" spans="1:22" ht="13.5" thickBot="1" x14ac:dyDescent="0.25">
      <c r="A17" s="132">
        <v>2013</v>
      </c>
      <c r="B17" s="25">
        <v>0.36299999999999999</v>
      </c>
      <c r="C17" s="25">
        <v>1E-3</v>
      </c>
      <c r="D17" s="25">
        <v>2.7E-2</v>
      </c>
      <c r="E17" s="25">
        <v>0.39100000000000001</v>
      </c>
      <c r="F17" s="25">
        <v>3.0000000000000001E-3</v>
      </c>
      <c r="G17" s="25">
        <v>0.38300000000000001</v>
      </c>
      <c r="H17" s="25">
        <v>8.6999999999999994E-2</v>
      </c>
      <c r="I17" s="25">
        <v>1.4999999999999999E-2</v>
      </c>
      <c r="J17" s="25">
        <v>0.879</v>
      </c>
      <c r="K17" s="132">
        <v>2013</v>
      </c>
      <c r="L17" s="25">
        <v>4.2999999999999997E-2</v>
      </c>
      <c r="M17" s="25" t="s">
        <v>72</v>
      </c>
      <c r="N17" s="25">
        <v>4.2999999999999997E-2</v>
      </c>
      <c r="O17" s="25">
        <v>6.4000000000000001E-2</v>
      </c>
      <c r="P17" s="25">
        <v>0.01</v>
      </c>
      <c r="Q17" s="25">
        <v>1E-3</v>
      </c>
      <c r="R17" s="25">
        <v>1.0999999999999999E-2</v>
      </c>
      <c r="S17" s="25">
        <v>1E-3</v>
      </c>
      <c r="T17" s="25">
        <v>2E-3</v>
      </c>
      <c r="U17" s="25">
        <v>0.121</v>
      </c>
      <c r="V17" s="25">
        <v>1</v>
      </c>
    </row>
    <row r="18" spans="1:22" ht="13.5" thickBot="1" x14ac:dyDescent="0.25">
      <c r="A18" s="132">
        <v>2014</v>
      </c>
      <c r="B18" s="25">
        <v>0.35099999999999998</v>
      </c>
      <c r="C18" s="25">
        <v>2E-3</v>
      </c>
      <c r="D18" s="25">
        <v>3.3000000000000002E-2</v>
      </c>
      <c r="E18" s="25">
        <v>0.38600000000000001</v>
      </c>
      <c r="F18" s="25">
        <v>3.0000000000000001E-3</v>
      </c>
      <c r="G18" s="25">
        <v>0.38300000000000001</v>
      </c>
      <c r="H18" s="25">
        <v>9.0999999999999998E-2</v>
      </c>
      <c r="I18" s="25">
        <v>1.4E-2</v>
      </c>
      <c r="J18" s="25">
        <v>0.878</v>
      </c>
      <c r="K18" s="132">
        <v>2014</v>
      </c>
      <c r="L18" s="25">
        <v>4.2999999999999997E-2</v>
      </c>
      <c r="M18" s="25">
        <v>0</v>
      </c>
      <c r="N18" s="25">
        <v>4.3999999999999997E-2</v>
      </c>
      <c r="O18" s="25">
        <v>6.3E-2</v>
      </c>
      <c r="P18" s="25">
        <v>0.01</v>
      </c>
      <c r="Q18" s="25">
        <v>1E-3</v>
      </c>
      <c r="R18" s="25">
        <v>1.2E-2</v>
      </c>
      <c r="S18" s="25">
        <v>1E-3</v>
      </c>
      <c r="T18" s="25">
        <v>2E-3</v>
      </c>
      <c r="U18" s="25">
        <v>0.122</v>
      </c>
      <c r="V18" s="25">
        <v>1</v>
      </c>
    </row>
    <row r="19" spans="1:22" ht="13.5" thickBot="1" x14ac:dyDescent="0.25">
      <c r="A19" s="132">
        <v>2015</v>
      </c>
      <c r="B19" s="25">
        <v>0.35303021097236492</v>
      </c>
      <c r="C19" s="25">
        <v>2.0382414366873131E-3</v>
      </c>
      <c r="D19" s="25">
        <v>2.8243232174363867E-2</v>
      </c>
      <c r="E19" s="25">
        <v>0.38331168458341608</v>
      </c>
      <c r="F19" s="25">
        <v>2.6565080058157981E-3</v>
      </c>
      <c r="G19" s="25">
        <v>0.38712319607002138</v>
      </c>
      <c r="H19" s="25">
        <v>9.1632540855339298E-2</v>
      </c>
      <c r="I19" s="25">
        <v>1.2229448620123878E-2</v>
      </c>
      <c r="J19" s="25">
        <v>0.87695418304031703</v>
      </c>
      <c r="K19" s="132">
        <v>2015</v>
      </c>
      <c r="L19" s="25">
        <v>4.3295119304114622E-2</v>
      </c>
      <c r="M19" s="25">
        <v>2.7176552489164175E-4</v>
      </c>
      <c r="N19" s="25">
        <v>4.356688482900626E-2</v>
      </c>
      <c r="O19" s="25">
        <v>6.4055134216959964E-2</v>
      </c>
      <c r="P19" s="25">
        <v>1.0395031327105297E-2</v>
      </c>
      <c r="Q19" s="25">
        <v>1.4403572819257013E-3</v>
      </c>
      <c r="R19" s="25">
        <v>1.1835388609030998E-2</v>
      </c>
      <c r="S19" s="25">
        <v>1.1414152045448954E-3</v>
      </c>
      <c r="T19" s="25">
        <v>2.4458897240247756E-3</v>
      </c>
      <c r="U19" s="25">
        <v>0.1230458169596829</v>
      </c>
      <c r="V19" s="25">
        <v>1</v>
      </c>
    </row>
    <row r="20" spans="1:22" ht="13.5" thickBot="1" x14ac:dyDescent="0.25">
      <c r="A20" s="132">
        <v>2016</v>
      </c>
      <c r="B20" s="25">
        <v>0.35195024147126192</v>
      </c>
      <c r="C20" s="25">
        <v>2.2031314020110292E-3</v>
      </c>
      <c r="D20" s="25">
        <v>2.8936250243486322E-2</v>
      </c>
      <c r="E20" s="25">
        <v>0.38308962311675926</v>
      </c>
      <c r="F20" s="25">
        <v>2.7673479805748291E-3</v>
      </c>
      <c r="G20" s="25">
        <v>0.38957139690621245</v>
      </c>
      <c r="H20" s="25">
        <v>8.9555948118942227E-2</v>
      </c>
      <c r="I20" s="25">
        <v>1.2654571833502375E-2</v>
      </c>
      <c r="J20" s="25">
        <v>0.8776388879559911</v>
      </c>
      <c r="K20" s="132">
        <v>2016</v>
      </c>
      <c r="L20" s="25">
        <v>4.284015878666568E-2</v>
      </c>
      <c r="M20" s="25">
        <v>2.6867456122085722E-4</v>
      </c>
      <c r="N20" s="25">
        <v>4.3108833347886538E-2</v>
      </c>
      <c r="O20" s="25">
        <v>6.3588551776946375E-2</v>
      </c>
      <c r="P20" s="25">
        <v>1.0760416176895332E-2</v>
      </c>
      <c r="Q20" s="25">
        <v>1.5650293191114932E-3</v>
      </c>
      <c r="R20" s="25">
        <v>1.2325445496006825E-2</v>
      </c>
      <c r="S20" s="25">
        <v>1.1821680693717717E-3</v>
      </c>
      <c r="T20" s="25">
        <v>2.1493964897668577E-3</v>
      </c>
      <c r="U20" s="25">
        <v>0.12236111204400889</v>
      </c>
      <c r="V20" s="25">
        <v>1</v>
      </c>
    </row>
    <row r="21" spans="1:22" ht="13.5" thickBot="1" x14ac:dyDescent="0.25">
      <c r="A21" s="132">
        <v>2017</v>
      </c>
      <c r="B21" s="25">
        <v>0.35208981650391674</v>
      </c>
      <c r="C21" s="25">
        <v>2.0723790106234575E-3</v>
      </c>
      <c r="D21" s="25">
        <v>2.936876274278356E-2</v>
      </c>
      <c r="E21" s="25">
        <v>0.38353095825732375</v>
      </c>
      <c r="F21" s="25">
        <v>2.7832921987337696E-3</v>
      </c>
      <c r="G21" s="25">
        <v>0.38849393711771651</v>
      </c>
      <c r="H21" s="25">
        <v>9.0876166970705011E-2</v>
      </c>
      <c r="I21" s="25">
        <v>1.1575812855456594E-2</v>
      </c>
      <c r="J21" s="25">
        <v>0.87726016739993562</v>
      </c>
      <c r="K21" s="132">
        <v>2017</v>
      </c>
      <c r="L21" s="25">
        <v>4.2648084558429014E-2</v>
      </c>
      <c r="M21" s="25">
        <v>2.7497585577851701E-4</v>
      </c>
      <c r="N21" s="25">
        <v>4.2923060414207535E-2</v>
      </c>
      <c r="O21" s="25">
        <v>6.3787691812426231E-2</v>
      </c>
      <c r="P21" s="25">
        <v>1.105268805665844E-2</v>
      </c>
      <c r="Q21" s="25">
        <v>1.6364416782916622E-3</v>
      </c>
      <c r="R21" s="25">
        <v>1.2689129734950101E-2</v>
      </c>
      <c r="S21" s="25">
        <v>1.2541581714776264E-3</v>
      </c>
      <c r="T21" s="25">
        <v>2.0857924670028972E-3</v>
      </c>
      <c r="U21" s="25">
        <v>0.12273983260006438</v>
      </c>
      <c r="V21" s="25">
        <v>1</v>
      </c>
    </row>
    <row r="22" spans="1:22" x14ac:dyDescent="0.2">
      <c r="A22" s="136" t="s">
        <v>18</v>
      </c>
    </row>
    <row r="23" spans="1:22" x14ac:dyDescent="0.2">
      <c r="A23" s="136" t="s">
        <v>19</v>
      </c>
    </row>
    <row r="24" spans="1:22" x14ac:dyDescent="0.2">
      <c r="A24" s="136" t="s">
        <v>20</v>
      </c>
    </row>
    <row r="25" spans="1:22" x14ac:dyDescent="0.2">
      <c r="A25" s="136" t="s">
        <v>21</v>
      </c>
    </row>
    <row r="26" spans="1:22" x14ac:dyDescent="0.2">
      <c r="A26" s="136" t="s">
        <v>83</v>
      </c>
    </row>
    <row r="27" spans="1:22" x14ac:dyDescent="0.2">
      <c r="A27" s="136" t="s">
        <v>84</v>
      </c>
    </row>
    <row r="28" spans="1:22" x14ac:dyDescent="0.2">
      <c r="A28" s="136" t="s">
        <v>85</v>
      </c>
    </row>
    <row r="29" spans="1:22" x14ac:dyDescent="0.2">
      <c r="A29" s="141" t="s">
        <v>22</v>
      </c>
    </row>
  </sheetData>
  <mergeCells count="23">
    <mergeCell ref="K4:V4"/>
    <mergeCell ref="K5:K6"/>
    <mergeCell ref="L5:N5"/>
    <mergeCell ref="O5:O6"/>
    <mergeCell ref="S5:S6"/>
    <mergeCell ref="T5:T6"/>
    <mergeCell ref="U5:U6"/>
    <mergeCell ref="V5:V6"/>
    <mergeCell ref="P5:R5"/>
    <mergeCell ref="A4:J4"/>
    <mergeCell ref="A5:A6"/>
    <mergeCell ref="B5:E5"/>
    <mergeCell ref="F5:F6"/>
    <mergeCell ref="G5:G6"/>
    <mergeCell ref="H5:H6"/>
    <mergeCell ref="I5:I6"/>
    <mergeCell ref="J5:J6"/>
    <mergeCell ref="K1:V1"/>
    <mergeCell ref="K2:V2"/>
    <mergeCell ref="K3:V3"/>
    <mergeCell ref="A1:J1"/>
    <mergeCell ref="A2:J2"/>
    <mergeCell ref="A3:J3"/>
  </mergeCells>
  <hyperlinks>
    <hyperlink ref="W6" location="TOC!A1" display="RETURN TO TABLE OF CONTENTS"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93"/>
  <sheetViews>
    <sheetView workbookViewId="0">
      <pane xSplit="1" ySplit="5" topLeftCell="B69" activePane="bottomRight" state="frozen"/>
      <selection activeCell="W6" sqref="W6"/>
      <selection pane="topRight" activeCell="W6" sqref="W6"/>
      <selection pane="bottomLeft" activeCell="W6" sqref="W6"/>
      <selection pane="bottomRight" activeCell="M97" sqref="M97"/>
    </sheetView>
  </sheetViews>
  <sheetFormatPr defaultRowHeight="12.75" x14ac:dyDescent="0.2"/>
  <sheetData>
    <row r="1" spans="1:11" ht="12.75" customHeight="1" x14ac:dyDescent="0.2">
      <c r="A1" s="778" t="s">
        <v>2276</v>
      </c>
      <c r="B1" s="778"/>
      <c r="C1" s="778"/>
      <c r="D1" s="778"/>
      <c r="E1" s="778"/>
      <c r="F1" s="778"/>
      <c r="G1" s="778"/>
      <c r="H1" s="778"/>
      <c r="I1" s="778"/>
      <c r="J1" s="778"/>
    </row>
    <row r="2" spans="1:11" ht="13.5" customHeight="1" thickBot="1" x14ac:dyDescent="0.25">
      <c r="A2" s="779" t="s">
        <v>116</v>
      </c>
      <c r="B2" s="779"/>
      <c r="C2" s="779"/>
      <c r="D2" s="779"/>
      <c r="E2" s="779"/>
      <c r="F2" s="779"/>
      <c r="G2" s="779"/>
      <c r="H2" s="779"/>
      <c r="I2" s="779"/>
      <c r="J2" s="779"/>
    </row>
    <row r="3" spans="1:11" ht="18" customHeight="1" thickBot="1" x14ac:dyDescent="0.25">
      <c r="A3" s="815" t="s">
        <v>124</v>
      </c>
      <c r="B3" s="816"/>
      <c r="C3" s="816"/>
      <c r="D3" s="816"/>
      <c r="E3" s="816"/>
      <c r="F3" s="816"/>
      <c r="G3" s="816"/>
      <c r="H3" s="816"/>
      <c r="I3" s="816"/>
      <c r="J3" s="817"/>
    </row>
    <row r="4" spans="1:11" ht="13.5" thickBot="1" x14ac:dyDescent="0.25">
      <c r="A4" s="818" t="s">
        <v>3</v>
      </c>
      <c r="B4" s="818" t="s">
        <v>125</v>
      </c>
      <c r="C4" s="818" t="s">
        <v>24</v>
      </c>
      <c r="D4" s="818" t="s">
        <v>126</v>
      </c>
      <c r="E4" s="820" t="s">
        <v>127</v>
      </c>
      <c r="F4" s="821"/>
      <c r="G4" s="822"/>
      <c r="H4" s="818" t="s">
        <v>128</v>
      </c>
      <c r="I4" s="818" t="s">
        <v>129</v>
      </c>
      <c r="J4" s="813" t="s">
        <v>130</v>
      </c>
    </row>
    <row r="5" spans="1:11" ht="34.5" thickBot="1" x14ac:dyDescent="0.25">
      <c r="A5" s="819"/>
      <c r="B5" s="819"/>
      <c r="C5" s="819"/>
      <c r="D5" s="819"/>
      <c r="E5" s="144" t="s">
        <v>6</v>
      </c>
      <c r="F5" s="145" t="s">
        <v>131</v>
      </c>
      <c r="G5" s="145" t="s">
        <v>107</v>
      </c>
      <c r="H5" s="819"/>
      <c r="I5" s="819"/>
      <c r="J5" s="814"/>
      <c r="K5" s="551" t="s">
        <v>2837</v>
      </c>
    </row>
    <row r="6" spans="1:11" ht="13.5" thickBot="1" x14ac:dyDescent="0.25">
      <c r="A6" s="146">
        <v>1936</v>
      </c>
      <c r="B6" s="147" t="s">
        <v>13</v>
      </c>
      <c r="C6" s="147">
        <v>0</v>
      </c>
      <c r="D6" s="147">
        <v>573</v>
      </c>
      <c r="E6" s="147" t="s">
        <v>13</v>
      </c>
      <c r="F6" s="147" t="s">
        <v>13</v>
      </c>
      <c r="G6" s="148">
        <v>4572</v>
      </c>
      <c r="H6" s="147">
        <v>538</v>
      </c>
      <c r="I6" s="149" t="s">
        <v>13</v>
      </c>
      <c r="J6" s="148">
        <v>5683</v>
      </c>
    </row>
    <row r="7" spans="1:11" ht="13.5" thickBot="1" x14ac:dyDescent="0.25">
      <c r="A7" s="146">
        <v>1937</v>
      </c>
      <c r="B7" s="147" t="s">
        <v>13</v>
      </c>
      <c r="C7" s="147">
        <v>300</v>
      </c>
      <c r="D7" s="147">
        <v>342</v>
      </c>
      <c r="E7" s="147" t="s">
        <v>13</v>
      </c>
      <c r="F7" s="147" t="s">
        <v>13</v>
      </c>
      <c r="G7" s="148">
        <v>3908</v>
      </c>
      <c r="H7" s="147">
        <v>462</v>
      </c>
      <c r="I7" s="149" t="s">
        <v>13</v>
      </c>
      <c r="J7" s="148">
        <v>5012</v>
      </c>
    </row>
    <row r="8" spans="1:11" ht="13.5" thickBot="1" x14ac:dyDescent="0.25">
      <c r="A8" s="146">
        <v>1938</v>
      </c>
      <c r="B8" s="147" t="s">
        <v>13</v>
      </c>
      <c r="C8" s="147">
        <v>53</v>
      </c>
      <c r="D8" s="147">
        <v>145</v>
      </c>
      <c r="E8" s="147" t="s">
        <v>13</v>
      </c>
      <c r="F8" s="147" t="s">
        <v>13</v>
      </c>
      <c r="G8" s="148">
        <v>2498</v>
      </c>
      <c r="H8" s="147">
        <v>184</v>
      </c>
      <c r="I8" s="149" t="s">
        <v>13</v>
      </c>
      <c r="J8" s="148">
        <v>2880</v>
      </c>
    </row>
    <row r="9" spans="1:11" ht="13.5" thickBot="1" x14ac:dyDescent="0.25">
      <c r="A9" s="146">
        <v>1939</v>
      </c>
      <c r="B9" s="147" t="s">
        <v>13</v>
      </c>
      <c r="C9" s="147">
        <v>150</v>
      </c>
      <c r="D9" s="147">
        <v>371</v>
      </c>
      <c r="E9" s="147" t="s">
        <v>13</v>
      </c>
      <c r="F9" s="147" t="s">
        <v>13</v>
      </c>
      <c r="G9" s="148">
        <v>3918</v>
      </c>
      <c r="H9" s="147">
        <v>587</v>
      </c>
      <c r="I9" s="149" t="s">
        <v>13</v>
      </c>
      <c r="J9" s="148">
        <v>5026</v>
      </c>
    </row>
    <row r="10" spans="1:11" ht="13.5" thickBot="1" x14ac:dyDescent="0.25">
      <c r="A10" s="146">
        <v>1940</v>
      </c>
      <c r="B10" s="147" t="s">
        <v>13</v>
      </c>
      <c r="C10" s="147">
        <v>189</v>
      </c>
      <c r="D10" s="147">
        <v>463</v>
      </c>
      <c r="E10" s="147" t="s">
        <v>13</v>
      </c>
      <c r="F10" s="147" t="s">
        <v>13</v>
      </c>
      <c r="G10" s="148">
        <v>3984</v>
      </c>
      <c r="H10" s="147">
        <v>618</v>
      </c>
      <c r="I10" s="149" t="s">
        <v>13</v>
      </c>
      <c r="J10" s="148">
        <v>5254</v>
      </c>
    </row>
    <row r="11" spans="1:11" ht="13.5" thickBot="1" x14ac:dyDescent="0.25">
      <c r="A11" s="146">
        <v>1941</v>
      </c>
      <c r="B11" s="147" t="s">
        <v>13</v>
      </c>
      <c r="C11" s="147">
        <v>0</v>
      </c>
      <c r="D11" s="147">
        <v>462</v>
      </c>
      <c r="E11" s="147" t="s">
        <v>13</v>
      </c>
      <c r="F11" s="147" t="s">
        <v>13</v>
      </c>
      <c r="G11" s="148">
        <v>5600</v>
      </c>
      <c r="H11" s="147">
        <v>227</v>
      </c>
      <c r="I11" s="149" t="s">
        <v>13</v>
      </c>
      <c r="J11" s="148">
        <v>6289</v>
      </c>
    </row>
    <row r="12" spans="1:11" ht="13.5" thickBot="1" x14ac:dyDescent="0.25">
      <c r="A12" s="146">
        <v>1942</v>
      </c>
      <c r="B12" s="147" t="s">
        <v>13</v>
      </c>
      <c r="C12" s="147">
        <v>0</v>
      </c>
      <c r="D12" s="147">
        <v>284</v>
      </c>
      <c r="E12" s="147" t="s">
        <v>13</v>
      </c>
      <c r="F12" s="147" t="s">
        <v>13</v>
      </c>
      <c r="G12" s="148">
        <v>7200</v>
      </c>
      <c r="H12" s="147">
        <v>356</v>
      </c>
      <c r="I12" s="149" t="s">
        <v>13</v>
      </c>
      <c r="J12" s="148">
        <v>7840</v>
      </c>
    </row>
    <row r="13" spans="1:11" ht="13.5" thickBot="1" x14ac:dyDescent="0.25">
      <c r="A13" s="146">
        <v>1943</v>
      </c>
      <c r="B13" s="147" t="s">
        <v>13</v>
      </c>
      <c r="C13" s="147">
        <v>0</v>
      </c>
      <c r="D13" s="147">
        <v>32</v>
      </c>
      <c r="E13" s="147" t="s">
        <v>13</v>
      </c>
      <c r="F13" s="147" t="s">
        <v>13</v>
      </c>
      <c r="G13" s="148">
        <v>1251</v>
      </c>
      <c r="H13" s="147">
        <v>116</v>
      </c>
      <c r="I13" s="149" t="s">
        <v>13</v>
      </c>
      <c r="J13" s="148">
        <v>1399</v>
      </c>
    </row>
    <row r="14" spans="1:11" ht="13.5" thickBot="1" x14ac:dyDescent="0.25">
      <c r="A14" s="146">
        <v>1944</v>
      </c>
      <c r="B14" s="147" t="s">
        <v>13</v>
      </c>
      <c r="C14" s="147">
        <v>0</v>
      </c>
      <c r="D14" s="147">
        <v>284</v>
      </c>
      <c r="E14" s="147" t="s">
        <v>13</v>
      </c>
      <c r="F14" s="147" t="s">
        <v>13</v>
      </c>
      <c r="G14" s="148">
        <v>3807</v>
      </c>
      <c r="H14" s="147">
        <v>60</v>
      </c>
      <c r="I14" s="149" t="s">
        <v>13</v>
      </c>
      <c r="J14" s="148">
        <v>4151</v>
      </c>
    </row>
    <row r="15" spans="1:11" ht="13.5" thickBot="1" x14ac:dyDescent="0.25">
      <c r="A15" s="146">
        <v>1945</v>
      </c>
      <c r="B15" s="147" t="s">
        <v>13</v>
      </c>
      <c r="C15" s="147">
        <v>0</v>
      </c>
      <c r="D15" s="147">
        <v>332</v>
      </c>
      <c r="E15" s="147" t="s">
        <v>13</v>
      </c>
      <c r="F15" s="147" t="s">
        <v>13</v>
      </c>
      <c r="G15" s="148">
        <v>4441</v>
      </c>
      <c r="H15" s="147">
        <v>161</v>
      </c>
      <c r="I15" s="149" t="s">
        <v>13</v>
      </c>
      <c r="J15" s="148">
        <v>4934</v>
      </c>
    </row>
    <row r="16" spans="1:11" ht="13.5" thickBot="1" x14ac:dyDescent="0.25">
      <c r="A16" s="146">
        <v>1946</v>
      </c>
      <c r="B16" s="147" t="s">
        <v>13</v>
      </c>
      <c r="C16" s="147">
        <v>0</v>
      </c>
      <c r="D16" s="147">
        <v>421</v>
      </c>
      <c r="E16" s="147" t="s">
        <v>13</v>
      </c>
      <c r="F16" s="147" t="s">
        <v>13</v>
      </c>
      <c r="G16" s="148">
        <v>6463</v>
      </c>
      <c r="H16" s="147">
        <v>266</v>
      </c>
      <c r="I16" s="149" t="s">
        <v>13</v>
      </c>
      <c r="J16" s="148">
        <v>7150</v>
      </c>
    </row>
    <row r="17" spans="1:10" ht="13.5" thickBot="1" x14ac:dyDescent="0.25">
      <c r="A17" s="146">
        <v>1947</v>
      </c>
      <c r="B17" s="147" t="s">
        <v>13</v>
      </c>
      <c r="C17" s="147">
        <v>2</v>
      </c>
      <c r="D17" s="147">
        <v>626</v>
      </c>
      <c r="E17" s="147" t="s">
        <v>13</v>
      </c>
      <c r="F17" s="147" t="s">
        <v>13</v>
      </c>
      <c r="G17" s="148">
        <v>12029</v>
      </c>
      <c r="H17" s="147">
        <v>955</v>
      </c>
      <c r="I17" s="149" t="s">
        <v>13</v>
      </c>
      <c r="J17" s="148">
        <v>13612</v>
      </c>
    </row>
    <row r="18" spans="1:10" ht="13.5" thickBot="1" x14ac:dyDescent="0.25">
      <c r="A18" s="146">
        <v>1948</v>
      </c>
      <c r="B18" s="147" t="s">
        <v>13</v>
      </c>
      <c r="C18" s="147">
        <v>248</v>
      </c>
      <c r="D18" s="147">
        <v>478</v>
      </c>
      <c r="E18" s="147" t="s">
        <v>13</v>
      </c>
      <c r="F18" s="147" t="s">
        <v>13</v>
      </c>
      <c r="G18" s="148">
        <v>7009</v>
      </c>
      <c r="H18" s="148">
        <v>1430</v>
      </c>
      <c r="I18" s="149" t="s">
        <v>13</v>
      </c>
      <c r="J18" s="148">
        <v>9165</v>
      </c>
    </row>
    <row r="19" spans="1:10" ht="13.5" thickBot="1" x14ac:dyDescent="0.25">
      <c r="A19" s="146">
        <v>1949</v>
      </c>
      <c r="B19" s="147" t="s">
        <v>13</v>
      </c>
      <c r="C19" s="147">
        <v>415</v>
      </c>
      <c r="D19" s="147">
        <v>273</v>
      </c>
      <c r="E19" s="147" t="s">
        <v>13</v>
      </c>
      <c r="F19" s="147" t="s">
        <v>13</v>
      </c>
      <c r="G19" s="148">
        <v>3358</v>
      </c>
      <c r="H19" s="147">
        <v>680</v>
      </c>
      <c r="I19" s="149" t="s">
        <v>13</v>
      </c>
      <c r="J19" s="148">
        <v>4726</v>
      </c>
    </row>
    <row r="20" spans="1:10" ht="13.5" thickBot="1" x14ac:dyDescent="0.25">
      <c r="A20" s="146">
        <v>1950</v>
      </c>
      <c r="B20" s="147" t="s">
        <v>13</v>
      </c>
      <c r="C20" s="147">
        <v>199</v>
      </c>
      <c r="D20" s="147">
        <v>4</v>
      </c>
      <c r="E20" s="147" t="s">
        <v>13</v>
      </c>
      <c r="F20" s="147" t="s">
        <v>13</v>
      </c>
      <c r="G20" s="148">
        <v>2668</v>
      </c>
      <c r="H20" s="147">
        <v>179</v>
      </c>
      <c r="I20" s="149" t="s">
        <v>13</v>
      </c>
      <c r="J20" s="148">
        <v>3050</v>
      </c>
    </row>
    <row r="21" spans="1:10" ht="13.5" thickBot="1" x14ac:dyDescent="0.25">
      <c r="A21" s="146">
        <v>1951</v>
      </c>
      <c r="B21" s="147" t="s">
        <v>13</v>
      </c>
      <c r="C21" s="147">
        <v>140</v>
      </c>
      <c r="D21" s="147">
        <v>56</v>
      </c>
      <c r="E21" s="147" t="s">
        <v>13</v>
      </c>
      <c r="F21" s="147" t="s">
        <v>13</v>
      </c>
      <c r="G21" s="148">
        <v>4552</v>
      </c>
      <c r="H21" s="147">
        <v>600</v>
      </c>
      <c r="I21" s="149" t="s">
        <v>13</v>
      </c>
      <c r="J21" s="148">
        <v>5348</v>
      </c>
    </row>
    <row r="22" spans="1:10" ht="13.5" thickBot="1" x14ac:dyDescent="0.25">
      <c r="A22" s="146">
        <v>1952</v>
      </c>
      <c r="B22" s="147" t="s">
        <v>13</v>
      </c>
      <c r="C22" s="147">
        <v>0</v>
      </c>
      <c r="D22" s="147">
        <v>19</v>
      </c>
      <c r="E22" s="147" t="s">
        <v>13</v>
      </c>
      <c r="F22" s="147" t="s">
        <v>13</v>
      </c>
      <c r="G22" s="148">
        <v>1659</v>
      </c>
      <c r="H22" s="147">
        <v>224</v>
      </c>
      <c r="I22" s="149" t="s">
        <v>13</v>
      </c>
      <c r="J22" s="148">
        <v>1902</v>
      </c>
    </row>
    <row r="23" spans="1:10" ht="13.5" thickBot="1" x14ac:dyDescent="0.25">
      <c r="A23" s="146">
        <v>1953</v>
      </c>
      <c r="B23" s="147" t="s">
        <v>13</v>
      </c>
      <c r="C23" s="147">
        <v>0</v>
      </c>
      <c r="D23" s="147">
        <v>0</v>
      </c>
      <c r="E23" s="147" t="s">
        <v>13</v>
      </c>
      <c r="F23" s="147" t="s">
        <v>13</v>
      </c>
      <c r="G23" s="148">
        <v>2246</v>
      </c>
      <c r="H23" s="147">
        <v>0</v>
      </c>
      <c r="I23" s="149" t="s">
        <v>13</v>
      </c>
      <c r="J23" s="148">
        <v>2246</v>
      </c>
    </row>
    <row r="24" spans="1:10" ht="13.5" thickBot="1" x14ac:dyDescent="0.25">
      <c r="A24" s="146">
        <v>1954</v>
      </c>
      <c r="B24" s="147" t="s">
        <v>13</v>
      </c>
      <c r="C24" s="147">
        <v>260</v>
      </c>
      <c r="D24" s="147">
        <v>0</v>
      </c>
      <c r="E24" s="147" t="s">
        <v>13</v>
      </c>
      <c r="F24" s="147" t="s">
        <v>13</v>
      </c>
      <c r="G24" s="148">
        <v>2225</v>
      </c>
      <c r="H24" s="147">
        <v>0</v>
      </c>
      <c r="I24" s="149" t="s">
        <v>13</v>
      </c>
      <c r="J24" s="148">
        <v>2485</v>
      </c>
    </row>
    <row r="25" spans="1:10" ht="13.5" thickBot="1" x14ac:dyDescent="0.25">
      <c r="A25" s="146">
        <v>1955</v>
      </c>
      <c r="B25" s="147" t="s">
        <v>13</v>
      </c>
      <c r="C25" s="147">
        <v>288</v>
      </c>
      <c r="D25" s="147">
        <v>0</v>
      </c>
      <c r="E25" s="147" t="s">
        <v>13</v>
      </c>
      <c r="F25" s="147" t="s">
        <v>13</v>
      </c>
      <c r="G25" s="148">
        <v>2098</v>
      </c>
      <c r="H25" s="147">
        <v>43</v>
      </c>
      <c r="I25" s="149" t="s">
        <v>13</v>
      </c>
      <c r="J25" s="148">
        <v>2429</v>
      </c>
    </row>
    <row r="26" spans="1:10" ht="13.5" thickBot="1" x14ac:dyDescent="0.25">
      <c r="A26" s="146">
        <v>1956</v>
      </c>
      <c r="B26" s="147" t="s">
        <v>13</v>
      </c>
      <c r="C26" s="147">
        <v>376</v>
      </c>
      <c r="D26" s="147">
        <v>0</v>
      </c>
      <c r="E26" s="147" t="s">
        <v>13</v>
      </c>
      <c r="F26" s="147" t="s">
        <v>13</v>
      </c>
      <c r="G26" s="148">
        <v>2759</v>
      </c>
      <c r="H26" s="147">
        <v>0</v>
      </c>
      <c r="I26" s="149" t="s">
        <v>13</v>
      </c>
      <c r="J26" s="148">
        <v>3135</v>
      </c>
    </row>
    <row r="27" spans="1:10" ht="13.5" thickBot="1" x14ac:dyDescent="0.25">
      <c r="A27" s="146">
        <v>1957</v>
      </c>
      <c r="B27" s="147" t="s">
        <v>13</v>
      </c>
      <c r="C27" s="147">
        <v>469</v>
      </c>
      <c r="D27" s="147">
        <v>0</v>
      </c>
      <c r="E27" s="147" t="s">
        <v>13</v>
      </c>
      <c r="F27" s="147" t="s">
        <v>13</v>
      </c>
      <c r="G27" s="148">
        <v>1946</v>
      </c>
      <c r="H27" s="147">
        <v>0</v>
      </c>
      <c r="I27" s="149" t="s">
        <v>13</v>
      </c>
      <c r="J27" s="148">
        <v>2415</v>
      </c>
    </row>
    <row r="28" spans="1:10" ht="13.5" thickBot="1" x14ac:dyDescent="0.25">
      <c r="A28" s="146">
        <v>1958</v>
      </c>
      <c r="B28" s="147" t="s">
        <v>13</v>
      </c>
      <c r="C28" s="147">
        <v>428</v>
      </c>
      <c r="D28" s="147">
        <v>0</v>
      </c>
      <c r="E28" s="147" t="s">
        <v>13</v>
      </c>
      <c r="F28" s="147" t="s">
        <v>13</v>
      </c>
      <c r="G28" s="148">
        <v>1598</v>
      </c>
      <c r="H28" s="147">
        <v>0</v>
      </c>
      <c r="I28" s="149" t="s">
        <v>13</v>
      </c>
      <c r="J28" s="148">
        <v>2026</v>
      </c>
    </row>
    <row r="29" spans="1:10" ht="13.5" thickBot="1" x14ac:dyDescent="0.25">
      <c r="A29" s="146">
        <v>1959</v>
      </c>
      <c r="B29" s="147" t="s">
        <v>13</v>
      </c>
      <c r="C29" s="147">
        <v>210</v>
      </c>
      <c r="D29" s="147">
        <v>0</v>
      </c>
      <c r="E29" s="147" t="s">
        <v>13</v>
      </c>
      <c r="F29" s="147" t="s">
        <v>13</v>
      </c>
      <c r="G29" s="148">
        <v>1537</v>
      </c>
      <c r="H29" s="147">
        <v>0</v>
      </c>
      <c r="I29" s="149" t="s">
        <v>13</v>
      </c>
      <c r="J29" s="148">
        <v>1747</v>
      </c>
    </row>
    <row r="30" spans="1:10" ht="13.5" thickBot="1" x14ac:dyDescent="0.25">
      <c r="A30" s="146">
        <v>1960</v>
      </c>
      <c r="B30" s="147" t="s">
        <v>13</v>
      </c>
      <c r="C30" s="147">
        <v>416</v>
      </c>
      <c r="D30" s="147">
        <v>0</v>
      </c>
      <c r="E30" s="147" t="s">
        <v>13</v>
      </c>
      <c r="F30" s="147" t="s">
        <v>13</v>
      </c>
      <c r="G30" s="148">
        <v>2806</v>
      </c>
      <c r="H30" s="147">
        <v>0</v>
      </c>
      <c r="I30" s="149" t="s">
        <v>13</v>
      </c>
      <c r="J30" s="148">
        <v>3222</v>
      </c>
    </row>
    <row r="31" spans="1:10" ht="13.5" thickBot="1" x14ac:dyDescent="0.25">
      <c r="A31" s="146">
        <v>1961</v>
      </c>
      <c r="B31" s="147" t="s">
        <v>13</v>
      </c>
      <c r="C31" s="147">
        <v>468</v>
      </c>
      <c r="D31" s="147">
        <v>0</v>
      </c>
      <c r="E31" s="147" t="s">
        <v>13</v>
      </c>
      <c r="F31" s="147" t="s">
        <v>13</v>
      </c>
      <c r="G31" s="148">
        <v>2415</v>
      </c>
      <c r="H31" s="147">
        <v>0</v>
      </c>
      <c r="I31" s="149" t="s">
        <v>13</v>
      </c>
      <c r="J31" s="148">
        <v>2883</v>
      </c>
    </row>
    <row r="32" spans="1:10" ht="13.5" thickBot="1" x14ac:dyDescent="0.25">
      <c r="A32" s="146">
        <v>1962</v>
      </c>
      <c r="B32" s="147" t="s">
        <v>13</v>
      </c>
      <c r="C32" s="147">
        <v>406</v>
      </c>
      <c r="D32" s="147">
        <v>0</v>
      </c>
      <c r="E32" s="147" t="s">
        <v>13</v>
      </c>
      <c r="F32" s="147" t="s">
        <v>13</v>
      </c>
      <c r="G32" s="148">
        <v>2000</v>
      </c>
      <c r="H32" s="147">
        <v>0</v>
      </c>
      <c r="I32" s="149" t="s">
        <v>13</v>
      </c>
      <c r="J32" s="148">
        <v>2406</v>
      </c>
    </row>
    <row r="33" spans="1:10" ht="13.5" thickBot="1" x14ac:dyDescent="0.25">
      <c r="A33" s="146">
        <v>1963</v>
      </c>
      <c r="B33" s="147" t="s">
        <v>13</v>
      </c>
      <c r="C33" s="147">
        <v>658</v>
      </c>
      <c r="D33" s="147">
        <v>0</v>
      </c>
      <c r="E33" s="147" t="s">
        <v>13</v>
      </c>
      <c r="F33" s="147" t="s">
        <v>13</v>
      </c>
      <c r="G33" s="148">
        <v>3200</v>
      </c>
      <c r="H33" s="147">
        <v>0</v>
      </c>
      <c r="I33" s="149" t="s">
        <v>13</v>
      </c>
      <c r="J33" s="148">
        <v>3858</v>
      </c>
    </row>
    <row r="34" spans="1:10" ht="13.5" thickBot="1" x14ac:dyDescent="0.25">
      <c r="A34" s="146">
        <v>1964</v>
      </c>
      <c r="B34" s="147" t="s">
        <v>13</v>
      </c>
      <c r="C34" s="147">
        <v>640</v>
      </c>
      <c r="D34" s="147">
        <v>0</v>
      </c>
      <c r="E34" s="147" t="s">
        <v>13</v>
      </c>
      <c r="F34" s="147" t="s">
        <v>13</v>
      </c>
      <c r="G34" s="148">
        <v>2500</v>
      </c>
      <c r="H34" s="147">
        <v>0</v>
      </c>
      <c r="I34" s="149" t="s">
        <v>13</v>
      </c>
      <c r="J34" s="148">
        <v>3140</v>
      </c>
    </row>
    <row r="35" spans="1:10" ht="13.5" thickBot="1" x14ac:dyDescent="0.25">
      <c r="A35" s="146">
        <v>1965</v>
      </c>
      <c r="B35" s="147" t="s">
        <v>13</v>
      </c>
      <c r="C35" s="147">
        <v>580</v>
      </c>
      <c r="D35" s="147">
        <v>0</v>
      </c>
      <c r="E35" s="147" t="s">
        <v>13</v>
      </c>
      <c r="F35" s="147" t="s">
        <v>13</v>
      </c>
      <c r="G35" s="148">
        <v>3000</v>
      </c>
      <c r="H35" s="147">
        <v>0</v>
      </c>
      <c r="I35" s="149" t="s">
        <v>13</v>
      </c>
      <c r="J35" s="148">
        <v>3580</v>
      </c>
    </row>
    <row r="36" spans="1:10" ht="13.5" thickBot="1" x14ac:dyDescent="0.25">
      <c r="A36" s="146">
        <v>1966</v>
      </c>
      <c r="B36" s="147" t="s">
        <v>13</v>
      </c>
      <c r="C36" s="147">
        <v>179</v>
      </c>
      <c r="D36" s="147">
        <v>0</v>
      </c>
      <c r="E36" s="147" t="s">
        <v>13</v>
      </c>
      <c r="F36" s="147" t="s">
        <v>13</v>
      </c>
      <c r="G36" s="148">
        <v>3100</v>
      </c>
      <c r="H36" s="147">
        <v>0</v>
      </c>
      <c r="I36" s="149" t="s">
        <v>13</v>
      </c>
      <c r="J36" s="148">
        <v>3279</v>
      </c>
    </row>
    <row r="37" spans="1:10" ht="13.5" thickBot="1" x14ac:dyDescent="0.25">
      <c r="A37" s="146">
        <v>1967</v>
      </c>
      <c r="B37" s="147" t="s">
        <v>13</v>
      </c>
      <c r="C37" s="147">
        <v>85</v>
      </c>
      <c r="D37" s="147">
        <v>0</v>
      </c>
      <c r="E37" s="147" t="s">
        <v>13</v>
      </c>
      <c r="F37" s="147" t="s">
        <v>13</v>
      </c>
      <c r="G37" s="148">
        <v>2500</v>
      </c>
      <c r="H37" s="147">
        <v>0</v>
      </c>
      <c r="I37" s="149" t="s">
        <v>13</v>
      </c>
      <c r="J37" s="148">
        <v>2585</v>
      </c>
    </row>
    <row r="38" spans="1:10" ht="13.5" thickBot="1" x14ac:dyDescent="0.25">
      <c r="A38" s="146">
        <v>1968</v>
      </c>
      <c r="B38" s="147" t="s">
        <v>13</v>
      </c>
      <c r="C38" s="147">
        <v>384</v>
      </c>
      <c r="D38" s="147">
        <v>0</v>
      </c>
      <c r="E38" s="147" t="s">
        <v>13</v>
      </c>
      <c r="F38" s="147" t="s">
        <v>13</v>
      </c>
      <c r="G38" s="148">
        <v>2228</v>
      </c>
      <c r="H38" s="147">
        <v>0</v>
      </c>
      <c r="I38" s="149" t="s">
        <v>13</v>
      </c>
      <c r="J38" s="148">
        <v>2612</v>
      </c>
    </row>
    <row r="39" spans="1:10" ht="13.5" thickBot="1" x14ac:dyDescent="0.25">
      <c r="A39" s="146">
        <v>1969</v>
      </c>
      <c r="B39" s="147" t="s">
        <v>13</v>
      </c>
      <c r="C39" s="147">
        <v>650</v>
      </c>
      <c r="D39" s="147">
        <v>0</v>
      </c>
      <c r="E39" s="147" t="s">
        <v>13</v>
      </c>
      <c r="F39" s="147" t="s">
        <v>13</v>
      </c>
      <c r="G39" s="148">
        <v>2230</v>
      </c>
      <c r="H39" s="147">
        <v>0</v>
      </c>
      <c r="I39" s="149" t="s">
        <v>13</v>
      </c>
      <c r="J39" s="148">
        <v>2880</v>
      </c>
    </row>
    <row r="40" spans="1:10" ht="13.5" thickBot="1" x14ac:dyDescent="0.25">
      <c r="A40" s="146">
        <v>1970</v>
      </c>
      <c r="B40" s="147" t="s">
        <v>13</v>
      </c>
      <c r="C40" s="147">
        <v>308</v>
      </c>
      <c r="D40" s="147">
        <v>0</v>
      </c>
      <c r="E40" s="147" t="s">
        <v>13</v>
      </c>
      <c r="F40" s="147" t="s">
        <v>13</v>
      </c>
      <c r="G40" s="148">
        <v>1424</v>
      </c>
      <c r="H40" s="147">
        <v>0</v>
      </c>
      <c r="I40" s="149" t="s">
        <v>13</v>
      </c>
      <c r="J40" s="148">
        <v>1732</v>
      </c>
    </row>
    <row r="41" spans="1:10" ht="13.5" thickBot="1" x14ac:dyDescent="0.25">
      <c r="A41" s="146">
        <v>1971</v>
      </c>
      <c r="B41" s="147" t="s">
        <v>13</v>
      </c>
      <c r="C41" s="147">
        <v>250</v>
      </c>
      <c r="D41" s="147">
        <v>0</v>
      </c>
      <c r="E41" s="147" t="s">
        <v>13</v>
      </c>
      <c r="F41" s="147" t="s">
        <v>13</v>
      </c>
      <c r="G41" s="148">
        <v>2514</v>
      </c>
      <c r="H41" s="147">
        <v>1</v>
      </c>
      <c r="I41" s="149" t="s">
        <v>13</v>
      </c>
      <c r="J41" s="148">
        <v>2765</v>
      </c>
    </row>
    <row r="42" spans="1:10" ht="13.5" thickBot="1" x14ac:dyDescent="0.25">
      <c r="A42" s="146">
        <v>1972</v>
      </c>
      <c r="B42" s="147" t="s">
        <v>13</v>
      </c>
      <c r="C42" s="147">
        <v>360</v>
      </c>
      <c r="D42" s="147">
        <v>0</v>
      </c>
      <c r="E42" s="147" t="s">
        <v>13</v>
      </c>
      <c r="F42" s="147" t="s">
        <v>13</v>
      </c>
      <c r="G42" s="148">
        <v>2904</v>
      </c>
      <c r="H42" s="147">
        <v>1</v>
      </c>
      <c r="I42" s="149" t="s">
        <v>13</v>
      </c>
      <c r="J42" s="148">
        <v>3265</v>
      </c>
    </row>
    <row r="43" spans="1:10" ht="13.5" thickBot="1" x14ac:dyDescent="0.25">
      <c r="A43" s="146">
        <v>1973</v>
      </c>
      <c r="B43" s="147" t="s">
        <v>13</v>
      </c>
      <c r="C43" s="147">
        <v>238</v>
      </c>
      <c r="D43" s="147">
        <v>0</v>
      </c>
      <c r="E43" s="147" t="s">
        <v>13</v>
      </c>
      <c r="F43" s="147" t="s">
        <v>13</v>
      </c>
      <c r="G43" s="148">
        <v>3200</v>
      </c>
      <c r="H43" s="147">
        <v>1</v>
      </c>
      <c r="I43" s="149" t="s">
        <v>13</v>
      </c>
      <c r="J43" s="148">
        <v>3439</v>
      </c>
    </row>
    <row r="44" spans="1:10" ht="13.5" thickBot="1" x14ac:dyDescent="0.25">
      <c r="A44" s="146">
        <v>1974</v>
      </c>
      <c r="B44" s="147" t="s">
        <v>13</v>
      </c>
      <c r="C44" s="147">
        <v>92</v>
      </c>
      <c r="D44" s="147">
        <v>0</v>
      </c>
      <c r="E44" s="147" t="s">
        <v>13</v>
      </c>
      <c r="F44" s="147" t="s">
        <v>13</v>
      </c>
      <c r="G44" s="148">
        <v>4818</v>
      </c>
      <c r="H44" s="147">
        <v>0</v>
      </c>
      <c r="I44" s="149" t="s">
        <v>13</v>
      </c>
      <c r="J44" s="148">
        <v>4910</v>
      </c>
    </row>
    <row r="45" spans="1:10" ht="13.5" thickBot="1" x14ac:dyDescent="0.25">
      <c r="A45" s="146">
        <v>1975</v>
      </c>
      <c r="B45" s="147" t="s">
        <v>13</v>
      </c>
      <c r="C45" s="147">
        <v>127</v>
      </c>
      <c r="D45" s="147">
        <v>0</v>
      </c>
      <c r="E45" s="147" t="s">
        <v>13</v>
      </c>
      <c r="F45" s="147" t="s">
        <v>13</v>
      </c>
      <c r="G45" s="148">
        <v>5261</v>
      </c>
      <c r="H45" s="147">
        <v>1</v>
      </c>
      <c r="I45" s="149" t="s">
        <v>13</v>
      </c>
      <c r="J45" s="148">
        <v>5389</v>
      </c>
    </row>
    <row r="46" spans="1:10" ht="13.5" thickBot="1" x14ac:dyDescent="0.25">
      <c r="A46" s="146">
        <v>1976</v>
      </c>
      <c r="B46" s="147" t="s">
        <v>13</v>
      </c>
      <c r="C46" s="147">
        <v>472</v>
      </c>
      <c r="D46" s="147">
        <v>4</v>
      </c>
      <c r="E46" s="147" t="s">
        <v>13</v>
      </c>
      <c r="F46" s="147" t="s">
        <v>13</v>
      </c>
      <c r="G46" s="148">
        <v>4745</v>
      </c>
      <c r="H46" s="147">
        <v>260</v>
      </c>
      <c r="I46" s="149" t="s">
        <v>13</v>
      </c>
      <c r="J46" s="148">
        <v>5481</v>
      </c>
    </row>
    <row r="47" spans="1:10" ht="13.5" thickBot="1" x14ac:dyDescent="0.25">
      <c r="A47" s="146">
        <v>1977</v>
      </c>
      <c r="B47" s="147" t="s">
        <v>13</v>
      </c>
      <c r="C47" s="147">
        <v>506</v>
      </c>
      <c r="D47" s="147">
        <v>62</v>
      </c>
      <c r="E47" s="147" t="s">
        <v>13</v>
      </c>
      <c r="F47" s="147" t="s">
        <v>13</v>
      </c>
      <c r="G47" s="148">
        <v>2437</v>
      </c>
      <c r="H47" s="147">
        <v>198</v>
      </c>
      <c r="I47" s="149" t="s">
        <v>13</v>
      </c>
      <c r="J47" s="148">
        <v>3203</v>
      </c>
    </row>
    <row r="48" spans="1:10" ht="13.5" thickBot="1" x14ac:dyDescent="0.25">
      <c r="A48" s="146">
        <v>1978</v>
      </c>
      <c r="B48" s="147" t="s">
        <v>13</v>
      </c>
      <c r="C48" s="147">
        <v>172</v>
      </c>
      <c r="D48" s="147">
        <v>35</v>
      </c>
      <c r="E48" s="147" t="s">
        <v>13</v>
      </c>
      <c r="F48" s="147" t="s">
        <v>13</v>
      </c>
      <c r="G48" s="148">
        <v>3805</v>
      </c>
      <c r="H48" s="147">
        <v>0</v>
      </c>
      <c r="I48" s="149" t="s">
        <v>13</v>
      </c>
      <c r="J48" s="148">
        <v>4012</v>
      </c>
    </row>
    <row r="49" spans="1:10" ht="13.5" thickBot="1" x14ac:dyDescent="0.25">
      <c r="A49" s="146">
        <v>1979</v>
      </c>
      <c r="B49" s="147" t="s">
        <v>13</v>
      </c>
      <c r="C49" s="147">
        <v>94</v>
      </c>
      <c r="D49" s="147">
        <v>70</v>
      </c>
      <c r="E49" s="147" t="s">
        <v>13</v>
      </c>
      <c r="F49" s="147" t="s">
        <v>13</v>
      </c>
      <c r="G49" s="148">
        <v>3440</v>
      </c>
      <c r="H49" s="147">
        <v>141</v>
      </c>
      <c r="I49" s="149" t="s">
        <v>13</v>
      </c>
      <c r="J49" s="148">
        <v>3745</v>
      </c>
    </row>
    <row r="50" spans="1:10" ht="13.5" thickBot="1" x14ac:dyDescent="0.25">
      <c r="A50" s="146">
        <v>1980</v>
      </c>
      <c r="B50" s="147" t="s">
        <v>13</v>
      </c>
      <c r="C50" s="147">
        <v>130</v>
      </c>
      <c r="D50" s="147">
        <v>32</v>
      </c>
      <c r="E50" s="147" t="s">
        <v>13</v>
      </c>
      <c r="F50" s="147" t="s">
        <v>13</v>
      </c>
      <c r="G50" s="148">
        <v>4572</v>
      </c>
      <c r="H50" s="147">
        <v>98</v>
      </c>
      <c r="I50" s="149" t="s">
        <v>13</v>
      </c>
      <c r="J50" s="148">
        <v>4832</v>
      </c>
    </row>
    <row r="51" spans="1:10" ht="13.5" thickBot="1" x14ac:dyDescent="0.25">
      <c r="A51" s="146">
        <v>1981</v>
      </c>
      <c r="B51" s="147" t="s">
        <v>13</v>
      </c>
      <c r="C51" s="147">
        <v>276</v>
      </c>
      <c r="D51" s="147">
        <v>188</v>
      </c>
      <c r="E51" s="147" t="s">
        <v>13</v>
      </c>
      <c r="F51" s="147" t="s">
        <v>13</v>
      </c>
      <c r="G51" s="148">
        <v>4059</v>
      </c>
      <c r="H51" s="147">
        <v>0</v>
      </c>
      <c r="I51" s="149" t="s">
        <v>13</v>
      </c>
      <c r="J51" s="148">
        <v>4523</v>
      </c>
    </row>
    <row r="52" spans="1:10" ht="13.5" thickBot="1" x14ac:dyDescent="0.25">
      <c r="A52" s="146">
        <v>1982</v>
      </c>
      <c r="B52" s="147" t="s">
        <v>13</v>
      </c>
      <c r="C52" s="147">
        <v>126</v>
      </c>
      <c r="D52" s="147">
        <v>10</v>
      </c>
      <c r="E52" s="147" t="s">
        <v>13</v>
      </c>
      <c r="F52" s="147" t="s">
        <v>13</v>
      </c>
      <c r="G52" s="148">
        <v>2962</v>
      </c>
      <c r="H52" s="147">
        <v>0</v>
      </c>
      <c r="I52" s="149" t="s">
        <v>13</v>
      </c>
      <c r="J52" s="148">
        <v>3098</v>
      </c>
    </row>
    <row r="53" spans="1:10" ht="13.5" thickBot="1" x14ac:dyDescent="0.25">
      <c r="A53" s="146">
        <v>1983</v>
      </c>
      <c r="B53" s="147" t="s">
        <v>13</v>
      </c>
      <c r="C53" s="147">
        <v>88</v>
      </c>
      <c r="D53" s="147">
        <v>30</v>
      </c>
      <c r="E53" s="147" t="s">
        <v>13</v>
      </c>
      <c r="F53" s="147" t="s">
        <v>13</v>
      </c>
      <c r="G53" s="148">
        <v>4081</v>
      </c>
      <c r="H53" s="147">
        <v>0</v>
      </c>
      <c r="I53" s="149" t="s">
        <v>13</v>
      </c>
      <c r="J53" s="148">
        <v>4199</v>
      </c>
    </row>
    <row r="54" spans="1:10" ht="13.5" thickBot="1" x14ac:dyDescent="0.25">
      <c r="A54" s="146" t="s">
        <v>108</v>
      </c>
      <c r="B54" s="147">
        <v>128</v>
      </c>
      <c r="C54" s="147">
        <v>521</v>
      </c>
      <c r="D54" s="147">
        <v>59</v>
      </c>
      <c r="E54" s="147" t="s">
        <v>132</v>
      </c>
      <c r="F54" s="147" t="s">
        <v>132</v>
      </c>
      <c r="G54" s="148">
        <v>5260</v>
      </c>
      <c r="H54" s="147">
        <v>0</v>
      </c>
      <c r="I54" s="149" t="s">
        <v>13</v>
      </c>
      <c r="J54" s="148">
        <v>5968</v>
      </c>
    </row>
    <row r="55" spans="1:10" ht="13.5" thickBot="1" x14ac:dyDescent="0.25">
      <c r="A55" s="146">
        <v>1985</v>
      </c>
      <c r="B55" s="147">
        <v>179</v>
      </c>
      <c r="C55" s="147">
        <v>441</v>
      </c>
      <c r="D55" s="147">
        <v>63</v>
      </c>
      <c r="E55" s="147" t="s">
        <v>132</v>
      </c>
      <c r="F55" s="147" t="s">
        <v>132</v>
      </c>
      <c r="G55" s="148">
        <v>5390</v>
      </c>
      <c r="H55" s="147">
        <v>0</v>
      </c>
      <c r="I55" s="149" t="s">
        <v>13</v>
      </c>
      <c r="J55" s="148">
        <v>6073</v>
      </c>
    </row>
    <row r="56" spans="1:10" ht="13.5" thickBot="1" x14ac:dyDescent="0.25">
      <c r="A56" s="146">
        <v>1986</v>
      </c>
      <c r="B56" s="147">
        <v>140</v>
      </c>
      <c r="C56" s="147">
        <v>854</v>
      </c>
      <c r="D56" s="147">
        <v>149</v>
      </c>
      <c r="E56" s="147" t="s">
        <v>132</v>
      </c>
      <c r="F56" s="147" t="s">
        <v>132</v>
      </c>
      <c r="G56" s="148">
        <v>5337</v>
      </c>
      <c r="H56" s="147">
        <v>0</v>
      </c>
      <c r="I56" s="149" t="s">
        <v>13</v>
      </c>
      <c r="J56" s="148">
        <v>6480</v>
      </c>
    </row>
    <row r="57" spans="1:10" ht="13.5" thickBot="1" x14ac:dyDescent="0.25">
      <c r="A57" s="146">
        <v>1987</v>
      </c>
      <c r="B57" s="147">
        <v>198</v>
      </c>
      <c r="C57" s="147">
        <v>758</v>
      </c>
      <c r="D57" s="147">
        <v>51</v>
      </c>
      <c r="E57" s="147" t="s">
        <v>132</v>
      </c>
      <c r="F57" s="147" t="s">
        <v>132</v>
      </c>
      <c r="G57" s="148">
        <v>5224</v>
      </c>
      <c r="H57" s="147">
        <v>47</v>
      </c>
      <c r="I57" s="149" t="s">
        <v>13</v>
      </c>
      <c r="J57" s="148">
        <v>6278</v>
      </c>
    </row>
    <row r="58" spans="1:10" ht="13.5" thickBot="1" x14ac:dyDescent="0.25">
      <c r="A58" s="146">
        <v>1988</v>
      </c>
      <c r="B58" s="147">
        <v>74</v>
      </c>
      <c r="C58" s="147">
        <v>311</v>
      </c>
      <c r="D58" s="147">
        <v>24</v>
      </c>
      <c r="E58" s="147" t="s">
        <v>132</v>
      </c>
      <c r="F58" s="147" t="s">
        <v>132</v>
      </c>
      <c r="G58" s="148">
        <v>4898</v>
      </c>
      <c r="H58" s="147">
        <v>4</v>
      </c>
      <c r="I58" s="149" t="s">
        <v>13</v>
      </c>
      <c r="J58" s="148">
        <v>5311</v>
      </c>
    </row>
    <row r="59" spans="1:10" ht="13.5" thickBot="1" x14ac:dyDescent="0.25">
      <c r="A59" s="146">
        <v>1989</v>
      </c>
      <c r="B59" s="147">
        <v>56</v>
      </c>
      <c r="C59" s="147">
        <v>207</v>
      </c>
      <c r="D59" s="147">
        <v>52</v>
      </c>
      <c r="E59" s="147" t="s">
        <v>132</v>
      </c>
      <c r="F59" s="147" t="s">
        <v>132</v>
      </c>
      <c r="G59" s="148">
        <v>5883</v>
      </c>
      <c r="H59" s="147">
        <v>0</v>
      </c>
      <c r="I59" s="149" t="s">
        <v>13</v>
      </c>
      <c r="J59" s="148">
        <v>6198</v>
      </c>
    </row>
    <row r="60" spans="1:10" ht="13.5" thickBot="1" x14ac:dyDescent="0.25">
      <c r="A60" s="146">
        <v>1990</v>
      </c>
      <c r="B60" s="147">
        <v>83</v>
      </c>
      <c r="C60" s="147">
        <v>10</v>
      </c>
      <c r="D60" s="147">
        <v>55</v>
      </c>
      <c r="E60" s="147" t="s">
        <v>132</v>
      </c>
      <c r="F60" s="147" t="s">
        <v>132</v>
      </c>
      <c r="G60" s="148">
        <v>5728</v>
      </c>
      <c r="H60" s="147">
        <v>118</v>
      </c>
      <c r="I60" s="149" t="s">
        <v>13</v>
      </c>
      <c r="J60" s="148">
        <v>5998</v>
      </c>
    </row>
    <row r="61" spans="1:10" ht="13.5" thickBot="1" x14ac:dyDescent="0.25">
      <c r="A61" s="146">
        <v>1991</v>
      </c>
      <c r="B61" s="147">
        <v>187</v>
      </c>
      <c r="C61" s="147">
        <v>6</v>
      </c>
      <c r="D61" s="147">
        <v>17</v>
      </c>
      <c r="E61" s="147" t="s">
        <v>132</v>
      </c>
      <c r="F61" s="147" t="s">
        <v>132</v>
      </c>
      <c r="G61" s="148">
        <v>5961</v>
      </c>
      <c r="H61" s="147">
        <v>149</v>
      </c>
      <c r="I61" s="149" t="s">
        <v>13</v>
      </c>
      <c r="J61" s="148">
        <v>6320</v>
      </c>
    </row>
    <row r="62" spans="1:10" ht="13.5" thickBot="1" x14ac:dyDescent="0.25">
      <c r="A62" s="146">
        <v>1992</v>
      </c>
      <c r="B62" s="147">
        <v>110</v>
      </c>
      <c r="C62" s="147">
        <v>163</v>
      </c>
      <c r="D62" s="147">
        <v>35</v>
      </c>
      <c r="E62" s="148">
        <v>2066</v>
      </c>
      <c r="F62" s="148">
        <v>2603</v>
      </c>
      <c r="G62" s="148">
        <v>4668</v>
      </c>
      <c r="H62" s="147">
        <v>0</v>
      </c>
      <c r="I62" s="149" t="s">
        <v>13</v>
      </c>
      <c r="J62" s="148">
        <v>4976</v>
      </c>
    </row>
    <row r="63" spans="1:10" ht="13.5" thickBot="1" x14ac:dyDescent="0.25">
      <c r="A63" s="146">
        <v>1993</v>
      </c>
      <c r="B63" s="147">
        <v>8</v>
      </c>
      <c r="C63" s="147">
        <v>260</v>
      </c>
      <c r="D63" s="147">
        <v>54</v>
      </c>
      <c r="E63" s="148">
        <v>3460</v>
      </c>
      <c r="F63" s="148">
        <v>3065</v>
      </c>
      <c r="G63" s="148">
        <v>6524</v>
      </c>
      <c r="H63" s="147">
        <v>24</v>
      </c>
      <c r="I63" s="149" t="s">
        <v>13</v>
      </c>
      <c r="J63" s="148">
        <v>6870</v>
      </c>
    </row>
    <row r="64" spans="1:10" ht="13.5" thickBot="1" x14ac:dyDescent="0.25">
      <c r="A64" s="146">
        <v>1994</v>
      </c>
      <c r="B64" s="150">
        <v>47</v>
      </c>
      <c r="C64" s="150">
        <v>55</v>
      </c>
      <c r="D64" s="150">
        <v>72</v>
      </c>
      <c r="E64" s="151">
        <v>5798</v>
      </c>
      <c r="F64" s="151">
        <v>3942</v>
      </c>
      <c r="G64" s="148">
        <v>9740</v>
      </c>
      <c r="H64" s="150">
        <v>36</v>
      </c>
      <c r="I64" s="152" t="s">
        <v>13</v>
      </c>
      <c r="J64" s="148">
        <v>9950</v>
      </c>
    </row>
    <row r="65" spans="1:10" ht="13.5" thickBot="1" x14ac:dyDescent="0.25">
      <c r="A65" s="153">
        <v>1995</v>
      </c>
      <c r="B65" s="154">
        <v>38</v>
      </c>
      <c r="C65" s="155">
        <v>72</v>
      </c>
      <c r="D65" s="155">
        <v>38</v>
      </c>
      <c r="E65" s="156">
        <v>5122</v>
      </c>
      <c r="F65" s="156">
        <v>4195</v>
      </c>
      <c r="G65" s="157">
        <v>9317</v>
      </c>
      <c r="H65" s="155">
        <v>3</v>
      </c>
      <c r="I65" s="155" t="s">
        <v>13</v>
      </c>
      <c r="J65" s="157">
        <v>9468</v>
      </c>
    </row>
    <row r="66" spans="1:10" ht="13.5" thickBot="1" x14ac:dyDescent="0.25">
      <c r="A66" s="153">
        <v>1996</v>
      </c>
      <c r="B66" s="158">
        <v>111</v>
      </c>
      <c r="C66" s="149">
        <v>10</v>
      </c>
      <c r="D66" s="149">
        <v>39</v>
      </c>
      <c r="E66" s="157">
        <v>4708</v>
      </c>
      <c r="F66" s="157">
        <v>4619</v>
      </c>
      <c r="G66" s="157">
        <v>9328</v>
      </c>
      <c r="H66" s="149">
        <v>3</v>
      </c>
      <c r="I66" s="149" t="s">
        <v>13</v>
      </c>
      <c r="J66" s="157">
        <v>9491</v>
      </c>
    </row>
    <row r="67" spans="1:10" ht="13.5" thickBot="1" x14ac:dyDescent="0.25">
      <c r="A67" s="153">
        <v>1997</v>
      </c>
      <c r="B67" s="158">
        <v>198</v>
      </c>
      <c r="C67" s="149">
        <v>34</v>
      </c>
      <c r="D67" s="149">
        <v>76</v>
      </c>
      <c r="E67" s="157">
        <v>4820</v>
      </c>
      <c r="F67" s="157">
        <v>5709</v>
      </c>
      <c r="G67" s="157">
        <v>10529</v>
      </c>
      <c r="H67" s="149">
        <v>0</v>
      </c>
      <c r="I67" s="149" t="s">
        <v>13</v>
      </c>
      <c r="J67" s="157">
        <v>10837</v>
      </c>
    </row>
    <row r="68" spans="1:10" ht="13.5" thickBot="1" x14ac:dyDescent="0.25">
      <c r="A68" s="153">
        <v>1998</v>
      </c>
      <c r="B68" s="158">
        <v>122</v>
      </c>
      <c r="C68" s="149">
        <v>120</v>
      </c>
      <c r="D68" s="149">
        <v>80</v>
      </c>
      <c r="E68" s="157">
        <v>4233</v>
      </c>
      <c r="F68" s="157">
        <v>5737</v>
      </c>
      <c r="G68" s="157">
        <v>9970</v>
      </c>
      <c r="H68" s="149">
        <v>54</v>
      </c>
      <c r="I68" s="149" t="s">
        <v>13</v>
      </c>
      <c r="J68" s="157">
        <v>10346</v>
      </c>
    </row>
    <row r="69" spans="1:10" ht="13.5" thickBot="1" x14ac:dyDescent="0.25">
      <c r="A69" s="153">
        <v>1999</v>
      </c>
      <c r="B69" s="158">
        <v>132</v>
      </c>
      <c r="C69" s="149">
        <v>122</v>
      </c>
      <c r="D69" s="149">
        <v>123</v>
      </c>
      <c r="E69" s="157">
        <v>4382</v>
      </c>
      <c r="F69" s="157">
        <v>6949</v>
      </c>
      <c r="G69" s="157">
        <v>11331</v>
      </c>
      <c r="H69" s="149">
        <v>0</v>
      </c>
      <c r="I69" s="149" t="s">
        <v>13</v>
      </c>
      <c r="J69" s="157">
        <v>11708</v>
      </c>
    </row>
    <row r="70" spans="1:10" ht="13.5" thickBot="1" x14ac:dyDescent="0.25">
      <c r="A70" s="153">
        <v>2000</v>
      </c>
      <c r="B70" s="158">
        <v>116</v>
      </c>
      <c r="C70" s="149">
        <v>204</v>
      </c>
      <c r="D70" s="149">
        <v>136</v>
      </c>
      <c r="E70" s="157">
        <v>5152</v>
      </c>
      <c r="F70" s="157">
        <v>6764</v>
      </c>
      <c r="G70" s="157">
        <v>11916</v>
      </c>
      <c r="H70" s="149">
        <v>0</v>
      </c>
      <c r="I70" s="149" t="s">
        <v>13</v>
      </c>
      <c r="J70" s="157">
        <v>12372</v>
      </c>
    </row>
    <row r="71" spans="1:10" ht="13.5" thickBot="1" x14ac:dyDescent="0.25">
      <c r="A71" s="153">
        <v>2001</v>
      </c>
      <c r="B71" s="158">
        <v>54</v>
      </c>
      <c r="C71" s="149">
        <v>751</v>
      </c>
      <c r="D71" s="149">
        <v>111</v>
      </c>
      <c r="E71" s="157">
        <v>7700</v>
      </c>
      <c r="F71" s="157">
        <v>8158</v>
      </c>
      <c r="G71" s="157">
        <v>15958</v>
      </c>
      <c r="H71" s="149">
        <v>149</v>
      </c>
      <c r="I71" s="149" t="s">
        <v>13</v>
      </c>
      <c r="J71" s="157">
        <v>17023</v>
      </c>
    </row>
    <row r="72" spans="1:10" ht="13.5" thickBot="1" x14ac:dyDescent="0.25">
      <c r="A72" s="153">
        <v>2002</v>
      </c>
      <c r="B72" s="158">
        <v>166</v>
      </c>
      <c r="C72" s="149">
        <v>828</v>
      </c>
      <c r="D72" s="149">
        <v>107</v>
      </c>
      <c r="E72" s="157">
        <v>4988</v>
      </c>
      <c r="F72" s="157">
        <v>5613</v>
      </c>
      <c r="G72" s="157">
        <v>10600</v>
      </c>
      <c r="H72" s="149">
        <v>88</v>
      </c>
      <c r="I72" s="149" t="s">
        <v>13</v>
      </c>
      <c r="J72" s="157">
        <v>11789</v>
      </c>
    </row>
    <row r="73" spans="1:10" ht="13.5" thickBot="1" x14ac:dyDescent="0.25">
      <c r="A73" s="153">
        <v>2003</v>
      </c>
      <c r="B73" s="158">
        <v>338</v>
      </c>
      <c r="C73" s="149">
        <v>470</v>
      </c>
      <c r="D73" s="149">
        <v>169</v>
      </c>
      <c r="E73" s="157">
        <v>5491</v>
      </c>
      <c r="F73" s="157">
        <v>6263</v>
      </c>
      <c r="G73" s="157">
        <v>11754</v>
      </c>
      <c r="H73" s="149">
        <v>103</v>
      </c>
      <c r="I73" s="149" t="s">
        <v>13</v>
      </c>
      <c r="J73" s="157">
        <v>12834</v>
      </c>
    </row>
    <row r="74" spans="1:10" ht="13.5" thickBot="1" x14ac:dyDescent="0.25">
      <c r="A74" s="153">
        <v>2004</v>
      </c>
      <c r="B74" s="158">
        <v>571</v>
      </c>
      <c r="C74" s="149">
        <v>76</v>
      </c>
      <c r="D74" s="149">
        <v>127</v>
      </c>
      <c r="E74" s="157">
        <v>4619</v>
      </c>
      <c r="F74" s="157">
        <v>4754</v>
      </c>
      <c r="G74" s="157">
        <v>9373</v>
      </c>
      <c r="H74" s="149">
        <v>31</v>
      </c>
      <c r="I74" s="149" t="s">
        <v>13</v>
      </c>
      <c r="J74" s="157">
        <v>10178</v>
      </c>
    </row>
    <row r="75" spans="1:10" ht="13.5" thickBot="1" x14ac:dyDescent="0.25">
      <c r="A75" s="153">
        <v>2005</v>
      </c>
      <c r="B75" s="158">
        <v>476</v>
      </c>
      <c r="C75" s="149">
        <v>50</v>
      </c>
      <c r="D75" s="149">
        <v>129</v>
      </c>
      <c r="E75" s="157">
        <v>5867</v>
      </c>
      <c r="F75" s="157">
        <v>4527</v>
      </c>
      <c r="G75" s="157">
        <v>10394</v>
      </c>
      <c r="H75" s="149">
        <v>23</v>
      </c>
      <c r="I75" s="149" t="s">
        <v>13</v>
      </c>
      <c r="J75" s="157">
        <v>11072</v>
      </c>
    </row>
    <row r="76" spans="1:10" ht="13.5" thickBot="1" x14ac:dyDescent="0.25">
      <c r="A76" s="153">
        <v>2006</v>
      </c>
      <c r="B76" s="158">
        <v>137</v>
      </c>
      <c r="C76" s="149">
        <v>462</v>
      </c>
      <c r="D76" s="149">
        <v>102</v>
      </c>
      <c r="E76" s="157">
        <v>6271</v>
      </c>
      <c r="F76" s="157">
        <v>4673</v>
      </c>
      <c r="G76" s="157">
        <v>10944</v>
      </c>
      <c r="H76" s="149">
        <v>6</v>
      </c>
      <c r="I76" s="149" t="s">
        <v>13</v>
      </c>
      <c r="J76" s="157">
        <v>11651</v>
      </c>
    </row>
    <row r="77" spans="1:10" ht="13.5" thickBot="1" x14ac:dyDescent="0.25">
      <c r="A77" s="153">
        <v>2007</v>
      </c>
      <c r="B77" s="158">
        <v>118</v>
      </c>
      <c r="C77" s="149">
        <v>394</v>
      </c>
      <c r="D77" s="149">
        <v>91</v>
      </c>
      <c r="E77" s="149" t="s">
        <v>133</v>
      </c>
      <c r="F77" s="149" t="s">
        <v>134</v>
      </c>
      <c r="G77" s="157">
        <v>15090</v>
      </c>
      <c r="H77" s="149">
        <v>2</v>
      </c>
      <c r="I77" s="149" t="s">
        <v>135</v>
      </c>
      <c r="J77" s="157">
        <v>16449</v>
      </c>
    </row>
    <row r="78" spans="1:10" ht="13.5" thickBot="1" x14ac:dyDescent="0.25">
      <c r="A78" s="153">
        <v>2008</v>
      </c>
      <c r="B78" s="158">
        <v>218</v>
      </c>
      <c r="C78" s="149">
        <v>555</v>
      </c>
      <c r="D78" s="149">
        <v>53</v>
      </c>
      <c r="E78" s="157">
        <v>12457</v>
      </c>
      <c r="F78" s="157">
        <v>3562</v>
      </c>
      <c r="G78" s="157">
        <v>16019</v>
      </c>
      <c r="H78" s="149">
        <v>36</v>
      </c>
      <c r="I78" s="157">
        <v>1751</v>
      </c>
      <c r="J78" s="157">
        <v>18631</v>
      </c>
    </row>
    <row r="79" spans="1:10" ht="13.5" thickBot="1" x14ac:dyDescent="0.25">
      <c r="A79" s="153">
        <v>2009</v>
      </c>
      <c r="B79" s="158">
        <v>150</v>
      </c>
      <c r="C79" s="149">
        <v>69</v>
      </c>
      <c r="D79" s="149">
        <v>87</v>
      </c>
      <c r="E79" s="157">
        <v>9792</v>
      </c>
      <c r="F79" s="157">
        <v>3912</v>
      </c>
      <c r="G79" s="157">
        <v>13704</v>
      </c>
      <c r="H79" s="149">
        <v>0</v>
      </c>
      <c r="I79" s="157">
        <v>1619</v>
      </c>
      <c r="J79" s="157">
        <v>15629</v>
      </c>
    </row>
    <row r="80" spans="1:10" ht="13.5" thickBot="1" x14ac:dyDescent="0.25">
      <c r="A80" s="153">
        <v>2010</v>
      </c>
      <c r="B80" s="158">
        <v>7</v>
      </c>
      <c r="C80" s="149">
        <v>404</v>
      </c>
      <c r="D80" s="149">
        <v>49</v>
      </c>
      <c r="E80" s="157">
        <v>6613</v>
      </c>
      <c r="F80" s="157">
        <v>3651</v>
      </c>
      <c r="G80" s="157">
        <v>10264</v>
      </c>
      <c r="H80" s="149">
        <v>7</v>
      </c>
      <c r="I80" s="157">
        <v>1401</v>
      </c>
      <c r="J80" s="157">
        <v>12132</v>
      </c>
    </row>
    <row r="81" spans="1:10" ht="13.5" thickBot="1" x14ac:dyDescent="0.25">
      <c r="A81" s="153">
        <v>2011</v>
      </c>
      <c r="B81" s="159">
        <v>116</v>
      </c>
      <c r="C81" s="14">
        <v>0</v>
      </c>
      <c r="D81" s="14">
        <v>140</v>
      </c>
      <c r="E81" s="18">
        <v>5710</v>
      </c>
      <c r="F81" s="18">
        <v>4546</v>
      </c>
      <c r="G81" s="18">
        <v>10256</v>
      </c>
      <c r="H81" s="14">
        <v>0</v>
      </c>
      <c r="I81" s="18">
        <v>1533</v>
      </c>
      <c r="J81" s="18">
        <v>12045</v>
      </c>
    </row>
    <row r="82" spans="1:10" ht="13.5" thickBot="1" x14ac:dyDescent="0.25">
      <c r="A82" s="153">
        <v>2012</v>
      </c>
      <c r="B82" s="159">
        <v>170</v>
      </c>
      <c r="C82" s="14">
        <v>25</v>
      </c>
      <c r="D82" s="14">
        <v>26</v>
      </c>
      <c r="E82" s="18">
        <v>5491</v>
      </c>
      <c r="F82" s="18">
        <v>4370</v>
      </c>
      <c r="G82" s="18">
        <v>9861</v>
      </c>
      <c r="H82" s="14">
        <v>0</v>
      </c>
      <c r="I82" s="18">
        <v>1799</v>
      </c>
      <c r="J82" s="18">
        <v>11881</v>
      </c>
    </row>
    <row r="83" spans="1:10" ht="13.5" thickBot="1" x14ac:dyDescent="0.25">
      <c r="A83" s="153">
        <v>2013</v>
      </c>
      <c r="B83" s="159">
        <v>221</v>
      </c>
      <c r="C83" s="14">
        <v>215</v>
      </c>
      <c r="D83" s="14">
        <v>34</v>
      </c>
      <c r="E83" s="18">
        <v>4779</v>
      </c>
      <c r="F83" s="18">
        <v>4549</v>
      </c>
      <c r="G83" s="18">
        <v>9328</v>
      </c>
      <c r="H83" s="14">
        <v>0</v>
      </c>
      <c r="I83" s="18">
        <v>2828</v>
      </c>
      <c r="J83" s="18">
        <v>12626</v>
      </c>
    </row>
    <row r="84" spans="1:10" ht="13.5" thickBot="1" x14ac:dyDescent="0.25">
      <c r="A84" s="153">
        <v>2014</v>
      </c>
      <c r="B84" s="159">
        <v>160</v>
      </c>
      <c r="C84" s="226">
        <v>321</v>
      </c>
      <c r="D84" s="226">
        <v>25</v>
      </c>
      <c r="E84" s="280">
        <v>6466</v>
      </c>
      <c r="F84" s="280">
        <v>5296</v>
      </c>
      <c r="G84" s="280">
        <v>11762</v>
      </c>
      <c r="H84" s="226">
        <v>5</v>
      </c>
      <c r="I84" s="280">
        <v>3112</v>
      </c>
      <c r="J84" s="280">
        <v>15385</v>
      </c>
    </row>
    <row r="85" spans="1:10" ht="13.5" thickBot="1" x14ac:dyDescent="0.25">
      <c r="A85" s="153">
        <v>2015</v>
      </c>
      <c r="B85" s="159">
        <v>67</v>
      </c>
      <c r="C85" s="226">
        <v>196</v>
      </c>
      <c r="D85" s="226">
        <v>80</v>
      </c>
      <c r="E85" s="280">
        <v>4608</v>
      </c>
      <c r="F85" s="280">
        <v>5457</v>
      </c>
      <c r="G85" s="280">
        <v>10065</v>
      </c>
      <c r="H85" s="226">
        <v>174</v>
      </c>
      <c r="I85" s="280">
        <v>2752</v>
      </c>
      <c r="J85" s="280">
        <v>13334</v>
      </c>
    </row>
    <row r="86" spans="1:10" ht="13.5" thickBot="1" x14ac:dyDescent="0.25">
      <c r="A86" s="153">
        <v>2016</v>
      </c>
      <c r="B86" s="159">
        <v>39</v>
      </c>
      <c r="C86" s="226">
        <v>212</v>
      </c>
      <c r="D86" s="226">
        <v>7</v>
      </c>
      <c r="E86" s="280">
        <v>6111</v>
      </c>
      <c r="F86" s="280">
        <v>5683</v>
      </c>
      <c r="G86" s="280">
        <v>11794</v>
      </c>
      <c r="H86" s="226">
        <v>0</v>
      </c>
      <c r="I86" s="280">
        <v>2296</v>
      </c>
      <c r="J86" s="280">
        <v>14348</v>
      </c>
    </row>
    <row r="87" spans="1:10" x14ac:dyDescent="0.2">
      <c r="A87" s="136" t="s">
        <v>136</v>
      </c>
    </row>
    <row r="88" spans="1:10" x14ac:dyDescent="0.2">
      <c r="A88" s="136" t="s">
        <v>137</v>
      </c>
    </row>
    <row r="89" spans="1:10" x14ac:dyDescent="0.2">
      <c r="A89" s="136" t="s">
        <v>138</v>
      </c>
    </row>
    <row r="90" spans="1:10" x14ac:dyDescent="0.2">
      <c r="A90" s="136" t="s">
        <v>139</v>
      </c>
    </row>
    <row r="91" spans="1:10" x14ac:dyDescent="0.2">
      <c r="A91" s="136" t="s">
        <v>140</v>
      </c>
    </row>
    <row r="92" spans="1:10" x14ac:dyDescent="0.2">
      <c r="A92" s="136" t="s">
        <v>22</v>
      </c>
    </row>
    <row r="93" spans="1:10" x14ac:dyDescent="0.2">
      <c r="A93" s="501" t="s">
        <v>2891</v>
      </c>
    </row>
  </sheetData>
  <mergeCells count="11">
    <mergeCell ref="J4:J5"/>
    <mergeCell ref="A1:J1"/>
    <mergeCell ref="A2:J2"/>
    <mergeCell ref="A3:J3"/>
    <mergeCell ref="A4:A5"/>
    <mergeCell ref="B4:B5"/>
    <mergeCell ref="C4:C5"/>
    <mergeCell ref="D4:D5"/>
    <mergeCell ref="E4:G4"/>
    <mergeCell ref="H4:H5"/>
    <mergeCell ref="I4:I5"/>
  </mergeCells>
  <hyperlinks>
    <hyperlink ref="K5" location="TOC!A1" display="RETURN TO TABLE OF CONTENTS" xr:uid="{00000000-0004-0000-1B00-000000000000}"/>
  </hyperlinks>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8"/>
  <sheetViews>
    <sheetView workbookViewId="0">
      <pane xSplit="2" ySplit="4" topLeftCell="C11" activePane="bottomRight" state="frozen"/>
      <selection activeCell="W6" sqref="W6"/>
      <selection pane="topRight" activeCell="W6" sqref="W6"/>
      <selection pane="bottomLeft" activeCell="W6" sqref="W6"/>
      <selection pane="bottomRight" activeCell="C35" sqref="C35"/>
    </sheetView>
  </sheetViews>
  <sheetFormatPr defaultRowHeight="12.75" x14ac:dyDescent="0.2"/>
  <cols>
    <col min="2" max="8" width="15.140625" customWidth="1"/>
  </cols>
  <sheetData>
    <row r="1" spans="1:10" ht="12.75" customHeight="1" x14ac:dyDescent="0.2">
      <c r="A1" s="778" t="s">
        <v>2276</v>
      </c>
      <c r="B1" s="778"/>
      <c r="C1" s="778"/>
      <c r="D1" s="778"/>
      <c r="E1" s="778"/>
      <c r="F1" s="778"/>
      <c r="G1" s="778"/>
      <c r="H1" s="778"/>
      <c r="I1" s="321"/>
      <c r="J1" s="321"/>
    </row>
    <row r="2" spans="1:10" ht="13.5" customHeight="1" thickBot="1" x14ac:dyDescent="0.25">
      <c r="A2" s="826" t="s">
        <v>2313</v>
      </c>
      <c r="B2" s="826"/>
      <c r="C2" s="826"/>
      <c r="D2" s="826"/>
      <c r="E2" s="826"/>
      <c r="F2" s="826"/>
      <c r="G2" s="826"/>
      <c r="H2" s="826"/>
    </row>
    <row r="3" spans="1:10" ht="13.5" thickBot="1" x14ac:dyDescent="0.25">
      <c r="A3" s="815" t="s">
        <v>2307</v>
      </c>
      <c r="B3" s="816"/>
      <c r="C3" s="816"/>
      <c r="D3" s="816"/>
      <c r="E3" s="816"/>
      <c r="F3" s="816"/>
      <c r="G3" s="816"/>
      <c r="H3" s="817"/>
    </row>
    <row r="4" spans="1:10" ht="53.25" customHeight="1" thickBot="1" x14ac:dyDescent="0.25">
      <c r="A4" s="339" t="s">
        <v>141</v>
      </c>
      <c r="B4" s="260" t="s">
        <v>142</v>
      </c>
      <c r="C4" s="260" t="s">
        <v>2854</v>
      </c>
      <c r="D4" s="260" t="s">
        <v>2308</v>
      </c>
      <c r="E4" s="329" t="s">
        <v>2309</v>
      </c>
      <c r="F4" s="260" t="s">
        <v>2310</v>
      </c>
      <c r="G4" s="260" t="s">
        <v>2311</v>
      </c>
      <c r="H4" s="329" t="s">
        <v>2312</v>
      </c>
      <c r="I4" s="551" t="s">
        <v>2837</v>
      </c>
    </row>
    <row r="5" spans="1:10" ht="14.25" thickTop="1" thickBot="1" x14ac:dyDescent="0.25">
      <c r="A5" s="823" t="s">
        <v>144</v>
      </c>
      <c r="B5" s="332" t="s">
        <v>145</v>
      </c>
      <c r="C5" s="333">
        <v>6712</v>
      </c>
      <c r="D5" s="332">
        <v>72</v>
      </c>
      <c r="E5" s="334">
        <v>2535</v>
      </c>
      <c r="F5" s="332">
        <v>796</v>
      </c>
      <c r="G5" s="154">
        <v>222</v>
      </c>
      <c r="H5" s="332">
        <v>167</v>
      </c>
    </row>
    <row r="6" spans="1:10" ht="13.5" thickBot="1" x14ac:dyDescent="0.25">
      <c r="A6" s="824"/>
      <c r="B6" s="335" t="s">
        <v>146</v>
      </c>
      <c r="C6" s="336">
        <v>289827</v>
      </c>
      <c r="D6" s="337">
        <v>1909951</v>
      </c>
      <c r="E6" s="337">
        <v>54077</v>
      </c>
      <c r="F6" s="337">
        <v>1395302</v>
      </c>
      <c r="G6" s="336">
        <v>2517187</v>
      </c>
      <c r="H6" s="337">
        <v>23350</v>
      </c>
    </row>
    <row r="7" spans="1:10" ht="14.25" thickTop="1" thickBot="1" x14ac:dyDescent="0.25">
      <c r="A7" s="823" t="s">
        <v>147</v>
      </c>
      <c r="B7" s="147" t="s">
        <v>145</v>
      </c>
      <c r="C7" s="157">
        <v>4689</v>
      </c>
      <c r="D7" s="147">
        <v>23</v>
      </c>
      <c r="E7" s="148">
        <v>1538</v>
      </c>
      <c r="F7" s="147">
        <v>502</v>
      </c>
      <c r="G7" s="149">
        <v>248</v>
      </c>
      <c r="H7" s="147">
        <v>250</v>
      </c>
    </row>
    <row r="8" spans="1:10" ht="13.5" thickBot="1" x14ac:dyDescent="0.25">
      <c r="A8" s="824"/>
      <c r="B8" s="163" t="s">
        <v>146</v>
      </c>
      <c r="C8" s="164">
        <v>291477</v>
      </c>
      <c r="D8" s="165">
        <v>1963028</v>
      </c>
      <c r="E8" s="165">
        <v>58006</v>
      </c>
      <c r="F8" s="165">
        <v>1457850</v>
      </c>
      <c r="G8" s="164">
        <v>2542581</v>
      </c>
      <c r="H8" s="165">
        <v>23356</v>
      </c>
    </row>
    <row r="9" spans="1:10" ht="14.25" thickTop="1" thickBot="1" x14ac:dyDescent="0.25">
      <c r="A9" s="823" t="s">
        <v>148</v>
      </c>
      <c r="B9" s="147" t="s">
        <v>145</v>
      </c>
      <c r="C9" s="157">
        <v>3640</v>
      </c>
      <c r="D9" s="147">
        <v>32</v>
      </c>
      <c r="E9" s="148">
        <v>1220</v>
      </c>
      <c r="F9" s="147">
        <v>224</v>
      </c>
      <c r="G9" s="149">
        <v>276</v>
      </c>
      <c r="H9" s="147">
        <v>360</v>
      </c>
    </row>
    <row r="10" spans="1:10" ht="13.5" thickBot="1" x14ac:dyDescent="0.25">
      <c r="A10" s="824"/>
      <c r="B10" s="163" t="s">
        <v>146</v>
      </c>
      <c r="C10" s="164">
        <v>298908</v>
      </c>
      <c r="D10" s="163" t="s">
        <v>149</v>
      </c>
      <c r="E10" s="165">
        <v>59612</v>
      </c>
      <c r="F10" s="165">
        <v>1374339</v>
      </c>
      <c r="G10" s="164">
        <v>2482998</v>
      </c>
      <c r="H10" s="165">
        <v>20668</v>
      </c>
    </row>
    <row r="11" spans="1:10" ht="14.25" thickTop="1" thickBot="1" x14ac:dyDescent="0.25">
      <c r="A11" s="823" t="s">
        <v>150</v>
      </c>
      <c r="B11" s="147" t="s">
        <v>145</v>
      </c>
      <c r="C11" s="157">
        <v>2942</v>
      </c>
      <c r="D11" s="147">
        <v>28</v>
      </c>
      <c r="E11" s="148">
        <v>1183</v>
      </c>
      <c r="F11" s="147">
        <v>120</v>
      </c>
      <c r="G11" s="149">
        <v>177</v>
      </c>
      <c r="H11" s="147">
        <v>625</v>
      </c>
    </row>
    <row r="12" spans="1:10" ht="13.5" thickBot="1" x14ac:dyDescent="0.25">
      <c r="A12" s="824"/>
      <c r="B12" s="163" t="s">
        <v>146</v>
      </c>
      <c r="C12" s="164">
        <v>308581</v>
      </c>
      <c r="D12" s="165">
        <v>2100000</v>
      </c>
      <c r="E12" s="165">
        <v>57301</v>
      </c>
      <c r="F12" s="165">
        <v>1722916</v>
      </c>
      <c r="G12" s="164">
        <v>2656988</v>
      </c>
      <c r="H12" s="165">
        <v>20474</v>
      </c>
    </row>
    <row r="13" spans="1:10" ht="14.25" thickTop="1" thickBot="1" x14ac:dyDescent="0.25">
      <c r="A13" s="823" t="s">
        <v>151</v>
      </c>
      <c r="B13" s="147" t="s">
        <v>145</v>
      </c>
      <c r="C13" s="157">
        <v>3125</v>
      </c>
      <c r="D13" s="147">
        <v>92</v>
      </c>
      <c r="E13" s="148">
        <v>1291</v>
      </c>
      <c r="F13" s="147">
        <v>106</v>
      </c>
      <c r="G13" s="149">
        <v>128</v>
      </c>
      <c r="H13" s="147">
        <v>449</v>
      </c>
    </row>
    <row r="14" spans="1:10" ht="13.5" thickBot="1" x14ac:dyDescent="0.25">
      <c r="A14" s="824"/>
      <c r="B14" s="163" t="s">
        <v>146</v>
      </c>
      <c r="C14" s="164">
        <v>335329</v>
      </c>
      <c r="D14" s="165">
        <v>2291739</v>
      </c>
      <c r="E14" s="165">
        <v>52349</v>
      </c>
      <c r="F14" s="165">
        <v>1744966</v>
      </c>
      <c r="G14" s="164">
        <v>2653615</v>
      </c>
      <c r="H14" s="165">
        <v>19897</v>
      </c>
    </row>
    <row r="15" spans="1:10" ht="14.25" thickTop="1" thickBot="1" x14ac:dyDescent="0.25">
      <c r="A15" s="823" t="s">
        <v>152</v>
      </c>
      <c r="B15" s="147" t="s">
        <v>145</v>
      </c>
      <c r="C15" s="157">
        <v>2841</v>
      </c>
      <c r="D15" s="147">
        <v>247</v>
      </c>
      <c r="E15" s="148">
        <v>1432</v>
      </c>
      <c r="F15" s="147">
        <v>320</v>
      </c>
      <c r="G15" s="149">
        <v>103</v>
      </c>
      <c r="H15" s="147">
        <v>725</v>
      </c>
    </row>
    <row r="16" spans="1:10" ht="13.5" thickBot="1" x14ac:dyDescent="0.25">
      <c r="A16" s="824"/>
      <c r="B16" s="163" t="s">
        <v>146</v>
      </c>
      <c r="C16" s="164">
        <v>350366</v>
      </c>
      <c r="D16" s="165">
        <v>2285105</v>
      </c>
      <c r="E16" s="165">
        <v>55767</v>
      </c>
      <c r="F16" s="165">
        <v>1441140</v>
      </c>
      <c r="G16" s="164">
        <v>2663385</v>
      </c>
      <c r="H16" s="165">
        <v>21603</v>
      </c>
    </row>
    <row r="17" spans="1:8" ht="14.25" thickTop="1" thickBot="1" x14ac:dyDescent="0.25">
      <c r="A17" s="823" t="s">
        <v>153</v>
      </c>
      <c r="B17" s="147" t="s">
        <v>145</v>
      </c>
      <c r="C17" s="157">
        <v>2017</v>
      </c>
      <c r="D17" s="147">
        <v>94</v>
      </c>
      <c r="E17" s="148">
        <v>1335</v>
      </c>
      <c r="F17" s="147">
        <v>373</v>
      </c>
      <c r="G17" s="149">
        <v>70</v>
      </c>
      <c r="H17" s="147">
        <v>758</v>
      </c>
    </row>
    <row r="18" spans="1:8" ht="13.5" thickBot="1" x14ac:dyDescent="0.25">
      <c r="A18" s="824"/>
      <c r="B18" s="163" t="s">
        <v>146</v>
      </c>
      <c r="C18" s="164">
        <v>398239</v>
      </c>
      <c r="D18" s="165">
        <v>1799796</v>
      </c>
      <c r="E18" s="165">
        <v>59129</v>
      </c>
      <c r="F18" s="165">
        <v>1453324</v>
      </c>
      <c r="G18" s="164">
        <v>2850000</v>
      </c>
      <c r="H18" s="165">
        <v>22872</v>
      </c>
    </row>
    <row r="19" spans="1:8" ht="14.25" thickTop="1" thickBot="1" x14ac:dyDescent="0.25">
      <c r="A19" s="823" t="s">
        <v>154</v>
      </c>
      <c r="B19" s="147" t="s">
        <v>145</v>
      </c>
      <c r="C19" s="157">
        <v>3031</v>
      </c>
      <c r="D19" s="147">
        <v>314</v>
      </c>
      <c r="E19" s="148">
        <v>1911</v>
      </c>
      <c r="F19" s="147">
        <v>394</v>
      </c>
      <c r="G19" s="149" t="s">
        <v>13</v>
      </c>
      <c r="H19" s="147">
        <v>739</v>
      </c>
    </row>
    <row r="20" spans="1:8" ht="13.5" thickBot="1" x14ac:dyDescent="0.25">
      <c r="A20" s="824"/>
      <c r="B20" s="163" t="s">
        <v>146</v>
      </c>
      <c r="C20" s="164">
        <v>420721</v>
      </c>
      <c r="D20" s="165">
        <v>2240557</v>
      </c>
      <c r="E20" s="165">
        <v>63298</v>
      </c>
      <c r="F20" s="165">
        <v>1642641</v>
      </c>
      <c r="G20" s="166" t="s">
        <v>13</v>
      </c>
      <c r="H20" s="165">
        <v>23185</v>
      </c>
    </row>
    <row r="21" spans="1:8" ht="14.25" thickTop="1" thickBot="1" x14ac:dyDescent="0.25">
      <c r="A21" s="823" t="s">
        <v>155</v>
      </c>
      <c r="B21" s="147" t="s">
        <v>145</v>
      </c>
      <c r="C21" s="157">
        <v>3388</v>
      </c>
      <c r="D21" s="147">
        <v>92</v>
      </c>
      <c r="E21" s="148">
        <v>1235</v>
      </c>
      <c r="F21" s="147">
        <v>318</v>
      </c>
      <c r="G21" s="149">
        <v>77</v>
      </c>
      <c r="H21" s="147">
        <v>403</v>
      </c>
    </row>
    <row r="22" spans="1:8" ht="13.5" thickBot="1" x14ac:dyDescent="0.25">
      <c r="A22" s="824"/>
      <c r="B22" s="163" t="s">
        <v>146</v>
      </c>
      <c r="C22" s="164">
        <v>469928</v>
      </c>
      <c r="D22" s="165">
        <v>2334565</v>
      </c>
      <c r="E22" s="165">
        <v>73825</v>
      </c>
      <c r="F22" s="165">
        <v>1886095</v>
      </c>
      <c r="G22" s="164">
        <v>3600000</v>
      </c>
      <c r="H22" s="165">
        <v>24941</v>
      </c>
    </row>
    <row r="23" spans="1:8" ht="14.25" thickTop="1" thickBot="1" x14ac:dyDescent="0.25">
      <c r="A23" s="823" t="s">
        <v>156</v>
      </c>
      <c r="B23" s="147" t="s">
        <v>145</v>
      </c>
      <c r="C23" s="157">
        <v>2605</v>
      </c>
      <c r="D23" s="147">
        <v>8</v>
      </c>
      <c r="E23" s="148">
        <v>1218</v>
      </c>
      <c r="F23" s="147">
        <v>156</v>
      </c>
      <c r="G23" s="149">
        <v>77</v>
      </c>
      <c r="H23" s="147">
        <v>356</v>
      </c>
    </row>
    <row r="24" spans="1:8" ht="13.5" thickBot="1" x14ac:dyDescent="0.25">
      <c r="A24" s="824"/>
      <c r="B24" s="163" t="s">
        <v>146</v>
      </c>
      <c r="C24" s="164">
        <v>479585</v>
      </c>
      <c r="D24" s="165">
        <v>2176350</v>
      </c>
      <c r="E24" s="165">
        <v>65629</v>
      </c>
      <c r="F24" s="165">
        <v>1975793</v>
      </c>
      <c r="G24" s="164">
        <v>3600000</v>
      </c>
      <c r="H24" s="165">
        <v>24563</v>
      </c>
    </row>
    <row r="25" spans="1:8" ht="14.25" thickTop="1" thickBot="1" x14ac:dyDescent="0.25">
      <c r="A25" s="823" t="s">
        <v>157</v>
      </c>
      <c r="B25" s="147" t="s">
        <v>145</v>
      </c>
      <c r="C25" s="157">
        <v>2475</v>
      </c>
      <c r="D25" s="147">
        <v>85</v>
      </c>
      <c r="E25" s="147">
        <v>890</v>
      </c>
      <c r="F25" s="147">
        <v>16</v>
      </c>
      <c r="G25" s="149">
        <v>57</v>
      </c>
      <c r="H25" s="147">
        <v>467</v>
      </c>
    </row>
    <row r="26" spans="1:8" ht="13.5" thickBot="1" x14ac:dyDescent="0.25">
      <c r="A26" s="824"/>
      <c r="B26" s="163" t="s">
        <v>146</v>
      </c>
      <c r="C26" s="164">
        <v>486653</v>
      </c>
      <c r="D26" s="165">
        <v>2400000</v>
      </c>
      <c r="E26" s="165">
        <v>71593</v>
      </c>
      <c r="F26" s="165">
        <v>2300804</v>
      </c>
      <c r="G26" s="164">
        <v>3300000</v>
      </c>
      <c r="H26" s="165">
        <v>24665</v>
      </c>
    </row>
    <row r="27" spans="1:8" ht="14.25" thickTop="1" thickBot="1" x14ac:dyDescent="0.25">
      <c r="A27" s="823" t="s">
        <v>158</v>
      </c>
      <c r="B27" s="147" t="s">
        <v>145</v>
      </c>
      <c r="C27" s="157">
        <v>3400</v>
      </c>
      <c r="D27" s="147">
        <v>10</v>
      </c>
      <c r="E27" s="147">
        <v>879</v>
      </c>
      <c r="F27" s="147">
        <v>4</v>
      </c>
      <c r="G27" s="149" t="s">
        <v>13</v>
      </c>
      <c r="H27" s="147">
        <v>177</v>
      </c>
    </row>
    <row r="28" spans="1:8" ht="13.5" thickBot="1" x14ac:dyDescent="0.25">
      <c r="A28" s="824"/>
      <c r="B28" s="163" t="s">
        <v>146</v>
      </c>
      <c r="C28" s="164">
        <v>486986</v>
      </c>
      <c r="D28" s="165">
        <v>2824000</v>
      </c>
      <c r="E28" s="165">
        <v>83698</v>
      </c>
      <c r="F28" s="165">
        <v>2068795</v>
      </c>
      <c r="G28" s="166" t="s">
        <v>13</v>
      </c>
      <c r="H28" s="165">
        <v>26462</v>
      </c>
    </row>
    <row r="29" spans="1:8" ht="14.25" thickTop="1" thickBot="1" x14ac:dyDescent="0.25">
      <c r="A29" s="823" t="s">
        <v>159</v>
      </c>
      <c r="B29" s="147" t="s">
        <v>145</v>
      </c>
      <c r="C29" s="157">
        <v>4434</v>
      </c>
      <c r="D29" s="147">
        <v>2</v>
      </c>
      <c r="E29" s="147">
        <v>708</v>
      </c>
      <c r="F29" s="147" t="s">
        <v>13</v>
      </c>
      <c r="G29" s="149">
        <v>78</v>
      </c>
      <c r="H29" s="147">
        <v>360</v>
      </c>
    </row>
    <row r="30" spans="1:8" ht="13.5" thickBot="1" x14ac:dyDescent="0.25">
      <c r="A30" s="824"/>
      <c r="B30" s="163" t="s">
        <v>146</v>
      </c>
      <c r="C30" s="164">
        <v>504556</v>
      </c>
      <c r="D30" s="165">
        <v>3500000</v>
      </c>
      <c r="E30" s="165">
        <v>82213</v>
      </c>
      <c r="F30" s="163" t="s">
        <v>13</v>
      </c>
      <c r="G30" s="164">
        <v>3374510</v>
      </c>
      <c r="H30" s="165">
        <v>23775</v>
      </c>
    </row>
    <row r="31" spans="1:8" ht="14.25" thickTop="1" thickBot="1" x14ac:dyDescent="0.25">
      <c r="A31" s="825" t="s">
        <v>1601</v>
      </c>
      <c r="B31" s="147" t="s">
        <v>145</v>
      </c>
      <c r="C31" s="157">
        <v>3204</v>
      </c>
      <c r="D31" s="157">
        <v>7</v>
      </c>
      <c r="E31" s="157">
        <v>1319</v>
      </c>
      <c r="F31" s="157">
        <v>10</v>
      </c>
      <c r="G31" s="157">
        <v>82</v>
      </c>
      <c r="H31" s="157">
        <v>810</v>
      </c>
    </row>
    <row r="32" spans="1:8" ht="13.5" thickBot="1" x14ac:dyDescent="0.25">
      <c r="A32" s="824"/>
      <c r="B32" s="163" t="s">
        <v>146</v>
      </c>
      <c r="C32" s="164">
        <v>524577</v>
      </c>
      <c r="D32" s="165">
        <v>2655000</v>
      </c>
      <c r="E32" s="165">
        <v>93001</v>
      </c>
      <c r="F32" s="165">
        <v>1784000</v>
      </c>
      <c r="G32" s="165">
        <v>3374510</v>
      </c>
      <c r="H32" s="165">
        <v>27151</v>
      </c>
    </row>
    <row r="33" spans="1:8" ht="14.25" thickTop="1" thickBot="1" x14ac:dyDescent="0.25">
      <c r="A33" s="825" t="s">
        <v>2892</v>
      </c>
      <c r="B33" s="147" t="s">
        <v>145</v>
      </c>
      <c r="C33" s="157">
        <v>2470</v>
      </c>
      <c r="D33" s="157">
        <v>14</v>
      </c>
      <c r="E33" s="157">
        <v>944</v>
      </c>
      <c r="F33" s="157">
        <v>302</v>
      </c>
      <c r="G33" s="157">
        <v>29</v>
      </c>
      <c r="H33" s="157">
        <v>384</v>
      </c>
    </row>
    <row r="34" spans="1:8" ht="13.5" thickBot="1" x14ac:dyDescent="0.25">
      <c r="A34" s="824"/>
      <c r="B34" s="163" t="s">
        <v>146</v>
      </c>
      <c r="C34" s="164">
        <v>536567</v>
      </c>
      <c r="D34" s="165">
        <v>2655000</v>
      </c>
      <c r="E34" s="165">
        <v>84297</v>
      </c>
      <c r="F34" s="165">
        <v>2250048</v>
      </c>
      <c r="G34" s="165">
        <v>3835000</v>
      </c>
      <c r="H34" s="165">
        <v>27157</v>
      </c>
    </row>
    <row r="35" spans="1:8" ht="13.5" thickTop="1" x14ac:dyDescent="0.2">
      <c r="A35" s="136" t="s">
        <v>162</v>
      </c>
    </row>
    <row r="36" spans="1:8" x14ac:dyDescent="0.2">
      <c r="A36" s="136" t="s">
        <v>160</v>
      </c>
    </row>
    <row r="37" spans="1:8" x14ac:dyDescent="0.2">
      <c r="A37" s="136" t="s">
        <v>161</v>
      </c>
    </row>
    <row r="38" spans="1:8" x14ac:dyDescent="0.2">
      <c r="A38" s="136" t="s">
        <v>22</v>
      </c>
    </row>
  </sheetData>
  <mergeCells count="18">
    <mergeCell ref="A5:A6"/>
    <mergeCell ref="A1:H1"/>
    <mergeCell ref="A2:H2"/>
    <mergeCell ref="A3:H3"/>
    <mergeCell ref="A29:A30"/>
    <mergeCell ref="A7:A8"/>
    <mergeCell ref="A9:A10"/>
    <mergeCell ref="A11:A12"/>
    <mergeCell ref="A13:A14"/>
    <mergeCell ref="A15:A16"/>
    <mergeCell ref="A17:A18"/>
    <mergeCell ref="A19:A20"/>
    <mergeCell ref="A21:A22"/>
    <mergeCell ref="A23:A24"/>
    <mergeCell ref="A25:A26"/>
    <mergeCell ref="A33:A34"/>
    <mergeCell ref="A27:A28"/>
    <mergeCell ref="A31:A32"/>
  </mergeCells>
  <hyperlinks>
    <hyperlink ref="I4" location="TOC!A1" display="RETURN TO TABLE OF CONTENTS"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6"/>
  <sheetViews>
    <sheetView workbookViewId="0">
      <selection activeCell="A5" sqref="A5"/>
    </sheetView>
  </sheetViews>
  <sheetFormatPr defaultRowHeight="15" x14ac:dyDescent="0.25"/>
  <cols>
    <col min="1" max="1" width="110.85546875" style="520" customWidth="1"/>
    <col min="2" max="256" width="9.140625" style="520"/>
    <col min="257" max="257" width="110.85546875" style="520" customWidth="1"/>
    <col min="258" max="512" width="9.140625" style="520"/>
    <col min="513" max="513" width="110.85546875" style="520" customWidth="1"/>
    <col min="514" max="768" width="9.140625" style="520"/>
    <col min="769" max="769" width="110.85546875" style="520" customWidth="1"/>
    <col min="770" max="1024" width="9.140625" style="520"/>
    <col min="1025" max="1025" width="110.85546875" style="520" customWidth="1"/>
    <col min="1026" max="1280" width="9.140625" style="520"/>
    <col min="1281" max="1281" width="110.85546875" style="520" customWidth="1"/>
    <col min="1282" max="1536" width="9.140625" style="520"/>
    <col min="1537" max="1537" width="110.85546875" style="520" customWidth="1"/>
    <col min="1538" max="1792" width="9.140625" style="520"/>
    <col min="1793" max="1793" width="110.85546875" style="520" customWidth="1"/>
    <col min="1794" max="2048" width="9.140625" style="520"/>
    <col min="2049" max="2049" width="110.85546875" style="520" customWidth="1"/>
    <col min="2050" max="2304" width="9.140625" style="520"/>
    <col min="2305" max="2305" width="110.85546875" style="520" customWidth="1"/>
    <col min="2306" max="2560" width="9.140625" style="520"/>
    <col min="2561" max="2561" width="110.85546875" style="520" customWidth="1"/>
    <col min="2562" max="2816" width="9.140625" style="520"/>
    <col min="2817" max="2817" width="110.85546875" style="520" customWidth="1"/>
    <col min="2818" max="3072" width="9.140625" style="520"/>
    <col min="3073" max="3073" width="110.85546875" style="520" customWidth="1"/>
    <col min="3074" max="3328" width="9.140625" style="520"/>
    <col min="3329" max="3329" width="110.85546875" style="520" customWidth="1"/>
    <col min="3330" max="3584" width="9.140625" style="520"/>
    <col min="3585" max="3585" width="110.85546875" style="520" customWidth="1"/>
    <col min="3586" max="3840" width="9.140625" style="520"/>
    <col min="3841" max="3841" width="110.85546875" style="520" customWidth="1"/>
    <col min="3842" max="4096" width="9.140625" style="520"/>
    <col min="4097" max="4097" width="110.85546875" style="520" customWidth="1"/>
    <col min="4098" max="4352" width="9.140625" style="520"/>
    <col min="4353" max="4353" width="110.85546875" style="520" customWidth="1"/>
    <col min="4354" max="4608" width="9.140625" style="520"/>
    <col min="4609" max="4609" width="110.85546875" style="520" customWidth="1"/>
    <col min="4610" max="4864" width="9.140625" style="520"/>
    <col min="4865" max="4865" width="110.85546875" style="520" customWidth="1"/>
    <col min="4866" max="5120" width="9.140625" style="520"/>
    <col min="5121" max="5121" width="110.85546875" style="520" customWidth="1"/>
    <col min="5122" max="5376" width="9.140625" style="520"/>
    <col min="5377" max="5377" width="110.85546875" style="520" customWidth="1"/>
    <col min="5378" max="5632" width="9.140625" style="520"/>
    <col min="5633" max="5633" width="110.85546875" style="520" customWidth="1"/>
    <col min="5634" max="5888" width="9.140625" style="520"/>
    <col min="5889" max="5889" width="110.85546875" style="520" customWidth="1"/>
    <col min="5890" max="6144" width="9.140625" style="520"/>
    <col min="6145" max="6145" width="110.85546875" style="520" customWidth="1"/>
    <col min="6146" max="6400" width="9.140625" style="520"/>
    <col min="6401" max="6401" width="110.85546875" style="520" customWidth="1"/>
    <col min="6402" max="6656" width="9.140625" style="520"/>
    <col min="6657" max="6657" width="110.85546875" style="520" customWidth="1"/>
    <col min="6658" max="6912" width="9.140625" style="520"/>
    <col min="6913" max="6913" width="110.85546875" style="520" customWidth="1"/>
    <col min="6914" max="7168" width="9.140625" style="520"/>
    <col min="7169" max="7169" width="110.85546875" style="520" customWidth="1"/>
    <col min="7170" max="7424" width="9.140625" style="520"/>
    <col min="7425" max="7425" width="110.85546875" style="520" customWidth="1"/>
    <col min="7426" max="7680" width="9.140625" style="520"/>
    <col min="7681" max="7681" width="110.85546875" style="520" customWidth="1"/>
    <col min="7682" max="7936" width="9.140625" style="520"/>
    <col min="7937" max="7937" width="110.85546875" style="520" customWidth="1"/>
    <col min="7938" max="8192" width="9.140625" style="520"/>
    <col min="8193" max="8193" width="110.85546875" style="520" customWidth="1"/>
    <col min="8194" max="8448" width="9.140625" style="520"/>
    <col min="8449" max="8449" width="110.85546875" style="520" customWidth="1"/>
    <col min="8450" max="8704" width="9.140625" style="520"/>
    <col min="8705" max="8705" width="110.85546875" style="520" customWidth="1"/>
    <col min="8706" max="8960" width="9.140625" style="520"/>
    <col min="8961" max="8961" width="110.85546875" style="520" customWidth="1"/>
    <col min="8962" max="9216" width="9.140625" style="520"/>
    <col min="9217" max="9217" width="110.85546875" style="520" customWidth="1"/>
    <col min="9218" max="9472" width="9.140625" style="520"/>
    <col min="9473" max="9473" width="110.85546875" style="520" customWidth="1"/>
    <col min="9474" max="9728" width="9.140625" style="520"/>
    <col min="9729" max="9729" width="110.85546875" style="520" customWidth="1"/>
    <col min="9730" max="9984" width="9.140625" style="520"/>
    <col min="9985" max="9985" width="110.85546875" style="520" customWidth="1"/>
    <col min="9986" max="10240" width="9.140625" style="520"/>
    <col min="10241" max="10241" width="110.85546875" style="520" customWidth="1"/>
    <col min="10242" max="10496" width="9.140625" style="520"/>
    <col min="10497" max="10497" width="110.85546875" style="520" customWidth="1"/>
    <col min="10498" max="10752" width="9.140625" style="520"/>
    <col min="10753" max="10753" width="110.85546875" style="520" customWidth="1"/>
    <col min="10754" max="11008" width="9.140625" style="520"/>
    <col min="11009" max="11009" width="110.85546875" style="520" customWidth="1"/>
    <col min="11010" max="11264" width="9.140625" style="520"/>
    <col min="11265" max="11265" width="110.85546875" style="520" customWidth="1"/>
    <col min="11266" max="11520" width="9.140625" style="520"/>
    <col min="11521" max="11521" width="110.85546875" style="520" customWidth="1"/>
    <col min="11522" max="11776" width="9.140625" style="520"/>
    <col min="11777" max="11777" width="110.85546875" style="520" customWidth="1"/>
    <col min="11778" max="12032" width="9.140625" style="520"/>
    <col min="12033" max="12033" width="110.85546875" style="520" customWidth="1"/>
    <col min="12034" max="12288" width="9.140625" style="520"/>
    <col min="12289" max="12289" width="110.85546875" style="520" customWidth="1"/>
    <col min="12290" max="12544" width="9.140625" style="520"/>
    <col min="12545" max="12545" width="110.85546875" style="520" customWidth="1"/>
    <col min="12546" max="12800" width="9.140625" style="520"/>
    <col min="12801" max="12801" width="110.85546875" style="520" customWidth="1"/>
    <col min="12802" max="13056" width="9.140625" style="520"/>
    <col min="13057" max="13057" width="110.85546875" style="520" customWidth="1"/>
    <col min="13058" max="13312" width="9.140625" style="520"/>
    <col min="13313" max="13313" width="110.85546875" style="520" customWidth="1"/>
    <col min="13314" max="13568" width="9.140625" style="520"/>
    <col min="13569" max="13569" width="110.85546875" style="520" customWidth="1"/>
    <col min="13570" max="13824" width="9.140625" style="520"/>
    <col min="13825" max="13825" width="110.85546875" style="520" customWidth="1"/>
    <col min="13826" max="14080" width="9.140625" style="520"/>
    <col min="14081" max="14081" width="110.85546875" style="520" customWidth="1"/>
    <col min="14082" max="14336" width="9.140625" style="520"/>
    <col min="14337" max="14337" width="110.85546875" style="520" customWidth="1"/>
    <col min="14338" max="14592" width="9.140625" style="520"/>
    <col min="14593" max="14593" width="110.85546875" style="520" customWidth="1"/>
    <col min="14594" max="14848" width="9.140625" style="520"/>
    <col min="14849" max="14849" width="110.85546875" style="520" customWidth="1"/>
    <col min="14850" max="15104" width="9.140625" style="520"/>
    <col min="15105" max="15105" width="110.85546875" style="520" customWidth="1"/>
    <col min="15106" max="15360" width="9.140625" style="520"/>
    <col min="15361" max="15361" width="110.85546875" style="520" customWidth="1"/>
    <col min="15362" max="15616" width="9.140625" style="520"/>
    <col min="15617" max="15617" width="110.85546875" style="520" customWidth="1"/>
    <col min="15618" max="15872" width="9.140625" style="520"/>
    <col min="15873" max="15873" width="110.85546875" style="520" customWidth="1"/>
    <col min="15874" max="16128" width="9.140625" style="520"/>
    <col min="16129" max="16129" width="110.85546875" style="520" customWidth="1"/>
    <col min="16130" max="16384" width="9.140625" style="520"/>
  </cols>
  <sheetData>
    <row r="1" spans="1:1" x14ac:dyDescent="0.25">
      <c r="A1" s="525" t="s">
        <v>2672</v>
      </c>
    </row>
    <row r="2" spans="1:1" x14ac:dyDescent="0.25">
      <c r="A2" s="526"/>
    </row>
    <row r="3" spans="1:1" ht="76.5" x14ac:dyDescent="0.25">
      <c r="A3" s="531" t="s">
        <v>2953</v>
      </c>
    </row>
    <row r="4" spans="1:1" x14ac:dyDescent="0.25">
      <c r="A4" s="526"/>
    </row>
    <row r="5" spans="1:1" ht="102" x14ac:dyDescent="0.25">
      <c r="A5" s="526" t="s">
        <v>2673</v>
      </c>
    </row>
    <row r="6" spans="1:1" x14ac:dyDescent="0.25">
      <c r="A6" s="526"/>
    </row>
    <row r="7" spans="1:1" ht="76.5" x14ac:dyDescent="0.25">
      <c r="A7" s="526" t="s">
        <v>2674</v>
      </c>
    </row>
    <row r="8" spans="1:1" x14ac:dyDescent="0.25">
      <c r="A8" s="526"/>
    </row>
    <row r="9" spans="1:1" ht="76.5" x14ac:dyDescent="0.25">
      <c r="A9" s="526" t="s">
        <v>2675</v>
      </c>
    </row>
    <row r="10" spans="1:1" ht="51" x14ac:dyDescent="0.25">
      <c r="A10" s="526" t="s">
        <v>2676</v>
      </c>
    </row>
    <row r="11" spans="1:1" x14ac:dyDescent="0.25">
      <c r="A11" s="526"/>
    </row>
    <row r="12" spans="1:1" ht="25.5" x14ac:dyDescent="0.25">
      <c r="A12" s="526" t="s">
        <v>2677</v>
      </c>
    </row>
    <row r="13" spans="1:1" x14ac:dyDescent="0.25">
      <c r="A13" s="526"/>
    </row>
    <row r="14" spans="1:1" ht="76.5" x14ac:dyDescent="0.25">
      <c r="A14" s="526" t="s">
        <v>2678</v>
      </c>
    </row>
    <row r="15" spans="1:1" x14ac:dyDescent="0.25">
      <c r="A15" s="526"/>
    </row>
    <row r="16" spans="1:1" ht="63.75" x14ac:dyDescent="0.25">
      <c r="A16" s="526" t="s">
        <v>2679</v>
      </c>
    </row>
    <row r="17" spans="1:1" x14ac:dyDescent="0.25">
      <c r="A17" s="526"/>
    </row>
    <row r="18" spans="1:1" ht="25.5" x14ac:dyDescent="0.25">
      <c r="A18" s="526" t="s">
        <v>2680</v>
      </c>
    </row>
    <row r="19" spans="1:1" x14ac:dyDescent="0.25">
      <c r="A19" s="526"/>
    </row>
    <row r="20" spans="1:1" x14ac:dyDescent="0.25">
      <c r="A20" s="527" t="s">
        <v>2681</v>
      </c>
    </row>
    <row r="21" spans="1:1" x14ac:dyDescent="0.25">
      <c r="A21" s="527" t="s">
        <v>2682</v>
      </c>
    </row>
    <row r="22" spans="1:1" x14ac:dyDescent="0.25">
      <c r="A22" s="527" t="s">
        <v>2683</v>
      </c>
    </row>
    <row r="23" spans="1:1" x14ac:dyDescent="0.25">
      <c r="A23" s="527" t="s">
        <v>2684</v>
      </c>
    </row>
    <row r="24" spans="1:1" x14ac:dyDescent="0.25">
      <c r="A24" s="528" t="s">
        <v>2685</v>
      </c>
    </row>
    <row r="25" spans="1:1" x14ac:dyDescent="0.25">
      <c r="A25" s="527" t="s">
        <v>2686</v>
      </c>
    </row>
    <row r="26" spans="1:1" x14ac:dyDescent="0.25">
      <c r="A26" s="527" t="s">
        <v>2687</v>
      </c>
    </row>
    <row r="27" spans="1:1" x14ac:dyDescent="0.25">
      <c r="A27" s="527" t="s">
        <v>2688</v>
      </c>
    </row>
    <row r="28" spans="1:1" x14ac:dyDescent="0.25">
      <c r="A28" s="527" t="s">
        <v>2689</v>
      </c>
    </row>
    <row r="29" spans="1:1" ht="38.25" x14ac:dyDescent="0.25">
      <c r="A29" s="529" t="s">
        <v>2690</v>
      </c>
    </row>
    <row r="30" spans="1:1" x14ac:dyDescent="0.25">
      <c r="A30" s="526"/>
    </row>
    <row r="31" spans="1:1" ht="38.25" x14ac:dyDescent="0.25">
      <c r="A31" s="526" t="s">
        <v>2691</v>
      </c>
    </row>
    <row r="32" spans="1:1" x14ac:dyDescent="0.25">
      <c r="A32" s="526"/>
    </row>
    <row r="33" spans="1:1" ht="38.25" x14ac:dyDescent="0.25">
      <c r="A33" s="526" t="s">
        <v>2692</v>
      </c>
    </row>
    <row r="34" spans="1:1" x14ac:dyDescent="0.25">
      <c r="A34" s="526" t="s">
        <v>2457</v>
      </c>
    </row>
    <row r="35" spans="1:1" ht="89.25" x14ac:dyDescent="0.25">
      <c r="A35" s="526" t="s">
        <v>2693</v>
      </c>
    </row>
    <row r="36" spans="1:1" x14ac:dyDescent="0.25">
      <c r="A36" s="526"/>
    </row>
    <row r="37" spans="1:1" ht="102" x14ac:dyDescent="0.25">
      <c r="A37" s="526" t="s">
        <v>2694</v>
      </c>
    </row>
    <row r="38" spans="1:1" x14ac:dyDescent="0.25">
      <c r="A38" s="526"/>
    </row>
    <row r="39" spans="1:1" ht="51" x14ac:dyDescent="0.25">
      <c r="A39" s="526" t="s">
        <v>2695</v>
      </c>
    </row>
    <row r="40" spans="1:1" x14ac:dyDescent="0.25">
      <c r="A40" s="526"/>
    </row>
    <row r="41" spans="1:1" ht="102" x14ac:dyDescent="0.25">
      <c r="A41" s="526" t="s">
        <v>2696</v>
      </c>
    </row>
    <row r="42" spans="1:1" x14ac:dyDescent="0.25">
      <c r="A42" s="526"/>
    </row>
    <row r="43" spans="1:1" ht="89.25" x14ac:dyDescent="0.25">
      <c r="A43" s="526" t="s">
        <v>2697</v>
      </c>
    </row>
    <row r="44" spans="1:1" x14ac:dyDescent="0.25">
      <c r="A44" s="526"/>
    </row>
    <row r="45" spans="1:1" ht="51" x14ac:dyDescent="0.25">
      <c r="A45" s="526" t="s">
        <v>2698</v>
      </c>
    </row>
    <row r="46" spans="1:1" x14ac:dyDescent="0.25">
      <c r="A46" s="526"/>
    </row>
    <row r="47" spans="1:1" ht="38.25" x14ac:dyDescent="0.25">
      <c r="A47" s="526" t="s">
        <v>2699</v>
      </c>
    </row>
    <row r="48" spans="1:1" x14ac:dyDescent="0.25">
      <c r="A48" s="526"/>
    </row>
    <row r="49" spans="1:1" x14ac:dyDescent="0.25">
      <c r="A49" s="526"/>
    </row>
    <row r="50" spans="1:1" ht="25.5" x14ac:dyDescent="0.25">
      <c r="A50" s="526" t="s">
        <v>2700</v>
      </c>
    </row>
    <row r="51" spans="1:1" x14ac:dyDescent="0.25">
      <c r="A51" s="526"/>
    </row>
    <row r="52" spans="1:1" ht="63.75" x14ac:dyDescent="0.25">
      <c r="A52" s="530" t="s">
        <v>2701</v>
      </c>
    </row>
    <row r="53" spans="1:1" x14ac:dyDescent="0.25">
      <c r="A53" s="526"/>
    </row>
    <row r="54" spans="1:1" ht="76.5" x14ac:dyDescent="0.25">
      <c r="A54" s="530" t="s">
        <v>2702</v>
      </c>
    </row>
    <row r="55" spans="1:1" x14ac:dyDescent="0.25">
      <c r="A55" s="530"/>
    </row>
    <row r="56" spans="1:1" ht="102" x14ac:dyDescent="0.25">
      <c r="A56" s="530" t="s">
        <v>2703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5"/>
  <sheetViews>
    <sheetView workbookViewId="0">
      <selection activeCell="N28" sqref="N28"/>
    </sheetView>
  </sheetViews>
  <sheetFormatPr defaultRowHeight="12.75" x14ac:dyDescent="0.2"/>
  <sheetData>
    <row r="1" spans="1:10" x14ac:dyDescent="0.2">
      <c r="A1" s="827" t="s">
        <v>2276</v>
      </c>
      <c r="B1" s="827"/>
      <c r="C1" s="827"/>
      <c r="D1" s="827"/>
      <c r="E1" s="827"/>
      <c r="F1" s="827"/>
      <c r="G1" s="827"/>
      <c r="H1" s="827"/>
      <c r="I1" s="827"/>
    </row>
    <row r="2" spans="1:10" ht="13.5" customHeight="1" thickBot="1" x14ac:dyDescent="0.25">
      <c r="A2" s="826" t="s">
        <v>2313</v>
      </c>
      <c r="B2" s="826"/>
      <c r="C2" s="826"/>
      <c r="D2" s="826"/>
      <c r="E2" s="826"/>
      <c r="F2" s="826"/>
      <c r="G2" s="826"/>
      <c r="H2" s="826"/>
      <c r="I2" s="826"/>
    </row>
    <row r="3" spans="1:10" ht="20.25" customHeight="1" x14ac:dyDescent="0.2">
      <c r="A3" s="810" t="s">
        <v>2314</v>
      </c>
      <c r="B3" s="811"/>
      <c r="C3" s="811"/>
      <c r="D3" s="811"/>
      <c r="E3" s="811"/>
      <c r="F3" s="811"/>
      <c r="G3" s="811"/>
      <c r="H3" s="811"/>
      <c r="I3" s="828"/>
    </row>
    <row r="4" spans="1:10" ht="51.75" customHeight="1" thickBot="1" x14ac:dyDescent="0.25">
      <c r="A4" s="167" t="s">
        <v>163</v>
      </c>
      <c r="B4" s="168" t="s">
        <v>164</v>
      </c>
      <c r="C4" s="168" t="s">
        <v>165</v>
      </c>
      <c r="D4" s="168" t="s">
        <v>166</v>
      </c>
      <c r="E4" s="168" t="s">
        <v>6</v>
      </c>
      <c r="F4" s="168" t="s">
        <v>24</v>
      </c>
      <c r="G4" s="168" t="s">
        <v>167</v>
      </c>
      <c r="H4" s="169" t="s">
        <v>128</v>
      </c>
      <c r="I4" s="146" t="s">
        <v>168</v>
      </c>
      <c r="J4" s="551" t="s">
        <v>2837</v>
      </c>
    </row>
    <row r="5" spans="1:10" ht="13.5" thickBot="1" x14ac:dyDescent="0.25">
      <c r="A5" s="146">
        <v>1992</v>
      </c>
      <c r="B5" s="170">
        <v>0.02</v>
      </c>
      <c r="C5" s="170" t="s">
        <v>13</v>
      </c>
      <c r="D5" s="170" t="s">
        <v>13</v>
      </c>
      <c r="E5" s="170" t="s">
        <v>13</v>
      </c>
      <c r="F5" s="170" t="s">
        <v>13</v>
      </c>
      <c r="G5" s="170" t="s">
        <v>13</v>
      </c>
      <c r="H5" s="170" t="s">
        <v>13</v>
      </c>
      <c r="I5" s="170" t="s">
        <v>13</v>
      </c>
    </row>
    <row r="6" spans="1:10" ht="13.5" thickBot="1" x14ac:dyDescent="0.25">
      <c r="A6" s="146">
        <v>1993</v>
      </c>
      <c r="B6" s="170">
        <v>4.1000000000000002E-2</v>
      </c>
      <c r="C6" s="170" t="s">
        <v>13</v>
      </c>
      <c r="D6" s="170" t="s">
        <v>13</v>
      </c>
      <c r="E6" s="170">
        <v>5.8000000000000003E-2</v>
      </c>
      <c r="F6" s="170" t="s">
        <v>13</v>
      </c>
      <c r="G6" s="170" t="s">
        <v>13</v>
      </c>
      <c r="H6" s="170" t="s">
        <v>13</v>
      </c>
      <c r="I6" s="170" t="s">
        <v>13</v>
      </c>
    </row>
    <row r="7" spans="1:10" ht="13.5" thickBot="1" x14ac:dyDescent="0.25">
      <c r="A7" s="146">
        <v>1994</v>
      </c>
      <c r="B7" s="170">
        <v>6.5000000000000002E-2</v>
      </c>
      <c r="C7" s="170" t="s">
        <v>13</v>
      </c>
      <c r="D7" s="170" t="s">
        <v>13</v>
      </c>
      <c r="E7" s="170">
        <v>7.4999999999999997E-2</v>
      </c>
      <c r="F7" s="170" t="s">
        <v>13</v>
      </c>
      <c r="G7" s="170" t="s">
        <v>13</v>
      </c>
      <c r="H7" s="170" t="s">
        <v>13</v>
      </c>
      <c r="I7" s="170" t="s">
        <v>13</v>
      </c>
    </row>
    <row r="8" spans="1:10" ht="13.5" thickBot="1" x14ac:dyDescent="0.25">
      <c r="A8" s="146">
        <v>1995</v>
      </c>
      <c r="B8" s="170">
        <v>6.3E-2</v>
      </c>
      <c r="C8" s="170" t="s">
        <v>13</v>
      </c>
      <c r="D8" s="170" t="s">
        <v>13</v>
      </c>
      <c r="E8" s="170">
        <v>0.112</v>
      </c>
      <c r="F8" s="170" t="s">
        <v>13</v>
      </c>
      <c r="G8" s="170" t="s">
        <v>13</v>
      </c>
      <c r="H8" s="170" t="s">
        <v>13</v>
      </c>
      <c r="I8" s="170" t="s">
        <v>13</v>
      </c>
    </row>
    <row r="9" spans="1:10" ht="13.5" thickBot="1" x14ac:dyDescent="0.25">
      <c r="A9" s="146">
        <v>1996</v>
      </c>
      <c r="B9" s="170">
        <v>6.4000000000000001E-2</v>
      </c>
      <c r="C9" s="170" t="s">
        <v>13</v>
      </c>
      <c r="D9" s="170" t="s">
        <v>13</v>
      </c>
      <c r="E9" s="170">
        <v>0.14000000000000001</v>
      </c>
      <c r="F9" s="170">
        <v>0.999</v>
      </c>
      <c r="G9" s="170">
        <v>1</v>
      </c>
      <c r="H9" s="170">
        <v>1</v>
      </c>
      <c r="I9" s="170" t="s">
        <v>13</v>
      </c>
    </row>
    <row r="10" spans="1:10" ht="13.5" thickBot="1" x14ac:dyDescent="0.25">
      <c r="A10" s="146">
        <v>1997</v>
      </c>
      <c r="B10" s="170">
        <v>5.6000000000000001E-2</v>
      </c>
      <c r="C10" s="170" t="s">
        <v>13</v>
      </c>
      <c r="D10" s="170" t="s">
        <v>13</v>
      </c>
      <c r="E10" s="170">
        <v>0.13800000000000001</v>
      </c>
      <c r="F10" s="170">
        <v>1</v>
      </c>
      <c r="G10" s="170">
        <v>1</v>
      </c>
      <c r="H10" s="170">
        <v>1</v>
      </c>
      <c r="I10" s="170" t="s">
        <v>13</v>
      </c>
    </row>
    <row r="11" spans="1:10" ht="13.5" thickBot="1" x14ac:dyDescent="0.25">
      <c r="A11" s="146">
        <v>1998</v>
      </c>
      <c r="B11" s="170">
        <v>6.5000000000000002E-2</v>
      </c>
      <c r="C11" s="170" t="s">
        <v>13</v>
      </c>
      <c r="D11" s="170" t="s">
        <v>13</v>
      </c>
      <c r="E11" s="170">
        <v>0.13200000000000001</v>
      </c>
      <c r="F11" s="170">
        <v>1</v>
      </c>
      <c r="G11" s="170">
        <v>1</v>
      </c>
      <c r="H11" s="170">
        <v>1</v>
      </c>
      <c r="I11" s="170" t="s">
        <v>13</v>
      </c>
    </row>
    <row r="12" spans="1:10" ht="13.5" thickBot="1" x14ac:dyDescent="0.25">
      <c r="A12" s="146">
        <v>1999</v>
      </c>
      <c r="B12" s="170">
        <v>7.4999999999999997E-2</v>
      </c>
      <c r="C12" s="170" t="s">
        <v>13</v>
      </c>
      <c r="D12" s="170" t="s">
        <v>13</v>
      </c>
      <c r="E12" s="170">
        <v>0.114</v>
      </c>
      <c r="F12" s="170">
        <v>1</v>
      </c>
      <c r="G12" s="170">
        <v>1</v>
      </c>
      <c r="H12" s="170">
        <v>1</v>
      </c>
      <c r="I12" s="170" t="s">
        <v>13</v>
      </c>
    </row>
    <row r="13" spans="1:10" ht="13.5" thickBot="1" x14ac:dyDescent="0.25">
      <c r="A13" s="146">
        <v>2000</v>
      </c>
      <c r="B13" s="170">
        <v>7.9000000000000001E-2</v>
      </c>
      <c r="C13" s="170" t="s">
        <v>13</v>
      </c>
      <c r="D13" s="170" t="s">
        <v>13</v>
      </c>
      <c r="E13" s="170">
        <v>8.5000000000000006E-2</v>
      </c>
      <c r="F13" s="170">
        <v>1</v>
      </c>
      <c r="G13" s="170">
        <v>1</v>
      </c>
      <c r="H13" s="170">
        <v>1</v>
      </c>
      <c r="I13" s="170" t="s">
        <v>13</v>
      </c>
    </row>
    <row r="14" spans="1:10" ht="13.5" thickBot="1" x14ac:dyDescent="0.25">
      <c r="A14" s="146">
        <v>2001</v>
      </c>
      <c r="B14" s="170">
        <v>9.8000000000000004E-2</v>
      </c>
      <c r="C14" s="170" t="s">
        <v>13</v>
      </c>
      <c r="D14" s="170" t="s">
        <v>13</v>
      </c>
      <c r="E14" s="170">
        <v>5.8000000000000003E-2</v>
      </c>
      <c r="F14" s="170">
        <v>1</v>
      </c>
      <c r="G14" s="170">
        <v>1</v>
      </c>
      <c r="H14" s="170">
        <v>1</v>
      </c>
      <c r="I14" s="170" t="s">
        <v>13</v>
      </c>
    </row>
    <row r="15" spans="1:10" ht="13.5" thickBot="1" x14ac:dyDescent="0.25">
      <c r="A15" s="146">
        <v>2002</v>
      </c>
      <c r="B15" s="170">
        <v>0.11799999999999999</v>
      </c>
      <c r="C15" s="170" t="s">
        <v>13</v>
      </c>
      <c r="D15" s="170" t="s">
        <v>13</v>
      </c>
      <c r="E15" s="170">
        <v>5.0999999999999997E-2</v>
      </c>
      <c r="F15" s="170">
        <v>1</v>
      </c>
      <c r="G15" s="170">
        <v>1</v>
      </c>
      <c r="H15" s="170">
        <v>1</v>
      </c>
      <c r="I15" s="170" t="s">
        <v>13</v>
      </c>
    </row>
    <row r="16" spans="1:10" ht="13.5" thickBot="1" x14ac:dyDescent="0.25">
      <c r="A16" s="146">
        <v>2003</v>
      </c>
      <c r="B16" s="170">
        <v>0.13</v>
      </c>
      <c r="C16" s="170" t="s">
        <v>13</v>
      </c>
      <c r="D16" s="170" t="s">
        <v>13</v>
      </c>
      <c r="E16" s="170">
        <v>5.0999999999999997E-2</v>
      </c>
      <c r="F16" s="170">
        <v>1</v>
      </c>
      <c r="G16" s="170">
        <v>1</v>
      </c>
      <c r="H16" s="170">
        <v>1</v>
      </c>
      <c r="I16" s="170" t="s">
        <v>13</v>
      </c>
    </row>
    <row r="17" spans="1:9" ht="13.5" thickBot="1" x14ac:dyDescent="0.25">
      <c r="A17" s="146">
        <v>2004</v>
      </c>
      <c r="B17" s="170">
        <v>0.13300000000000001</v>
      </c>
      <c r="C17" s="170" t="s">
        <v>13</v>
      </c>
      <c r="D17" s="170" t="s">
        <v>13</v>
      </c>
      <c r="E17" s="170">
        <v>5.0999999999999997E-2</v>
      </c>
      <c r="F17" s="170">
        <v>1</v>
      </c>
      <c r="G17" s="170">
        <v>0.98899999999999999</v>
      </c>
      <c r="H17" s="170">
        <v>1</v>
      </c>
      <c r="I17" s="170" t="s">
        <v>13</v>
      </c>
    </row>
    <row r="18" spans="1:9" ht="13.5" thickBot="1" x14ac:dyDescent="0.25">
      <c r="A18" s="146">
        <v>2005</v>
      </c>
      <c r="B18" s="170">
        <v>0.16</v>
      </c>
      <c r="C18" s="170" t="s">
        <v>13</v>
      </c>
      <c r="D18" s="170" t="s">
        <v>13</v>
      </c>
      <c r="E18" s="170">
        <v>4.9000000000000002E-2</v>
      </c>
      <c r="F18" s="170">
        <v>1</v>
      </c>
      <c r="G18" s="170">
        <v>1</v>
      </c>
      <c r="H18" s="170">
        <v>1</v>
      </c>
      <c r="I18" s="170" t="s">
        <v>13</v>
      </c>
    </row>
    <row r="19" spans="1:9" ht="13.5" thickBot="1" x14ac:dyDescent="0.25">
      <c r="A19" s="146">
        <v>2006</v>
      </c>
      <c r="B19" s="170">
        <v>0.20799999999999999</v>
      </c>
      <c r="C19" s="170">
        <v>0.99299999999999999</v>
      </c>
      <c r="D19" s="170">
        <v>0.11</v>
      </c>
      <c r="E19" s="170">
        <v>6.4000000000000001E-2</v>
      </c>
      <c r="F19" s="170">
        <v>1</v>
      </c>
      <c r="G19" s="170">
        <v>0.98</v>
      </c>
      <c r="H19" s="170">
        <v>1</v>
      </c>
      <c r="I19" s="170" t="s">
        <v>13</v>
      </c>
    </row>
    <row r="20" spans="1:9" ht="13.5" thickBot="1" x14ac:dyDescent="0.25">
      <c r="A20" s="146">
        <v>2007</v>
      </c>
      <c r="B20" s="170">
        <v>0.224</v>
      </c>
      <c r="C20" s="170">
        <v>0.995</v>
      </c>
      <c r="D20" s="170">
        <v>0.10199999999999999</v>
      </c>
      <c r="E20" s="170">
        <v>5.2999999999999999E-2</v>
      </c>
      <c r="F20" s="170">
        <v>1</v>
      </c>
      <c r="G20" s="170">
        <v>0.98399999999999999</v>
      </c>
      <c r="H20" s="170">
        <v>1</v>
      </c>
      <c r="I20" s="170" t="s">
        <v>13</v>
      </c>
    </row>
    <row r="21" spans="1:9" ht="13.5" thickBot="1" x14ac:dyDescent="0.25">
      <c r="A21" s="146">
        <v>2008</v>
      </c>
      <c r="B21" s="170">
        <v>0.316</v>
      </c>
      <c r="C21" s="170">
        <v>0.99099999999999999</v>
      </c>
      <c r="D21" s="170">
        <v>3.5999999999999997E-2</v>
      </c>
      <c r="E21" s="170">
        <v>0.109</v>
      </c>
      <c r="F21" s="170">
        <v>1</v>
      </c>
      <c r="G21" s="170">
        <v>0.99199999999999999</v>
      </c>
      <c r="H21" s="170">
        <v>1</v>
      </c>
      <c r="I21" s="170" t="s">
        <v>13</v>
      </c>
    </row>
    <row r="22" spans="1:9" ht="13.5" thickBot="1" x14ac:dyDescent="0.25">
      <c r="A22" s="146">
        <v>2009</v>
      </c>
      <c r="B22" s="170">
        <v>0.30399999999999999</v>
      </c>
      <c r="C22" s="170">
        <v>0.995</v>
      </c>
      <c r="D22" s="170">
        <v>0.1</v>
      </c>
      <c r="E22" s="170">
        <v>0.105</v>
      </c>
      <c r="F22" s="170">
        <v>1</v>
      </c>
      <c r="G22" s="170">
        <v>0.98199999999999998</v>
      </c>
      <c r="H22" s="170">
        <v>1</v>
      </c>
      <c r="I22" s="170" t="s">
        <v>13</v>
      </c>
    </row>
    <row r="23" spans="1:9" ht="13.5" thickBot="1" x14ac:dyDescent="0.25">
      <c r="A23" s="146">
        <v>2010</v>
      </c>
      <c r="B23" s="170">
        <v>0.33500000000000002</v>
      </c>
      <c r="C23" s="170">
        <v>0.995</v>
      </c>
      <c r="D23" s="170">
        <v>0.113</v>
      </c>
      <c r="E23" s="170">
        <v>0.08</v>
      </c>
      <c r="F23" s="170">
        <v>1</v>
      </c>
      <c r="G23" s="170">
        <v>0.98299999999999998</v>
      </c>
      <c r="H23" s="170">
        <v>1</v>
      </c>
      <c r="I23" s="170" t="s">
        <v>13</v>
      </c>
    </row>
    <row r="24" spans="1:9" ht="13.5" thickBot="1" x14ac:dyDescent="0.25">
      <c r="A24" s="146">
        <v>2011</v>
      </c>
      <c r="B24" s="170">
        <v>0.36599999999999999</v>
      </c>
      <c r="C24" s="170">
        <v>0.998</v>
      </c>
      <c r="D24" s="170">
        <v>0.11600000000000001</v>
      </c>
      <c r="E24" s="170">
        <v>7.6999999999999999E-2</v>
      </c>
      <c r="F24" s="170">
        <v>1</v>
      </c>
      <c r="G24" s="170">
        <v>0.98399999999999999</v>
      </c>
      <c r="H24" s="170">
        <v>1</v>
      </c>
      <c r="I24" s="170" t="s">
        <v>13</v>
      </c>
    </row>
    <row r="25" spans="1:9" ht="13.5" thickBot="1" x14ac:dyDescent="0.25">
      <c r="A25" s="146">
        <v>2013</v>
      </c>
      <c r="B25" s="170">
        <v>0.40400000000000003</v>
      </c>
      <c r="C25" s="170">
        <v>0.99199999999999999</v>
      </c>
      <c r="D25" s="170">
        <v>0.16600000000000001</v>
      </c>
      <c r="E25" s="170">
        <v>8.3000000000000004E-2</v>
      </c>
      <c r="F25" s="170">
        <v>1</v>
      </c>
      <c r="G25" s="170">
        <v>0.98399999999999999</v>
      </c>
      <c r="H25" s="170">
        <v>1</v>
      </c>
      <c r="I25" s="170" t="s">
        <v>13</v>
      </c>
    </row>
    <row r="26" spans="1:9" ht="13.5" thickBot="1" x14ac:dyDescent="0.25">
      <c r="A26" s="146">
        <v>2014</v>
      </c>
      <c r="B26" s="170">
        <v>0.41399999999999998</v>
      </c>
      <c r="C26" s="170">
        <v>0.95</v>
      </c>
      <c r="D26" s="170">
        <v>4.1000000000000002E-2</v>
      </c>
      <c r="E26" s="170">
        <v>0.16400000000000001</v>
      </c>
      <c r="F26" s="170">
        <v>1</v>
      </c>
      <c r="G26" s="170">
        <v>1</v>
      </c>
      <c r="H26" s="170">
        <v>1</v>
      </c>
      <c r="I26" s="170">
        <v>0.17</v>
      </c>
    </row>
    <row r="27" spans="1:9" ht="13.5" thickBot="1" x14ac:dyDescent="0.25">
      <c r="A27" s="146">
        <v>2015</v>
      </c>
      <c r="B27" s="170">
        <v>0.46899999999999997</v>
      </c>
      <c r="C27" s="170">
        <v>0.98</v>
      </c>
      <c r="D27" s="170">
        <v>3.2000000000000001E-2</v>
      </c>
      <c r="E27" s="170">
        <v>0.17</v>
      </c>
      <c r="F27" s="170">
        <v>1</v>
      </c>
      <c r="G27" s="170">
        <v>1</v>
      </c>
      <c r="H27" s="170">
        <v>1</v>
      </c>
      <c r="I27" s="170">
        <v>0.27400000000000002</v>
      </c>
    </row>
    <row r="28" spans="1:9" ht="13.5" thickBot="1" x14ac:dyDescent="0.25">
      <c r="A28" s="596">
        <v>2016</v>
      </c>
      <c r="B28" s="170">
        <v>0.49099999999999999</v>
      </c>
      <c r="C28" s="170">
        <v>0.98199999999999998</v>
      </c>
      <c r="D28" s="170">
        <v>1.7000000000000001E-2</v>
      </c>
      <c r="E28" s="170">
        <v>0.159</v>
      </c>
      <c r="F28" s="170">
        <v>1</v>
      </c>
      <c r="G28" s="170">
        <v>1</v>
      </c>
      <c r="H28" s="170">
        <v>1</v>
      </c>
      <c r="I28" s="170">
        <v>0.29299999999999998</v>
      </c>
    </row>
    <row r="29" spans="1:9" ht="13.5" thickBot="1" x14ac:dyDescent="0.25">
      <c r="A29" s="644">
        <v>2017</v>
      </c>
      <c r="B29" s="170">
        <v>0.54300000000000004</v>
      </c>
      <c r="C29" s="170">
        <v>0.67900000000000005</v>
      </c>
      <c r="D29" s="170">
        <v>4.3999999999999997E-2</v>
      </c>
      <c r="E29" s="170">
        <v>0.19500000000000001</v>
      </c>
      <c r="F29" s="170">
        <v>1</v>
      </c>
      <c r="G29" s="170">
        <v>1</v>
      </c>
      <c r="H29" s="170">
        <v>1</v>
      </c>
      <c r="I29" s="170">
        <v>0.32100000000000001</v>
      </c>
    </row>
    <row r="30" spans="1:9" ht="13.5" thickBot="1" x14ac:dyDescent="0.25">
      <c r="A30" s="644">
        <v>2018</v>
      </c>
      <c r="B30" s="170">
        <v>0.53800000000000003</v>
      </c>
      <c r="C30" s="170">
        <v>0.98899999999999999</v>
      </c>
      <c r="D30" s="170">
        <v>2.5000000000000001E-2</v>
      </c>
      <c r="E30" s="170">
        <v>0.14399999999999999</v>
      </c>
      <c r="F30" s="170">
        <v>1</v>
      </c>
      <c r="G30" s="170">
        <v>1</v>
      </c>
      <c r="H30" s="170">
        <v>1</v>
      </c>
      <c r="I30" s="170">
        <v>0.30299999999999999</v>
      </c>
    </row>
    <row r="31" spans="1:9" x14ac:dyDescent="0.2">
      <c r="A31" s="136" t="s">
        <v>162</v>
      </c>
    </row>
    <row r="32" spans="1:9" x14ac:dyDescent="0.2">
      <c r="A32" s="136" t="s">
        <v>169</v>
      </c>
    </row>
    <row r="33" spans="1:1" x14ac:dyDescent="0.2">
      <c r="A33" s="136" t="s">
        <v>170</v>
      </c>
    </row>
    <row r="34" spans="1:1" x14ac:dyDescent="0.2">
      <c r="A34" s="136" t="s">
        <v>171</v>
      </c>
    </row>
    <row r="35" spans="1:1" x14ac:dyDescent="0.2">
      <c r="A35" s="136" t="s">
        <v>22</v>
      </c>
    </row>
  </sheetData>
  <mergeCells count="3">
    <mergeCell ref="A1:I1"/>
    <mergeCell ref="A2:I2"/>
    <mergeCell ref="A3:I3"/>
  </mergeCells>
  <hyperlinks>
    <hyperlink ref="J4" location="TOC!A1" display="RETURN TO TABLE OF CONTENTS"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37"/>
  <sheetViews>
    <sheetView zoomScaleNormal="100" workbookViewId="0">
      <selection activeCell="I4" sqref="I4"/>
    </sheetView>
  </sheetViews>
  <sheetFormatPr defaultRowHeight="12.75" x14ac:dyDescent="0.2"/>
  <sheetData>
    <row r="1" spans="1:9" x14ac:dyDescent="0.2">
      <c r="A1" s="827" t="s">
        <v>2276</v>
      </c>
      <c r="B1" s="827"/>
      <c r="C1" s="827"/>
      <c r="D1" s="827"/>
      <c r="E1" s="827"/>
      <c r="F1" s="827"/>
      <c r="G1" s="827"/>
    </row>
    <row r="2" spans="1:9" ht="21" customHeight="1" thickBot="1" x14ac:dyDescent="0.25">
      <c r="A2" s="826" t="s">
        <v>2313</v>
      </c>
      <c r="B2" s="826"/>
      <c r="C2" s="826"/>
      <c r="D2" s="826"/>
      <c r="E2" s="826"/>
      <c r="F2" s="826"/>
      <c r="G2" s="826"/>
    </row>
    <row r="3" spans="1:9" ht="31.5" customHeight="1" thickBot="1" x14ac:dyDescent="0.25">
      <c r="A3" s="829" t="s">
        <v>2315</v>
      </c>
      <c r="B3" s="829"/>
      <c r="C3" s="829"/>
      <c r="D3" s="829"/>
      <c r="E3" s="829"/>
      <c r="F3" s="829"/>
      <c r="G3" s="829"/>
    </row>
    <row r="4" spans="1:9" ht="33.75" customHeight="1" thickBot="1" x14ac:dyDescent="0.25">
      <c r="A4" s="260" t="s">
        <v>172</v>
      </c>
      <c r="B4" s="338" t="s">
        <v>164</v>
      </c>
      <c r="C4" s="338" t="s">
        <v>173</v>
      </c>
      <c r="D4" s="338" t="s">
        <v>6</v>
      </c>
      <c r="E4" s="338" t="s">
        <v>24</v>
      </c>
      <c r="F4" s="338" t="s">
        <v>174</v>
      </c>
      <c r="G4" s="338" t="s">
        <v>128</v>
      </c>
      <c r="I4" s="551" t="s">
        <v>2837</v>
      </c>
    </row>
    <row r="5" spans="1:9" ht="13.5" thickBot="1" x14ac:dyDescent="0.25">
      <c r="A5" s="146">
        <v>1990</v>
      </c>
      <c r="B5" s="170">
        <v>0.40200000000000002</v>
      </c>
      <c r="C5" s="170" t="s">
        <v>13</v>
      </c>
      <c r="D5" s="170" t="s">
        <v>13</v>
      </c>
      <c r="E5" s="170" t="s">
        <v>13</v>
      </c>
      <c r="F5" s="170" t="s">
        <v>13</v>
      </c>
      <c r="G5" s="170" t="s">
        <v>13</v>
      </c>
    </row>
    <row r="6" spans="1:9" ht="13.5" thickBot="1" x14ac:dyDescent="0.25">
      <c r="A6" s="146">
        <v>1991</v>
      </c>
      <c r="B6" s="170">
        <v>0.435</v>
      </c>
      <c r="C6" s="170" t="s">
        <v>13</v>
      </c>
      <c r="D6" s="170" t="s">
        <v>13</v>
      </c>
      <c r="E6" s="170" t="s">
        <v>13</v>
      </c>
      <c r="F6" s="170" t="s">
        <v>13</v>
      </c>
      <c r="G6" s="170">
        <v>0.32900000000000001</v>
      </c>
    </row>
    <row r="7" spans="1:9" ht="13.5" thickBot="1" x14ac:dyDescent="0.25">
      <c r="A7" s="146">
        <v>1992</v>
      </c>
      <c r="B7" s="170">
        <v>0.495</v>
      </c>
      <c r="C7" s="170" t="s">
        <v>13</v>
      </c>
      <c r="D7" s="170" t="s">
        <v>13</v>
      </c>
      <c r="E7" s="170" t="s">
        <v>13</v>
      </c>
      <c r="F7" s="170" t="s">
        <v>13</v>
      </c>
      <c r="G7" s="170">
        <v>0.42899999999999999</v>
      </c>
    </row>
    <row r="8" spans="1:9" ht="13.5" thickBot="1" x14ac:dyDescent="0.25">
      <c r="A8" s="146">
        <v>1993</v>
      </c>
      <c r="B8" s="170">
        <v>0.50800000000000001</v>
      </c>
      <c r="C8" s="170">
        <v>0.32400000000000001</v>
      </c>
      <c r="D8" s="170">
        <v>0.84699999999999998</v>
      </c>
      <c r="E8" s="170">
        <v>0.82799999999999996</v>
      </c>
      <c r="F8" s="170">
        <v>0.40699999999999997</v>
      </c>
      <c r="G8" s="170">
        <v>0.47</v>
      </c>
    </row>
    <row r="9" spans="1:9" ht="13.5" thickBot="1" x14ac:dyDescent="0.25">
      <c r="A9" s="146">
        <v>1994</v>
      </c>
      <c r="B9" s="170">
        <v>0.54900000000000004</v>
      </c>
      <c r="C9" s="170">
        <v>0.33300000000000002</v>
      </c>
      <c r="D9" s="170">
        <v>0.86899999999999999</v>
      </c>
      <c r="E9" s="170">
        <v>0.93200000000000005</v>
      </c>
      <c r="F9" s="170">
        <v>0.45500000000000002</v>
      </c>
      <c r="G9" s="170">
        <v>0.51100000000000001</v>
      </c>
    </row>
    <row r="10" spans="1:9" ht="13.5" thickBot="1" x14ac:dyDescent="0.25">
      <c r="A10" s="146">
        <v>1995</v>
      </c>
      <c r="B10" s="170">
        <v>0.59799999999999998</v>
      </c>
      <c r="C10" s="170">
        <v>0.433</v>
      </c>
      <c r="D10" s="170">
        <v>0.89100000000000001</v>
      </c>
      <c r="E10" s="170">
        <v>0.93300000000000005</v>
      </c>
      <c r="F10" s="170">
        <v>0.49199999999999999</v>
      </c>
      <c r="G10" s="170">
        <v>0.51</v>
      </c>
    </row>
    <row r="11" spans="1:9" ht="13.5" thickBot="1" x14ac:dyDescent="0.25">
      <c r="A11" s="146">
        <v>1996</v>
      </c>
      <c r="B11" s="170">
        <v>0.64100000000000001</v>
      </c>
      <c r="C11" s="170">
        <v>0.67</v>
      </c>
      <c r="D11" s="170">
        <v>0.90700000000000003</v>
      </c>
      <c r="E11" s="170">
        <v>0.93700000000000006</v>
      </c>
      <c r="F11" s="170">
        <v>0.54400000000000004</v>
      </c>
      <c r="G11" s="170">
        <v>0.51200000000000001</v>
      </c>
    </row>
    <row r="12" spans="1:9" ht="13.5" thickBot="1" x14ac:dyDescent="0.25">
      <c r="A12" s="146">
        <v>1997</v>
      </c>
      <c r="B12" s="170">
        <v>0.67600000000000005</v>
      </c>
      <c r="C12" s="170">
        <v>0.70499999999999996</v>
      </c>
      <c r="D12" s="170">
        <v>0.92800000000000005</v>
      </c>
      <c r="E12" s="170">
        <v>0.93700000000000006</v>
      </c>
      <c r="F12" s="170">
        <v>0.56200000000000006</v>
      </c>
      <c r="G12" s="170">
        <v>0.48899999999999999</v>
      </c>
    </row>
    <row r="13" spans="1:9" ht="13.5" thickBot="1" x14ac:dyDescent="0.25">
      <c r="A13" s="146">
        <v>1998</v>
      </c>
      <c r="B13" s="170">
        <v>0.72499999999999998</v>
      </c>
      <c r="C13" s="170">
        <v>0.71799999999999997</v>
      </c>
      <c r="D13" s="170">
        <v>0.93</v>
      </c>
      <c r="E13" s="170">
        <v>0.94199999999999995</v>
      </c>
      <c r="F13" s="170">
        <v>0.73099999999999998</v>
      </c>
      <c r="G13" s="170">
        <v>0.498</v>
      </c>
    </row>
    <row r="14" spans="1:9" ht="13.5" thickBot="1" x14ac:dyDescent="0.25">
      <c r="A14" s="146">
        <v>1999</v>
      </c>
      <c r="B14" s="170">
        <v>0.76600000000000001</v>
      </c>
      <c r="C14" s="170">
        <v>0.625</v>
      </c>
      <c r="D14" s="170">
        <v>0.92400000000000004</v>
      </c>
      <c r="E14" s="170">
        <v>0.98299999999999998</v>
      </c>
      <c r="F14" s="170">
        <v>0.77400000000000002</v>
      </c>
      <c r="G14" s="170">
        <v>0.51</v>
      </c>
    </row>
    <row r="15" spans="1:9" ht="13.5" thickBot="1" x14ac:dyDescent="0.25">
      <c r="A15" s="146">
        <v>2000</v>
      </c>
      <c r="B15" s="170">
        <v>0.81</v>
      </c>
      <c r="C15" s="170">
        <v>0.64</v>
      </c>
      <c r="D15" s="170">
        <v>0.93100000000000005</v>
      </c>
      <c r="E15" s="170">
        <v>0.98499999999999999</v>
      </c>
      <c r="F15" s="170">
        <v>0.76700000000000002</v>
      </c>
      <c r="G15" s="170">
        <v>0.51200000000000001</v>
      </c>
    </row>
    <row r="16" spans="1:9" ht="13.5" thickBot="1" x14ac:dyDescent="0.25">
      <c r="A16" s="146">
        <v>2001</v>
      </c>
      <c r="B16" s="170">
        <v>0.86199999999999999</v>
      </c>
      <c r="C16" s="170">
        <v>0.66</v>
      </c>
      <c r="D16" s="170">
        <v>0.90900000000000003</v>
      </c>
      <c r="E16" s="170">
        <v>0.98599999999999999</v>
      </c>
      <c r="F16" s="170">
        <v>0.77100000000000002</v>
      </c>
      <c r="G16" s="170">
        <v>0.51200000000000001</v>
      </c>
    </row>
    <row r="17" spans="1:7" ht="13.5" thickBot="1" x14ac:dyDescent="0.25">
      <c r="A17" s="146">
        <v>2002</v>
      </c>
      <c r="B17" s="170">
        <v>0.90700000000000003</v>
      </c>
      <c r="C17" s="170">
        <v>0.66700000000000004</v>
      </c>
      <c r="D17" s="170">
        <v>0.94399999999999995</v>
      </c>
      <c r="E17" s="170">
        <v>0.98699999999999999</v>
      </c>
      <c r="F17" s="170">
        <v>0.78500000000000003</v>
      </c>
      <c r="G17" s="170">
        <v>0.65100000000000002</v>
      </c>
    </row>
    <row r="18" spans="1:7" ht="13.5" thickBot="1" x14ac:dyDescent="0.25">
      <c r="A18" s="146">
        <v>2003</v>
      </c>
      <c r="B18" s="170">
        <v>0.93</v>
      </c>
      <c r="C18" s="170">
        <v>0.68400000000000005</v>
      </c>
      <c r="D18" s="170">
        <v>0.94099999999999995</v>
      </c>
      <c r="E18" s="170">
        <v>0.98699999999999999</v>
      </c>
      <c r="F18" s="170">
        <v>0.82199999999999995</v>
      </c>
      <c r="G18" s="170">
        <v>0.69499999999999995</v>
      </c>
    </row>
    <row r="19" spans="1:7" ht="13.5" thickBot="1" x14ac:dyDescent="0.25">
      <c r="A19" s="146">
        <v>2004</v>
      </c>
      <c r="B19" s="170">
        <v>0.94799999999999995</v>
      </c>
      <c r="C19" s="170">
        <v>0.70499999999999996</v>
      </c>
      <c r="D19" s="170">
        <v>0.94299999999999995</v>
      </c>
      <c r="E19" s="170">
        <v>0.98699999999999999</v>
      </c>
      <c r="F19" s="170">
        <v>0.84199999999999997</v>
      </c>
      <c r="G19" s="170">
        <v>0.73299999999999998</v>
      </c>
    </row>
    <row r="20" spans="1:7" ht="13.5" thickBot="1" x14ac:dyDescent="0.25">
      <c r="A20" s="146">
        <v>2005</v>
      </c>
      <c r="B20" s="170">
        <v>0.96699999999999997</v>
      </c>
      <c r="C20" s="170">
        <v>0.75600000000000001</v>
      </c>
      <c r="D20" s="170">
        <v>0.93100000000000005</v>
      </c>
      <c r="E20" s="170">
        <v>0.98699999999999999</v>
      </c>
      <c r="F20" s="170">
        <v>0.873</v>
      </c>
      <c r="G20" s="170">
        <v>0.88700000000000001</v>
      </c>
    </row>
    <row r="21" spans="1:7" ht="13.5" thickBot="1" x14ac:dyDescent="0.25">
      <c r="A21" s="146">
        <v>2006</v>
      </c>
      <c r="B21" s="170">
        <v>0.95499999999999996</v>
      </c>
      <c r="C21" s="170">
        <v>0.85399999999999998</v>
      </c>
      <c r="D21" s="170">
        <v>0.91400000000000003</v>
      </c>
      <c r="E21" s="170">
        <v>0.98599999999999999</v>
      </c>
      <c r="F21" s="170">
        <v>0.79900000000000004</v>
      </c>
      <c r="G21" s="170">
        <v>0.95399999999999996</v>
      </c>
    </row>
    <row r="22" spans="1:7" ht="13.5" thickBot="1" x14ac:dyDescent="0.25">
      <c r="A22" s="146">
        <v>2007</v>
      </c>
      <c r="B22" s="170">
        <v>0.97899999999999998</v>
      </c>
      <c r="C22" s="170">
        <v>0.81699999999999995</v>
      </c>
      <c r="D22" s="170">
        <v>0.89700000000000002</v>
      </c>
      <c r="E22" s="170">
        <v>0.99</v>
      </c>
      <c r="F22" s="170">
        <v>0.86799999999999999</v>
      </c>
      <c r="G22" s="170">
        <v>0.92600000000000005</v>
      </c>
    </row>
    <row r="23" spans="1:7" ht="13.5" thickBot="1" x14ac:dyDescent="0.25">
      <c r="A23" s="146">
        <v>2008</v>
      </c>
      <c r="B23" s="170">
        <v>0.99299999999999999</v>
      </c>
      <c r="C23" s="170">
        <v>0.85899999999999999</v>
      </c>
      <c r="D23" s="170">
        <v>0.90600000000000003</v>
      </c>
      <c r="E23" s="170">
        <v>0.98699999999999999</v>
      </c>
      <c r="F23" s="170">
        <v>0.83499999999999996</v>
      </c>
      <c r="G23" s="170">
        <v>0.99099999999999999</v>
      </c>
    </row>
    <row r="24" spans="1:7" ht="13.5" thickBot="1" x14ac:dyDescent="0.25">
      <c r="A24" s="146">
        <v>2009</v>
      </c>
      <c r="B24" s="26">
        <v>0.98</v>
      </c>
      <c r="C24" s="26">
        <v>0.83299999999999996</v>
      </c>
      <c r="D24" s="26">
        <v>0.90200000000000002</v>
      </c>
      <c r="E24" s="26">
        <v>0.98799999999999999</v>
      </c>
      <c r="F24" s="26">
        <v>0.77100000000000002</v>
      </c>
      <c r="G24" s="26">
        <v>0.96799999999999997</v>
      </c>
    </row>
    <row r="25" spans="1:7" ht="13.5" thickBot="1" x14ac:dyDescent="0.25">
      <c r="A25" s="146">
        <v>2010</v>
      </c>
      <c r="B25" s="26">
        <v>0.998</v>
      </c>
      <c r="C25" s="26">
        <v>0.85399999999999998</v>
      </c>
      <c r="D25" s="26">
        <v>0.89</v>
      </c>
      <c r="E25" s="26">
        <v>0.98699999999999999</v>
      </c>
      <c r="F25" s="26">
        <v>0.82</v>
      </c>
      <c r="G25" s="26">
        <v>1</v>
      </c>
    </row>
    <row r="26" spans="1:7" ht="13.5" thickBot="1" x14ac:dyDescent="0.25">
      <c r="A26" s="146">
        <v>2011</v>
      </c>
      <c r="B26" s="26">
        <v>0.998</v>
      </c>
      <c r="C26" s="26">
        <v>0.85099999999999998</v>
      </c>
      <c r="D26" s="26">
        <v>0.89200000000000002</v>
      </c>
      <c r="E26" s="26">
        <v>0.98699999999999999</v>
      </c>
      <c r="F26" s="26">
        <v>0.88200000000000001</v>
      </c>
      <c r="G26" s="26">
        <v>1</v>
      </c>
    </row>
    <row r="27" spans="1:7" ht="13.5" thickBot="1" x14ac:dyDescent="0.25">
      <c r="A27" s="146">
        <v>2013</v>
      </c>
      <c r="B27" s="26">
        <v>0.998</v>
      </c>
      <c r="C27" s="26">
        <v>0.86799999999999999</v>
      </c>
      <c r="D27" s="26">
        <v>0.871</v>
      </c>
      <c r="E27" s="26">
        <v>1</v>
      </c>
      <c r="F27" s="26">
        <v>0.88400000000000001</v>
      </c>
      <c r="G27" s="26">
        <v>1</v>
      </c>
    </row>
    <row r="28" spans="1:7" ht="13.5" thickBot="1" x14ac:dyDescent="0.25">
      <c r="A28" s="146">
        <v>2014</v>
      </c>
      <c r="B28" s="26">
        <v>0.997</v>
      </c>
      <c r="C28" s="26">
        <v>0.87</v>
      </c>
      <c r="D28" s="26">
        <v>0.85499999999999998</v>
      </c>
      <c r="E28" s="26">
        <v>1</v>
      </c>
      <c r="F28" s="26">
        <v>0.85</v>
      </c>
      <c r="G28" s="26">
        <v>1</v>
      </c>
    </row>
    <row r="29" spans="1:7" ht="13.5" thickBot="1" x14ac:dyDescent="0.25">
      <c r="A29" s="146">
        <v>2015</v>
      </c>
      <c r="B29" s="26">
        <v>0.996</v>
      </c>
      <c r="C29" s="26">
        <v>0.88400000000000001</v>
      </c>
      <c r="D29" s="26">
        <v>0.86799999999999999</v>
      </c>
      <c r="E29" s="26">
        <v>1</v>
      </c>
      <c r="F29" s="26">
        <v>0.874</v>
      </c>
      <c r="G29" s="26">
        <v>1</v>
      </c>
    </row>
    <row r="30" spans="1:7" ht="13.5" thickBot="1" x14ac:dyDescent="0.25">
      <c r="A30" s="596">
        <v>2016</v>
      </c>
      <c r="B30" s="26">
        <v>0.996</v>
      </c>
      <c r="C30" s="26">
        <v>0.84599999999999997</v>
      </c>
      <c r="D30" s="26">
        <v>0.96599999999999997</v>
      </c>
      <c r="E30" s="26">
        <v>1</v>
      </c>
      <c r="F30" s="26">
        <v>0.93100000000000005</v>
      </c>
      <c r="G30" s="26">
        <v>0.99199999999999999</v>
      </c>
    </row>
    <row r="31" spans="1:7" ht="13.5" thickBot="1" x14ac:dyDescent="0.25">
      <c r="A31" s="628">
        <v>2017</v>
      </c>
      <c r="B31" s="26">
        <v>0.997</v>
      </c>
      <c r="C31" s="26">
        <v>0.874</v>
      </c>
      <c r="D31" s="26">
        <v>0.89800000000000002</v>
      </c>
      <c r="E31" s="26">
        <v>1</v>
      </c>
      <c r="F31" s="26">
        <v>0.89600000000000002</v>
      </c>
      <c r="G31" s="26">
        <v>1</v>
      </c>
    </row>
    <row r="32" spans="1:7" ht="13.5" thickBot="1" x14ac:dyDescent="0.25">
      <c r="A32" s="628">
        <v>2018</v>
      </c>
      <c r="B32" s="26">
        <v>0.99675629534784504</v>
      </c>
      <c r="C32" s="26">
        <v>0.88510730544114458</v>
      </c>
      <c r="D32" s="26">
        <v>0.90585796880113445</v>
      </c>
      <c r="E32" s="26">
        <v>1</v>
      </c>
      <c r="F32" s="26">
        <v>0.8861929520508377</v>
      </c>
      <c r="G32" s="26">
        <v>1</v>
      </c>
    </row>
    <row r="33" spans="1:1" x14ac:dyDescent="0.2">
      <c r="A33" s="136" t="s">
        <v>162</v>
      </c>
    </row>
    <row r="34" spans="1:1" x14ac:dyDescent="0.2">
      <c r="A34" s="136" t="s">
        <v>169</v>
      </c>
    </row>
    <row r="35" spans="1:1" x14ac:dyDescent="0.2">
      <c r="A35" s="136" t="s">
        <v>170</v>
      </c>
    </row>
    <row r="36" spans="1:1" x14ac:dyDescent="0.2">
      <c r="A36" s="136" t="s">
        <v>171</v>
      </c>
    </row>
    <row r="37" spans="1:1" x14ac:dyDescent="0.2">
      <c r="A37" s="136" t="s">
        <v>22</v>
      </c>
    </row>
  </sheetData>
  <mergeCells count="3">
    <mergeCell ref="A1:G1"/>
    <mergeCell ref="A2:G2"/>
    <mergeCell ref="A3:G3"/>
  </mergeCells>
  <hyperlinks>
    <hyperlink ref="I4" location="TOC!A1" display="RETURN TO TABLE OF CONTENTS"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52"/>
  <sheetViews>
    <sheetView workbookViewId="0">
      <pane ySplit="4" topLeftCell="A23" activePane="bottomLeft" state="frozen"/>
      <selection activeCell="W6" sqref="W6"/>
      <selection pane="bottomLeft" activeCell="A43" sqref="A43"/>
    </sheetView>
  </sheetViews>
  <sheetFormatPr defaultRowHeight="12.75" x14ac:dyDescent="0.2"/>
  <cols>
    <col min="1" max="1" width="11.85546875" customWidth="1"/>
  </cols>
  <sheetData>
    <row r="1" spans="1:11" x14ac:dyDescent="0.2">
      <c r="A1" s="833" t="s">
        <v>2276</v>
      </c>
      <c r="B1" s="833"/>
      <c r="C1" s="833"/>
      <c r="D1" s="833"/>
      <c r="E1" s="833"/>
      <c r="F1" s="833"/>
      <c r="G1" s="833"/>
      <c r="H1" s="833"/>
      <c r="I1" s="833"/>
    </row>
    <row r="2" spans="1:11" ht="13.5" thickBot="1" x14ac:dyDescent="0.25">
      <c r="A2" s="826" t="s">
        <v>2313</v>
      </c>
      <c r="B2" s="826"/>
      <c r="C2" s="826"/>
      <c r="D2" s="826"/>
      <c r="E2" s="826"/>
      <c r="F2" s="826"/>
      <c r="G2" s="826"/>
      <c r="H2" s="826"/>
      <c r="I2" s="826"/>
    </row>
    <row r="3" spans="1:11" ht="27" customHeight="1" thickBot="1" x14ac:dyDescent="0.25">
      <c r="A3" s="834" t="s">
        <v>2316</v>
      </c>
      <c r="B3" s="834"/>
      <c r="C3" s="834"/>
      <c r="D3" s="834"/>
      <c r="E3" s="834"/>
      <c r="F3" s="834"/>
      <c r="G3" s="834"/>
      <c r="H3" s="834"/>
      <c r="I3" s="834"/>
    </row>
    <row r="4" spans="1:11" ht="38.25" customHeight="1" thickBot="1" x14ac:dyDescent="0.25">
      <c r="A4" s="260" t="s">
        <v>172</v>
      </c>
      <c r="B4" s="260" t="s">
        <v>164</v>
      </c>
      <c r="C4" s="260" t="s">
        <v>175</v>
      </c>
      <c r="D4" s="260" t="s">
        <v>166</v>
      </c>
      <c r="E4" s="338" t="s">
        <v>6</v>
      </c>
      <c r="F4" s="260" t="s">
        <v>24</v>
      </c>
      <c r="G4" s="260" t="s">
        <v>167</v>
      </c>
      <c r="H4" s="260" t="s">
        <v>128</v>
      </c>
      <c r="I4" s="260" t="s">
        <v>26</v>
      </c>
      <c r="K4" s="551" t="s">
        <v>2837</v>
      </c>
    </row>
    <row r="5" spans="1:11" ht="13.5" thickBot="1" x14ac:dyDescent="0.25">
      <c r="A5" s="830" t="s">
        <v>2319</v>
      </c>
      <c r="B5" s="831"/>
      <c r="C5" s="831"/>
      <c r="D5" s="831"/>
      <c r="E5" s="831"/>
      <c r="F5" s="831"/>
      <c r="G5" s="831"/>
      <c r="H5" s="831"/>
      <c r="I5" s="832"/>
    </row>
    <row r="6" spans="1:11" ht="13.5" thickBot="1" x14ac:dyDescent="0.25">
      <c r="A6" s="167">
        <v>1990</v>
      </c>
      <c r="B6" s="172">
        <v>8.1999999999999993</v>
      </c>
      <c r="C6" s="172" t="s">
        <v>13</v>
      </c>
      <c r="D6" s="172" t="s">
        <v>13</v>
      </c>
      <c r="E6" s="172" t="s">
        <v>13</v>
      </c>
      <c r="F6" s="172" t="s">
        <v>13</v>
      </c>
      <c r="G6" s="172" t="s">
        <v>13</v>
      </c>
      <c r="H6" s="172" t="s">
        <v>13</v>
      </c>
      <c r="I6" s="172" t="s">
        <v>13</v>
      </c>
    </row>
    <row r="7" spans="1:11" ht="13.5" thickBot="1" x14ac:dyDescent="0.25">
      <c r="A7" s="167">
        <v>1991</v>
      </c>
      <c r="B7" s="172">
        <v>8.1</v>
      </c>
      <c r="C7" s="172">
        <v>17.2</v>
      </c>
      <c r="D7" s="172">
        <v>18.100000000000001</v>
      </c>
      <c r="E7" s="172" t="s">
        <v>13</v>
      </c>
      <c r="F7" s="172">
        <v>17.3</v>
      </c>
      <c r="G7" s="172">
        <v>20.100000000000001</v>
      </c>
      <c r="H7" s="172">
        <v>11.2</v>
      </c>
      <c r="I7" s="172" t="s">
        <v>13</v>
      </c>
    </row>
    <row r="8" spans="1:11" ht="13.5" thickBot="1" x14ac:dyDescent="0.25">
      <c r="A8" s="167">
        <v>1992</v>
      </c>
      <c r="B8" s="172">
        <v>8</v>
      </c>
      <c r="C8" s="172">
        <v>17.600000000000001</v>
      </c>
      <c r="D8" s="172">
        <v>18.7</v>
      </c>
      <c r="E8" s="172" t="s">
        <v>13</v>
      </c>
      <c r="F8" s="172">
        <v>18.100000000000001</v>
      </c>
      <c r="G8" s="172">
        <v>20.9</v>
      </c>
      <c r="H8" s="172">
        <v>10.5</v>
      </c>
      <c r="I8" s="172" t="s">
        <v>13</v>
      </c>
    </row>
    <row r="9" spans="1:11" ht="13.5" thickBot="1" x14ac:dyDescent="0.25">
      <c r="A9" s="167">
        <v>1993</v>
      </c>
      <c r="B9" s="172">
        <v>8.6999999999999993</v>
      </c>
      <c r="C9" s="172">
        <v>18.100000000000001</v>
      </c>
      <c r="D9" s="172">
        <v>18.5</v>
      </c>
      <c r="E9" s="172">
        <v>3.9</v>
      </c>
      <c r="F9" s="172">
        <v>18.5</v>
      </c>
      <c r="G9" s="172">
        <v>20.8</v>
      </c>
      <c r="H9" s="172">
        <v>11.9</v>
      </c>
      <c r="I9" s="172" t="s">
        <v>13</v>
      </c>
    </row>
    <row r="10" spans="1:11" ht="13.5" thickBot="1" x14ac:dyDescent="0.25">
      <c r="A10" s="167">
        <v>1994</v>
      </c>
      <c r="B10" s="172">
        <v>8.9</v>
      </c>
      <c r="C10" s="172">
        <v>18.8</v>
      </c>
      <c r="D10" s="172">
        <v>18.7</v>
      </c>
      <c r="E10" s="172">
        <v>4</v>
      </c>
      <c r="F10" s="172">
        <v>18.899999999999999</v>
      </c>
      <c r="G10" s="172">
        <v>20.9</v>
      </c>
      <c r="H10" s="172">
        <v>12.5</v>
      </c>
      <c r="I10" s="172" t="s">
        <v>13</v>
      </c>
    </row>
    <row r="11" spans="1:11" ht="13.5" thickBot="1" x14ac:dyDescent="0.25">
      <c r="A11" s="167">
        <v>1995</v>
      </c>
      <c r="B11" s="172">
        <v>8.9</v>
      </c>
      <c r="C11" s="172">
        <v>19.600000000000001</v>
      </c>
      <c r="D11" s="172">
        <v>18.7</v>
      </c>
      <c r="E11" s="172">
        <v>3.8</v>
      </c>
      <c r="F11" s="172">
        <v>19.100000000000001</v>
      </c>
      <c r="G11" s="172">
        <v>20.2</v>
      </c>
      <c r="H11" s="172">
        <v>13.1</v>
      </c>
      <c r="I11" s="172" t="s">
        <v>13</v>
      </c>
    </row>
    <row r="12" spans="1:11" ht="13.5" thickBot="1" x14ac:dyDescent="0.25">
      <c r="A12" s="167">
        <v>1996</v>
      </c>
      <c r="B12" s="172">
        <v>8.8000000000000007</v>
      </c>
      <c r="C12" s="172">
        <v>20.6</v>
      </c>
      <c r="D12" s="172">
        <v>18.3</v>
      </c>
      <c r="E12" s="172">
        <v>3.5</v>
      </c>
      <c r="F12" s="172">
        <v>19.899999999999999</v>
      </c>
      <c r="G12" s="172">
        <v>20.9</v>
      </c>
      <c r="H12" s="172">
        <v>14.1</v>
      </c>
      <c r="I12" s="172">
        <v>24.2</v>
      </c>
    </row>
    <row r="13" spans="1:11" ht="13.5" thickBot="1" x14ac:dyDescent="0.25">
      <c r="A13" s="167">
        <v>1997</v>
      </c>
      <c r="B13" s="172">
        <v>8.6999999999999993</v>
      </c>
      <c r="C13" s="172">
        <v>21</v>
      </c>
      <c r="D13" s="172">
        <v>18.8</v>
      </c>
      <c r="E13" s="172">
        <v>3.3</v>
      </c>
      <c r="F13" s="172">
        <v>20.8</v>
      </c>
      <c r="G13" s="172">
        <v>21.3</v>
      </c>
      <c r="H13" s="172">
        <v>15</v>
      </c>
      <c r="I13" s="172">
        <v>24.6</v>
      </c>
    </row>
    <row r="14" spans="1:11" ht="13.5" thickBot="1" x14ac:dyDescent="0.25">
      <c r="A14" s="167">
        <v>1998</v>
      </c>
      <c r="B14" s="172">
        <v>8.6</v>
      </c>
      <c r="C14" s="172">
        <v>21</v>
      </c>
      <c r="D14" s="172">
        <v>18.7</v>
      </c>
      <c r="E14" s="172">
        <v>3.5</v>
      </c>
      <c r="F14" s="172">
        <v>21.6</v>
      </c>
      <c r="G14" s="172">
        <v>19.8</v>
      </c>
      <c r="H14" s="172">
        <v>15.8</v>
      </c>
      <c r="I14" s="172">
        <v>26.4</v>
      </c>
    </row>
    <row r="15" spans="1:11" ht="13.5" thickBot="1" x14ac:dyDescent="0.25">
      <c r="A15" s="167">
        <v>1999</v>
      </c>
      <c r="B15" s="172">
        <v>8.5</v>
      </c>
      <c r="C15" s="172">
        <v>21.5</v>
      </c>
      <c r="D15" s="172">
        <v>17.7</v>
      </c>
      <c r="E15" s="172">
        <v>3.4</v>
      </c>
      <c r="F15" s="172">
        <v>21.9</v>
      </c>
      <c r="G15" s="172">
        <v>20.2</v>
      </c>
      <c r="H15" s="172">
        <v>16.2</v>
      </c>
      <c r="I15" s="172">
        <v>26.3</v>
      </c>
    </row>
    <row r="16" spans="1:11" ht="13.5" thickBot="1" x14ac:dyDescent="0.25">
      <c r="A16" s="167">
        <v>2000</v>
      </c>
      <c r="B16" s="172">
        <v>7.3</v>
      </c>
      <c r="C16" s="172">
        <v>20.2</v>
      </c>
      <c r="D16" s="172">
        <v>16</v>
      </c>
      <c r="E16" s="172">
        <v>2.6</v>
      </c>
      <c r="F16" s="172">
        <v>21.3</v>
      </c>
      <c r="G16" s="172">
        <v>17.8</v>
      </c>
      <c r="H16" s="172">
        <v>15.9</v>
      </c>
      <c r="I16" s="172">
        <v>24.8</v>
      </c>
    </row>
    <row r="17" spans="1:9" ht="13.5" thickBot="1" x14ac:dyDescent="0.25">
      <c r="A17" s="167">
        <v>2001</v>
      </c>
      <c r="B17" s="172">
        <v>6.9</v>
      </c>
      <c r="C17" s="172">
        <v>20.399999999999999</v>
      </c>
      <c r="D17" s="172">
        <v>16.5</v>
      </c>
      <c r="E17" s="172">
        <v>2.6</v>
      </c>
      <c r="F17" s="172">
        <v>22.5</v>
      </c>
      <c r="G17" s="172">
        <v>17.899999999999999</v>
      </c>
      <c r="H17" s="172">
        <v>16.899999999999999</v>
      </c>
      <c r="I17" s="172">
        <v>23.6</v>
      </c>
    </row>
    <row r="18" spans="1:9" ht="13.5" thickBot="1" x14ac:dyDescent="0.25">
      <c r="A18" s="167">
        <v>2002</v>
      </c>
      <c r="B18" s="172">
        <v>7.5</v>
      </c>
      <c r="C18" s="172">
        <v>22</v>
      </c>
      <c r="D18" s="172">
        <v>17.2</v>
      </c>
      <c r="E18" s="172">
        <v>3.3</v>
      </c>
      <c r="F18" s="172">
        <v>21.8</v>
      </c>
      <c r="G18" s="172">
        <v>18.399999999999999</v>
      </c>
      <c r="H18" s="172">
        <v>14.7</v>
      </c>
      <c r="I18" s="172">
        <v>25.1</v>
      </c>
    </row>
    <row r="19" spans="1:9" ht="13.5" thickBot="1" x14ac:dyDescent="0.25">
      <c r="A19" s="167">
        <v>2003</v>
      </c>
      <c r="B19" s="172">
        <v>6.3</v>
      </c>
      <c r="C19" s="172">
        <v>20.9</v>
      </c>
      <c r="D19" s="172">
        <v>17.3</v>
      </c>
      <c r="E19" s="172">
        <v>2.4</v>
      </c>
      <c r="F19" s="172">
        <v>19.399999999999999</v>
      </c>
      <c r="G19" s="172">
        <v>16.399999999999999</v>
      </c>
      <c r="H19" s="172">
        <v>12.2</v>
      </c>
      <c r="I19" s="172">
        <v>20.100000000000001</v>
      </c>
    </row>
    <row r="20" spans="1:9" ht="13.5" thickBot="1" x14ac:dyDescent="0.25">
      <c r="A20" s="167">
        <v>2004</v>
      </c>
      <c r="B20" s="172">
        <v>7.3</v>
      </c>
      <c r="C20" s="172">
        <v>21.6</v>
      </c>
      <c r="D20" s="172">
        <v>17.899999999999999</v>
      </c>
      <c r="E20" s="172">
        <v>3.7</v>
      </c>
      <c r="F20" s="172">
        <v>20</v>
      </c>
      <c r="G20" s="172">
        <v>16.7</v>
      </c>
      <c r="H20" s="172">
        <v>12.4</v>
      </c>
      <c r="I20" s="172">
        <v>22.1</v>
      </c>
    </row>
    <row r="21" spans="1:9" ht="13.5" thickBot="1" x14ac:dyDescent="0.25">
      <c r="A21" s="167">
        <v>2005</v>
      </c>
      <c r="B21" s="172">
        <v>7.5</v>
      </c>
      <c r="C21" s="172">
        <v>20.100000000000001</v>
      </c>
      <c r="D21" s="172">
        <v>19.600000000000001</v>
      </c>
      <c r="E21" s="172">
        <v>4.0999999999999996</v>
      </c>
      <c r="F21" s="172">
        <v>21.4</v>
      </c>
      <c r="G21" s="172">
        <v>15.1</v>
      </c>
      <c r="H21" s="172">
        <v>8.3000000000000007</v>
      </c>
      <c r="I21" s="172">
        <v>23.4</v>
      </c>
    </row>
    <row r="22" spans="1:9" ht="13.5" thickBot="1" x14ac:dyDescent="0.25">
      <c r="A22" s="167">
        <v>2006</v>
      </c>
      <c r="B22" s="172">
        <v>7.5</v>
      </c>
      <c r="C22" s="172">
        <v>18.2</v>
      </c>
      <c r="D22" s="172">
        <v>18.7</v>
      </c>
      <c r="E22" s="172">
        <v>3.9</v>
      </c>
      <c r="F22" s="172">
        <v>21.6</v>
      </c>
      <c r="G22" s="172">
        <v>16.7</v>
      </c>
      <c r="H22" s="172">
        <v>8.9</v>
      </c>
      <c r="I22" s="172">
        <v>22.9</v>
      </c>
    </row>
    <row r="23" spans="1:9" ht="13.5" thickBot="1" x14ac:dyDescent="0.25">
      <c r="A23" s="167">
        <v>2007</v>
      </c>
      <c r="B23" s="172">
        <v>7.8</v>
      </c>
      <c r="C23" s="172">
        <v>18.899999999999999</v>
      </c>
      <c r="D23" s="172">
        <v>19.7</v>
      </c>
      <c r="E23" s="172">
        <v>3.9</v>
      </c>
      <c r="F23" s="172">
        <v>22.4</v>
      </c>
      <c r="G23" s="172">
        <v>17.8</v>
      </c>
      <c r="H23" s="172">
        <v>9.5</v>
      </c>
      <c r="I23" s="172">
        <v>23.9</v>
      </c>
    </row>
    <row r="24" spans="1:9" ht="13.5" thickBot="1" x14ac:dyDescent="0.25">
      <c r="A24" s="167">
        <v>2008</v>
      </c>
      <c r="B24" s="172">
        <v>7.5</v>
      </c>
      <c r="C24" s="172">
        <v>16.399999999999999</v>
      </c>
      <c r="D24" s="172">
        <v>19.8</v>
      </c>
      <c r="E24" s="172">
        <v>3.6</v>
      </c>
      <c r="F24" s="172">
        <v>22</v>
      </c>
      <c r="G24" s="172">
        <v>18.3</v>
      </c>
      <c r="H24" s="172">
        <v>8.8000000000000007</v>
      </c>
      <c r="I24" s="172">
        <v>25.9</v>
      </c>
    </row>
    <row r="25" spans="1:9" ht="13.5" thickBot="1" x14ac:dyDescent="0.25">
      <c r="A25" s="167">
        <v>2009</v>
      </c>
      <c r="B25" s="172">
        <v>7.5</v>
      </c>
      <c r="C25" s="172">
        <v>16.3</v>
      </c>
      <c r="D25" s="172">
        <v>19.899999999999999</v>
      </c>
      <c r="E25" s="172">
        <v>3.4</v>
      </c>
      <c r="F25" s="172">
        <v>21.1</v>
      </c>
      <c r="G25" s="172">
        <v>15.7</v>
      </c>
      <c r="H25" s="172">
        <v>7.9</v>
      </c>
      <c r="I25" s="172">
        <v>16.8</v>
      </c>
    </row>
    <row r="26" spans="1:9" ht="13.5" thickBot="1" x14ac:dyDescent="0.25">
      <c r="A26" s="167">
        <v>2010</v>
      </c>
      <c r="B26" s="172">
        <v>7.5</v>
      </c>
      <c r="C26" s="172">
        <v>17.100000000000001</v>
      </c>
      <c r="D26" s="172">
        <v>20.5</v>
      </c>
      <c r="E26" s="172">
        <v>3.5</v>
      </c>
      <c r="F26" s="172">
        <v>21.9</v>
      </c>
      <c r="G26" s="172">
        <v>15.8</v>
      </c>
      <c r="H26" s="172">
        <v>8.9</v>
      </c>
      <c r="I26" s="172">
        <v>17.8</v>
      </c>
    </row>
    <row r="27" spans="1:9" ht="13.5" thickBot="1" x14ac:dyDescent="0.25">
      <c r="A27" s="167">
        <v>2011</v>
      </c>
      <c r="B27" s="172">
        <v>8</v>
      </c>
      <c r="C27" s="172">
        <v>18.2</v>
      </c>
      <c r="D27" s="172">
        <v>19</v>
      </c>
      <c r="E27" s="172">
        <v>4.0999999999999996</v>
      </c>
      <c r="F27" s="172">
        <v>20.2</v>
      </c>
      <c r="G27" s="172">
        <v>16.600000000000001</v>
      </c>
      <c r="H27" s="172">
        <v>9.9</v>
      </c>
      <c r="I27" s="172">
        <v>18.8</v>
      </c>
    </row>
    <row r="28" spans="1:9" ht="13.5" thickBot="1" x14ac:dyDescent="0.25">
      <c r="A28" s="167">
        <v>2013</v>
      </c>
      <c r="B28" s="172">
        <v>7.8</v>
      </c>
      <c r="C28" s="172">
        <v>17</v>
      </c>
      <c r="D28" s="172">
        <v>19.2</v>
      </c>
      <c r="E28" s="172">
        <v>4.2</v>
      </c>
      <c r="F28" s="172">
        <v>20.5</v>
      </c>
      <c r="G28" s="172">
        <v>17.8</v>
      </c>
      <c r="H28" s="172">
        <v>11.4</v>
      </c>
      <c r="I28" s="172">
        <v>21.7</v>
      </c>
    </row>
    <row r="29" spans="1:9" ht="13.5" thickBot="1" x14ac:dyDescent="0.25">
      <c r="A29" s="167">
        <v>2014</v>
      </c>
      <c r="B29" s="172">
        <v>7.8</v>
      </c>
      <c r="C29" s="172">
        <v>20.100000000000001</v>
      </c>
      <c r="D29" s="172">
        <v>20</v>
      </c>
      <c r="E29" s="172">
        <v>4.2</v>
      </c>
      <c r="F29" s="172">
        <v>21.5</v>
      </c>
      <c r="G29" s="172">
        <v>19.8</v>
      </c>
      <c r="H29" s="172">
        <v>12.4</v>
      </c>
      <c r="I29" s="172">
        <v>27.1</v>
      </c>
    </row>
    <row r="30" spans="1:9" ht="13.5" thickBot="1" x14ac:dyDescent="0.25">
      <c r="A30" s="167">
        <v>2015</v>
      </c>
      <c r="B30" s="172">
        <v>7.8</v>
      </c>
      <c r="C30" s="172">
        <v>18.399999999999999</v>
      </c>
      <c r="D30" s="172">
        <v>20.5</v>
      </c>
      <c r="E30" s="172">
        <v>4</v>
      </c>
      <c r="F30" s="172">
        <v>21.2</v>
      </c>
      <c r="G30" s="172">
        <v>17.8</v>
      </c>
      <c r="H30" s="172">
        <v>13.4</v>
      </c>
      <c r="I30" s="172">
        <v>28</v>
      </c>
    </row>
    <row r="31" spans="1:9" ht="13.5" thickBot="1" x14ac:dyDescent="0.25">
      <c r="A31" s="597">
        <v>2016</v>
      </c>
      <c r="B31" s="172">
        <v>7.6</v>
      </c>
      <c r="C31" s="172">
        <v>20.5</v>
      </c>
      <c r="D31" s="172">
        <v>19</v>
      </c>
      <c r="E31" s="172">
        <v>4.2</v>
      </c>
      <c r="F31" s="172">
        <v>20</v>
      </c>
      <c r="G31" s="172">
        <v>20.5</v>
      </c>
      <c r="H31" s="172">
        <v>10.6</v>
      </c>
      <c r="I31" s="172">
        <v>26.4</v>
      </c>
    </row>
    <row r="32" spans="1:9" ht="13.5" thickBot="1" x14ac:dyDescent="0.25">
      <c r="A32" s="633">
        <v>2017</v>
      </c>
      <c r="B32" s="172">
        <v>7.3</v>
      </c>
      <c r="C32" s="172">
        <v>19.899999999999999</v>
      </c>
      <c r="D32" s="172">
        <v>19</v>
      </c>
      <c r="E32" s="172">
        <v>4.1399999999999997</v>
      </c>
      <c r="F32" s="172">
        <v>21</v>
      </c>
      <c r="G32" s="172">
        <v>18.100000000000001</v>
      </c>
      <c r="H32" s="172">
        <v>8.9</v>
      </c>
      <c r="I32" s="172">
        <v>25.3</v>
      </c>
    </row>
    <row r="33" spans="1:9" ht="13.5" thickBot="1" x14ac:dyDescent="0.25">
      <c r="A33" s="633">
        <v>2018</v>
      </c>
      <c r="B33" s="172">
        <v>7.401067008109262</v>
      </c>
      <c r="C33" s="172">
        <v>19.339150227617601</v>
      </c>
      <c r="D33" s="172">
        <v>22.277777777777779</v>
      </c>
      <c r="E33" s="172">
        <v>4.4805825242718447</v>
      </c>
      <c r="F33" s="172">
        <v>22.138038725796378</v>
      </c>
      <c r="G33" s="172">
        <v>18.952339688041594</v>
      </c>
      <c r="H33" s="172">
        <v>8.9249011857707519</v>
      </c>
      <c r="I33" s="172">
        <v>25.483333333333334</v>
      </c>
    </row>
    <row r="34" spans="1:9" ht="13.5" thickBot="1" x14ac:dyDescent="0.25">
      <c r="A34" s="830" t="s">
        <v>2320</v>
      </c>
      <c r="B34" s="831"/>
      <c r="C34" s="831"/>
      <c r="D34" s="831"/>
      <c r="E34" s="831"/>
      <c r="F34" s="831"/>
      <c r="G34" s="831"/>
      <c r="H34" s="831"/>
      <c r="I34" s="832"/>
    </row>
    <row r="35" spans="1:9" ht="13.5" thickBot="1" x14ac:dyDescent="0.25">
      <c r="A35" s="167" t="s">
        <v>176</v>
      </c>
      <c r="B35" s="14" t="s">
        <v>177</v>
      </c>
      <c r="C35" s="14">
        <v>25</v>
      </c>
      <c r="D35" s="14">
        <v>25</v>
      </c>
      <c r="E35" s="14">
        <v>4</v>
      </c>
      <c r="F35" s="14">
        <v>25</v>
      </c>
      <c r="G35" s="14">
        <v>25</v>
      </c>
      <c r="H35" s="14">
        <v>15</v>
      </c>
      <c r="I35" s="14">
        <v>25</v>
      </c>
    </row>
    <row r="36" spans="1:9" ht="13.5" thickBot="1" x14ac:dyDescent="0.25">
      <c r="A36" s="830" t="s">
        <v>2321</v>
      </c>
      <c r="B36" s="831"/>
      <c r="C36" s="831"/>
      <c r="D36" s="831"/>
      <c r="E36" s="831"/>
      <c r="F36" s="831"/>
      <c r="G36" s="831"/>
      <c r="H36" s="831"/>
      <c r="I36" s="832"/>
    </row>
    <row r="37" spans="1:9" ht="13.5" thickBot="1" x14ac:dyDescent="0.25">
      <c r="A37" s="167">
        <v>2009</v>
      </c>
      <c r="B37" s="27">
        <v>0.182</v>
      </c>
      <c r="C37" s="27">
        <v>0.27900000000000003</v>
      </c>
      <c r="D37" s="27">
        <v>0.36899999999999999</v>
      </c>
      <c r="E37" s="27">
        <v>0.38700000000000001</v>
      </c>
      <c r="F37" s="27">
        <v>0.38700000000000001</v>
      </c>
      <c r="G37" s="27">
        <v>0.17100000000000001</v>
      </c>
      <c r="H37" s="27">
        <v>0</v>
      </c>
      <c r="I37" s="27">
        <v>0.28599999999999998</v>
      </c>
    </row>
    <row r="38" spans="1:9" ht="13.5" thickBot="1" x14ac:dyDescent="0.25">
      <c r="A38" s="167">
        <v>2010</v>
      </c>
      <c r="B38" s="27">
        <v>0.17299999999999999</v>
      </c>
      <c r="C38" s="27">
        <v>0.308</v>
      </c>
      <c r="D38" s="27">
        <v>0.371</v>
      </c>
      <c r="E38" s="27">
        <v>0.39100000000000001</v>
      </c>
      <c r="F38" s="27">
        <v>0.38100000000000001</v>
      </c>
      <c r="G38" s="27">
        <v>0.16300000000000001</v>
      </c>
      <c r="H38" s="27">
        <v>0</v>
      </c>
      <c r="I38" s="27">
        <v>0.28599999999999998</v>
      </c>
    </row>
    <row r="39" spans="1:9" ht="13.5" thickBot="1" x14ac:dyDescent="0.25">
      <c r="A39" s="167">
        <v>2011</v>
      </c>
      <c r="B39" s="27">
        <v>0.17699999999999999</v>
      </c>
      <c r="C39" s="27">
        <v>0.31</v>
      </c>
      <c r="D39" s="27">
        <v>0.35399999999999998</v>
      </c>
      <c r="E39" s="27">
        <v>0.40600000000000003</v>
      </c>
      <c r="F39" s="27">
        <v>0.33200000000000002</v>
      </c>
      <c r="G39" s="27">
        <v>0.158</v>
      </c>
      <c r="H39" s="27">
        <v>0</v>
      </c>
      <c r="I39" s="27">
        <v>0.27200000000000002</v>
      </c>
    </row>
    <row r="40" spans="1:9" ht="13.5" thickBot="1" x14ac:dyDescent="0.25">
      <c r="A40" s="167">
        <v>2013</v>
      </c>
      <c r="B40" s="27">
        <v>0.19400000000000001</v>
      </c>
      <c r="C40" s="27">
        <v>0.26600000000000001</v>
      </c>
      <c r="D40" s="27">
        <v>0.35</v>
      </c>
      <c r="E40" s="27">
        <v>0.49299999999999999</v>
      </c>
      <c r="F40" s="27">
        <v>0.42499999999999999</v>
      </c>
      <c r="G40" s="27">
        <v>0.21199999999999999</v>
      </c>
      <c r="H40" s="27">
        <v>0</v>
      </c>
      <c r="I40" s="27">
        <v>0.42599999999999999</v>
      </c>
    </row>
    <row r="41" spans="1:9" ht="13.5" thickBot="1" x14ac:dyDescent="0.25">
      <c r="A41" s="167">
        <v>2014</v>
      </c>
      <c r="B41" s="27">
        <v>0.20399999999999999</v>
      </c>
      <c r="C41" s="27">
        <v>0.39600000000000002</v>
      </c>
      <c r="D41" s="27">
        <v>0.38200000000000001</v>
      </c>
      <c r="E41" s="27">
        <v>0.47699999999999998</v>
      </c>
      <c r="F41" s="27">
        <v>0.47899999999999998</v>
      </c>
      <c r="G41" s="27">
        <v>0.18</v>
      </c>
      <c r="H41" s="27">
        <v>0.15</v>
      </c>
      <c r="I41" s="27">
        <v>0.5</v>
      </c>
    </row>
    <row r="42" spans="1:9" ht="13.5" thickBot="1" x14ac:dyDescent="0.25">
      <c r="A42" s="167">
        <v>2015</v>
      </c>
      <c r="B42" s="27">
        <v>0.20399999999999999</v>
      </c>
      <c r="C42" s="27">
        <v>0.32400000000000001</v>
      </c>
      <c r="D42" s="27">
        <v>0.376</v>
      </c>
      <c r="E42" s="27">
        <v>0.48299999999999998</v>
      </c>
      <c r="F42" s="27">
        <v>0.498</v>
      </c>
      <c r="G42" s="27">
        <v>0.26100000000000001</v>
      </c>
      <c r="H42" s="27">
        <v>0.218</v>
      </c>
      <c r="I42" s="27">
        <v>0.55800000000000005</v>
      </c>
    </row>
    <row r="43" spans="1:9" ht="13.5" thickBot="1" x14ac:dyDescent="0.25">
      <c r="A43" s="597">
        <v>2016</v>
      </c>
      <c r="B43" s="27">
        <v>0.215</v>
      </c>
      <c r="C43" s="27">
        <v>0.33100000000000002</v>
      </c>
      <c r="D43" s="27">
        <v>0.61</v>
      </c>
      <c r="E43" s="27">
        <v>0.44600000000000001</v>
      </c>
      <c r="F43" s="27">
        <v>0.441</v>
      </c>
      <c r="G43" s="27">
        <v>0.19600000000000001</v>
      </c>
      <c r="H43" s="27">
        <v>0.218</v>
      </c>
      <c r="I43" s="27">
        <v>0.48199999999999998</v>
      </c>
    </row>
    <row r="44" spans="1:9" ht="13.5" thickBot="1" x14ac:dyDescent="0.25">
      <c r="A44" s="633">
        <v>2017</v>
      </c>
      <c r="B44" s="27">
        <v>0.184</v>
      </c>
      <c r="C44" s="27">
        <v>0.315</v>
      </c>
      <c r="D44" s="27">
        <v>0.29099999999999998</v>
      </c>
      <c r="E44" s="27">
        <v>0.433</v>
      </c>
      <c r="F44" s="27">
        <v>0.45800000000000002</v>
      </c>
      <c r="G44" s="27">
        <v>0.14499999999999999</v>
      </c>
      <c r="H44" s="27">
        <v>0.48599999999999999</v>
      </c>
      <c r="I44" s="27">
        <v>0.41099999999999998</v>
      </c>
    </row>
    <row r="45" spans="1:9" ht="13.5" thickBot="1" x14ac:dyDescent="0.25">
      <c r="A45" s="633">
        <v>2018</v>
      </c>
      <c r="B45" s="27">
        <v>0.19800000000000001</v>
      </c>
      <c r="C45" s="27">
        <v>0.28116193366572728</v>
      </c>
      <c r="D45" s="27">
        <v>0.39571150097465885</v>
      </c>
      <c r="E45" s="27">
        <v>0.4450747245554707</v>
      </c>
      <c r="F45" s="27">
        <v>0.45346658338538415</v>
      </c>
      <c r="G45" s="27">
        <v>0.18255343731946852</v>
      </c>
      <c r="H45" s="27">
        <v>0.39723320158102765</v>
      </c>
      <c r="I45" s="27">
        <v>0.4</v>
      </c>
    </row>
    <row r="46" spans="1:9" x14ac:dyDescent="0.2">
      <c r="A46" s="136" t="s">
        <v>162</v>
      </c>
    </row>
    <row r="47" spans="1:9" x14ac:dyDescent="0.2">
      <c r="A47" s="136" t="s">
        <v>169</v>
      </c>
    </row>
    <row r="48" spans="1:9" x14ac:dyDescent="0.2">
      <c r="A48" s="136" t="s">
        <v>170</v>
      </c>
    </row>
    <row r="49" spans="1:1" x14ac:dyDescent="0.2">
      <c r="A49" s="136" t="s">
        <v>171</v>
      </c>
    </row>
    <row r="50" spans="1:1" x14ac:dyDescent="0.2">
      <c r="A50" s="173" t="s">
        <v>179</v>
      </c>
    </row>
    <row r="51" spans="1:1" x14ac:dyDescent="0.2">
      <c r="A51" s="173" t="s">
        <v>178</v>
      </c>
    </row>
    <row r="52" spans="1:1" x14ac:dyDescent="0.2">
      <c r="A52" s="136" t="s">
        <v>22</v>
      </c>
    </row>
  </sheetData>
  <mergeCells count="6">
    <mergeCell ref="A36:I36"/>
    <mergeCell ref="A1:I1"/>
    <mergeCell ref="A2:I2"/>
    <mergeCell ref="A3:I3"/>
    <mergeCell ref="A5:I5"/>
    <mergeCell ref="A34:I34"/>
  </mergeCells>
  <hyperlinks>
    <hyperlink ref="K4" location="TOC!A1" display="RETURN TO TABLE OF CONTENTS"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31"/>
  <sheetViews>
    <sheetView workbookViewId="0">
      <selection activeCell="H38" sqref="H38"/>
    </sheetView>
  </sheetViews>
  <sheetFormatPr defaultRowHeight="12.75" x14ac:dyDescent="0.2"/>
  <cols>
    <col min="1" max="9" width="12.140625" customWidth="1"/>
  </cols>
  <sheetData>
    <row r="1" spans="1:11" x14ac:dyDescent="0.2">
      <c r="A1" s="833" t="s">
        <v>2276</v>
      </c>
      <c r="B1" s="833"/>
      <c r="C1" s="833"/>
      <c r="D1" s="833"/>
      <c r="E1" s="833"/>
      <c r="F1" s="833"/>
      <c r="G1" s="833"/>
      <c r="H1" s="833"/>
      <c r="I1" s="833"/>
    </row>
    <row r="2" spans="1:11" ht="13.5" thickBot="1" x14ac:dyDescent="0.25">
      <c r="A2" s="826" t="s">
        <v>2313</v>
      </c>
      <c r="B2" s="826"/>
      <c r="C2" s="826"/>
      <c r="D2" s="826"/>
      <c r="E2" s="826"/>
      <c r="F2" s="826"/>
      <c r="G2" s="826"/>
      <c r="H2" s="826"/>
      <c r="I2" s="826"/>
    </row>
    <row r="3" spans="1:11" ht="13.5" thickBot="1" x14ac:dyDescent="0.25">
      <c r="A3" s="835" t="s">
        <v>2317</v>
      </c>
      <c r="B3" s="836"/>
      <c r="C3" s="836"/>
      <c r="D3" s="836"/>
      <c r="E3" s="836"/>
      <c r="F3" s="836"/>
      <c r="G3" s="836"/>
      <c r="H3" s="836"/>
      <c r="I3" s="837"/>
    </row>
    <row r="4" spans="1:11" ht="50.25" customHeight="1" thickBot="1" x14ac:dyDescent="0.25">
      <c r="A4" s="167" t="s">
        <v>172</v>
      </c>
      <c r="B4" s="144" t="s">
        <v>180</v>
      </c>
      <c r="C4" s="144" t="s">
        <v>181</v>
      </c>
      <c r="D4" s="144" t="s">
        <v>182</v>
      </c>
      <c r="E4" s="144" t="s">
        <v>183</v>
      </c>
      <c r="F4" s="144" t="s">
        <v>184</v>
      </c>
      <c r="G4" s="144" t="s">
        <v>185</v>
      </c>
      <c r="H4" s="144" t="s">
        <v>186</v>
      </c>
      <c r="I4" s="144" t="s">
        <v>187</v>
      </c>
      <c r="K4" s="551" t="s">
        <v>2837</v>
      </c>
    </row>
    <row r="5" spans="1:11" ht="13.5" thickBot="1" x14ac:dyDescent="0.25">
      <c r="A5" s="838" t="s">
        <v>188</v>
      </c>
      <c r="B5" s="839"/>
      <c r="C5" s="839"/>
      <c r="D5" s="839"/>
      <c r="E5" s="839"/>
      <c r="F5" s="839"/>
      <c r="G5" s="839"/>
      <c r="H5" s="839"/>
      <c r="I5" s="840"/>
    </row>
    <row r="6" spans="1:11" ht="13.5" thickBot="1" x14ac:dyDescent="0.25">
      <c r="A6" s="167">
        <v>2001</v>
      </c>
      <c r="B6" s="174">
        <v>0.96399999999999997</v>
      </c>
      <c r="C6" s="174">
        <v>0.68899999999999995</v>
      </c>
      <c r="D6" s="174">
        <v>0.10199999999999999</v>
      </c>
      <c r="E6" s="174">
        <v>2.8000000000000001E-2</v>
      </c>
      <c r="F6" s="174">
        <v>0.13</v>
      </c>
      <c r="G6" s="174">
        <v>0.318</v>
      </c>
      <c r="H6" s="174">
        <v>0.20599999999999999</v>
      </c>
      <c r="I6" s="174">
        <v>7.0000000000000001E-3</v>
      </c>
    </row>
    <row r="7" spans="1:11" ht="13.5" thickBot="1" x14ac:dyDescent="0.25">
      <c r="A7" s="167">
        <v>2002</v>
      </c>
      <c r="B7" s="174">
        <v>0.93200000000000005</v>
      </c>
      <c r="C7" s="174">
        <v>0.71299999999999997</v>
      </c>
      <c r="D7" s="174">
        <v>0.113</v>
      </c>
      <c r="E7" s="174">
        <v>0.03</v>
      </c>
      <c r="F7" s="174">
        <v>0.17399999999999999</v>
      </c>
      <c r="G7" s="174">
        <v>0.36099999999999999</v>
      </c>
      <c r="H7" s="174">
        <v>0.23100000000000001</v>
      </c>
      <c r="I7" s="174">
        <v>7.0000000000000001E-3</v>
      </c>
    </row>
    <row r="8" spans="1:11" ht="13.5" thickBot="1" x14ac:dyDescent="0.25">
      <c r="A8" s="167">
        <v>2003</v>
      </c>
      <c r="B8" s="174">
        <v>0.93700000000000006</v>
      </c>
      <c r="C8" s="174">
        <v>0.752</v>
      </c>
      <c r="D8" s="174">
        <v>0.153</v>
      </c>
      <c r="E8" s="174">
        <v>3.5999999999999997E-2</v>
      </c>
      <c r="F8" s="174">
        <v>0.23799999999999999</v>
      </c>
      <c r="G8" s="174">
        <v>0.45500000000000002</v>
      </c>
      <c r="H8" s="174">
        <v>0.30199999999999999</v>
      </c>
      <c r="I8" s="174">
        <v>8.9999999999999993E-3</v>
      </c>
    </row>
    <row r="9" spans="1:11" ht="13.5" thickBot="1" x14ac:dyDescent="0.25">
      <c r="A9" s="167">
        <v>2004</v>
      </c>
      <c r="B9" s="174">
        <v>0.93400000000000005</v>
      </c>
      <c r="C9" s="174">
        <v>0.76300000000000001</v>
      </c>
      <c r="D9" s="174">
        <v>0.20200000000000001</v>
      </c>
      <c r="E9" s="174">
        <v>5.7000000000000002E-2</v>
      </c>
      <c r="F9" s="174">
        <v>0.27300000000000002</v>
      </c>
      <c r="G9" s="174">
        <v>0.497</v>
      </c>
      <c r="H9" s="174">
        <v>0.38700000000000001</v>
      </c>
      <c r="I9" s="174">
        <v>2.5000000000000001E-2</v>
      </c>
    </row>
    <row r="10" spans="1:11" ht="13.5" thickBot="1" x14ac:dyDescent="0.25">
      <c r="A10" s="167">
        <v>2005</v>
      </c>
      <c r="B10" s="174">
        <v>0.96399999999999997</v>
      </c>
      <c r="C10" s="174">
        <v>0.81299999999999994</v>
      </c>
      <c r="D10" s="174">
        <v>0.29299999999999998</v>
      </c>
      <c r="E10" s="174">
        <v>0.111</v>
      </c>
      <c r="F10" s="174">
        <v>0.314</v>
      </c>
      <c r="G10" s="174">
        <v>0.56899999999999995</v>
      </c>
      <c r="H10" s="174">
        <v>0.49399999999999999</v>
      </c>
      <c r="I10" s="174">
        <v>3.2000000000000001E-2</v>
      </c>
    </row>
    <row r="11" spans="1:11" ht="13.5" thickBot="1" x14ac:dyDescent="0.25">
      <c r="A11" s="167">
        <v>2006</v>
      </c>
      <c r="B11" s="174">
        <v>0.95399999999999996</v>
      </c>
      <c r="C11" s="174">
        <v>0.8</v>
      </c>
      <c r="D11" s="174">
        <v>0.34499999999999997</v>
      </c>
      <c r="E11" s="174">
        <v>0.153</v>
      </c>
      <c r="F11" s="174">
        <v>0.34699999999999998</v>
      </c>
      <c r="G11" s="174">
        <v>0.621</v>
      </c>
      <c r="H11" s="174">
        <v>0.50900000000000001</v>
      </c>
      <c r="I11" s="174">
        <v>3.5000000000000003E-2</v>
      </c>
    </row>
    <row r="12" spans="1:11" ht="13.5" thickBot="1" x14ac:dyDescent="0.25">
      <c r="A12" s="167">
        <v>2007</v>
      </c>
      <c r="B12" s="174">
        <v>0.93200000000000005</v>
      </c>
      <c r="C12" s="174">
        <v>0.81299999999999994</v>
      </c>
      <c r="D12" s="174">
        <v>0.39600000000000002</v>
      </c>
      <c r="E12" s="174">
        <v>0.17</v>
      </c>
      <c r="F12" s="174">
        <v>0.38200000000000001</v>
      </c>
      <c r="G12" s="174">
        <v>0.627</v>
      </c>
      <c r="H12" s="174">
        <v>0.54300000000000004</v>
      </c>
      <c r="I12" s="174">
        <v>3.2000000000000001E-2</v>
      </c>
    </row>
    <row r="13" spans="1:11" ht="13.5" thickBot="1" x14ac:dyDescent="0.25">
      <c r="A13" s="167">
        <v>2008</v>
      </c>
      <c r="B13" s="174">
        <v>0.92</v>
      </c>
      <c r="C13" s="174">
        <v>0.80700000000000005</v>
      </c>
      <c r="D13" s="174">
        <v>0.45300000000000001</v>
      </c>
      <c r="E13" s="174">
        <v>0.22800000000000001</v>
      </c>
      <c r="F13" s="174">
        <v>0.47499999999999998</v>
      </c>
      <c r="G13" s="174">
        <v>0.70799999999999996</v>
      </c>
      <c r="H13" s="174">
        <v>0.59099999999999997</v>
      </c>
      <c r="I13" s="174">
        <v>2.1000000000000001E-2</v>
      </c>
    </row>
    <row r="14" spans="1:11" ht="13.5" thickBot="1" x14ac:dyDescent="0.25">
      <c r="A14" s="167">
        <v>2009</v>
      </c>
      <c r="B14" s="27">
        <v>0.91300000000000003</v>
      </c>
      <c r="C14" s="27">
        <v>0.81399999999999995</v>
      </c>
      <c r="D14" s="27">
        <v>0.49199999999999999</v>
      </c>
      <c r="E14" s="27">
        <v>0.26700000000000002</v>
      </c>
      <c r="F14" s="27">
        <v>0.496</v>
      </c>
      <c r="G14" s="27">
        <v>0.73099999999999998</v>
      </c>
      <c r="H14" s="27">
        <v>0.61899999999999999</v>
      </c>
      <c r="I14" s="27">
        <v>3.9E-2</v>
      </c>
    </row>
    <row r="15" spans="1:11" ht="13.5" thickBot="1" x14ac:dyDescent="0.25">
      <c r="A15" s="167">
        <v>2010</v>
      </c>
      <c r="B15" s="27">
        <v>0.95099999999999996</v>
      </c>
      <c r="C15" s="27">
        <v>0.91200000000000003</v>
      </c>
      <c r="D15" s="27">
        <v>0.48399999999999999</v>
      </c>
      <c r="E15" s="27">
        <v>0.317</v>
      </c>
      <c r="F15" s="27">
        <v>0.53</v>
      </c>
      <c r="G15" s="27">
        <v>0.72099999999999997</v>
      </c>
      <c r="H15" s="27">
        <v>0.60099999999999998</v>
      </c>
      <c r="I15" s="27">
        <v>5.1999999999999998E-2</v>
      </c>
    </row>
    <row r="16" spans="1:11" ht="13.5" thickBot="1" x14ac:dyDescent="0.25">
      <c r="A16" s="167">
        <v>2011</v>
      </c>
      <c r="B16" s="27">
        <v>0.95</v>
      </c>
      <c r="C16" s="27">
        <v>0.91</v>
      </c>
      <c r="D16" s="27">
        <v>0.53</v>
      </c>
      <c r="E16" s="27">
        <v>0.33800000000000002</v>
      </c>
      <c r="F16" s="27">
        <v>0.55500000000000005</v>
      </c>
      <c r="G16" s="27">
        <v>0.74199999999999999</v>
      </c>
      <c r="H16" s="27">
        <v>0.64200000000000002</v>
      </c>
      <c r="I16" s="27">
        <v>6.7000000000000004E-2</v>
      </c>
    </row>
    <row r="17" spans="1:9" ht="13.5" thickBot="1" x14ac:dyDescent="0.25">
      <c r="A17" s="167">
        <v>2013</v>
      </c>
      <c r="B17" s="27">
        <v>0.93899999999999995</v>
      </c>
      <c r="C17" s="27">
        <v>0.92200000000000004</v>
      </c>
      <c r="D17" s="27">
        <v>0.55600000000000005</v>
      </c>
      <c r="E17" s="27">
        <v>0.375</v>
      </c>
      <c r="F17" s="27">
        <v>0.61499999999999999</v>
      </c>
      <c r="G17" s="27">
        <v>0.74</v>
      </c>
      <c r="H17" s="27">
        <v>0.70899999999999996</v>
      </c>
      <c r="I17" s="27">
        <v>9.6000000000000002E-2</v>
      </c>
    </row>
    <row r="18" spans="1:9" ht="13.5" thickBot="1" x14ac:dyDescent="0.25">
      <c r="A18" s="167">
        <v>2014</v>
      </c>
      <c r="B18" s="27">
        <v>0.96099999999999997</v>
      </c>
      <c r="C18" s="27">
        <v>0.94299999999999995</v>
      </c>
      <c r="D18" s="27">
        <v>0.63100000000000001</v>
      </c>
      <c r="E18" s="27">
        <v>0.38700000000000001</v>
      </c>
      <c r="F18" s="27">
        <v>0.71</v>
      </c>
      <c r="G18" s="27">
        <v>0.76300000000000001</v>
      </c>
      <c r="H18" s="27">
        <v>0.84599999999999997</v>
      </c>
      <c r="I18" s="27">
        <v>0.14699999999999999</v>
      </c>
    </row>
    <row r="19" spans="1:9" ht="13.5" thickBot="1" x14ac:dyDescent="0.25">
      <c r="A19" s="167">
        <v>2015</v>
      </c>
      <c r="B19" s="27">
        <v>0.93899999999999995</v>
      </c>
      <c r="C19" s="27">
        <v>0.92700000000000005</v>
      </c>
      <c r="D19" s="27">
        <v>0.70899999999999996</v>
      </c>
      <c r="E19" s="27">
        <v>0.499</v>
      </c>
      <c r="F19" s="27">
        <v>0.73</v>
      </c>
      <c r="G19" s="27">
        <v>0.76800000000000002</v>
      </c>
      <c r="H19" s="27">
        <v>0.91800000000000004</v>
      </c>
      <c r="I19" s="27">
        <v>0.14199999999999999</v>
      </c>
    </row>
    <row r="20" spans="1:9" ht="13.5" thickBot="1" x14ac:dyDescent="0.25">
      <c r="A20" s="597">
        <v>2016</v>
      </c>
      <c r="B20" s="27">
        <v>0.93711875631775243</v>
      </c>
      <c r="C20" s="27">
        <v>0.91275401721914318</v>
      </c>
      <c r="D20" s="27">
        <v>0.84101920596744395</v>
      </c>
      <c r="E20" s="27">
        <v>0.71699954686465195</v>
      </c>
      <c r="F20" s="27">
        <v>0.81839729513053783</v>
      </c>
      <c r="G20" s="27">
        <v>0.91982989996165776</v>
      </c>
      <c r="H20" s="27">
        <v>0.91386942730663323</v>
      </c>
      <c r="I20" s="27">
        <v>0.15824880616264073</v>
      </c>
    </row>
    <row r="21" spans="1:9" ht="13.5" thickBot="1" x14ac:dyDescent="0.25">
      <c r="A21" s="645">
        <v>2017</v>
      </c>
      <c r="B21" s="27">
        <v>0.9109544946294853</v>
      </c>
      <c r="C21" s="27">
        <v>0.88727001660285298</v>
      </c>
      <c r="D21" s="27">
        <v>0.81753803408667369</v>
      </c>
      <c r="E21" s="27">
        <v>0.69698099142750647</v>
      </c>
      <c r="F21" s="27">
        <v>0.79554772473147428</v>
      </c>
      <c r="G21" s="27">
        <v>0.89414834140887067</v>
      </c>
      <c r="H21" s="27">
        <v>0.88835428455257004</v>
      </c>
      <c r="I21" s="27">
        <v>0.15383051536610984</v>
      </c>
    </row>
    <row r="22" spans="1:9" ht="13.5" thickBot="1" x14ac:dyDescent="0.25">
      <c r="A22" s="645">
        <v>2018</v>
      </c>
      <c r="B22" s="27">
        <v>0.96086656706125728</v>
      </c>
      <c r="C22" s="27">
        <v>0.94141477991035516</v>
      </c>
      <c r="D22" s="27">
        <v>0.7558901275715435</v>
      </c>
      <c r="E22" s="27">
        <v>0.60245948741523958</v>
      </c>
      <c r="F22" s="27">
        <v>0.80950465463739796</v>
      </c>
      <c r="G22" s="27">
        <v>0.80703367429031148</v>
      </c>
      <c r="H22" s="27">
        <v>0.94624181128605911</v>
      </c>
      <c r="I22" s="27">
        <v>0.1508447304907482</v>
      </c>
    </row>
    <row r="23" spans="1:9" ht="13.5" thickBot="1" x14ac:dyDescent="0.25">
      <c r="A23" s="830" t="s">
        <v>189</v>
      </c>
      <c r="B23" s="831"/>
      <c r="C23" s="831"/>
      <c r="D23" s="831"/>
      <c r="E23" s="831"/>
      <c r="F23" s="831"/>
      <c r="G23" s="831"/>
      <c r="H23" s="831"/>
      <c r="I23" s="832"/>
    </row>
    <row r="24" spans="1:9" ht="13.5" thickBot="1" x14ac:dyDescent="0.25">
      <c r="A24" s="167">
        <v>2014</v>
      </c>
      <c r="B24" s="27">
        <v>0.90200000000000002</v>
      </c>
      <c r="C24" s="27">
        <v>0.99099999999999999</v>
      </c>
      <c r="D24" s="27">
        <v>1.4E-2</v>
      </c>
      <c r="E24" s="27">
        <v>1.0999999999999999E-2</v>
      </c>
      <c r="F24" s="27">
        <v>0.156</v>
      </c>
      <c r="G24" s="27">
        <v>3.4000000000000002E-2</v>
      </c>
      <c r="H24" s="27">
        <v>0.90800000000000003</v>
      </c>
      <c r="I24" s="27">
        <v>1.4E-2</v>
      </c>
    </row>
    <row r="25" spans="1:9" ht="13.5" thickBot="1" x14ac:dyDescent="0.25">
      <c r="A25" s="167">
        <v>2015</v>
      </c>
      <c r="B25" s="27">
        <v>0.91300000000000003</v>
      </c>
      <c r="C25" s="27">
        <v>0.95399999999999996</v>
      </c>
      <c r="D25" s="27">
        <v>1.2999999999999999E-2</v>
      </c>
      <c r="E25" s="27">
        <v>6.7000000000000004E-2</v>
      </c>
      <c r="F25" s="27">
        <v>0.182</v>
      </c>
      <c r="G25" s="27">
        <v>6.6000000000000003E-2</v>
      </c>
      <c r="H25" s="27">
        <v>0.89</v>
      </c>
      <c r="I25" s="27">
        <v>1.2999999999999999E-2</v>
      </c>
    </row>
    <row r="26" spans="1:9" ht="13.5" thickBot="1" x14ac:dyDescent="0.25">
      <c r="A26" s="597">
        <v>2016</v>
      </c>
      <c r="B26" s="27">
        <v>0.60499999999999998</v>
      </c>
      <c r="C26" s="27">
        <v>0.81299999999999994</v>
      </c>
      <c r="D26" s="27">
        <v>0.53800000000000003</v>
      </c>
      <c r="E26" s="27">
        <v>6.7000000000000004E-2</v>
      </c>
      <c r="F26" s="27">
        <v>0.54300000000000004</v>
      </c>
      <c r="G26" s="27">
        <v>0.57699999999999996</v>
      </c>
      <c r="H26" s="27">
        <v>0.76600000000000001</v>
      </c>
      <c r="I26" s="27">
        <v>0.06</v>
      </c>
    </row>
    <row r="27" spans="1:9" ht="13.5" thickBot="1" x14ac:dyDescent="0.25">
      <c r="A27" s="645">
        <v>2017</v>
      </c>
      <c r="B27" s="27">
        <v>0.60526315789473684</v>
      </c>
      <c r="C27" s="27">
        <v>0.8133971291866029</v>
      </c>
      <c r="D27" s="27">
        <v>0.53827751196172247</v>
      </c>
      <c r="E27" s="27">
        <v>0.61483253588516751</v>
      </c>
      <c r="F27" s="27">
        <v>0.5430622009569378</v>
      </c>
      <c r="G27" s="27">
        <v>0.57655502392344493</v>
      </c>
      <c r="H27" s="27">
        <v>0.76555023923444976</v>
      </c>
      <c r="I27" s="27">
        <v>5.9808612440191387E-2</v>
      </c>
    </row>
    <row r="28" spans="1:9" ht="13.5" thickBot="1" x14ac:dyDescent="0.25">
      <c r="A28" s="645">
        <v>2018</v>
      </c>
      <c r="B28" s="27">
        <v>0.91897106109324755</v>
      </c>
      <c r="C28" s="27">
        <v>0.93569131832797425</v>
      </c>
      <c r="D28" s="27">
        <v>0.22057877813504823</v>
      </c>
      <c r="E28" s="27">
        <v>0.23665594855305466</v>
      </c>
      <c r="F28" s="27">
        <v>0.5054662379421222</v>
      </c>
      <c r="G28" s="27">
        <v>0.19163987138263666</v>
      </c>
      <c r="H28" s="27">
        <v>0.9382636655948553</v>
      </c>
      <c r="I28" s="27">
        <v>1.607717041800643E-2</v>
      </c>
    </row>
    <row r="29" spans="1:9" x14ac:dyDescent="0.2">
      <c r="A29" s="136" t="s">
        <v>162</v>
      </c>
    </row>
    <row r="30" spans="1:9" x14ac:dyDescent="0.2">
      <c r="A30" s="136" t="s">
        <v>190</v>
      </c>
    </row>
    <row r="31" spans="1:9" x14ac:dyDescent="0.2">
      <c r="A31" s="136" t="s">
        <v>22</v>
      </c>
    </row>
  </sheetData>
  <mergeCells count="5">
    <mergeCell ref="A1:I1"/>
    <mergeCell ref="A2:I2"/>
    <mergeCell ref="A3:I3"/>
    <mergeCell ref="A5:I5"/>
    <mergeCell ref="A23:I23"/>
  </mergeCells>
  <hyperlinks>
    <hyperlink ref="K4" location="TOC!A1" display="RETURN TO TABLE OF CONTENTS"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0"/>
  <sheetViews>
    <sheetView workbookViewId="0">
      <selection activeCell="N36" sqref="N36"/>
    </sheetView>
  </sheetViews>
  <sheetFormatPr defaultRowHeight="12.75" x14ac:dyDescent="0.2"/>
  <cols>
    <col min="1" max="8" width="12.42578125" customWidth="1"/>
  </cols>
  <sheetData>
    <row r="1" spans="1:10" x14ac:dyDescent="0.2">
      <c r="A1" s="833" t="s">
        <v>2276</v>
      </c>
      <c r="B1" s="833"/>
      <c r="C1" s="833"/>
      <c r="D1" s="833"/>
      <c r="E1" s="833"/>
      <c r="F1" s="833"/>
      <c r="G1" s="833"/>
      <c r="H1" s="833"/>
    </row>
    <row r="2" spans="1:10" ht="13.5" thickBot="1" x14ac:dyDescent="0.25">
      <c r="A2" s="826" t="s">
        <v>2313</v>
      </c>
      <c r="B2" s="826"/>
      <c r="C2" s="826"/>
      <c r="D2" s="826"/>
      <c r="E2" s="826"/>
      <c r="F2" s="826"/>
      <c r="G2" s="826"/>
      <c r="H2" s="826"/>
    </row>
    <row r="3" spans="1:10" ht="20.25" customHeight="1" thickBot="1" x14ac:dyDescent="0.25">
      <c r="A3" s="835" t="s">
        <v>2318</v>
      </c>
      <c r="B3" s="836"/>
      <c r="C3" s="836"/>
      <c r="D3" s="836"/>
      <c r="E3" s="836"/>
      <c r="F3" s="836"/>
      <c r="G3" s="836"/>
      <c r="H3" s="837"/>
    </row>
    <row r="4" spans="1:10" ht="38.25" customHeight="1" thickBot="1" x14ac:dyDescent="0.25">
      <c r="A4" s="167" t="s">
        <v>172</v>
      </c>
      <c r="B4" s="144" t="s">
        <v>180</v>
      </c>
      <c r="C4" s="144" t="s">
        <v>181</v>
      </c>
      <c r="D4" s="144" t="s">
        <v>182</v>
      </c>
      <c r="E4" s="144" t="s">
        <v>191</v>
      </c>
      <c r="F4" s="144" t="s">
        <v>184</v>
      </c>
      <c r="G4" s="144" t="s">
        <v>186</v>
      </c>
      <c r="H4" s="144" t="s">
        <v>187</v>
      </c>
      <c r="J4" s="551" t="s">
        <v>2837</v>
      </c>
    </row>
    <row r="5" spans="1:10" ht="13.5" thickBot="1" x14ac:dyDescent="0.25">
      <c r="A5" s="838" t="s">
        <v>192</v>
      </c>
      <c r="B5" s="839"/>
      <c r="C5" s="839"/>
      <c r="D5" s="839"/>
      <c r="E5" s="839"/>
      <c r="F5" s="839"/>
      <c r="G5" s="839"/>
      <c r="H5" s="840"/>
    </row>
    <row r="6" spans="1:10" ht="13.5" thickBot="1" x14ac:dyDescent="0.25">
      <c r="A6" s="167">
        <v>2001</v>
      </c>
      <c r="B6" s="174">
        <v>0.84799999999999998</v>
      </c>
      <c r="C6" s="174">
        <v>0.79200000000000004</v>
      </c>
      <c r="D6" s="174">
        <v>0.23699999999999999</v>
      </c>
      <c r="E6" s="174">
        <v>0.14299999999999999</v>
      </c>
      <c r="F6" s="174">
        <v>0.106</v>
      </c>
      <c r="G6" s="174">
        <v>0.193</v>
      </c>
      <c r="H6" s="174">
        <v>0.13</v>
      </c>
    </row>
    <row r="7" spans="1:10" ht="13.5" thickBot="1" x14ac:dyDescent="0.25">
      <c r="A7" s="167">
        <v>2002</v>
      </c>
      <c r="B7" s="174">
        <v>0.82099999999999995</v>
      </c>
      <c r="C7" s="174">
        <v>0.77200000000000002</v>
      </c>
      <c r="D7" s="174">
        <v>0.224</v>
      </c>
      <c r="E7" s="174">
        <v>0.22500000000000001</v>
      </c>
      <c r="F7" s="174">
        <v>0.104</v>
      </c>
      <c r="G7" s="174">
        <v>0.20499999999999999</v>
      </c>
      <c r="H7" s="174">
        <v>0.129</v>
      </c>
    </row>
    <row r="8" spans="1:10" ht="13.5" thickBot="1" x14ac:dyDescent="0.25">
      <c r="A8" s="167">
        <v>2003</v>
      </c>
      <c r="B8" s="174">
        <v>0.94299999999999995</v>
      </c>
      <c r="C8" s="174">
        <v>0.82199999999999995</v>
      </c>
      <c r="D8" s="174">
        <v>0.35599999999999998</v>
      </c>
      <c r="E8" s="174">
        <v>0.24</v>
      </c>
      <c r="F8" s="174">
        <v>0.112</v>
      </c>
      <c r="G8" s="174">
        <v>0.30099999999999999</v>
      </c>
      <c r="H8" s="174">
        <v>0.21099999999999999</v>
      </c>
    </row>
    <row r="9" spans="1:10" ht="13.5" thickBot="1" x14ac:dyDescent="0.25">
      <c r="A9" s="167">
        <v>2004</v>
      </c>
      <c r="B9" s="174">
        <v>0.93</v>
      </c>
      <c r="C9" s="174">
        <v>0.83799999999999997</v>
      </c>
      <c r="D9" s="174">
        <v>0.42199999999999999</v>
      </c>
      <c r="E9" s="174">
        <v>0.23499999999999999</v>
      </c>
      <c r="F9" s="174">
        <v>0.19600000000000001</v>
      </c>
      <c r="G9" s="174">
        <v>0.29499999999999998</v>
      </c>
      <c r="H9" s="174">
        <v>0.222</v>
      </c>
    </row>
    <row r="10" spans="1:10" ht="13.5" thickBot="1" x14ac:dyDescent="0.25">
      <c r="A10" s="167">
        <v>2005</v>
      </c>
      <c r="B10" s="174">
        <v>0.96</v>
      </c>
      <c r="C10" s="174">
        <v>0.90200000000000002</v>
      </c>
      <c r="D10" s="174">
        <v>0.56999999999999995</v>
      </c>
      <c r="E10" s="174">
        <v>0.25600000000000001</v>
      </c>
      <c r="F10" s="174">
        <v>0.32800000000000001</v>
      </c>
      <c r="G10" s="174">
        <v>0.4</v>
      </c>
      <c r="H10" s="174">
        <v>0.28000000000000003</v>
      </c>
    </row>
    <row r="11" spans="1:10" ht="13.5" thickBot="1" x14ac:dyDescent="0.25">
      <c r="A11" s="167">
        <v>2006</v>
      </c>
      <c r="B11" s="174">
        <v>0.97299999999999998</v>
      </c>
      <c r="C11" s="174">
        <v>0.89800000000000002</v>
      </c>
      <c r="D11" s="174">
        <v>0.62</v>
      </c>
      <c r="E11" s="174">
        <v>0.28999999999999998</v>
      </c>
      <c r="F11" s="174">
        <v>0.38200000000000001</v>
      </c>
      <c r="G11" s="174">
        <v>0.45800000000000002</v>
      </c>
      <c r="H11" s="174">
        <v>0.28499999999999998</v>
      </c>
    </row>
    <row r="12" spans="1:10" ht="13.5" thickBot="1" x14ac:dyDescent="0.25">
      <c r="A12" s="167">
        <v>2007</v>
      </c>
      <c r="B12" s="174">
        <v>0.96499999999999997</v>
      </c>
      <c r="C12" s="174">
        <v>0.876</v>
      </c>
      <c r="D12" s="174">
        <v>0.56000000000000005</v>
      </c>
      <c r="E12" s="174">
        <v>0.24199999999999999</v>
      </c>
      <c r="F12" s="174">
        <v>0.35899999999999999</v>
      </c>
      <c r="G12" s="174">
        <v>0.47899999999999998</v>
      </c>
      <c r="H12" s="174">
        <v>0.28399999999999997</v>
      </c>
    </row>
    <row r="13" spans="1:10" ht="13.5" thickBot="1" x14ac:dyDescent="0.25">
      <c r="A13" s="167">
        <v>2008</v>
      </c>
      <c r="B13" s="174">
        <v>0.93700000000000006</v>
      </c>
      <c r="C13" s="174">
        <v>0.84699999999999998</v>
      </c>
      <c r="D13" s="174">
        <v>0.53300000000000003</v>
      </c>
      <c r="E13" s="174">
        <v>0.35099999999999998</v>
      </c>
      <c r="F13" s="174">
        <v>0.41899999999999998</v>
      </c>
      <c r="G13" s="174">
        <v>0.51600000000000001</v>
      </c>
      <c r="H13" s="174">
        <v>0.32800000000000001</v>
      </c>
    </row>
    <row r="14" spans="1:10" ht="13.5" thickBot="1" x14ac:dyDescent="0.25">
      <c r="A14" s="167">
        <v>2009</v>
      </c>
      <c r="B14" s="27">
        <v>0.96799999999999997</v>
      </c>
      <c r="C14" s="27">
        <v>0.95</v>
      </c>
      <c r="D14" s="27">
        <v>0.625</v>
      </c>
      <c r="E14" s="27">
        <v>0.432</v>
      </c>
      <c r="F14" s="27">
        <v>0.42799999999999999</v>
      </c>
      <c r="G14" s="27">
        <v>0.58299999999999996</v>
      </c>
      <c r="H14" s="27">
        <v>0.29799999999999999</v>
      </c>
    </row>
    <row r="15" spans="1:10" ht="13.5" thickBot="1" x14ac:dyDescent="0.25">
      <c r="A15" s="167">
        <v>2010</v>
      </c>
      <c r="B15" s="27">
        <v>0.95399999999999996</v>
      </c>
      <c r="C15" s="27">
        <v>0.94099999999999995</v>
      </c>
      <c r="D15" s="27">
        <v>0.69199999999999995</v>
      </c>
      <c r="E15" s="27">
        <v>0.48299999999999998</v>
      </c>
      <c r="F15" s="27">
        <v>0.496</v>
      </c>
      <c r="G15" s="27">
        <v>0.55300000000000005</v>
      </c>
      <c r="H15" s="27">
        <v>0.255</v>
      </c>
    </row>
    <row r="16" spans="1:10" ht="13.5" thickBot="1" x14ac:dyDescent="0.25">
      <c r="A16" s="167">
        <v>2011</v>
      </c>
      <c r="B16" s="27">
        <v>0.96299999999999997</v>
      </c>
      <c r="C16" s="27">
        <v>0.95099999999999996</v>
      </c>
      <c r="D16" s="27">
        <v>0.73299999999999998</v>
      </c>
      <c r="E16" s="27">
        <v>0.56599999999999995</v>
      </c>
      <c r="F16" s="27">
        <v>0.45200000000000001</v>
      </c>
      <c r="G16" s="27">
        <v>0.64500000000000002</v>
      </c>
      <c r="H16" s="27">
        <v>0.23499999999999999</v>
      </c>
    </row>
    <row r="17" spans="1:8" ht="13.5" thickBot="1" x14ac:dyDescent="0.25">
      <c r="A17" s="167">
        <v>2013</v>
      </c>
      <c r="B17" s="27">
        <v>0.97</v>
      </c>
      <c r="C17" s="27">
        <v>0.95899999999999996</v>
      </c>
      <c r="D17" s="27">
        <v>0.82799999999999996</v>
      </c>
      <c r="E17" s="27">
        <v>0.71</v>
      </c>
      <c r="F17" s="27">
        <v>0.56599999999999995</v>
      </c>
      <c r="G17" s="27">
        <v>0.66900000000000004</v>
      </c>
      <c r="H17" s="27">
        <v>0.21</v>
      </c>
    </row>
    <row r="18" spans="1:8" ht="13.5" thickBot="1" x14ac:dyDescent="0.25">
      <c r="A18" s="167">
        <v>2014</v>
      </c>
      <c r="B18" s="27">
        <v>0.95499999999999996</v>
      </c>
      <c r="C18" s="27">
        <v>0.97499999999999998</v>
      </c>
      <c r="D18" s="27">
        <v>0.89700000000000002</v>
      </c>
      <c r="E18" s="27">
        <v>0.71299999999999997</v>
      </c>
      <c r="F18" s="27">
        <v>0.55700000000000005</v>
      </c>
      <c r="G18" s="27">
        <v>0.78800000000000003</v>
      </c>
      <c r="H18" s="27">
        <v>0.30599999999999999</v>
      </c>
    </row>
    <row r="19" spans="1:8" ht="13.5" thickBot="1" x14ac:dyDescent="0.25">
      <c r="A19" s="167">
        <v>2015</v>
      </c>
      <c r="B19" s="27">
        <v>0.98599999999999999</v>
      </c>
      <c r="C19" s="27">
        <v>0.95599999999999996</v>
      </c>
      <c r="D19" s="27">
        <v>0.89800000000000002</v>
      </c>
      <c r="E19" s="27">
        <v>0.86</v>
      </c>
      <c r="F19" s="27">
        <v>0.57499999999999996</v>
      </c>
      <c r="G19" s="27">
        <v>0.72399999999999998</v>
      </c>
      <c r="H19" s="27">
        <v>0.17399999999999999</v>
      </c>
    </row>
    <row r="20" spans="1:8" ht="13.5" thickBot="1" x14ac:dyDescent="0.25">
      <c r="A20" s="597">
        <v>2016</v>
      </c>
      <c r="B20" s="27">
        <v>0.98399999999999999</v>
      </c>
      <c r="C20" s="27">
        <v>0.94299999999999995</v>
      </c>
      <c r="D20" s="27">
        <v>0.94199999999999995</v>
      </c>
      <c r="E20" s="27">
        <v>0.72399999999999998</v>
      </c>
      <c r="F20" s="27">
        <v>0.80500000000000005</v>
      </c>
      <c r="G20" s="27">
        <v>0.68500000000000005</v>
      </c>
      <c r="H20" s="27">
        <v>0.31</v>
      </c>
    </row>
    <row r="21" spans="1:8" ht="13.5" thickBot="1" x14ac:dyDescent="0.25">
      <c r="A21" s="645">
        <v>2017</v>
      </c>
      <c r="B21" s="27">
        <v>0.874</v>
      </c>
      <c r="C21" s="27">
        <v>0.83699999999999997</v>
      </c>
      <c r="D21" s="27">
        <v>0.83599999999999997</v>
      </c>
      <c r="E21" s="27">
        <v>0.64300000000000002</v>
      </c>
      <c r="F21" s="27">
        <v>0.71499999999999997</v>
      </c>
      <c r="G21" s="27">
        <v>0.60799999999999998</v>
      </c>
      <c r="H21" s="27">
        <v>0.27500000000000002</v>
      </c>
    </row>
    <row r="22" spans="1:8" ht="13.5" thickBot="1" x14ac:dyDescent="0.25">
      <c r="A22" s="645">
        <v>2018</v>
      </c>
      <c r="B22" s="27">
        <v>0.97499999999999998</v>
      </c>
      <c r="C22" s="27">
        <v>0.94</v>
      </c>
      <c r="D22" s="27">
        <v>0.88100000000000001</v>
      </c>
      <c r="E22" s="27">
        <v>0.79</v>
      </c>
      <c r="F22" s="27">
        <v>0.745</v>
      </c>
      <c r="G22" s="27">
        <v>0.71499999999999997</v>
      </c>
      <c r="H22" s="27">
        <v>0.27</v>
      </c>
    </row>
    <row r="23" spans="1:8" ht="13.5" thickBot="1" x14ac:dyDescent="0.25">
      <c r="A23" s="830" t="s">
        <v>552</v>
      </c>
      <c r="B23" s="831"/>
      <c r="C23" s="831"/>
      <c r="D23" s="831"/>
      <c r="E23" s="831"/>
      <c r="F23" s="831"/>
      <c r="G23" s="831"/>
      <c r="H23" s="832"/>
    </row>
    <row r="24" spans="1:8" ht="13.5" thickBot="1" x14ac:dyDescent="0.25">
      <c r="A24" s="167">
        <v>2014</v>
      </c>
      <c r="B24" s="27">
        <v>0.747</v>
      </c>
      <c r="C24" s="27">
        <v>0.65400000000000003</v>
      </c>
      <c r="D24" s="27">
        <v>0.54500000000000004</v>
      </c>
      <c r="E24" s="27">
        <v>8.9999999999999993E-3</v>
      </c>
      <c r="F24" s="27">
        <v>0.72899999999999998</v>
      </c>
      <c r="G24" s="27">
        <v>0.73499999999999999</v>
      </c>
      <c r="H24" s="27">
        <v>0.12</v>
      </c>
    </row>
    <row r="25" spans="1:8" ht="13.5" thickBot="1" x14ac:dyDescent="0.25">
      <c r="A25" s="167">
        <v>2015</v>
      </c>
      <c r="B25" s="27">
        <v>0.95299999999999996</v>
      </c>
      <c r="C25" s="27">
        <v>0.83299999999999996</v>
      </c>
      <c r="D25" s="27">
        <v>0.69399999999999995</v>
      </c>
      <c r="E25" s="27">
        <v>1.2E-2</v>
      </c>
      <c r="F25" s="27">
        <v>0.95</v>
      </c>
      <c r="G25" s="27">
        <v>0.95699999999999996</v>
      </c>
      <c r="H25" s="27">
        <v>0.17599999999999999</v>
      </c>
    </row>
    <row r="26" spans="1:8" ht="13.5" thickBot="1" x14ac:dyDescent="0.25">
      <c r="A26" s="597">
        <v>2016</v>
      </c>
      <c r="B26" s="27">
        <v>0.93100000000000005</v>
      </c>
      <c r="C26" s="27">
        <v>0.32200000000000001</v>
      </c>
      <c r="D26" s="27">
        <v>0.115</v>
      </c>
      <c r="E26" s="27">
        <v>1.7000000000000001E-2</v>
      </c>
      <c r="F26" s="27">
        <v>0.49399999999999999</v>
      </c>
      <c r="G26" s="27">
        <v>0.50600000000000001</v>
      </c>
      <c r="H26" s="27">
        <v>0.14399999999999999</v>
      </c>
    </row>
    <row r="27" spans="1:8" ht="13.5" thickBot="1" x14ac:dyDescent="0.25">
      <c r="A27" s="645">
        <v>2017</v>
      </c>
      <c r="B27" s="27">
        <v>0.91</v>
      </c>
      <c r="C27" s="27">
        <v>0.315</v>
      </c>
      <c r="D27" s="27">
        <v>0.112</v>
      </c>
      <c r="E27" s="27">
        <v>1.7000000000000001E-2</v>
      </c>
      <c r="F27" s="27">
        <v>0.48299999999999998</v>
      </c>
      <c r="G27" s="27">
        <v>0.49399999999999999</v>
      </c>
      <c r="H27" s="27">
        <v>0.14000000000000001</v>
      </c>
    </row>
    <row r="28" spans="1:8" ht="13.5" thickBot="1" x14ac:dyDescent="0.25">
      <c r="A28" s="645">
        <v>2018</v>
      </c>
      <c r="B28" s="27">
        <v>0.98199999999999998</v>
      </c>
      <c r="C28" s="27">
        <v>0.67100000000000004</v>
      </c>
      <c r="D28" s="27">
        <v>0.56499999999999995</v>
      </c>
      <c r="E28" s="27">
        <v>2.1000000000000001E-2</v>
      </c>
      <c r="F28" s="27">
        <v>0.75900000000000001</v>
      </c>
      <c r="G28" s="27">
        <v>0.76500000000000001</v>
      </c>
      <c r="H28" s="27">
        <v>0.13500000000000001</v>
      </c>
    </row>
    <row r="29" spans="1:8" x14ac:dyDescent="0.2">
      <c r="A29" s="136" t="s">
        <v>162</v>
      </c>
    </row>
    <row r="30" spans="1:8" x14ac:dyDescent="0.2">
      <c r="A30" s="136" t="s">
        <v>22</v>
      </c>
    </row>
  </sheetData>
  <mergeCells count="5">
    <mergeCell ref="A1:H1"/>
    <mergeCell ref="A2:H2"/>
    <mergeCell ref="A3:H3"/>
    <mergeCell ref="A5:H5"/>
    <mergeCell ref="A23:H23"/>
  </mergeCells>
  <hyperlinks>
    <hyperlink ref="J4" location="TOC!A1" display="RETURN TO TABLE OF CONTENTS"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23"/>
  <sheetViews>
    <sheetView workbookViewId="0">
      <selection activeCell="E19" sqref="E19"/>
    </sheetView>
  </sheetViews>
  <sheetFormatPr defaultRowHeight="12.75" x14ac:dyDescent="0.2"/>
  <cols>
    <col min="1" max="7" width="12.7109375" customWidth="1"/>
  </cols>
  <sheetData>
    <row r="1" spans="1:9" x14ac:dyDescent="0.2">
      <c r="A1" s="833" t="s">
        <v>2276</v>
      </c>
      <c r="B1" s="833"/>
      <c r="C1" s="833"/>
      <c r="D1" s="833"/>
      <c r="E1" s="833"/>
      <c r="F1" s="833"/>
      <c r="G1" s="833"/>
    </row>
    <row r="2" spans="1:9" ht="21" customHeight="1" thickBot="1" x14ac:dyDescent="0.25">
      <c r="A2" s="826" t="s">
        <v>2313</v>
      </c>
      <c r="B2" s="826"/>
      <c r="C2" s="826"/>
      <c r="D2" s="826"/>
      <c r="E2" s="826"/>
      <c r="F2" s="826"/>
      <c r="G2" s="826"/>
    </row>
    <row r="3" spans="1:9" ht="13.5" thickBot="1" x14ac:dyDescent="0.25">
      <c r="A3" s="835" t="s">
        <v>2322</v>
      </c>
      <c r="B3" s="836"/>
      <c r="C3" s="836"/>
      <c r="D3" s="836"/>
      <c r="E3" s="836"/>
      <c r="F3" s="836"/>
      <c r="G3" s="837"/>
    </row>
    <row r="4" spans="1:9" ht="34.5" thickBot="1" x14ac:dyDescent="0.25">
      <c r="A4" s="167" t="s">
        <v>172</v>
      </c>
      <c r="B4" s="144" t="s">
        <v>180</v>
      </c>
      <c r="C4" s="144" t="s">
        <v>181</v>
      </c>
      <c r="D4" s="144" t="s">
        <v>182</v>
      </c>
      <c r="E4" s="144" t="s">
        <v>191</v>
      </c>
      <c r="F4" s="144" t="s">
        <v>184</v>
      </c>
      <c r="G4" s="144" t="s">
        <v>186</v>
      </c>
      <c r="I4" s="551" t="s">
        <v>2837</v>
      </c>
    </row>
    <row r="5" spans="1:9" ht="13.5" thickBot="1" x14ac:dyDescent="0.25">
      <c r="A5" s="167">
        <v>2001</v>
      </c>
      <c r="B5" s="174">
        <v>0.83099999999999996</v>
      </c>
      <c r="C5" s="174">
        <v>0.91</v>
      </c>
      <c r="D5" s="174">
        <v>0.186</v>
      </c>
      <c r="E5" s="174" t="s">
        <v>13</v>
      </c>
      <c r="F5" s="174">
        <v>0.01</v>
      </c>
      <c r="G5" s="174">
        <v>1.2999999999999999E-2</v>
      </c>
    </row>
    <row r="6" spans="1:9" ht="13.5" thickBot="1" x14ac:dyDescent="0.25">
      <c r="A6" s="167">
        <v>2002</v>
      </c>
      <c r="B6" s="174">
        <v>0.83699999999999997</v>
      </c>
      <c r="C6" s="174">
        <v>0.98</v>
      </c>
      <c r="D6" s="174">
        <v>0.24299999999999999</v>
      </c>
      <c r="E6" s="174">
        <v>0.38700000000000001</v>
      </c>
      <c r="F6" s="174">
        <v>1.7999999999999999E-2</v>
      </c>
      <c r="G6" s="174">
        <v>2.3E-2</v>
      </c>
    </row>
    <row r="7" spans="1:9" ht="13.5" thickBot="1" x14ac:dyDescent="0.25">
      <c r="A7" s="167">
        <v>2003</v>
      </c>
      <c r="B7" s="174">
        <v>0.84099999999999997</v>
      </c>
      <c r="C7" s="174">
        <v>0.98199999999999998</v>
      </c>
      <c r="D7" s="174">
        <v>0.30499999999999999</v>
      </c>
      <c r="E7" s="174">
        <v>0.45</v>
      </c>
      <c r="F7" s="174">
        <v>2.5000000000000001E-2</v>
      </c>
      <c r="G7" s="174">
        <v>2.3E-2</v>
      </c>
    </row>
    <row r="8" spans="1:9" ht="13.5" thickBot="1" x14ac:dyDescent="0.25">
      <c r="A8" s="167">
        <v>2004</v>
      </c>
      <c r="B8" s="174">
        <v>0.84299999999999997</v>
      </c>
      <c r="C8" s="174">
        <v>0.98799999999999999</v>
      </c>
      <c r="D8" s="174">
        <v>0.34200000000000003</v>
      </c>
      <c r="E8" s="174">
        <v>0.49099999999999999</v>
      </c>
      <c r="F8" s="174">
        <v>2.5999999999999999E-2</v>
      </c>
      <c r="G8" s="174">
        <v>2.4E-2</v>
      </c>
    </row>
    <row r="9" spans="1:9" ht="13.5" thickBot="1" x14ac:dyDescent="0.25">
      <c r="A9" s="167">
        <v>2005</v>
      </c>
      <c r="B9" s="174">
        <v>0.84499999999999997</v>
      </c>
      <c r="C9" s="174">
        <v>0.99399999999999999</v>
      </c>
      <c r="D9" s="174">
        <v>0.34899999999999998</v>
      </c>
      <c r="E9" s="174">
        <v>0.497</v>
      </c>
      <c r="F9" s="174">
        <v>2.5000000000000001E-2</v>
      </c>
      <c r="G9" s="174">
        <v>0.03</v>
      </c>
    </row>
    <row r="10" spans="1:9" ht="13.5" thickBot="1" x14ac:dyDescent="0.25">
      <c r="A10" s="167">
        <v>2006</v>
      </c>
      <c r="B10" s="174">
        <v>0.84099999999999997</v>
      </c>
      <c r="C10" s="174">
        <v>0.98799999999999999</v>
      </c>
      <c r="D10" s="174">
        <v>0.35</v>
      </c>
      <c r="E10" s="174">
        <v>0.51600000000000001</v>
      </c>
      <c r="F10" s="174">
        <v>2.7E-2</v>
      </c>
      <c r="G10" s="174">
        <v>0.03</v>
      </c>
    </row>
    <row r="11" spans="1:9" ht="13.5" thickBot="1" x14ac:dyDescent="0.25">
      <c r="A11" s="167">
        <v>2007</v>
      </c>
      <c r="B11" s="174">
        <v>0.83699999999999997</v>
      </c>
      <c r="C11" s="174">
        <v>0.98299999999999998</v>
      </c>
      <c r="D11" s="174">
        <v>0.34899999999999998</v>
      </c>
      <c r="E11" s="174">
        <v>0.51300000000000001</v>
      </c>
      <c r="F11" s="174">
        <v>2.7E-2</v>
      </c>
      <c r="G11" s="174">
        <v>2.9000000000000001E-2</v>
      </c>
    </row>
    <row r="12" spans="1:9" ht="13.5" thickBot="1" x14ac:dyDescent="0.25">
      <c r="A12" s="167">
        <v>2008</v>
      </c>
      <c r="B12" s="174">
        <v>0.82899999999999996</v>
      </c>
      <c r="C12" s="174">
        <v>0.97799999999999998</v>
      </c>
      <c r="D12" s="174">
        <v>0.375</v>
      </c>
      <c r="E12" s="174">
        <v>0.52300000000000002</v>
      </c>
      <c r="F12" s="174">
        <v>2.8000000000000001E-2</v>
      </c>
      <c r="G12" s="174">
        <v>0.03</v>
      </c>
    </row>
    <row r="13" spans="1:9" ht="13.5" thickBot="1" x14ac:dyDescent="0.25">
      <c r="A13" s="167">
        <v>2009</v>
      </c>
      <c r="B13" s="27">
        <v>0.84799999999999998</v>
      </c>
      <c r="C13" s="27">
        <v>0.99299999999999999</v>
      </c>
      <c r="D13" s="27">
        <v>0.45800000000000002</v>
      </c>
      <c r="E13" s="27">
        <v>0.627</v>
      </c>
      <c r="F13" s="27">
        <v>3.2000000000000001E-2</v>
      </c>
      <c r="G13" s="27">
        <v>2.8000000000000001E-2</v>
      </c>
    </row>
    <row r="14" spans="1:9" ht="13.5" thickBot="1" x14ac:dyDescent="0.25">
      <c r="A14" s="167">
        <v>2010</v>
      </c>
      <c r="B14" s="27">
        <v>0.84599999999999997</v>
      </c>
      <c r="C14" s="27">
        <v>0.99199999999999999</v>
      </c>
      <c r="D14" s="27">
        <v>0.45600000000000002</v>
      </c>
      <c r="E14" s="27">
        <v>0.63100000000000001</v>
      </c>
      <c r="F14" s="27">
        <v>3.6999999999999998E-2</v>
      </c>
      <c r="G14" s="27">
        <v>2.9000000000000001E-2</v>
      </c>
    </row>
    <row r="15" spans="1:9" ht="13.5" thickBot="1" x14ac:dyDescent="0.25">
      <c r="A15" s="167">
        <v>2011</v>
      </c>
      <c r="B15" s="27">
        <v>0.81499999999999995</v>
      </c>
      <c r="C15" s="27">
        <v>0.99199999999999999</v>
      </c>
      <c r="D15" s="27">
        <v>0.55100000000000005</v>
      </c>
      <c r="E15" s="27">
        <v>0.71199999999999997</v>
      </c>
      <c r="F15" s="27">
        <v>6.7000000000000004E-2</v>
      </c>
      <c r="G15" s="27">
        <v>2.9000000000000001E-2</v>
      </c>
    </row>
    <row r="16" spans="1:9" ht="13.5" thickBot="1" x14ac:dyDescent="0.25">
      <c r="A16" s="167">
        <v>2013</v>
      </c>
      <c r="B16" s="27" t="s">
        <v>13</v>
      </c>
      <c r="C16" s="27">
        <v>0.99</v>
      </c>
      <c r="D16" s="27">
        <v>0.496</v>
      </c>
      <c r="E16" s="27">
        <v>0.67900000000000005</v>
      </c>
      <c r="F16" s="27">
        <v>8.5999999999999993E-2</v>
      </c>
      <c r="G16" s="27">
        <v>4.2999999999999997E-2</v>
      </c>
    </row>
    <row r="17" spans="1:7" ht="13.5" thickBot="1" x14ac:dyDescent="0.25">
      <c r="A17" s="167">
        <v>2014</v>
      </c>
      <c r="B17" s="27">
        <v>0.83799999999999997</v>
      </c>
      <c r="C17" s="27">
        <v>0.998</v>
      </c>
      <c r="D17" s="27" t="s">
        <v>13</v>
      </c>
      <c r="E17" s="27">
        <v>0.71399999999999997</v>
      </c>
      <c r="F17" s="27">
        <v>0.19400000000000001</v>
      </c>
      <c r="G17" s="27">
        <v>6.2E-2</v>
      </c>
    </row>
    <row r="18" spans="1:7" ht="13.5" thickBot="1" x14ac:dyDescent="0.25">
      <c r="A18" s="167">
        <v>2015</v>
      </c>
      <c r="B18" s="27" t="s">
        <v>13</v>
      </c>
      <c r="C18" s="27">
        <v>0.96</v>
      </c>
      <c r="D18" s="27">
        <v>0.55600000000000005</v>
      </c>
      <c r="E18" s="27">
        <v>0.70599999999999996</v>
      </c>
      <c r="F18" s="27">
        <v>0.19700000000000001</v>
      </c>
      <c r="G18" s="27">
        <v>0.159</v>
      </c>
    </row>
    <row r="19" spans="1:7" ht="13.5" thickBot="1" x14ac:dyDescent="0.25">
      <c r="A19" s="597">
        <v>2016</v>
      </c>
      <c r="B19" s="27">
        <v>0.377</v>
      </c>
      <c r="C19" s="27">
        <v>0.95099999999999996</v>
      </c>
      <c r="D19" s="27">
        <v>0.52300000000000002</v>
      </c>
      <c r="E19" s="27">
        <v>0.68100000000000005</v>
      </c>
      <c r="F19" s="27">
        <v>0.20100000000000001</v>
      </c>
      <c r="G19" s="27">
        <v>0.152</v>
      </c>
    </row>
    <row r="20" spans="1:7" ht="13.5" thickBot="1" x14ac:dyDescent="0.25">
      <c r="A20" s="645">
        <v>2017</v>
      </c>
      <c r="B20" s="27">
        <v>0.46200000000000002</v>
      </c>
      <c r="C20" s="27">
        <v>0.85</v>
      </c>
      <c r="D20" s="27">
        <v>0.45600000000000002</v>
      </c>
      <c r="E20" s="27">
        <v>0.78200000000000003</v>
      </c>
      <c r="F20" s="27">
        <v>0.56699999999999995</v>
      </c>
      <c r="G20" s="27">
        <v>0.39100000000000001</v>
      </c>
    </row>
    <row r="21" spans="1:7" ht="13.5" thickBot="1" x14ac:dyDescent="0.25">
      <c r="A21" s="645">
        <v>2018</v>
      </c>
      <c r="B21" s="27">
        <v>0.94</v>
      </c>
      <c r="C21" s="27">
        <v>0.95499999999999996</v>
      </c>
      <c r="D21" s="27">
        <v>0.49099999999999999</v>
      </c>
      <c r="E21" s="27">
        <v>0.90200000000000002</v>
      </c>
      <c r="F21" s="27">
        <v>0.22700000000000001</v>
      </c>
      <c r="G21" s="27">
        <v>4.7E-2</v>
      </c>
    </row>
    <row r="22" spans="1:7" x14ac:dyDescent="0.2">
      <c r="A22" s="136" t="s">
        <v>162</v>
      </c>
    </row>
    <row r="23" spans="1:7" x14ac:dyDescent="0.2">
      <c r="A23" s="136" t="s">
        <v>22</v>
      </c>
    </row>
  </sheetData>
  <mergeCells count="3">
    <mergeCell ref="A1:G1"/>
    <mergeCell ref="A2:G2"/>
    <mergeCell ref="A3:G3"/>
  </mergeCells>
  <hyperlinks>
    <hyperlink ref="I4" location="TOC!A1" display="RETURN TO TABLE OF CONTENTS"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0"/>
  <sheetViews>
    <sheetView workbookViewId="0">
      <selection activeCell="C22" sqref="C22"/>
    </sheetView>
  </sheetViews>
  <sheetFormatPr defaultRowHeight="12.75" x14ac:dyDescent="0.2"/>
  <cols>
    <col min="1" max="8" width="12.28515625" customWidth="1"/>
  </cols>
  <sheetData>
    <row r="1" spans="1:10" x14ac:dyDescent="0.2">
      <c r="A1" s="833" t="s">
        <v>2276</v>
      </c>
      <c r="B1" s="833"/>
      <c r="C1" s="833"/>
      <c r="D1" s="833"/>
      <c r="E1" s="833"/>
      <c r="F1" s="833"/>
      <c r="G1" s="833"/>
      <c r="H1" s="833"/>
    </row>
    <row r="2" spans="1:10" ht="13.5" thickBot="1" x14ac:dyDescent="0.25">
      <c r="A2" s="826" t="s">
        <v>2313</v>
      </c>
      <c r="B2" s="826"/>
      <c r="C2" s="826"/>
      <c r="D2" s="826"/>
      <c r="E2" s="826"/>
      <c r="F2" s="826"/>
      <c r="G2" s="826"/>
      <c r="H2" s="826"/>
    </row>
    <row r="3" spans="1:10" ht="13.5" thickBot="1" x14ac:dyDescent="0.25">
      <c r="A3" s="835" t="s">
        <v>2325</v>
      </c>
      <c r="B3" s="836"/>
      <c r="C3" s="836"/>
      <c r="D3" s="836"/>
      <c r="E3" s="836"/>
      <c r="F3" s="836"/>
      <c r="G3" s="836"/>
      <c r="H3" s="837"/>
    </row>
    <row r="4" spans="1:10" ht="34.5" thickBot="1" x14ac:dyDescent="0.25">
      <c r="A4" s="167" t="s">
        <v>172</v>
      </c>
      <c r="B4" s="144" t="s">
        <v>193</v>
      </c>
      <c r="C4" s="144" t="s">
        <v>180</v>
      </c>
      <c r="D4" s="144" t="s">
        <v>181</v>
      </c>
      <c r="E4" s="144" t="s">
        <v>182</v>
      </c>
      <c r="F4" s="144" t="s">
        <v>194</v>
      </c>
      <c r="G4" s="144" t="s">
        <v>184</v>
      </c>
      <c r="H4" s="144" t="s">
        <v>186</v>
      </c>
      <c r="J4" s="551" t="s">
        <v>2837</v>
      </c>
    </row>
    <row r="5" spans="1:10" ht="13.5" thickBot="1" x14ac:dyDescent="0.25">
      <c r="A5" s="838" t="s">
        <v>2324</v>
      </c>
      <c r="B5" s="839"/>
      <c r="C5" s="839"/>
      <c r="D5" s="839"/>
      <c r="E5" s="839"/>
      <c r="F5" s="839"/>
      <c r="G5" s="839"/>
      <c r="H5" s="840"/>
    </row>
    <row r="6" spans="1:10" ht="13.5" thickBot="1" x14ac:dyDescent="0.25">
      <c r="A6" s="167">
        <v>2001</v>
      </c>
      <c r="B6" s="174">
        <v>0.48699999999999999</v>
      </c>
      <c r="C6" s="174">
        <v>0.61499999999999999</v>
      </c>
      <c r="D6" s="174">
        <v>0.73099999999999998</v>
      </c>
      <c r="E6" s="174">
        <v>3.9E-2</v>
      </c>
      <c r="F6" s="174">
        <v>0.47899999999999998</v>
      </c>
      <c r="G6" s="174">
        <v>0</v>
      </c>
      <c r="H6" s="174">
        <v>0.01</v>
      </c>
    </row>
    <row r="7" spans="1:10" ht="13.5" thickBot="1" x14ac:dyDescent="0.25">
      <c r="A7" s="167">
        <v>2002</v>
      </c>
      <c r="B7" s="174">
        <v>0.47599999999999998</v>
      </c>
      <c r="C7" s="174">
        <v>0.622</v>
      </c>
      <c r="D7" s="174">
        <v>0.77</v>
      </c>
      <c r="E7" s="174">
        <v>3.9E-2</v>
      </c>
      <c r="F7" s="174">
        <v>0.48299999999999998</v>
      </c>
      <c r="G7" s="174">
        <v>0</v>
      </c>
      <c r="H7" s="174">
        <v>1.0999999999999999E-2</v>
      </c>
    </row>
    <row r="8" spans="1:10" ht="13.5" thickBot="1" x14ac:dyDescent="0.25">
      <c r="A8" s="167">
        <v>2003</v>
      </c>
      <c r="B8" s="174">
        <v>0.47</v>
      </c>
      <c r="C8" s="174">
        <v>0.60399999999999998</v>
      </c>
      <c r="D8" s="174">
        <v>0.74399999999999999</v>
      </c>
      <c r="E8" s="174">
        <v>3.7999999999999999E-2</v>
      </c>
      <c r="F8" s="174">
        <v>0.48099999999999998</v>
      </c>
      <c r="G8" s="174">
        <v>0</v>
      </c>
      <c r="H8" s="174">
        <v>0.01</v>
      </c>
    </row>
    <row r="9" spans="1:10" ht="13.5" thickBot="1" x14ac:dyDescent="0.25">
      <c r="A9" s="167">
        <v>2004</v>
      </c>
      <c r="B9" s="174">
        <v>0.47799999999999998</v>
      </c>
      <c r="C9" s="174">
        <v>0.58599999999999997</v>
      </c>
      <c r="D9" s="174">
        <v>0.92700000000000005</v>
      </c>
      <c r="E9" s="174">
        <v>7.6999999999999999E-2</v>
      </c>
      <c r="F9" s="174">
        <v>0.46800000000000003</v>
      </c>
      <c r="G9" s="174">
        <v>0</v>
      </c>
      <c r="H9" s="174">
        <v>4.8000000000000001E-2</v>
      </c>
    </row>
    <row r="10" spans="1:10" ht="13.5" thickBot="1" x14ac:dyDescent="0.25">
      <c r="A10" s="167">
        <v>2005</v>
      </c>
      <c r="B10" s="174">
        <v>0.47699999999999998</v>
      </c>
      <c r="C10" s="174">
        <v>0.60199999999999998</v>
      </c>
      <c r="D10" s="174">
        <v>0.98499999999999999</v>
      </c>
      <c r="E10" s="174">
        <v>0.13100000000000001</v>
      </c>
      <c r="F10" s="174">
        <v>0.46300000000000002</v>
      </c>
      <c r="G10" s="174">
        <v>0</v>
      </c>
      <c r="H10" s="174">
        <v>0.08</v>
      </c>
    </row>
    <row r="11" spans="1:10" ht="13.5" thickBot="1" x14ac:dyDescent="0.25">
      <c r="A11" s="167">
        <v>2006</v>
      </c>
      <c r="B11" s="174">
        <v>0.499</v>
      </c>
      <c r="C11" s="174">
        <v>0.55700000000000005</v>
      </c>
      <c r="D11" s="174">
        <v>0.91</v>
      </c>
      <c r="E11" s="174">
        <v>0.18</v>
      </c>
      <c r="F11" s="174">
        <v>0.45500000000000002</v>
      </c>
      <c r="G11" s="174">
        <v>5.0000000000000001E-3</v>
      </c>
      <c r="H11" s="174">
        <v>0.14799999999999999</v>
      </c>
    </row>
    <row r="12" spans="1:10" ht="13.5" thickBot="1" x14ac:dyDescent="0.25">
      <c r="A12" s="167">
        <v>2007</v>
      </c>
      <c r="B12" s="174">
        <v>0.501</v>
      </c>
      <c r="C12" s="174">
        <v>0.55200000000000005</v>
      </c>
      <c r="D12" s="174">
        <v>0.90900000000000003</v>
      </c>
      <c r="E12" s="174">
        <v>0.19800000000000001</v>
      </c>
      <c r="F12" s="174">
        <v>0.42699999999999999</v>
      </c>
      <c r="G12" s="174">
        <v>8.9999999999999993E-3</v>
      </c>
      <c r="H12" s="174">
        <v>0.161</v>
      </c>
    </row>
    <row r="13" spans="1:10" ht="13.5" thickBot="1" x14ac:dyDescent="0.25">
      <c r="A13" s="167">
        <v>2008</v>
      </c>
      <c r="B13" s="174">
        <v>0.53900000000000003</v>
      </c>
      <c r="C13" s="174">
        <v>0.68799999999999994</v>
      </c>
      <c r="D13" s="174">
        <v>0.96899999999999997</v>
      </c>
      <c r="E13" s="174">
        <v>0.315</v>
      </c>
      <c r="F13" s="174">
        <v>0.55500000000000005</v>
      </c>
      <c r="G13" s="174">
        <v>6.0000000000000001E-3</v>
      </c>
      <c r="H13" s="174">
        <v>0.28199999999999997</v>
      </c>
    </row>
    <row r="14" spans="1:10" ht="13.5" thickBot="1" x14ac:dyDescent="0.25">
      <c r="A14" s="167">
        <v>2009</v>
      </c>
      <c r="B14" s="174">
        <v>0.45100000000000001</v>
      </c>
      <c r="C14" s="174">
        <v>0.64600000000000002</v>
      </c>
      <c r="D14" s="174">
        <v>0.98299999999999998</v>
      </c>
      <c r="E14" s="174">
        <v>0.28999999999999998</v>
      </c>
      <c r="F14" s="174">
        <v>0.52900000000000003</v>
      </c>
      <c r="G14" s="174">
        <v>0.02</v>
      </c>
      <c r="H14" s="174">
        <v>0.26200000000000001</v>
      </c>
    </row>
    <row r="15" spans="1:10" ht="13.5" thickBot="1" x14ac:dyDescent="0.25">
      <c r="A15" s="167">
        <v>2010</v>
      </c>
      <c r="B15" s="174">
        <v>0.46899999999999997</v>
      </c>
      <c r="C15" s="174">
        <v>0.622</v>
      </c>
      <c r="D15" s="174">
        <v>0.97899999999999998</v>
      </c>
      <c r="E15" s="174">
        <v>0.313</v>
      </c>
      <c r="F15" s="174">
        <v>0.55600000000000005</v>
      </c>
      <c r="G15" s="174">
        <v>2.4E-2</v>
      </c>
      <c r="H15" s="174">
        <v>0.29599999999999999</v>
      </c>
    </row>
    <row r="16" spans="1:10" ht="13.5" thickBot="1" x14ac:dyDescent="0.25">
      <c r="A16" s="167">
        <v>2011</v>
      </c>
      <c r="B16" s="174">
        <v>0.46400000000000002</v>
      </c>
      <c r="C16" s="174">
        <v>0.56200000000000006</v>
      </c>
      <c r="D16" s="174">
        <v>0.95899999999999996</v>
      </c>
      <c r="E16" s="174">
        <v>0.30299999999999999</v>
      </c>
      <c r="F16" s="174">
        <v>0.51</v>
      </c>
      <c r="G16" s="174">
        <v>2.3E-2</v>
      </c>
      <c r="H16" s="174">
        <v>0.27100000000000002</v>
      </c>
    </row>
    <row r="17" spans="1:8" ht="13.5" thickBot="1" x14ac:dyDescent="0.25">
      <c r="A17" s="167">
        <v>2013</v>
      </c>
      <c r="B17" s="174">
        <v>0.46899999999999997</v>
      </c>
      <c r="C17" s="174">
        <v>0.67900000000000005</v>
      </c>
      <c r="D17" s="174">
        <v>0.995</v>
      </c>
      <c r="E17" s="174" t="s">
        <v>195</v>
      </c>
      <c r="F17" s="174" t="s">
        <v>13</v>
      </c>
      <c r="G17" s="174">
        <v>0.08</v>
      </c>
      <c r="H17" s="174" t="s">
        <v>13</v>
      </c>
    </row>
    <row r="18" spans="1:8" ht="13.5" thickBot="1" x14ac:dyDescent="0.25">
      <c r="A18" s="167">
        <v>2014</v>
      </c>
      <c r="B18" s="174">
        <v>0.43</v>
      </c>
      <c r="C18" s="174">
        <v>0.52</v>
      </c>
      <c r="D18" s="174">
        <v>0.96699999999999997</v>
      </c>
      <c r="E18" s="174">
        <v>0.245</v>
      </c>
      <c r="F18" s="174">
        <v>0.51600000000000001</v>
      </c>
      <c r="G18" s="174">
        <v>8.5000000000000006E-2</v>
      </c>
      <c r="H18" s="174">
        <v>0.24</v>
      </c>
    </row>
    <row r="19" spans="1:8" ht="13.5" thickBot="1" x14ac:dyDescent="0.25">
      <c r="A19" s="167">
        <v>2015</v>
      </c>
      <c r="B19" s="174">
        <v>0.53700000000000003</v>
      </c>
      <c r="C19" s="174">
        <v>0.65200000000000002</v>
      </c>
      <c r="D19" s="174">
        <v>0.77600000000000002</v>
      </c>
      <c r="E19" s="174">
        <v>0.35299999999999998</v>
      </c>
      <c r="F19" s="174">
        <v>0.51900000000000002</v>
      </c>
      <c r="G19" s="174">
        <v>5.8000000000000003E-2</v>
      </c>
      <c r="H19" s="174">
        <v>0.42199999999999999</v>
      </c>
    </row>
    <row r="20" spans="1:8" ht="13.5" thickBot="1" x14ac:dyDescent="0.25">
      <c r="A20" s="597">
        <v>2016</v>
      </c>
      <c r="B20" s="174">
        <v>0.504</v>
      </c>
      <c r="C20" s="174">
        <v>0.625</v>
      </c>
      <c r="D20" s="174">
        <v>0.65500000000000003</v>
      </c>
      <c r="E20" s="174">
        <v>0.441</v>
      </c>
      <c r="F20" s="174">
        <v>0.55800000000000005</v>
      </c>
      <c r="G20" s="174">
        <v>2.5000000000000001E-2</v>
      </c>
      <c r="H20" s="174">
        <v>0.42899999999999999</v>
      </c>
    </row>
    <row r="21" spans="1:8" ht="13.5" thickBot="1" x14ac:dyDescent="0.25">
      <c r="A21" s="645">
        <v>2017</v>
      </c>
      <c r="B21" s="174">
        <v>0.114</v>
      </c>
      <c r="C21" s="174">
        <v>0.34200000000000003</v>
      </c>
      <c r="D21" s="174">
        <v>0.99399999999999999</v>
      </c>
      <c r="E21" s="174">
        <v>0.33100000000000002</v>
      </c>
      <c r="F21" s="174">
        <v>0.64600000000000002</v>
      </c>
      <c r="G21" s="174">
        <v>0.22</v>
      </c>
      <c r="H21" s="174">
        <v>0.21099999999999999</v>
      </c>
    </row>
    <row r="22" spans="1:8" ht="13.5" thickBot="1" x14ac:dyDescent="0.25">
      <c r="A22" s="645">
        <v>2018</v>
      </c>
      <c r="B22" s="174">
        <v>0.54700000000000004</v>
      </c>
      <c r="C22" s="174">
        <v>0.67700000000000005</v>
      </c>
      <c r="D22" s="174">
        <v>0.98599999999999999</v>
      </c>
      <c r="E22" s="174">
        <v>0.70099999999999996</v>
      </c>
      <c r="F22" s="174">
        <v>0.57899999999999996</v>
      </c>
      <c r="G22" s="174">
        <v>0.36399999999999999</v>
      </c>
      <c r="H22" s="174">
        <v>0.44</v>
      </c>
    </row>
    <row r="23" spans="1:8" ht="13.5" thickBot="1" x14ac:dyDescent="0.25">
      <c r="A23" s="838" t="s">
        <v>2323</v>
      </c>
      <c r="B23" s="839"/>
      <c r="C23" s="839"/>
      <c r="D23" s="839"/>
      <c r="E23" s="839"/>
      <c r="F23" s="839"/>
      <c r="G23" s="839"/>
      <c r="H23" s="840"/>
    </row>
    <row r="24" spans="1:8" ht="13.5" thickBot="1" x14ac:dyDescent="0.25">
      <c r="A24" s="167">
        <v>2014</v>
      </c>
      <c r="B24" s="174">
        <v>1</v>
      </c>
      <c r="C24" s="174">
        <v>1</v>
      </c>
      <c r="D24" s="174">
        <v>1</v>
      </c>
      <c r="E24" s="174">
        <v>1</v>
      </c>
      <c r="F24" s="174">
        <v>0</v>
      </c>
      <c r="G24" s="174">
        <v>1</v>
      </c>
      <c r="H24" s="174">
        <v>0.5</v>
      </c>
    </row>
    <row r="25" spans="1:8" ht="13.5" thickBot="1" x14ac:dyDescent="0.25">
      <c r="A25" s="167">
        <v>2015</v>
      </c>
      <c r="B25" s="174">
        <v>1</v>
      </c>
      <c r="C25" s="174">
        <v>1</v>
      </c>
      <c r="D25" s="174">
        <v>1</v>
      </c>
      <c r="E25" s="174">
        <v>1</v>
      </c>
      <c r="F25" s="174">
        <v>0</v>
      </c>
      <c r="G25" s="174">
        <v>1</v>
      </c>
      <c r="H25" s="174">
        <v>0.5</v>
      </c>
    </row>
    <row r="26" spans="1:8" ht="13.5" thickBot="1" x14ac:dyDescent="0.25">
      <c r="A26" s="597">
        <v>2016</v>
      </c>
      <c r="B26" s="174">
        <v>1</v>
      </c>
      <c r="C26" s="174">
        <v>1</v>
      </c>
      <c r="D26" s="174">
        <v>1</v>
      </c>
      <c r="E26" s="174">
        <v>1</v>
      </c>
      <c r="F26" s="174">
        <v>0</v>
      </c>
      <c r="G26" s="174">
        <v>1</v>
      </c>
      <c r="H26" s="174">
        <v>1</v>
      </c>
    </row>
    <row r="27" spans="1:8" ht="13.5" thickBot="1" x14ac:dyDescent="0.25">
      <c r="A27" s="645">
        <v>2017</v>
      </c>
      <c r="B27" s="174">
        <v>1</v>
      </c>
      <c r="C27" s="174">
        <v>1</v>
      </c>
      <c r="D27" s="174">
        <v>1</v>
      </c>
      <c r="E27" s="174">
        <v>1</v>
      </c>
      <c r="F27" s="174">
        <v>0</v>
      </c>
      <c r="G27" s="174">
        <v>1</v>
      </c>
      <c r="H27" s="174">
        <v>1</v>
      </c>
    </row>
    <row r="28" spans="1:8" ht="13.5" thickBot="1" x14ac:dyDescent="0.25">
      <c r="A28" s="645">
        <v>2018</v>
      </c>
      <c r="B28" s="174">
        <v>1</v>
      </c>
      <c r="C28" s="174">
        <v>1</v>
      </c>
      <c r="D28" s="174">
        <v>1</v>
      </c>
      <c r="E28" s="174">
        <v>1</v>
      </c>
      <c r="F28" s="174">
        <v>0</v>
      </c>
      <c r="G28" s="174">
        <v>1</v>
      </c>
      <c r="H28" s="174">
        <v>1</v>
      </c>
    </row>
    <row r="29" spans="1:8" x14ac:dyDescent="0.2">
      <c r="A29" s="136" t="s">
        <v>162</v>
      </c>
    </row>
    <row r="30" spans="1:8" x14ac:dyDescent="0.2">
      <c r="A30" s="136" t="s">
        <v>196</v>
      </c>
    </row>
  </sheetData>
  <mergeCells count="5">
    <mergeCell ref="A1:H1"/>
    <mergeCell ref="A2:H2"/>
    <mergeCell ref="A3:H3"/>
    <mergeCell ref="A5:H5"/>
    <mergeCell ref="A23:H23"/>
  </mergeCells>
  <hyperlinks>
    <hyperlink ref="J4" location="TOC!A1" display="RETURN TO TABLE OF CONTENTS"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37"/>
  <sheetViews>
    <sheetView workbookViewId="0">
      <selection activeCell="K33" sqref="K33"/>
    </sheetView>
  </sheetViews>
  <sheetFormatPr defaultRowHeight="12.75" x14ac:dyDescent="0.2"/>
  <sheetData>
    <row r="1" spans="1:10" ht="12.75" customHeight="1" x14ac:dyDescent="0.2">
      <c r="A1" s="833" t="s">
        <v>2276</v>
      </c>
      <c r="B1" s="833"/>
      <c r="C1" s="833"/>
      <c r="D1" s="833"/>
      <c r="E1" s="833"/>
      <c r="F1" s="833"/>
      <c r="G1" s="833"/>
      <c r="H1" s="833"/>
    </row>
    <row r="2" spans="1:10" ht="13.5" thickBot="1" x14ac:dyDescent="0.25">
      <c r="A2" s="826" t="s">
        <v>2313</v>
      </c>
      <c r="B2" s="826"/>
      <c r="C2" s="826"/>
      <c r="D2" s="826"/>
      <c r="E2" s="826"/>
      <c r="F2" s="826"/>
      <c r="G2" s="826"/>
      <c r="H2" s="826"/>
    </row>
    <row r="3" spans="1:10" ht="13.5" thickBot="1" x14ac:dyDescent="0.25">
      <c r="A3" s="835" t="s">
        <v>2326</v>
      </c>
      <c r="B3" s="836"/>
      <c r="C3" s="836"/>
      <c r="D3" s="836"/>
      <c r="E3" s="836"/>
      <c r="F3" s="836"/>
      <c r="G3" s="836"/>
      <c r="H3" s="837"/>
    </row>
    <row r="4" spans="1:10" ht="45" customHeight="1" thickBot="1" x14ac:dyDescent="0.25">
      <c r="A4" s="146" t="s">
        <v>197</v>
      </c>
      <c r="B4" s="144" t="s">
        <v>198</v>
      </c>
      <c r="C4" s="144" t="s">
        <v>199</v>
      </c>
      <c r="D4" s="585" t="s">
        <v>2881</v>
      </c>
      <c r="E4" s="144" t="s">
        <v>201</v>
      </c>
      <c r="F4" s="144" t="s">
        <v>202</v>
      </c>
      <c r="G4" s="585" t="s">
        <v>716</v>
      </c>
      <c r="H4" s="144" t="s">
        <v>107</v>
      </c>
      <c r="J4" s="551" t="s">
        <v>2837</v>
      </c>
    </row>
    <row r="5" spans="1:10" ht="13.5" thickBot="1" x14ac:dyDescent="0.25">
      <c r="A5" s="838" t="s">
        <v>188</v>
      </c>
      <c r="B5" s="839"/>
      <c r="C5" s="839"/>
      <c r="D5" s="839"/>
      <c r="E5" s="839"/>
      <c r="F5" s="839"/>
      <c r="G5" s="839"/>
      <c r="H5" s="840"/>
    </row>
    <row r="6" spans="1:10" ht="13.5" thickBot="1" x14ac:dyDescent="0.25">
      <c r="A6" s="146">
        <v>1996</v>
      </c>
      <c r="B6" s="174">
        <v>2.8000000000000001E-2</v>
      </c>
      <c r="C6" s="174">
        <v>0.95399999999999996</v>
      </c>
      <c r="D6" s="174">
        <v>1E-3</v>
      </c>
      <c r="E6" s="174">
        <v>5.0000000000000001E-3</v>
      </c>
      <c r="F6" s="174" t="s">
        <v>13</v>
      </c>
      <c r="G6" s="174">
        <v>1.2E-2</v>
      </c>
      <c r="H6" s="174">
        <v>1</v>
      </c>
    </row>
    <row r="7" spans="1:10" ht="13.5" thickBot="1" x14ac:dyDescent="0.25">
      <c r="A7" s="146">
        <v>1997</v>
      </c>
      <c r="B7" s="174">
        <v>3.7999999999999999E-2</v>
      </c>
      <c r="C7" s="174">
        <v>0.94699999999999995</v>
      </c>
      <c r="D7" s="174">
        <v>0</v>
      </c>
      <c r="E7" s="174">
        <v>5.0000000000000001E-3</v>
      </c>
      <c r="F7" s="174" t="s">
        <v>13</v>
      </c>
      <c r="G7" s="174">
        <v>1.0999999999999999E-2</v>
      </c>
      <c r="H7" s="174">
        <v>1</v>
      </c>
    </row>
    <row r="8" spans="1:10" ht="13.5" thickBot="1" x14ac:dyDescent="0.25">
      <c r="A8" s="146">
        <v>1998</v>
      </c>
      <c r="B8" s="174">
        <v>0.05</v>
      </c>
      <c r="C8" s="174">
        <v>0.93500000000000005</v>
      </c>
      <c r="D8" s="174">
        <v>1E-3</v>
      </c>
      <c r="E8" s="174">
        <v>5.0000000000000001E-3</v>
      </c>
      <c r="F8" s="174" t="s">
        <v>13</v>
      </c>
      <c r="G8" s="174">
        <v>0.01</v>
      </c>
      <c r="H8" s="174">
        <v>1</v>
      </c>
    </row>
    <row r="9" spans="1:10" ht="13.5" thickBot="1" x14ac:dyDescent="0.25">
      <c r="A9" s="146">
        <v>1999</v>
      </c>
      <c r="B9" s="174">
        <v>6.2E-2</v>
      </c>
      <c r="C9" s="174">
        <v>0.92500000000000004</v>
      </c>
      <c r="D9" s="174">
        <v>1E-3</v>
      </c>
      <c r="E9" s="174">
        <v>4.0000000000000001E-3</v>
      </c>
      <c r="F9" s="174" t="s">
        <v>13</v>
      </c>
      <c r="G9" s="174">
        <v>8.0000000000000002E-3</v>
      </c>
      <c r="H9" s="174">
        <v>1</v>
      </c>
    </row>
    <row r="10" spans="1:10" ht="13.5" thickBot="1" x14ac:dyDescent="0.25">
      <c r="A10" s="146">
        <v>2000</v>
      </c>
      <c r="B10" s="174">
        <v>7.0999999999999994E-2</v>
      </c>
      <c r="C10" s="174">
        <v>0.92100000000000004</v>
      </c>
      <c r="D10" s="174">
        <v>1E-3</v>
      </c>
      <c r="E10" s="174">
        <v>4.0000000000000001E-3</v>
      </c>
      <c r="F10" s="174" t="s">
        <v>13</v>
      </c>
      <c r="G10" s="174">
        <v>2E-3</v>
      </c>
      <c r="H10" s="174">
        <v>1</v>
      </c>
    </row>
    <row r="11" spans="1:10" ht="13.5" thickBot="1" x14ac:dyDescent="0.25">
      <c r="A11" s="146">
        <v>2001</v>
      </c>
      <c r="B11" s="174">
        <v>0.09</v>
      </c>
      <c r="C11" s="174">
        <v>0.90100000000000002</v>
      </c>
      <c r="D11" s="174">
        <v>1E-3</v>
      </c>
      <c r="E11" s="174">
        <v>4.0000000000000001E-3</v>
      </c>
      <c r="F11" s="174" t="s">
        <v>13</v>
      </c>
      <c r="G11" s="174">
        <v>3.0000000000000001E-3</v>
      </c>
      <c r="H11" s="174">
        <v>1</v>
      </c>
    </row>
    <row r="12" spans="1:10" ht="13.5" thickBot="1" x14ac:dyDescent="0.25">
      <c r="A12" s="146">
        <v>2002</v>
      </c>
      <c r="B12" s="174">
        <v>0.11</v>
      </c>
      <c r="C12" s="174">
        <v>0.88</v>
      </c>
      <c r="D12" s="174">
        <v>2E-3</v>
      </c>
      <c r="E12" s="174">
        <v>4.0000000000000001E-3</v>
      </c>
      <c r="F12" s="174" t="s">
        <v>13</v>
      </c>
      <c r="G12" s="174">
        <v>4.0000000000000001E-3</v>
      </c>
      <c r="H12" s="174">
        <v>1</v>
      </c>
    </row>
    <row r="13" spans="1:10" ht="13.5" thickBot="1" x14ac:dyDescent="0.25">
      <c r="A13" s="146">
        <v>2003</v>
      </c>
      <c r="B13" s="174">
        <v>0.124</v>
      </c>
      <c r="C13" s="174">
        <v>0.86599999999999999</v>
      </c>
      <c r="D13" s="174">
        <v>3.0000000000000001E-3</v>
      </c>
      <c r="E13" s="174">
        <v>4.0000000000000001E-3</v>
      </c>
      <c r="F13" s="174" t="s">
        <v>13</v>
      </c>
      <c r="G13" s="174">
        <v>4.0000000000000001E-3</v>
      </c>
      <c r="H13" s="174">
        <v>1</v>
      </c>
    </row>
    <row r="14" spans="1:10" ht="13.5" thickBot="1" x14ac:dyDescent="0.25">
      <c r="A14" s="146">
        <v>2004</v>
      </c>
      <c r="B14" s="174">
        <v>0.124</v>
      </c>
      <c r="C14" s="174">
        <v>0.86299999999999999</v>
      </c>
      <c r="D14" s="174">
        <v>3.0000000000000001E-3</v>
      </c>
      <c r="E14" s="174">
        <v>4.0000000000000001E-3</v>
      </c>
      <c r="F14" s="174" t="s">
        <v>13</v>
      </c>
      <c r="G14" s="174">
        <v>5.0000000000000001E-3</v>
      </c>
      <c r="H14" s="174">
        <v>1</v>
      </c>
    </row>
    <row r="15" spans="1:10" ht="13.5" thickBot="1" x14ac:dyDescent="0.25">
      <c r="A15" s="146">
        <v>2005</v>
      </c>
      <c r="B15" s="174">
        <v>0.13800000000000001</v>
      </c>
      <c r="C15" s="174">
        <v>0.83599999999999997</v>
      </c>
      <c r="D15" s="174">
        <v>1.0999999999999999E-2</v>
      </c>
      <c r="E15" s="174">
        <v>5.0000000000000001E-3</v>
      </c>
      <c r="F15" s="174" t="s">
        <v>13</v>
      </c>
      <c r="G15" s="174">
        <v>8.9999999999999993E-3</v>
      </c>
      <c r="H15" s="174">
        <v>1</v>
      </c>
    </row>
    <row r="16" spans="1:10" ht="13.5" thickBot="1" x14ac:dyDescent="0.25">
      <c r="A16" s="146">
        <v>2006</v>
      </c>
      <c r="B16" s="174">
        <v>0.152</v>
      </c>
      <c r="C16" s="174">
        <v>0.81399999999999995</v>
      </c>
      <c r="D16" s="174">
        <v>1.7000000000000001E-2</v>
      </c>
      <c r="E16" s="174">
        <v>6.0000000000000001E-3</v>
      </c>
      <c r="F16" s="174" t="s">
        <v>13</v>
      </c>
      <c r="G16" s="174">
        <v>1.2E-2</v>
      </c>
      <c r="H16" s="174">
        <v>1</v>
      </c>
    </row>
    <row r="17" spans="1:8" ht="13.5" thickBot="1" x14ac:dyDescent="0.25">
      <c r="A17" s="146">
        <v>2007</v>
      </c>
      <c r="B17" s="174">
        <v>0.156</v>
      </c>
      <c r="C17" s="174">
        <v>0.79800000000000004</v>
      </c>
      <c r="D17" s="174">
        <v>2.3E-2</v>
      </c>
      <c r="E17" s="174">
        <v>6.0000000000000001E-3</v>
      </c>
      <c r="F17" s="174" t="s">
        <v>13</v>
      </c>
      <c r="G17" s="174">
        <v>1.7000000000000001E-2</v>
      </c>
      <c r="H17" s="174">
        <v>1</v>
      </c>
    </row>
    <row r="18" spans="1:8" ht="13.5" thickBot="1" x14ac:dyDescent="0.25">
      <c r="A18" s="146">
        <v>2008</v>
      </c>
      <c r="B18" s="174">
        <v>0.185</v>
      </c>
      <c r="C18" s="174">
        <v>0.70199999999999996</v>
      </c>
      <c r="D18" s="174">
        <v>3.7999999999999999E-2</v>
      </c>
      <c r="E18" s="174">
        <v>5.0000000000000001E-3</v>
      </c>
      <c r="F18" s="174">
        <v>6.6000000000000003E-2</v>
      </c>
      <c r="G18" s="174">
        <v>4.0000000000000001E-3</v>
      </c>
      <c r="H18" s="174">
        <v>1</v>
      </c>
    </row>
    <row r="19" spans="1:8" ht="13.5" thickBot="1" x14ac:dyDescent="0.25">
      <c r="A19" s="146">
        <v>2009</v>
      </c>
      <c r="B19" s="174">
        <v>0.183</v>
      </c>
      <c r="C19" s="174">
        <v>0.68899999999999995</v>
      </c>
      <c r="D19" s="174">
        <v>4.9000000000000002E-2</v>
      </c>
      <c r="E19" s="174">
        <v>7.0000000000000001E-3</v>
      </c>
      <c r="F19" s="174">
        <v>6.4000000000000001E-2</v>
      </c>
      <c r="G19" s="174">
        <v>8.0000000000000002E-3</v>
      </c>
      <c r="H19" s="174">
        <v>1</v>
      </c>
    </row>
    <row r="20" spans="1:8" ht="13.5" thickBot="1" x14ac:dyDescent="0.25">
      <c r="A20" s="146">
        <v>2010</v>
      </c>
      <c r="B20" s="174">
        <v>0.186</v>
      </c>
      <c r="C20" s="174">
        <v>0.65800000000000003</v>
      </c>
      <c r="D20" s="174">
        <v>7.0000000000000007E-2</v>
      </c>
      <c r="E20" s="174">
        <v>7.0000000000000001E-3</v>
      </c>
      <c r="F20" s="174">
        <v>7.6999999999999999E-2</v>
      </c>
      <c r="G20" s="174">
        <v>2E-3</v>
      </c>
      <c r="H20" s="174">
        <v>1</v>
      </c>
    </row>
    <row r="21" spans="1:8" ht="13.5" thickBot="1" x14ac:dyDescent="0.25">
      <c r="A21" s="146">
        <v>2011</v>
      </c>
      <c r="B21" s="174">
        <v>0.186</v>
      </c>
      <c r="C21" s="174">
        <v>0.63500000000000001</v>
      </c>
      <c r="D21" s="174">
        <v>8.7999999999999995E-2</v>
      </c>
      <c r="E21" s="174">
        <v>8.0000000000000002E-3</v>
      </c>
      <c r="F21" s="174">
        <v>7.9000000000000001E-2</v>
      </c>
      <c r="G21" s="174">
        <v>4.0000000000000001E-3</v>
      </c>
      <c r="H21" s="174">
        <v>1</v>
      </c>
    </row>
    <row r="22" spans="1:8" ht="13.5" thickBot="1" x14ac:dyDescent="0.25">
      <c r="A22" s="146">
        <v>2013</v>
      </c>
      <c r="B22" s="174">
        <v>0.2</v>
      </c>
      <c r="C22" s="174">
        <v>0.58399999999999996</v>
      </c>
      <c r="D22" s="174">
        <v>0.13200000000000001</v>
      </c>
      <c r="E22" s="174">
        <v>1.0999999999999999E-2</v>
      </c>
      <c r="F22" s="174">
        <v>7.0000000000000007E-2</v>
      </c>
      <c r="G22" s="174">
        <v>3.0000000000000001E-3</v>
      </c>
      <c r="H22" s="174">
        <v>1</v>
      </c>
    </row>
    <row r="23" spans="1:8" ht="13.5" thickBot="1" x14ac:dyDescent="0.25">
      <c r="A23" s="146">
        <v>2014</v>
      </c>
      <c r="B23" s="174">
        <v>0.16800000000000001</v>
      </c>
      <c r="C23" s="174">
        <v>0.56299999999999994</v>
      </c>
      <c r="D23" s="174">
        <v>0.17899999999999999</v>
      </c>
      <c r="E23" s="174">
        <v>0.01</v>
      </c>
      <c r="F23" s="174">
        <v>7.6999999999999999E-2</v>
      </c>
      <c r="G23" s="174">
        <v>3.0000000000000001E-3</v>
      </c>
      <c r="H23" s="174">
        <v>1</v>
      </c>
    </row>
    <row r="24" spans="1:8" ht="13.5" thickBot="1" x14ac:dyDescent="0.25">
      <c r="A24" s="146">
        <v>2015</v>
      </c>
      <c r="B24" s="174">
        <v>0.23100000000000001</v>
      </c>
      <c r="C24" s="174">
        <v>0.50800000000000001</v>
      </c>
      <c r="D24" s="174">
        <v>0.17299999999999999</v>
      </c>
      <c r="E24" s="174">
        <v>1.0999999999999999E-2</v>
      </c>
      <c r="F24" s="174">
        <v>7.5999999999999998E-2</v>
      </c>
      <c r="G24" s="174">
        <v>2E-3</v>
      </c>
      <c r="H24" s="174">
        <v>1</v>
      </c>
    </row>
    <row r="25" spans="1:8" ht="13.5" thickBot="1" x14ac:dyDescent="0.25">
      <c r="A25" s="596">
        <v>2016</v>
      </c>
      <c r="B25" s="174">
        <v>0.26100000000000001</v>
      </c>
      <c r="C25" s="174">
        <v>0.48</v>
      </c>
      <c r="D25" s="174">
        <v>0.17100000000000001</v>
      </c>
      <c r="E25" s="174">
        <v>1.2E-2</v>
      </c>
      <c r="F25" s="174">
        <v>7.3999999999999996E-2</v>
      </c>
      <c r="G25" s="174">
        <v>2E-3</v>
      </c>
      <c r="H25" s="174">
        <v>1</v>
      </c>
    </row>
    <row r="26" spans="1:8" ht="13.5" thickBot="1" x14ac:dyDescent="0.25">
      <c r="A26" s="608">
        <v>2017</v>
      </c>
      <c r="B26" s="611">
        <v>0.29899999999999999</v>
      </c>
      <c r="C26" s="611">
        <v>0.42299999999999999</v>
      </c>
      <c r="D26" s="611">
        <v>0.158</v>
      </c>
      <c r="E26" s="611">
        <v>1.7000000000000001E-2</v>
      </c>
      <c r="F26" s="611">
        <v>9.9000000000000005E-2</v>
      </c>
      <c r="G26" s="611">
        <v>4.0000000000000001E-3</v>
      </c>
      <c r="H26" s="611">
        <v>1</v>
      </c>
    </row>
    <row r="27" spans="1:8" ht="13.5" thickBot="1" x14ac:dyDescent="0.25">
      <c r="A27" s="628">
        <v>2018</v>
      </c>
      <c r="B27" s="611">
        <v>0.28499999999999998</v>
      </c>
      <c r="C27" s="611">
        <v>0.41799999999999998</v>
      </c>
      <c r="D27" s="611">
        <v>0.20899999999999999</v>
      </c>
      <c r="E27" s="611">
        <v>1.4999999999999999E-2</v>
      </c>
      <c r="F27" s="611">
        <v>6.4000000000000001E-2</v>
      </c>
      <c r="G27" s="611">
        <v>8.9999999999999993E-3</v>
      </c>
      <c r="H27" s="611">
        <v>1</v>
      </c>
    </row>
    <row r="28" spans="1:8" ht="13.5" thickBot="1" x14ac:dyDescent="0.25">
      <c r="A28" s="838" t="s">
        <v>189</v>
      </c>
      <c r="B28" s="839"/>
      <c r="C28" s="839"/>
      <c r="D28" s="839"/>
      <c r="E28" s="839"/>
      <c r="F28" s="839"/>
      <c r="G28" s="839"/>
      <c r="H28" s="840"/>
    </row>
    <row r="29" spans="1:8" ht="13.5" thickBot="1" x14ac:dyDescent="0.25">
      <c r="A29" s="146">
        <v>2014</v>
      </c>
      <c r="B29" s="174">
        <v>1.7999999999999999E-2</v>
      </c>
      <c r="C29" s="174">
        <v>0.96899999999999997</v>
      </c>
      <c r="D29" s="174">
        <v>8.9999999999999993E-3</v>
      </c>
      <c r="E29" s="174">
        <v>0</v>
      </c>
      <c r="F29" s="174">
        <v>4.0000000000000001E-3</v>
      </c>
      <c r="G29" s="174">
        <v>0</v>
      </c>
      <c r="H29" s="174">
        <v>1</v>
      </c>
    </row>
    <row r="30" spans="1:8" ht="13.5" thickBot="1" x14ac:dyDescent="0.25">
      <c r="A30" s="146">
        <v>2015</v>
      </c>
      <c r="B30" s="174">
        <v>2.7E-2</v>
      </c>
      <c r="C30" s="174">
        <v>0.93100000000000005</v>
      </c>
      <c r="D30" s="174">
        <v>0</v>
      </c>
      <c r="E30" s="174">
        <v>8.0000000000000002E-3</v>
      </c>
      <c r="F30" s="174">
        <v>3.4000000000000002E-2</v>
      </c>
      <c r="G30" s="174">
        <v>0</v>
      </c>
      <c r="H30" s="174">
        <v>1</v>
      </c>
    </row>
    <row r="31" spans="1:8" ht="13.5" thickBot="1" x14ac:dyDescent="0.25">
      <c r="A31" s="596">
        <v>2016</v>
      </c>
      <c r="B31" s="174">
        <v>0.16</v>
      </c>
      <c r="C31" s="174">
        <v>0.75800000000000001</v>
      </c>
      <c r="D31" s="174">
        <v>7.0000000000000001E-3</v>
      </c>
      <c r="E31" s="174">
        <v>0.06</v>
      </c>
      <c r="F31" s="174">
        <v>1.4E-2</v>
      </c>
      <c r="G31" s="174">
        <v>0</v>
      </c>
      <c r="H31" s="174">
        <v>1</v>
      </c>
    </row>
    <row r="32" spans="1:8" ht="13.5" thickBot="1" x14ac:dyDescent="0.25">
      <c r="A32" s="609">
        <v>2017</v>
      </c>
      <c r="B32" s="174">
        <v>0.155</v>
      </c>
      <c r="C32" s="174">
        <v>0.78100000000000003</v>
      </c>
      <c r="D32" s="174">
        <v>8.0000000000000002E-3</v>
      </c>
      <c r="E32" s="174">
        <v>4.2999999999999997E-2</v>
      </c>
      <c r="F32" s="174">
        <v>1.2999999999999999E-2</v>
      </c>
      <c r="G32" s="174">
        <v>0</v>
      </c>
      <c r="H32" s="174">
        <v>1</v>
      </c>
    </row>
    <row r="33" spans="1:8" ht="13.5" thickBot="1" x14ac:dyDescent="0.25">
      <c r="A33" s="628">
        <v>2018</v>
      </c>
      <c r="B33" s="611">
        <v>4.36E-2</v>
      </c>
      <c r="C33" s="174">
        <v>0.9173</v>
      </c>
      <c r="D33" s="174">
        <v>0</v>
      </c>
      <c r="E33" s="174">
        <v>3.39E-2</v>
      </c>
      <c r="F33" s="174">
        <v>5.0000000000000001E-3</v>
      </c>
      <c r="G33" s="174">
        <v>0</v>
      </c>
      <c r="H33" s="174">
        <v>1</v>
      </c>
    </row>
    <row r="34" spans="1:8" x14ac:dyDescent="0.2">
      <c r="A34" s="136" t="s">
        <v>162</v>
      </c>
    </row>
    <row r="35" spans="1:8" x14ac:dyDescent="0.2">
      <c r="A35" s="136" t="s">
        <v>205</v>
      </c>
    </row>
    <row r="36" spans="1:8" x14ac:dyDescent="0.2">
      <c r="A36" s="501" t="s">
        <v>2882</v>
      </c>
    </row>
    <row r="37" spans="1:8" x14ac:dyDescent="0.2">
      <c r="A37" s="136" t="s">
        <v>204</v>
      </c>
    </row>
  </sheetData>
  <mergeCells count="5">
    <mergeCell ref="A1:H1"/>
    <mergeCell ref="A2:H2"/>
    <mergeCell ref="A3:H3"/>
    <mergeCell ref="A5:H5"/>
    <mergeCell ref="A28:H28"/>
  </mergeCells>
  <hyperlinks>
    <hyperlink ref="J4" location="TOC!A1" display="RETURN TO TABLE OF CONTENTS"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23"/>
  <sheetViews>
    <sheetView zoomScaleNormal="100" workbookViewId="0">
      <selection activeCell="H20" sqref="H20"/>
    </sheetView>
  </sheetViews>
  <sheetFormatPr defaultRowHeight="12.75" x14ac:dyDescent="0.2"/>
  <sheetData>
    <row r="1" spans="1:10" ht="12.75" customHeight="1" x14ac:dyDescent="0.2">
      <c r="A1" s="833" t="s">
        <v>2276</v>
      </c>
      <c r="B1" s="833"/>
      <c r="C1" s="833"/>
      <c r="D1" s="833"/>
      <c r="E1" s="833"/>
      <c r="F1" s="833"/>
      <c r="G1" s="833"/>
      <c r="H1" s="833"/>
    </row>
    <row r="2" spans="1:10" ht="13.5" thickBot="1" x14ac:dyDescent="0.25">
      <c r="A2" s="826" t="s">
        <v>2313</v>
      </c>
      <c r="B2" s="826"/>
      <c r="C2" s="826"/>
      <c r="D2" s="826"/>
      <c r="E2" s="826"/>
      <c r="F2" s="826"/>
      <c r="G2" s="826"/>
      <c r="H2" s="826"/>
    </row>
    <row r="3" spans="1:10" ht="18.75" customHeight="1" thickBot="1" x14ac:dyDescent="0.25">
      <c r="A3" s="835" t="s">
        <v>2328</v>
      </c>
      <c r="B3" s="836"/>
      <c r="C3" s="836"/>
      <c r="D3" s="836"/>
      <c r="E3" s="836"/>
      <c r="F3" s="836"/>
      <c r="G3" s="836"/>
      <c r="H3" s="837"/>
    </row>
    <row r="4" spans="1:10" ht="47.25" customHeight="1" thickBot="1" x14ac:dyDescent="0.25">
      <c r="A4" s="146" t="s">
        <v>197</v>
      </c>
      <c r="B4" s="144" t="s">
        <v>198</v>
      </c>
      <c r="C4" s="144" t="s">
        <v>199</v>
      </c>
      <c r="D4" s="144" t="s">
        <v>200</v>
      </c>
      <c r="E4" s="144" t="s">
        <v>201</v>
      </c>
      <c r="F4" s="144" t="s">
        <v>202</v>
      </c>
      <c r="G4" s="144" t="s">
        <v>203</v>
      </c>
      <c r="H4" s="144" t="s">
        <v>107</v>
      </c>
      <c r="J4" s="551" t="s">
        <v>2837</v>
      </c>
    </row>
    <row r="5" spans="1:10" ht="13.5" thickBot="1" x14ac:dyDescent="0.25">
      <c r="A5" s="167">
        <v>2001</v>
      </c>
      <c r="B5" s="174">
        <v>3.5000000000000003E-2</v>
      </c>
      <c r="C5" s="174">
        <v>0.56799999999999995</v>
      </c>
      <c r="D5" s="174">
        <v>0</v>
      </c>
      <c r="E5" s="174">
        <v>0.375</v>
      </c>
      <c r="F5" s="174">
        <v>0</v>
      </c>
      <c r="G5" s="174">
        <v>2.1999999999999999E-2</v>
      </c>
      <c r="H5" s="174">
        <v>1</v>
      </c>
    </row>
    <row r="6" spans="1:10" ht="13.5" thickBot="1" x14ac:dyDescent="0.25">
      <c r="A6" s="167">
        <v>2002</v>
      </c>
      <c r="B6" s="174">
        <v>3.6999999999999998E-2</v>
      </c>
      <c r="C6" s="174">
        <v>0.63500000000000001</v>
      </c>
      <c r="D6" s="174">
        <v>0</v>
      </c>
      <c r="E6" s="174">
        <v>0.315</v>
      </c>
      <c r="F6" s="174">
        <v>0</v>
      </c>
      <c r="G6" s="174">
        <v>1.2999999999999999E-2</v>
      </c>
      <c r="H6" s="174">
        <v>1</v>
      </c>
    </row>
    <row r="7" spans="1:10" ht="13.5" thickBot="1" x14ac:dyDescent="0.25">
      <c r="A7" s="167">
        <v>2003</v>
      </c>
      <c r="B7" s="174">
        <v>3.9E-2</v>
      </c>
      <c r="C7" s="174">
        <v>0.629</v>
      </c>
      <c r="D7" s="174">
        <v>0</v>
      </c>
      <c r="E7" s="174">
        <v>0.318</v>
      </c>
      <c r="F7" s="174" t="s">
        <v>72</v>
      </c>
      <c r="G7" s="174">
        <v>1.4E-2</v>
      </c>
      <c r="H7" s="174">
        <v>1</v>
      </c>
    </row>
    <row r="8" spans="1:10" ht="13.5" thickBot="1" x14ac:dyDescent="0.25">
      <c r="A8" s="167">
        <v>2004</v>
      </c>
      <c r="B8" s="174">
        <v>3.4000000000000002E-2</v>
      </c>
      <c r="C8" s="174">
        <v>0.65900000000000003</v>
      </c>
      <c r="D8" s="174">
        <v>0</v>
      </c>
      <c r="E8" s="174">
        <v>0.29099999999999998</v>
      </c>
      <c r="F8" s="174">
        <v>3.0000000000000001E-3</v>
      </c>
      <c r="G8" s="174">
        <v>1.2999999999999999E-2</v>
      </c>
      <c r="H8" s="174">
        <v>1</v>
      </c>
    </row>
    <row r="9" spans="1:10" ht="13.5" thickBot="1" x14ac:dyDescent="0.25">
      <c r="A9" s="167">
        <v>2005</v>
      </c>
      <c r="B9" s="174">
        <v>3.2000000000000001E-2</v>
      </c>
      <c r="C9" s="174">
        <v>0.65300000000000002</v>
      </c>
      <c r="D9" s="174">
        <v>0</v>
      </c>
      <c r="E9" s="174">
        <v>0.29799999999999999</v>
      </c>
      <c r="F9" s="174">
        <v>3.0000000000000001E-3</v>
      </c>
      <c r="G9" s="174">
        <v>1.4E-2</v>
      </c>
      <c r="H9" s="174">
        <v>1</v>
      </c>
    </row>
    <row r="10" spans="1:10" ht="13.5" thickBot="1" x14ac:dyDescent="0.25">
      <c r="A10" s="167">
        <v>2006</v>
      </c>
      <c r="B10" s="174">
        <v>2.9000000000000001E-2</v>
      </c>
      <c r="C10" s="174">
        <v>0.65200000000000002</v>
      </c>
      <c r="D10" s="174">
        <v>0</v>
      </c>
      <c r="E10" s="174">
        <v>0.30299999999999999</v>
      </c>
      <c r="F10" s="174">
        <v>3.0000000000000001E-3</v>
      </c>
      <c r="G10" s="174">
        <v>1.2999999999999999E-2</v>
      </c>
      <c r="H10" s="174">
        <v>1</v>
      </c>
    </row>
    <row r="11" spans="1:10" ht="13.5" thickBot="1" x14ac:dyDescent="0.25">
      <c r="A11" s="167">
        <v>2007</v>
      </c>
      <c r="B11" s="174">
        <v>2.1000000000000001E-2</v>
      </c>
      <c r="C11" s="174">
        <v>0.64600000000000002</v>
      </c>
      <c r="D11" s="174">
        <v>5.0000000000000001E-3</v>
      </c>
      <c r="E11" s="174">
        <v>0.307</v>
      </c>
      <c r="F11" s="174">
        <v>1.6E-2</v>
      </c>
      <c r="G11" s="174">
        <v>5.0000000000000001E-3</v>
      </c>
      <c r="H11" s="174">
        <v>1</v>
      </c>
    </row>
    <row r="12" spans="1:10" ht="13.5" thickBot="1" x14ac:dyDescent="0.25">
      <c r="A12" s="167">
        <v>2008</v>
      </c>
      <c r="B12" s="174">
        <v>2.7E-2</v>
      </c>
      <c r="C12" s="174">
        <v>0.55900000000000005</v>
      </c>
      <c r="D12" s="174">
        <v>1.2999999999999999E-2</v>
      </c>
      <c r="E12" s="174">
        <v>0.35199999999999998</v>
      </c>
      <c r="F12" s="174">
        <v>4.5999999999999999E-2</v>
      </c>
      <c r="G12" s="174">
        <v>3.0000000000000001E-3</v>
      </c>
      <c r="H12" s="174">
        <v>1</v>
      </c>
    </row>
    <row r="13" spans="1:10" ht="13.5" thickBot="1" x14ac:dyDescent="0.25">
      <c r="A13" s="167">
        <v>2009</v>
      </c>
      <c r="B13" s="174">
        <v>2.5000000000000001E-2</v>
      </c>
      <c r="C13" s="174">
        <v>0.505</v>
      </c>
      <c r="D13" s="174">
        <v>6.0000000000000001E-3</v>
      </c>
      <c r="E13" s="174">
        <v>0.39</v>
      </c>
      <c r="F13" s="174">
        <v>7.1999999999999995E-2</v>
      </c>
      <c r="G13" s="174">
        <v>2E-3</v>
      </c>
      <c r="H13" s="174">
        <v>1</v>
      </c>
    </row>
    <row r="14" spans="1:10" ht="13.5" thickBot="1" x14ac:dyDescent="0.25">
      <c r="A14" s="167">
        <v>2010</v>
      </c>
      <c r="B14" s="174">
        <v>1.9E-2</v>
      </c>
      <c r="C14" s="174">
        <v>0.49199999999999999</v>
      </c>
      <c r="D14" s="174">
        <v>5.0000000000000001E-3</v>
      </c>
      <c r="E14" s="174">
        <v>0.42799999999999999</v>
      </c>
      <c r="F14" s="174">
        <v>5.5E-2</v>
      </c>
      <c r="G14" s="174">
        <v>1E-3</v>
      </c>
      <c r="H14" s="174">
        <v>1</v>
      </c>
    </row>
    <row r="15" spans="1:10" ht="13.5" thickBot="1" x14ac:dyDescent="0.25">
      <c r="A15" s="167">
        <v>2011</v>
      </c>
      <c r="B15" s="174">
        <v>1.9E-2</v>
      </c>
      <c r="C15" s="174">
        <v>0.49299999999999999</v>
      </c>
      <c r="D15" s="174">
        <v>1E-3</v>
      </c>
      <c r="E15" s="174">
        <v>0.43</v>
      </c>
      <c r="F15" s="174">
        <v>5.6000000000000001E-2</v>
      </c>
      <c r="G15" s="174">
        <v>1E-3</v>
      </c>
      <c r="H15" s="174">
        <v>1</v>
      </c>
    </row>
    <row r="16" spans="1:10" ht="13.5" thickBot="1" x14ac:dyDescent="0.25">
      <c r="A16" s="167">
        <v>2013</v>
      </c>
      <c r="B16" s="174">
        <v>1.9E-2</v>
      </c>
      <c r="C16" s="174">
        <v>0.46700000000000003</v>
      </c>
      <c r="D16" s="174">
        <v>1.4E-2</v>
      </c>
      <c r="E16" s="174">
        <v>0.45100000000000001</v>
      </c>
      <c r="F16" s="174">
        <v>4.8000000000000001E-2</v>
      </c>
      <c r="G16" s="174">
        <v>1E-3</v>
      </c>
      <c r="H16" s="174">
        <v>1</v>
      </c>
    </row>
    <row r="17" spans="1:8" ht="13.5" thickBot="1" x14ac:dyDescent="0.25">
      <c r="A17" s="167">
        <v>2014</v>
      </c>
      <c r="B17" s="174">
        <v>4.4999999999999998E-2</v>
      </c>
      <c r="C17" s="174">
        <v>0.32400000000000001</v>
      </c>
      <c r="D17" s="174">
        <v>1.9E-2</v>
      </c>
      <c r="E17" s="174">
        <v>0.51200000000000001</v>
      </c>
      <c r="F17" s="174">
        <v>6.0999999999999999E-2</v>
      </c>
      <c r="G17" s="174">
        <v>3.9E-2</v>
      </c>
      <c r="H17" s="174">
        <v>1</v>
      </c>
    </row>
    <row r="18" spans="1:8" ht="13.5" thickBot="1" x14ac:dyDescent="0.25">
      <c r="A18" s="167">
        <v>2015</v>
      </c>
      <c r="B18" s="174">
        <v>9.5000000000000001E-2</v>
      </c>
      <c r="C18" s="174">
        <v>0.29199999999999998</v>
      </c>
      <c r="D18" s="174">
        <v>2.1999999999999999E-2</v>
      </c>
      <c r="E18" s="174">
        <v>0.54</v>
      </c>
      <c r="F18" s="174">
        <v>5.0999999999999997E-2</v>
      </c>
      <c r="G18" s="174">
        <v>0</v>
      </c>
      <c r="H18" s="174">
        <v>1</v>
      </c>
    </row>
    <row r="19" spans="1:8" ht="13.5" thickBot="1" x14ac:dyDescent="0.25">
      <c r="A19" s="597">
        <v>2016</v>
      </c>
      <c r="B19" s="174">
        <v>8.7999999999999995E-2</v>
      </c>
      <c r="C19" s="174">
        <v>0.25800000000000001</v>
      </c>
      <c r="D19" s="174">
        <v>1.0999999999999999E-2</v>
      </c>
      <c r="E19" s="174">
        <v>0.54700000000000004</v>
      </c>
      <c r="F19" s="174">
        <v>5.1999999999999998E-2</v>
      </c>
      <c r="G19" s="174">
        <v>4.4999999999999998E-2</v>
      </c>
      <c r="H19" s="174">
        <v>1</v>
      </c>
    </row>
    <row r="20" spans="1:8" ht="13.5" thickBot="1" x14ac:dyDescent="0.25">
      <c r="A20" s="645">
        <v>2017</v>
      </c>
      <c r="B20" s="174">
        <v>0.122</v>
      </c>
      <c r="C20" s="174">
        <v>0.26100000000000001</v>
      </c>
      <c r="D20" s="174">
        <v>1.0999999999999999E-2</v>
      </c>
      <c r="E20" s="174">
        <v>0.55300000000000005</v>
      </c>
      <c r="F20" s="174">
        <v>5.1999999999999998E-2</v>
      </c>
      <c r="G20" s="174">
        <v>0</v>
      </c>
      <c r="H20" s="174">
        <v>1</v>
      </c>
    </row>
    <row r="21" spans="1:8" ht="13.5" thickBot="1" x14ac:dyDescent="0.25">
      <c r="A21" s="645">
        <v>2018</v>
      </c>
      <c r="B21" s="174">
        <v>0.12</v>
      </c>
      <c r="C21" s="174">
        <v>0.255</v>
      </c>
      <c r="D21" s="174">
        <v>1.2999999999999999E-2</v>
      </c>
      <c r="E21" s="174">
        <v>0.60099999999999998</v>
      </c>
      <c r="F21" s="174">
        <v>1.0999999999999999E-2</v>
      </c>
      <c r="G21" s="174">
        <v>0</v>
      </c>
      <c r="H21" s="174">
        <v>1</v>
      </c>
    </row>
    <row r="22" spans="1:8" x14ac:dyDescent="0.2">
      <c r="A22" s="136" t="s">
        <v>162</v>
      </c>
    </row>
    <row r="23" spans="1:8" x14ac:dyDescent="0.2">
      <c r="A23" s="136" t="s">
        <v>206</v>
      </c>
    </row>
  </sheetData>
  <mergeCells count="3">
    <mergeCell ref="A1:H1"/>
    <mergeCell ref="A2:H2"/>
    <mergeCell ref="A3:H3"/>
  </mergeCells>
  <hyperlinks>
    <hyperlink ref="J4" location="TOC!A1" display="RETURN TO TABLE OF CONTENTS"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32"/>
  <sheetViews>
    <sheetView zoomScaleNormal="100" workbookViewId="0">
      <selection activeCell="G23" sqref="G23"/>
    </sheetView>
  </sheetViews>
  <sheetFormatPr defaultRowHeight="12.75" x14ac:dyDescent="0.2"/>
  <cols>
    <col min="2" max="6" width="10.42578125" customWidth="1"/>
  </cols>
  <sheetData>
    <row r="1" spans="1:8" ht="12.75" customHeight="1" x14ac:dyDescent="0.2">
      <c r="A1" s="833" t="s">
        <v>2276</v>
      </c>
      <c r="B1" s="833"/>
      <c r="C1" s="833"/>
      <c r="D1" s="833"/>
      <c r="E1" s="833"/>
      <c r="F1" s="833"/>
      <c r="G1" s="322"/>
      <c r="H1" s="322"/>
    </row>
    <row r="2" spans="1:8" ht="21" customHeight="1" thickBot="1" x14ac:dyDescent="0.25">
      <c r="A2" s="826" t="s">
        <v>2313</v>
      </c>
      <c r="B2" s="826"/>
      <c r="C2" s="826"/>
      <c r="D2" s="826"/>
      <c r="E2" s="826"/>
      <c r="F2" s="826"/>
    </row>
    <row r="3" spans="1:8" ht="34.5" thickBot="1" x14ac:dyDescent="0.25">
      <c r="A3" s="835" t="s">
        <v>2327</v>
      </c>
      <c r="B3" s="836"/>
      <c r="C3" s="836"/>
      <c r="D3" s="836"/>
      <c r="E3" s="836"/>
      <c r="F3" s="837"/>
      <c r="H3" s="551" t="s">
        <v>2837</v>
      </c>
    </row>
    <row r="4" spans="1:8" ht="22.5" customHeight="1" thickBot="1" x14ac:dyDescent="0.25">
      <c r="A4" s="813" t="s">
        <v>197</v>
      </c>
      <c r="B4" s="842" t="s">
        <v>2331</v>
      </c>
      <c r="C4" s="843"/>
      <c r="D4" s="844"/>
      <c r="E4" s="845" t="s">
        <v>207</v>
      </c>
      <c r="F4" s="844"/>
    </row>
    <row r="5" spans="1:8" ht="27" customHeight="1" thickBot="1" x14ac:dyDescent="0.25">
      <c r="A5" s="841"/>
      <c r="B5" s="326" t="s">
        <v>208</v>
      </c>
      <c r="C5" s="326" t="s">
        <v>199</v>
      </c>
      <c r="D5" s="326" t="s">
        <v>209</v>
      </c>
      <c r="E5" s="341" t="s">
        <v>2329</v>
      </c>
      <c r="F5" s="340" t="s">
        <v>2330</v>
      </c>
    </row>
    <row r="6" spans="1:8" ht="13.5" thickBot="1" x14ac:dyDescent="0.25">
      <c r="A6" s="838" t="s">
        <v>2324</v>
      </c>
      <c r="B6" s="839"/>
      <c r="C6" s="839"/>
      <c r="D6" s="839"/>
      <c r="E6" s="839"/>
      <c r="F6" s="840"/>
    </row>
    <row r="7" spans="1:8" ht="13.5" thickBot="1" x14ac:dyDescent="0.25">
      <c r="A7" s="167">
        <v>2001</v>
      </c>
      <c r="B7" s="174">
        <v>0.48399999999999999</v>
      </c>
      <c r="C7" s="174">
        <v>3.0000000000000001E-3</v>
      </c>
      <c r="D7" s="174">
        <v>0.51300000000000001</v>
      </c>
      <c r="E7" s="174">
        <v>7.5999999999999998E-2</v>
      </c>
      <c r="F7" s="174">
        <v>0.92400000000000004</v>
      </c>
    </row>
    <row r="8" spans="1:8" ht="13.5" thickBot="1" x14ac:dyDescent="0.25">
      <c r="A8" s="167">
        <v>2002</v>
      </c>
      <c r="B8" s="174">
        <v>0.47599999999999998</v>
      </c>
      <c r="C8" s="174">
        <v>3.0000000000000001E-3</v>
      </c>
      <c r="D8" s="174">
        <v>0.52100000000000002</v>
      </c>
      <c r="E8" s="174">
        <v>0.108</v>
      </c>
      <c r="F8" s="174">
        <v>0.89200000000000002</v>
      </c>
    </row>
    <row r="9" spans="1:8" ht="13.5" thickBot="1" x14ac:dyDescent="0.25">
      <c r="A9" s="167">
        <v>2003</v>
      </c>
      <c r="B9" s="174">
        <v>0.46700000000000003</v>
      </c>
      <c r="C9" s="174">
        <v>2E-3</v>
      </c>
      <c r="D9" s="174">
        <v>0.53100000000000003</v>
      </c>
      <c r="E9" s="174">
        <v>9.9000000000000005E-2</v>
      </c>
      <c r="F9" s="174">
        <v>0.90100000000000002</v>
      </c>
    </row>
    <row r="10" spans="1:8" ht="13.5" thickBot="1" x14ac:dyDescent="0.25">
      <c r="A10" s="167">
        <v>2004</v>
      </c>
      <c r="B10" s="174">
        <v>0.47499999999999998</v>
      </c>
      <c r="C10" s="174">
        <v>2E-3</v>
      </c>
      <c r="D10" s="174">
        <v>0.52300000000000002</v>
      </c>
      <c r="E10" s="174">
        <v>0.11700000000000001</v>
      </c>
      <c r="F10" s="174">
        <v>0.88300000000000001</v>
      </c>
    </row>
    <row r="11" spans="1:8" ht="13.5" thickBot="1" x14ac:dyDescent="0.25">
      <c r="A11" s="167">
        <v>2005</v>
      </c>
      <c r="B11" s="174">
        <v>0.46899999999999997</v>
      </c>
      <c r="C11" s="174">
        <v>3.0000000000000001E-3</v>
      </c>
      <c r="D11" s="174">
        <v>0.52800000000000002</v>
      </c>
      <c r="E11" s="174">
        <v>0.127</v>
      </c>
      <c r="F11" s="174">
        <v>0.873</v>
      </c>
    </row>
    <row r="12" spans="1:8" ht="13.5" thickBot="1" x14ac:dyDescent="0.25">
      <c r="A12" s="167">
        <v>2006</v>
      </c>
      <c r="B12" s="174">
        <v>0.49299999999999999</v>
      </c>
      <c r="C12" s="174">
        <v>4.0000000000000001E-3</v>
      </c>
      <c r="D12" s="174">
        <v>0.503</v>
      </c>
      <c r="E12" s="174">
        <v>0.113</v>
      </c>
      <c r="F12" s="174">
        <v>0.88700000000000001</v>
      </c>
    </row>
    <row r="13" spans="1:8" ht="13.5" thickBot="1" x14ac:dyDescent="0.25">
      <c r="A13" s="167">
        <v>2007</v>
      </c>
      <c r="B13" s="174">
        <v>0.49099999999999999</v>
      </c>
      <c r="C13" s="174">
        <v>4.0000000000000001E-3</v>
      </c>
      <c r="D13" s="174">
        <v>0.505</v>
      </c>
      <c r="E13" s="174">
        <v>0.113</v>
      </c>
      <c r="F13" s="174">
        <v>0.88700000000000001</v>
      </c>
    </row>
    <row r="14" spans="1:8" ht="13.5" thickBot="1" x14ac:dyDescent="0.25">
      <c r="A14" s="167">
        <v>2008</v>
      </c>
      <c r="B14" s="174">
        <v>0.53400000000000003</v>
      </c>
      <c r="C14" s="174">
        <v>4.0000000000000001E-3</v>
      </c>
      <c r="D14" s="174">
        <v>0.46200000000000002</v>
      </c>
      <c r="E14" s="174">
        <v>0.107</v>
      </c>
      <c r="F14" s="174">
        <v>0.89300000000000002</v>
      </c>
    </row>
    <row r="15" spans="1:8" ht="13.5" thickBot="1" x14ac:dyDescent="0.25">
      <c r="A15" s="167">
        <v>2009</v>
      </c>
      <c r="B15" s="174">
        <v>0.45600000000000002</v>
      </c>
      <c r="C15" s="174">
        <v>2E-3</v>
      </c>
      <c r="D15" s="174">
        <v>0.54200000000000004</v>
      </c>
      <c r="E15" s="174">
        <v>0.1</v>
      </c>
      <c r="F15" s="174">
        <v>0.9</v>
      </c>
    </row>
    <row r="16" spans="1:8" ht="13.5" thickBot="1" x14ac:dyDescent="0.25">
      <c r="A16" s="167">
        <v>2010</v>
      </c>
      <c r="B16" s="174">
        <v>0.46100000000000002</v>
      </c>
      <c r="C16" s="174">
        <v>2E-3</v>
      </c>
      <c r="D16" s="174">
        <v>0.53100000000000003</v>
      </c>
      <c r="E16" s="174">
        <v>0.113</v>
      </c>
      <c r="F16" s="174">
        <v>0.88700000000000001</v>
      </c>
    </row>
    <row r="17" spans="1:6" ht="13.5" thickBot="1" x14ac:dyDescent="0.25">
      <c r="A17" s="167">
        <v>2011</v>
      </c>
      <c r="B17" s="174">
        <v>0.46500000000000002</v>
      </c>
      <c r="C17" s="174">
        <v>2E-3</v>
      </c>
      <c r="D17" s="174">
        <v>0.53300000000000003</v>
      </c>
      <c r="E17" s="174">
        <v>0.11799999999999999</v>
      </c>
      <c r="F17" s="174">
        <v>0.88200000000000001</v>
      </c>
    </row>
    <row r="18" spans="1:6" ht="13.5" thickBot="1" x14ac:dyDescent="0.25">
      <c r="A18" s="167">
        <v>2013</v>
      </c>
      <c r="B18" s="174">
        <v>0.46500000000000002</v>
      </c>
      <c r="C18" s="174">
        <v>4.0000000000000001E-3</v>
      </c>
      <c r="D18" s="174">
        <v>0.53100000000000003</v>
      </c>
      <c r="E18" s="174">
        <v>0.16600000000000001</v>
      </c>
      <c r="F18" s="174">
        <v>0.83399999999999996</v>
      </c>
    </row>
    <row r="19" spans="1:6" ht="13.5" thickBot="1" x14ac:dyDescent="0.25">
      <c r="A19" s="167">
        <v>2014</v>
      </c>
      <c r="B19" s="174">
        <v>0.42399999999999999</v>
      </c>
      <c r="C19" s="174">
        <v>1.4999999999999999E-2</v>
      </c>
      <c r="D19" s="174">
        <v>0.56100000000000005</v>
      </c>
      <c r="E19" s="174">
        <v>4.1000000000000002E-2</v>
      </c>
      <c r="F19" s="174">
        <v>0.95899999999999996</v>
      </c>
    </row>
    <row r="20" spans="1:6" ht="13.5" thickBot="1" x14ac:dyDescent="0.25">
      <c r="A20" s="167">
        <v>2015</v>
      </c>
      <c r="B20" s="174">
        <v>0.53500000000000003</v>
      </c>
      <c r="C20" s="174">
        <v>2E-3</v>
      </c>
      <c r="D20" s="174">
        <v>0.46300000000000002</v>
      </c>
      <c r="E20" s="174">
        <v>3.1E-2</v>
      </c>
      <c r="F20" s="174">
        <v>0.96899999999999997</v>
      </c>
    </row>
    <row r="21" spans="1:6" ht="13.5" thickBot="1" x14ac:dyDescent="0.25">
      <c r="A21" s="597">
        <v>2016</v>
      </c>
      <c r="B21" s="174">
        <v>0.495</v>
      </c>
      <c r="C21" s="174">
        <v>4.0000000000000001E-3</v>
      </c>
      <c r="D21" s="174">
        <v>0.501</v>
      </c>
      <c r="E21" s="174">
        <v>1.7000000000000001E-2</v>
      </c>
      <c r="F21" s="174">
        <v>0.98299999999999998</v>
      </c>
    </row>
    <row r="22" spans="1:6" ht="13.5" thickBot="1" x14ac:dyDescent="0.25">
      <c r="A22" s="645">
        <v>2017</v>
      </c>
      <c r="B22" s="174">
        <v>9.2999999999999999E-2</v>
      </c>
      <c r="C22" s="174">
        <v>2.1000000000000001E-2</v>
      </c>
      <c r="D22" s="174">
        <v>0.88600000000000001</v>
      </c>
      <c r="E22" s="174">
        <v>4.3999999999999997E-2</v>
      </c>
      <c r="F22" s="174">
        <v>0.95599999999999996</v>
      </c>
    </row>
    <row r="23" spans="1:6" ht="13.5" thickBot="1" x14ac:dyDescent="0.25">
      <c r="A23" s="645">
        <v>2018</v>
      </c>
      <c r="B23" s="174">
        <v>0.54400000000000004</v>
      </c>
      <c r="C23" s="174">
        <v>3.0000000000000001E-3</v>
      </c>
      <c r="D23" s="174">
        <v>0.45300000000000001</v>
      </c>
      <c r="E23" s="174">
        <v>2.5000000000000001E-2</v>
      </c>
      <c r="F23" s="174">
        <v>0.97499999999999998</v>
      </c>
    </row>
    <row r="24" spans="1:6" ht="13.5" thickBot="1" x14ac:dyDescent="0.25">
      <c r="A24" s="838" t="s">
        <v>2323</v>
      </c>
      <c r="B24" s="839"/>
      <c r="C24" s="839"/>
      <c r="D24" s="839"/>
      <c r="E24" s="839"/>
      <c r="F24" s="840"/>
    </row>
    <row r="25" spans="1:6" ht="13.5" thickBot="1" x14ac:dyDescent="0.25">
      <c r="A25" s="167">
        <v>2014</v>
      </c>
      <c r="B25" s="174">
        <v>0</v>
      </c>
      <c r="C25" s="174">
        <v>1</v>
      </c>
      <c r="D25" s="174">
        <v>0</v>
      </c>
      <c r="E25" s="174" t="s">
        <v>13</v>
      </c>
      <c r="F25" s="174" t="s">
        <v>13</v>
      </c>
    </row>
    <row r="26" spans="1:6" ht="13.5" thickBot="1" x14ac:dyDescent="0.25">
      <c r="A26" s="167">
        <v>2015</v>
      </c>
      <c r="B26" s="174">
        <v>0</v>
      </c>
      <c r="C26" s="174">
        <v>1</v>
      </c>
      <c r="D26" s="174">
        <v>0</v>
      </c>
      <c r="E26" s="174" t="s">
        <v>13</v>
      </c>
      <c r="F26" s="174" t="s">
        <v>13</v>
      </c>
    </row>
    <row r="27" spans="1:6" ht="13.5" thickBot="1" x14ac:dyDescent="0.25">
      <c r="A27" s="597">
        <v>2016</v>
      </c>
      <c r="B27" s="174">
        <v>0</v>
      </c>
      <c r="C27" s="174">
        <v>1</v>
      </c>
      <c r="D27" s="174">
        <v>0</v>
      </c>
      <c r="E27" s="174" t="s">
        <v>13</v>
      </c>
      <c r="F27" s="174" t="s">
        <v>13</v>
      </c>
    </row>
    <row r="28" spans="1:6" ht="13.5" thickBot="1" x14ac:dyDescent="0.25">
      <c r="A28" s="645">
        <v>2017</v>
      </c>
      <c r="B28" s="174">
        <v>0</v>
      </c>
      <c r="C28" s="174">
        <v>1</v>
      </c>
      <c r="D28" s="174">
        <v>0</v>
      </c>
      <c r="E28" s="174" t="s">
        <v>13</v>
      </c>
      <c r="F28" s="174" t="s">
        <v>13</v>
      </c>
    </row>
    <row r="29" spans="1:6" ht="13.5" thickBot="1" x14ac:dyDescent="0.25">
      <c r="A29" s="645">
        <v>2018</v>
      </c>
      <c r="B29" s="174">
        <v>0</v>
      </c>
      <c r="C29" s="174">
        <v>1</v>
      </c>
      <c r="D29" s="174">
        <v>0</v>
      </c>
      <c r="E29" s="174" t="s">
        <v>13</v>
      </c>
      <c r="F29" s="174" t="s">
        <v>13</v>
      </c>
    </row>
    <row r="30" spans="1:6" x14ac:dyDescent="0.2">
      <c r="A30" s="136" t="s">
        <v>162</v>
      </c>
    </row>
    <row r="31" spans="1:6" x14ac:dyDescent="0.2">
      <c r="A31" s="136" t="s">
        <v>211</v>
      </c>
    </row>
    <row r="32" spans="1:6" x14ac:dyDescent="0.2">
      <c r="A32" s="136" t="s">
        <v>22</v>
      </c>
    </row>
  </sheetData>
  <mergeCells count="8">
    <mergeCell ref="A6:F6"/>
    <mergeCell ref="A24:F24"/>
    <mergeCell ref="A1:F1"/>
    <mergeCell ref="A2:F2"/>
    <mergeCell ref="A3:F3"/>
    <mergeCell ref="A4:A5"/>
    <mergeCell ref="B4:D4"/>
    <mergeCell ref="E4:F4"/>
  </mergeCells>
  <hyperlinks>
    <hyperlink ref="H3" location="TOC!A1" display="RETURN TO TABLE OF CONTENTS"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1"/>
  <sheetViews>
    <sheetView zoomScaleNormal="100" workbookViewId="0">
      <pane xSplit="1" ySplit="6" topLeftCell="B97" activePane="bottomRight" state="frozen"/>
      <selection activeCell="L31" sqref="L31:L46"/>
      <selection pane="topRight" activeCell="L31" sqref="L31:L46"/>
      <selection pane="bottomLeft" activeCell="L31" sqref="L31:L46"/>
      <selection pane="bottomRight" activeCell="V111" sqref="V111"/>
    </sheetView>
  </sheetViews>
  <sheetFormatPr defaultColWidth="9.7109375" defaultRowHeight="12.75" x14ac:dyDescent="0.2"/>
  <cols>
    <col min="1" max="10" width="9.7109375" customWidth="1"/>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3" t="s">
        <v>1</v>
      </c>
      <c r="B3" s="781"/>
      <c r="C3" s="781"/>
      <c r="D3" s="781"/>
      <c r="E3" s="781"/>
      <c r="F3" s="781"/>
      <c r="G3" s="781"/>
      <c r="H3" s="781"/>
      <c r="I3" s="781"/>
      <c r="J3" s="782"/>
      <c r="K3" s="780" t="s">
        <v>1</v>
      </c>
      <c r="L3" s="781"/>
      <c r="M3" s="781"/>
      <c r="N3" s="781"/>
      <c r="O3" s="781"/>
      <c r="P3" s="781"/>
      <c r="Q3" s="781"/>
      <c r="R3" s="781"/>
      <c r="S3" s="781"/>
      <c r="T3" s="781"/>
      <c r="U3" s="781"/>
      <c r="V3" s="782"/>
    </row>
    <row r="4" spans="1:23" ht="13.5" customHeight="1" thickBot="1" x14ac:dyDescent="0.25">
      <c r="A4" s="783" t="s">
        <v>793</v>
      </c>
      <c r="B4" s="781"/>
      <c r="C4" s="781"/>
      <c r="D4" s="781"/>
      <c r="E4" s="781"/>
      <c r="F4" s="781"/>
      <c r="G4" s="781"/>
      <c r="H4" s="781"/>
      <c r="I4" s="781"/>
      <c r="J4" s="782"/>
      <c r="K4" s="780" t="s">
        <v>2279</v>
      </c>
      <c r="L4" s="781"/>
      <c r="M4" s="781"/>
      <c r="N4" s="781"/>
      <c r="O4" s="781"/>
      <c r="P4" s="781"/>
      <c r="Q4" s="781"/>
      <c r="R4" s="781"/>
      <c r="S4" s="781"/>
      <c r="T4" s="781"/>
      <c r="U4" s="781"/>
      <c r="V4" s="782"/>
    </row>
    <row r="5" spans="1:23" s="72" customFormat="1" ht="13.5" customHeight="1" thickBot="1" x14ac:dyDescent="0.25">
      <c r="A5" s="767" t="s">
        <v>3</v>
      </c>
      <c r="B5" s="771" t="s">
        <v>4</v>
      </c>
      <c r="C5" s="772"/>
      <c r="D5" s="772"/>
      <c r="E5" s="773"/>
      <c r="F5" s="767" t="s">
        <v>5</v>
      </c>
      <c r="G5" s="767" t="s">
        <v>6</v>
      </c>
      <c r="H5" s="767" t="s">
        <v>7</v>
      </c>
      <c r="I5" s="769" t="s">
        <v>8</v>
      </c>
      <c r="J5" s="776" t="s">
        <v>9</v>
      </c>
      <c r="K5" s="765" t="s">
        <v>3</v>
      </c>
      <c r="L5" s="771" t="s">
        <v>23</v>
      </c>
      <c r="M5" s="772"/>
      <c r="N5" s="773"/>
      <c r="O5" s="769" t="s">
        <v>24</v>
      </c>
      <c r="P5" s="774" t="s">
        <v>25</v>
      </c>
      <c r="Q5" s="772"/>
      <c r="R5" s="775"/>
      <c r="S5" s="765" t="s">
        <v>26</v>
      </c>
      <c r="T5" s="767" t="s">
        <v>27</v>
      </c>
      <c r="U5" s="767" t="s">
        <v>28</v>
      </c>
      <c r="V5" s="767" t="s">
        <v>29</v>
      </c>
    </row>
    <row r="6" spans="1:23" s="72" customFormat="1" ht="39.75" customHeight="1" thickBot="1" x14ac:dyDescent="0.25">
      <c r="A6" s="768"/>
      <c r="B6" s="325" t="s">
        <v>10</v>
      </c>
      <c r="C6" s="325" t="s">
        <v>11</v>
      </c>
      <c r="D6" s="324" t="s">
        <v>2287</v>
      </c>
      <c r="E6" s="325" t="s">
        <v>12</v>
      </c>
      <c r="F6" s="768"/>
      <c r="G6" s="768"/>
      <c r="H6" s="768"/>
      <c r="I6" s="770"/>
      <c r="J6" s="777"/>
      <c r="K6" s="766"/>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1">
        <v>1890</v>
      </c>
      <c r="B7" s="3" t="s">
        <v>13</v>
      </c>
      <c r="C7" s="3" t="s">
        <v>13</v>
      </c>
      <c r="D7" s="3" t="s">
        <v>13</v>
      </c>
      <c r="E7" s="3" t="s">
        <v>13</v>
      </c>
      <c r="F7" s="3" t="s">
        <v>13</v>
      </c>
      <c r="G7" s="3" t="s">
        <v>13</v>
      </c>
      <c r="H7" s="3" t="s">
        <v>13</v>
      </c>
      <c r="I7" s="44" t="s">
        <v>13</v>
      </c>
      <c r="J7" s="540" t="s">
        <v>13</v>
      </c>
      <c r="K7" s="1" t="s">
        <v>35</v>
      </c>
      <c r="L7" s="3" t="s">
        <v>13</v>
      </c>
      <c r="M7" s="3" t="s">
        <v>13</v>
      </c>
      <c r="N7" s="3" t="s">
        <v>13</v>
      </c>
      <c r="O7" s="3" t="s">
        <v>13</v>
      </c>
      <c r="P7" s="3">
        <v>2023</v>
      </c>
      <c r="Q7" s="3" t="s">
        <v>36</v>
      </c>
      <c r="R7" s="3">
        <v>2023</v>
      </c>
      <c r="S7" s="3" t="s">
        <v>13</v>
      </c>
      <c r="T7" s="3" t="s">
        <v>13</v>
      </c>
      <c r="U7" s="4">
        <v>2023</v>
      </c>
      <c r="V7" s="3">
        <v>2023</v>
      </c>
    </row>
    <row r="8" spans="1:23" ht="13.5" customHeight="1" thickBot="1" x14ac:dyDescent="0.25">
      <c r="A8" s="81">
        <v>1902</v>
      </c>
      <c r="B8" s="3" t="s">
        <v>13</v>
      </c>
      <c r="C8" s="3" t="s">
        <v>13</v>
      </c>
      <c r="D8" s="3" t="s">
        <v>13</v>
      </c>
      <c r="E8" s="3" t="s">
        <v>13</v>
      </c>
      <c r="F8" s="3" t="s">
        <v>13</v>
      </c>
      <c r="G8" s="3" t="s">
        <v>13</v>
      </c>
      <c r="H8" s="3" t="s">
        <v>13</v>
      </c>
      <c r="I8" s="44" t="s">
        <v>13</v>
      </c>
      <c r="J8" s="541" t="s">
        <v>13</v>
      </c>
      <c r="K8" s="1" t="s">
        <v>37</v>
      </c>
      <c r="L8" s="3" t="s">
        <v>13</v>
      </c>
      <c r="M8" s="3" t="s">
        <v>13</v>
      </c>
      <c r="N8" s="3" t="s">
        <v>13</v>
      </c>
      <c r="O8" s="3" t="s">
        <v>13</v>
      </c>
      <c r="P8" s="3">
        <v>5836</v>
      </c>
      <c r="Q8" s="3" t="s">
        <v>36</v>
      </c>
      <c r="R8" s="3">
        <v>5836</v>
      </c>
      <c r="S8" s="3" t="s">
        <v>13</v>
      </c>
      <c r="T8" s="3" t="s">
        <v>13</v>
      </c>
      <c r="U8" s="4">
        <v>5836</v>
      </c>
      <c r="V8" s="3">
        <v>5836</v>
      </c>
    </row>
    <row r="9" spans="1:23" ht="13.5" customHeight="1" thickBot="1" x14ac:dyDescent="0.25">
      <c r="A9" s="81">
        <v>1907</v>
      </c>
      <c r="B9" s="3" t="s">
        <v>13</v>
      </c>
      <c r="C9" s="3" t="s">
        <v>13</v>
      </c>
      <c r="D9" s="3" t="s">
        <v>13</v>
      </c>
      <c r="E9" s="3" t="s">
        <v>13</v>
      </c>
      <c r="F9" s="3" t="s">
        <v>13</v>
      </c>
      <c r="G9" s="3" t="s">
        <v>13</v>
      </c>
      <c r="H9" s="3" t="s">
        <v>13</v>
      </c>
      <c r="I9" s="44" t="s">
        <v>13</v>
      </c>
      <c r="J9" s="541" t="s">
        <v>13</v>
      </c>
      <c r="K9" s="1" t="s">
        <v>38</v>
      </c>
      <c r="L9" s="3" t="s">
        <v>13</v>
      </c>
      <c r="M9" s="3" t="s">
        <v>13</v>
      </c>
      <c r="N9" s="3" t="s">
        <v>13</v>
      </c>
      <c r="O9" s="3">
        <v>675</v>
      </c>
      <c r="P9" s="3">
        <v>9533</v>
      </c>
      <c r="Q9" s="3" t="s">
        <v>36</v>
      </c>
      <c r="R9" s="3">
        <v>9533</v>
      </c>
      <c r="S9" s="3" t="s">
        <v>13</v>
      </c>
      <c r="T9" s="3" t="s">
        <v>13</v>
      </c>
      <c r="U9" s="4">
        <v>10208</v>
      </c>
      <c r="V9" s="3">
        <v>10208</v>
      </c>
    </row>
    <row r="10" spans="1:23" ht="13.5" customHeight="1" thickBot="1" x14ac:dyDescent="0.25">
      <c r="A10" s="81">
        <v>1912</v>
      </c>
      <c r="B10" s="3" t="s">
        <v>13</v>
      </c>
      <c r="C10" s="3" t="s">
        <v>13</v>
      </c>
      <c r="D10" s="3" t="s">
        <v>13</v>
      </c>
      <c r="E10" s="3" t="s">
        <v>13</v>
      </c>
      <c r="F10" s="3" t="s">
        <v>13</v>
      </c>
      <c r="G10" s="3" t="s">
        <v>13</v>
      </c>
      <c r="H10" s="3" t="s">
        <v>13</v>
      </c>
      <c r="I10" s="44" t="s">
        <v>13</v>
      </c>
      <c r="J10" s="541" t="s">
        <v>13</v>
      </c>
      <c r="K10" s="1" t="s">
        <v>39</v>
      </c>
      <c r="L10" s="3" t="s">
        <v>13</v>
      </c>
      <c r="M10" s="3" t="s">
        <v>13</v>
      </c>
      <c r="N10" s="3" t="s">
        <v>13</v>
      </c>
      <c r="O10" s="3">
        <v>1041</v>
      </c>
      <c r="P10" s="3">
        <v>12135</v>
      </c>
      <c r="Q10" s="3" t="s">
        <v>36</v>
      </c>
      <c r="R10" s="3">
        <v>12135</v>
      </c>
      <c r="S10" s="3" t="s">
        <v>13</v>
      </c>
      <c r="T10" s="3" t="s">
        <v>13</v>
      </c>
      <c r="U10" s="4">
        <v>13176</v>
      </c>
      <c r="V10" s="3">
        <v>13176</v>
      </c>
    </row>
    <row r="11" spans="1:23" ht="13.5" customHeight="1" thickBot="1" x14ac:dyDescent="0.25">
      <c r="A11" s="81">
        <v>1917</v>
      </c>
      <c r="B11" s="3" t="s">
        <v>13</v>
      </c>
      <c r="C11" s="3" t="s">
        <v>13</v>
      </c>
      <c r="D11" s="3" t="s">
        <v>13</v>
      </c>
      <c r="E11" s="3" t="s">
        <v>13</v>
      </c>
      <c r="F11" s="3" t="s">
        <v>13</v>
      </c>
      <c r="G11" s="3" t="s">
        <v>13</v>
      </c>
      <c r="H11" s="3" t="s">
        <v>13</v>
      </c>
      <c r="I11" s="44" t="s">
        <v>13</v>
      </c>
      <c r="J11" s="541" t="s">
        <v>13</v>
      </c>
      <c r="K11" s="1">
        <v>1917</v>
      </c>
      <c r="L11" s="3" t="s">
        <v>13</v>
      </c>
      <c r="M11" s="3" t="s">
        <v>13</v>
      </c>
      <c r="N11" s="3" t="s">
        <v>13</v>
      </c>
      <c r="O11" s="3">
        <v>1332</v>
      </c>
      <c r="P11" s="3">
        <v>13193</v>
      </c>
      <c r="Q11" s="3" t="s">
        <v>36</v>
      </c>
      <c r="R11" s="3">
        <v>13193</v>
      </c>
      <c r="S11" s="3" t="s">
        <v>13</v>
      </c>
      <c r="T11" s="3" t="s">
        <v>13</v>
      </c>
      <c r="U11" s="4">
        <v>14525</v>
      </c>
      <c r="V11" s="3">
        <v>14525</v>
      </c>
    </row>
    <row r="12" spans="1:23" ht="13.5" customHeight="1" thickBot="1" x14ac:dyDescent="0.25">
      <c r="A12" s="81">
        <v>1918</v>
      </c>
      <c r="B12" s="3" t="s">
        <v>13</v>
      </c>
      <c r="C12" s="3" t="s">
        <v>13</v>
      </c>
      <c r="D12" s="3" t="s">
        <v>13</v>
      </c>
      <c r="E12" s="3" t="s">
        <v>13</v>
      </c>
      <c r="F12" s="3" t="s">
        <v>13</v>
      </c>
      <c r="G12" s="3" t="s">
        <v>13</v>
      </c>
      <c r="H12" s="3" t="s">
        <v>13</v>
      </c>
      <c r="I12" s="44" t="s">
        <v>13</v>
      </c>
      <c r="J12" s="541" t="s">
        <v>13</v>
      </c>
      <c r="K12" s="1">
        <v>1918</v>
      </c>
      <c r="L12" s="3" t="s">
        <v>13</v>
      </c>
      <c r="M12" s="3" t="s">
        <v>13</v>
      </c>
      <c r="N12" s="3" t="s">
        <v>13</v>
      </c>
      <c r="O12" s="3">
        <v>1385</v>
      </c>
      <c r="P12" s="3">
        <v>12876</v>
      </c>
      <c r="Q12" s="3" t="s">
        <v>36</v>
      </c>
      <c r="R12" s="3">
        <v>12876</v>
      </c>
      <c r="S12" s="3" t="s">
        <v>13</v>
      </c>
      <c r="T12" s="3" t="s">
        <v>13</v>
      </c>
      <c r="U12" s="4">
        <v>14261</v>
      </c>
      <c r="V12" s="3">
        <v>14261</v>
      </c>
    </row>
    <row r="13" spans="1:23" ht="13.5" customHeight="1" thickBot="1" x14ac:dyDescent="0.25">
      <c r="A13" s="81">
        <v>1919</v>
      </c>
      <c r="B13" s="3" t="s">
        <v>13</v>
      </c>
      <c r="C13" s="3" t="s">
        <v>13</v>
      </c>
      <c r="D13" s="3" t="s">
        <v>13</v>
      </c>
      <c r="E13" s="3" t="s">
        <v>13</v>
      </c>
      <c r="F13" s="3" t="s">
        <v>13</v>
      </c>
      <c r="G13" s="3" t="s">
        <v>13</v>
      </c>
      <c r="H13" s="3" t="s">
        <v>13</v>
      </c>
      <c r="I13" s="44" t="s">
        <v>13</v>
      </c>
      <c r="J13" s="541" t="s">
        <v>13</v>
      </c>
      <c r="K13" s="1">
        <v>1919</v>
      </c>
      <c r="L13" s="3" t="s">
        <v>13</v>
      </c>
      <c r="M13" s="3" t="s">
        <v>13</v>
      </c>
      <c r="N13" s="3" t="s">
        <v>13</v>
      </c>
      <c r="O13" s="3">
        <v>1505</v>
      </c>
      <c r="P13" s="3">
        <v>13430</v>
      </c>
      <c r="Q13" s="3" t="s">
        <v>36</v>
      </c>
      <c r="R13" s="3">
        <v>13430</v>
      </c>
      <c r="S13" s="3" t="s">
        <v>13</v>
      </c>
      <c r="T13" s="3" t="s">
        <v>13</v>
      </c>
      <c r="U13" s="4">
        <v>14935</v>
      </c>
      <c r="V13" s="3">
        <v>14935</v>
      </c>
    </row>
    <row r="14" spans="1:23" ht="13.5" customHeight="1" thickBot="1" x14ac:dyDescent="0.25">
      <c r="A14" s="81">
        <v>1920</v>
      </c>
      <c r="B14" s="3" t="s">
        <v>13</v>
      </c>
      <c r="C14" s="3" t="s">
        <v>13</v>
      </c>
      <c r="D14" s="3" t="s">
        <v>13</v>
      </c>
      <c r="E14" s="3" t="s">
        <v>13</v>
      </c>
      <c r="F14" s="3" t="s">
        <v>13</v>
      </c>
      <c r="G14" s="3" t="s">
        <v>13</v>
      </c>
      <c r="H14" s="3" t="s">
        <v>13</v>
      </c>
      <c r="I14" s="402" t="s">
        <v>13</v>
      </c>
      <c r="J14" s="542" t="s">
        <v>13</v>
      </c>
      <c r="K14" s="1">
        <v>1920</v>
      </c>
      <c r="L14" s="3" t="s">
        <v>13</v>
      </c>
      <c r="M14" s="3" t="s">
        <v>13</v>
      </c>
      <c r="N14" s="3" t="s">
        <v>13</v>
      </c>
      <c r="O14" s="3">
        <v>1792</v>
      </c>
      <c r="P14" s="3">
        <v>13770</v>
      </c>
      <c r="Q14" s="3" t="s">
        <v>36</v>
      </c>
      <c r="R14" s="3">
        <v>13770</v>
      </c>
      <c r="S14" s="3" t="s">
        <v>13</v>
      </c>
      <c r="T14" s="3" t="s">
        <v>13</v>
      </c>
      <c r="U14" s="4">
        <v>15562</v>
      </c>
      <c r="V14" s="3">
        <v>15562</v>
      </c>
    </row>
    <row r="15" spans="1:23" ht="13.5" customHeight="1" thickBot="1" x14ac:dyDescent="0.25">
      <c r="A15" s="81">
        <v>1921</v>
      </c>
      <c r="B15" s="3" t="s">
        <v>13</v>
      </c>
      <c r="C15" s="3" t="s">
        <v>13</v>
      </c>
      <c r="D15" s="3" t="s">
        <v>13</v>
      </c>
      <c r="E15" s="3" t="s">
        <v>13</v>
      </c>
      <c r="F15" s="3" t="s">
        <v>13</v>
      </c>
      <c r="G15" s="3" t="s">
        <v>13</v>
      </c>
      <c r="H15" s="44" t="s">
        <v>13</v>
      </c>
      <c r="I15" s="539" t="s">
        <v>13</v>
      </c>
      <c r="J15" s="56" t="s">
        <v>13</v>
      </c>
      <c r="K15" s="1">
        <v>1921</v>
      </c>
      <c r="L15" s="3" t="s">
        <v>13</v>
      </c>
      <c r="M15" s="3" t="s">
        <v>13</v>
      </c>
      <c r="N15" s="3" t="s">
        <v>13</v>
      </c>
      <c r="O15" s="3">
        <v>1909</v>
      </c>
      <c r="P15" s="3">
        <v>12688</v>
      </c>
      <c r="Q15" s="3" t="s">
        <v>36</v>
      </c>
      <c r="R15" s="3">
        <v>12688</v>
      </c>
      <c r="S15" s="3" t="s">
        <v>13</v>
      </c>
      <c r="T15" s="3" t="s">
        <v>13</v>
      </c>
      <c r="U15" s="4">
        <v>14597</v>
      </c>
      <c r="V15" s="3">
        <v>14597</v>
      </c>
    </row>
    <row r="16" spans="1:23" ht="13.5" customHeight="1" thickBot="1" x14ac:dyDescent="0.25">
      <c r="A16" s="81">
        <v>1922</v>
      </c>
      <c r="B16" s="3" t="s">
        <v>14</v>
      </c>
      <c r="C16" s="3" t="s">
        <v>13</v>
      </c>
      <c r="D16" s="3" t="s">
        <v>14</v>
      </c>
      <c r="E16" s="3">
        <v>404</v>
      </c>
      <c r="F16" s="3" t="s">
        <v>13</v>
      </c>
      <c r="G16" s="3" t="s">
        <v>13</v>
      </c>
      <c r="H16" s="44" t="s">
        <v>13</v>
      </c>
      <c r="I16" s="404" t="s">
        <v>13</v>
      </c>
      <c r="J16" s="56">
        <v>404</v>
      </c>
      <c r="K16" s="1">
        <v>1922</v>
      </c>
      <c r="L16" s="3" t="s">
        <v>13</v>
      </c>
      <c r="M16" s="3" t="s">
        <v>13</v>
      </c>
      <c r="N16" s="3" t="s">
        <v>13</v>
      </c>
      <c r="O16" s="3">
        <v>1942</v>
      </c>
      <c r="P16" s="3">
        <v>13413</v>
      </c>
      <c r="Q16" s="3" t="s">
        <v>36</v>
      </c>
      <c r="R16" s="3">
        <v>13413</v>
      </c>
      <c r="S16" s="3" t="s">
        <v>13</v>
      </c>
      <c r="T16" s="3" t="s">
        <v>13</v>
      </c>
      <c r="U16" s="4">
        <v>15355</v>
      </c>
      <c r="V16" s="3">
        <v>15759</v>
      </c>
    </row>
    <row r="17" spans="1:22" ht="13.5" customHeight="1" thickBot="1" x14ac:dyDescent="0.25">
      <c r="A17" s="81">
        <v>1923</v>
      </c>
      <c r="B17" s="3" t="s">
        <v>14</v>
      </c>
      <c r="C17" s="3" t="s">
        <v>13</v>
      </c>
      <c r="D17" s="3" t="s">
        <v>14</v>
      </c>
      <c r="E17" s="3">
        <v>661</v>
      </c>
      <c r="F17" s="3" t="s">
        <v>13</v>
      </c>
      <c r="G17" s="3" t="s">
        <v>13</v>
      </c>
      <c r="H17" s="3" t="s">
        <v>13</v>
      </c>
      <c r="I17" s="44" t="s">
        <v>13</v>
      </c>
      <c r="J17" s="541">
        <v>661</v>
      </c>
      <c r="K17" s="1">
        <v>1923</v>
      </c>
      <c r="L17" s="3" t="s">
        <v>13</v>
      </c>
      <c r="M17" s="3" t="s">
        <v>13</v>
      </c>
      <c r="N17" s="3" t="s">
        <v>13</v>
      </c>
      <c r="O17" s="3">
        <v>2081</v>
      </c>
      <c r="P17" s="3">
        <v>13593</v>
      </c>
      <c r="Q17" s="3" t="s">
        <v>36</v>
      </c>
      <c r="R17" s="3">
        <v>13593</v>
      </c>
      <c r="S17" s="3" t="s">
        <v>13</v>
      </c>
      <c r="T17" s="3" t="s">
        <v>13</v>
      </c>
      <c r="U17" s="4">
        <v>15674</v>
      </c>
      <c r="V17" s="3">
        <v>16335</v>
      </c>
    </row>
    <row r="18" spans="1:22" ht="13.5" customHeight="1" thickBot="1" x14ac:dyDescent="0.25">
      <c r="A18" s="81">
        <v>1924</v>
      </c>
      <c r="B18" s="3" t="s">
        <v>14</v>
      </c>
      <c r="C18" s="3" t="s">
        <v>13</v>
      </c>
      <c r="D18" s="3" t="s">
        <v>14</v>
      </c>
      <c r="E18" s="3">
        <v>989</v>
      </c>
      <c r="F18" s="3" t="s">
        <v>13</v>
      </c>
      <c r="G18" s="3" t="s">
        <v>13</v>
      </c>
      <c r="H18" s="3" t="s">
        <v>13</v>
      </c>
      <c r="I18" s="44" t="s">
        <v>13</v>
      </c>
      <c r="J18" s="541">
        <v>989</v>
      </c>
      <c r="K18" s="1">
        <v>1924</v>
      </c>
      <c r="L18" s="3" t="s">
        <v>13</v>
      </c>
      <c r="M18" s="3" t="s">
        <v>13</v>
      </c>
      <c r="N18" s="3" t="s">
        <v>13</v>
      </c>
      <c r="O18" s="3">
        <v>2207</v>
      </c>
      <c r="P18" s="3">
        <v>13130</v>
      </c>
      <c r="Q18" s="3" t="s">
        <v>36</v>
      </c>
      <c r="R18" s="3">
        <v>13130</v>
      </c>
      <c r="S18" s="3" t="s">
        <v>13</v>
      </c>
      <c r="T18" s="3" t="s">
        <v>13</v>
      </c>
      <c r="U18" s="4">
        <v>15337</v>
      </c>
      <c r="V18" s="3">
        <v>16326</v>
      </c>
    </row>
    <row r="19" spans="1:22" ht="13.5" customHeight="1" thickBot="1" x14ac:dyDescent="0.25">
      <c r="A19" s="81">
        <v>1925</v>
      </c>
      <c r="B19" s="3" t="s">
        <v>14</v>
      </c>
      <c r="C19" s="3" t="s">
        <v>13</v>
      </c>
      <c r="D19" s="3" t="s">
        <v>14</v>
      </c>
      <c r="E19" s="3">
        <v>1484</v>
      </c>
      <c r="F19" s="3" t="s">
        <v>13</v>
      </c>
      <c r="G19" s="3" t="s">
        <v>13</v>
      </c>
      <c r="H19" s="3" t="s">
        <v>13</v>
      </c>
      <c r="I19" s="44" t="s">
        <v>13</v>
      </c>
      <c r="J19" s="541">
        <v>1484</v>
      </c>
      <c r="K19" s="1">
        <v>1925</v>
      </c>
      <c r="L19" s="3" t="s">
        <v>13</v>
      </c>
      <c r="M19" s="3" t="s">
        <v>13</v>
      </c>
      <c r="N19" s="3" t="s">
        <v>13</v>
      </c>
      <c r="O19" s="3">
        <v>2264</v>
      </c>
      <c r="P19" s="3">
        <v>12924</v>
      </c>
      <c r="Q19" s="3" t="s">
        <v>36</v>
      </c>
      <c r="R19" s="3">
        <v>12924</v>
      </c>
      <c r="S19" s="3" t="s">
        <v>13</v>
      </c>
      <c r="T19" s="3" t="s">
        <v>13</v>
      </c>
      <c r="U19" s="4">
        <v>15188</v>
      </c>
      <c r="V19" s="3">
        <v>16672</v>
      </c>
    </row>
    <row r="20" spans="1:22" ht="13.5" customHeight="1" thickBot="1" x14ac:dyDescent="0.25">
      <c r="A20" s="81">
        <v>1926</v>
      </c>
      <c r="B20" s="3" t="s">
        <v>14</v>
      </c>
      <c r="C20" s="3" t="s">
        <v>13</v>
      </c>
      <c r="D20" s="3" t="s">
        <v>14</v>
      </c>
      <c r="E20" s="3">
        <v>2009</v>
      </c>
      <c r="F20" s="3" t="s">
        <v>13</v>
      </c>
      <c r="G20" s="3" t="s">
        <v>13</v>
      </c>
      <c r="H20" s="3" t="s">
        <v>13</v>
      </c>
      <c r="I20" s="44" t="s">
        <v>13</v>
      </c>
      <c r="J20" s="541">
        <v>2009</v>
      </c>
      <c r="K20" s="1">
        <v>1926</v>
      </c>
      <c r="L20" s="3" t="s">
        <v>13</v>
      </c>
      <c r="M20" s="3" t="s">
        <v>13</v>
      </c>
      <c r="N20" s="3" t="s">
        <v>13</v>
      </c>
      <c r="O20" s="3">
        <v>2350</v>
      </c>
      <c r="P20" s="3">
        <v>12895</v>
      </c>
      <c r="Q20" s="3" t="s">
        <v>36</v>
      </c>
      <c r="R20" s="3">
        <v>12895</v>
      </c>
      <c r="S20" s="3" t="s">
        <v>13</v>
      </c>
      <c r="T20" s="3" t="s">
        <v>13</v>
      </c>
      <c r="U20" s="4">
        <v>15245</v>
      </c>
      <c r="V20" s="3">
        <v>17254</v>
      </c>
    </row>
    <row r="21" spans="1:22" ht="13.5" customHeight="1" thickBot="1" x14ac:dyDescent="0.25">
      <c r="A21" s="81">
        <v>1927</v>
      </c>
      <c r="B21" s="3" t="s">
        <v>14</v>
      </c>
      <c r="C21" s="3" t="s">
        <v>13</v>
      </c>
      <c r="D21" s="3" t="s">
        <v>14</v>
      </c>
      <c r="E21" s="3">
        <v>2301</v>
      </c>
      <c r="F21" s="3" t="s">
        <v>13</v>
      </c>
      <c r="G21" s="3" t="s">
        <v>13</v>
      </c>
      <c r="H21" s="3" t="s">
        <v>13</v>
      </c>
      <c r="I21" s="44" t="s">
        <v>13</v>
      </c>
      <c r="J21" s="541">
        <v>2301</v>
      </c>
      <c r="K21" s="1">
        <v>1927</v>
      </c>
      <c r="L21" s="3" t="s">
        <v>13</v>
      </c>
      <c r="M21" s="3" t="s">
        <v>13</v>
      </c>
      <c r="N21" s="3" t="s">
        <v>13</v>
      </c>
      <c r="O21" s="3">
        <v>2451</v>
      </c>
      <c r="P21" s="3">
        <v>12469</v>
      </c>
      <c r="Q21" s="3" t="s">
        <v>36</v>
      </c>
      <c r="R21" s="3">
        <v>12469</v>
      </c>
      <c r="S21" s="3" t="s">
        <v>13</v>
      </c>
      <c r="T21" s="3" t="s">
        <v>13</v>
      </c>
      <c r="U21" s="4">
        <v>14920</v>
      </c>
      <c r="V21" s="3">
        <v>17221</v>
      </c>
    </row>
    <row r="22" spans="1:22" ht="13.5" customHeight="1" thickBot="1" x14ac:dyDescent="0.25">
      <c r="A22" s="81">
        <v>1928</v>
      </c>
      <c r="B22" s="3" t="s">
        <v>14</v>
      </c>
      <c r="C22" s="3" t="s">
        <v>13</v>
      </c>
      <c r="D22" s="3" t="s">
        <v>14</v>
      </c>
      <c r="E22" s="3">
        <v>2470</v>
      </c>
      <c r="F22" s="3">
        <v>3</v>
      </c>
      <c r="G22" s="3" t="s">
        <v>13</v>
      </c>
      <c r="H22" s="3" t="s">
        <v>13</v>
      </c>
      <c r="I22" s="44" t="s">
        <v>13</v>
      </c>
      <c r="J22" s="543">
        <v>2473</v>
      </c>
      <c r="K22" s="1">
        <v>1928</v>
      </c>
      <c r="L22" s="3" t="s">
        <v>13</v>
      </c>
      <c r="M22" s="3" t="s">
        <v>13</v>
      </c>
      <c r="N22" s="3" t="s">
        <v>13</v>
      </c>
      <c r="O22" s="3">
        <v>2492</v>
      </c>
      <c r="P22" s="3">
        <v>12044</v>
      </c>
      <c r="Q22" s="3" t="s">
        <v>36</v>
      </c>
      <c r="R22" s="3">
        <v>12044</v>
      </c>
      <c r="S22" s="3" t="s">
        <v>13</v>
      </c>
      <c r="T22" s="3" t="s">
        <v>13</v>
      </c>
      <c r="U22" s="4">
        <v>14536</v>
      </c>
      <c r="V22" s="3">
        <v>17009</v>
      </c>
    </row>
    <row r="23" spans="1:22" ht="13.5" customHeight="1" thickBot="1" x14ac:dyDescent="0.25">
      <c r="A23" s="81">
        <v>1929</v>
      </c>
      <c r="B23" s="3" t="s">
        <v>14</v>
      </c>
      <c r="C23" s="3" t="s">
        <v>13</v>
      </c>
      <c r="D23" s="3" t="s">
        <v>14</v>
      </c>
      <c r="E23" s="3">
        <v>2623</v>
      </c>
      <c r="F23" s="3">
        <v>5</v>
      </c>
      <c r="G23" s="3" t="s">
        <v>13</v>
      </c>
      <c r="H23" s="3" t="s">
        <v>13</v>
      </c>
      <c r="I23" s="44" t="s">
        <v>13</v>
      </c>
      <c r="J23" s="543">
        <v>2628</v>
      </c>
      <c r="K23" s="1">
        <v>1929</v>
      </c>
      <c r="L23" s="3" t="s">
        <v>13</v>
      </c>
      <c r="M23" s="3" t="s">
        <v>13</v>
      </c>
      <c r="N23" s="3" t="s">
        <v>13</v>
      </c>
      <c r="O23" s="3">
        <v>2571</v>
      </c>
      <c r="P23" s="3">
        <v>11804</v>
      </c>
      <c r="Q23" s="3" t="s">
        <v>36</v>
      </c>
      <c r="R23" s="3">
        <v>11804</v>
      </c>
      <c r="S23" s="3" t="s">
        <v>13</v>
      </c>
      <c r="T23" s="3" t="s">
        <v>13</v>
      </c>
      <c r="U23" s="4">
        <v>14375</v>
      </c>
      <c r="V23" s="3">
        <v>17003</v>
      </c>
    </row>
    <row r="24" spans="1:22" ht="13.5" customHeight="1" thickBot="1" x14ac:dyDescent="0.25">
      <c r="A24" s="81">
        <v>1930</v>
      </c>
      <c r="B24" s="3" t="s">
        <v>14</v>
      </c>
      <c r="C24" s="3" t="s">
        <v>13</v>
      </c>
      <c r="D24" s="3" t="s">
        <v>14</v>
      </c>
      <c r="E24" s="3">
        <v>2481</v>
      </c>
      <c r="F24" s="3">
        <v>16</v>
      </c>
      <c r="G24" s="3" t="s">
        <v>13</v>
      </c>
      <c r="H24" s="3" t="s">
        <v>13</v>
      </c>
      <c r="I24" s="44" t="s">
        <v>13</v>
      </c>
      <c r="J24" s="543">
        <v>2497</v>
      </c>
      <c r="K24" s="1">
        <v>1930</v>
      </c>
      <c r="L24" s="3" t="s">
        <v>13</v>
      </c>
      <c r="M24" s="3" t="s">
        <v>13</v>
      </c>
      <c r="N24" s="3" t="s">
        <v>13</v>
      </c>
      <c r="O24" s="3">
        <v>2559</v>
      </c>
      <c r="P24" s="3">
        <v>10530</v>
      </c>
      <c r="Q24" s="3" t="s">
        <v>36</v>
      </c>
      <c r="R24" s="3">
        <v>10530</v>
      </c>
      <c r="S24" s="3" t="s">
        <v>13</v>
      </c>
      <c r="T24" s="3" t="s">
        <v>13</v>
      </c>
      <c r="U24" s="4">
        <v>13089</v>
      </c>
      <c r="V24" s="3">
        <v>15586</v>
      </c>
    </row>
    <row r="25" spans="1:22" ht="13.5" customHeight="1" thickBot="1" x14ac:dyDescent="0.25">
      <c r="A25" s="81">
        <v>1931</v>
      </c>
      <c r="B25" s="3" t="s">
        <v>14</v>
      </c>
      <c r="C25" s="3" t="s">
        <v>13</v>
      </c>
      <c r="D25" s="3" t="s">
        <v>14</v>
      </c>
      <c r="E25" s="3">
        <v>2315</v>
      </c>
      <c r="F25" s="3">
        <v>28</v>
      </c>
      <c r="G25" s="3" t="s">
        <v>13</v>
      </c>
      <c r="H25" s="3" t="s">
        <v>13</v>
      </c>
      <c r="I25" s="44" t="s">
        <v>13</v>
      </c>
      <c r="J25" s="543">
        <v>2343</v>
      </c>
      <c r="K25" s="1">
        <v>1931</v>
      </c>
      <c r="L25" s="3" t="s">
        <v>13</v>
      </c>
      <c r="M25" s="3" t="s">
        <v>13</v>
      </c>
      <c r="N25" s="3" t="s">
        <v>13</v>
      </c>
      <c r="O25" s="3">
        <v>2408</v>
      </c>
      <c r="P25" s="3">
        <v>9191</v>
      </c>
      <c r="Q25" s="3" t="s">
        <v>36</v>
      </c>
      <c r="R25" s="3">
        <v>9191</v>
      </c>
      <c r="S25" s="3" t="s">
        <v>13</v>
      </c>
      <c r="T25" s="3" t="s">
        <v>13</v>
      </c>
      <c r="U25" s="4">
        <v>11599</v>
      </c>
      <c r="V25" s="3">
        <v>13942</v>
      </c>
    </row>
    <row r="26" spans="1:22" ht="13.5" customHeight="1" thickBot="1" x14ac:dyDescent="0.25">
      <c r="A26" s="81">
        <v>1932</v>
      </c>
      <c r="B26" s="3" t="s">
        <v>14</v>
      </c>
      <c r="C26" s="3" t="s">
        <v>13</v>
      </c>
      <c r="D26" s="3" t="s">
        <v>14</v>
      </c>
      <c r="E26" s="3">
        <v>2138</v>
      </c>
      <c r="F26" s="3">
        <v>37</v>
      </c>
      <c r="G26" s="3" t="s">
        <v>13</v>
      </c>
      <c r="H26" s="3" t="s">
        <v>13</v>
      </c>
      <c r="I26" s="44" t="s">
        <v>13</v>
      </c>
      <c r="J26" s="543">
        <v>2175</v>
      </c>
      <c r="K26" s="1">
        <v>1932</v>
      </c>
      <c r="L26" s="3" t="s">
        <v>13</v>
      </c>
      <c r="M26" s="3" t="s">
        <v>13</v>
      </c>
      <c r="N26" s="3" t="s">
        <v>13</v>
      </c>
      <c r="O26" s="3">
        <v>2204</v>
      </c>
      <c r="P26" s="3">
        <v>7662</v>
      </c>
      <c r="Q26" s="3" t="s">
        <v>36</v>
      </c>
      <c r="R26" s="3">
        <v>7662</v>
      </c>
      <c r="S26" s="3" t="s">
        <v>13</v>
      </c>
      <c r="T26" s="3" t="s">
        <v>13</v>
      </c>
      <c r="U26" s="4">
        <v>9866</v>
      </c>
      <c r="V26" s="3">
        <v>12041</v>
      </c>
    </row>
    <row r="27" spans="1:22" ht="13.5" customHeight="1" thickBot="1" x14ac:dyDescent="0.25">
      <c r="A27" s="81">
        <v>1933</v>
      </c>
      <c r="B27" s="3" t="s">
        <v>14</v>
      </c>
      <c r="C27" s="3" t="s">
        <v>13</v>
      </c>
      <c r="D27" s="3" t="s">
        <v>14</v>
      </c>
      <c r="E27" s="3">
        <v>2077</v>
      </c>
      <c r="F27" s="3">
        <v>45</v>
      </c>
      <c r="G27" s="3" t="s">
        <v>13</v>
      </c>
      <c r="H27" s="3" t="s">
        <v>13</v>
      </c>
      <c r="I27" s="44" t="s">
        <v>13</v>
      </c>
      <c r="J27" s="543">
        <v>2122</v>
      </c>
      <c r="K27" s="1">
        <v>1933</v>
      </c>
      <c r="L27" s="3" t="s">
        <v>13</v>
      </c>
      <c r="M27" s="3" t="s">
        <v>13</v>
      </c>
      <c r="N27" s="3" t="s">
        <v>13</v>
      </c>
      <c r="O27" s="3">
        <v>2133</v>
      </c>
      <c r="P27" s="3">
        <v>7086</v>
      </c>
      <c r="Q27" s="3" t="s">
        <v>36</v>
      </c>
      <c r="R27" s="3">
        <v>7086</v>
      </c>
      <c r="S27" s="3" t="s">
        <v>13</v>
      </c>
      <c r="T27" s="3" t="s">
        <v>13</v>
      </c>
      <c r="U27" s="4">
        <v>9219</v>
      </c>
      <c r="V27" s="3">
        <v>11341</v>
      </c>
    </row>
    <row r="28" spans="1:22" ht="13.5" customHeight="1" thickBot="1" x14ac:dyDescent="0.25">
      <c r="A28" s="81">
        <v>1934</v>
      </c>
      <c r="B28" s="3" t="s">
        <v>14</v>
      </c>
      <c r="C28" s="3" t="s">
        <v>13</v>
      </c>
      <c r="D28" s="3" t="s">
        <v>14</v>
      </c>
      <c r="E28" s="3">
        <v>2376</v>
      </c>
      <c r="F28" s="3">
        <v>68</v>
      </c>
      <c r="G28" s="3" t="s">
        <v>13</v>
      </c>
      <c r="H28" s="3" t="s">
        <v>13</v>
      </c>
      <c r="I28" s="44" t="s">
        <v>13</v>
      </c>
      <c r="J28" s="543">
        <v>2444</v>
      </c>
      <c r="K28" s="1">
        <v>1934</v>
      </c>
      <c r="L28" s="3" t="s">
        <v>13</v>
      </c>
      <c r="M28" s="3" t="s">
        <v>13</v>
      </c>
      <c r="N28" s="3" t="s">
        <v>13</v>
      </c>
      <c r="O28" s="3">
        <v>2206</v>
      </c>
      <c r="P28" s="3">
        <v>7404</v>
      </c>
      <c r="Q28" s="3" t="s">
        <v>36</v>
      </c>
      <c r="R28" s="3">
        <v>7404</v>
      </c>
      <c r="S28" s="3" t="s">
        <v>13</v>
      </c>
      <c r="T28" s="3" t="s">
        <v>13</v>
      </c>
      <c r="U28" s="4">
        <v>9610</v>
      </c>
      <c r="V28" s="3">
        <v>12054</v>
      </c>
    </row>
    <row r="29" spans="1:22" ht="13.5" customHeight="1" thickBot="1" x14ac:dyDescent="0.25">
      <c r="A29" s="81">
        <v>1935</v>
      </c>
      <c r="B29" s="3" t="s">
        <v>14</v>
      </c>
      <c r="C29" s="3" t="s">
        <v>13</v>
      </c>
      <c r="D29" s="3" t="s">
        <v>14</v>
      </c>
      <c r="E29" s="3">
        <v>2625</v>
      </c>
      <c r="F29" s="3">
        <v>96</v>
      </c>
      <c r="G29" s="3" t="s">
        <v>13</v>
      </c>
      <c r="H29" s="3" t="s">
        <v>13</v>
      </c>
      <c r="I29" s="44" t="s">
        <v>13</v>
      </c>
      <c r="J29" s="543">
        <v>2721</v>
      </c>
      <c r="K29" s="1">
        <v>1935</v>
      </c>
      <c r="L29" s="3" t="s">
        <v>13</v>
      </c>
      <c r="M29" s="3" t="s">
        <v>13</v>
      </c>
      <c r="N29" s="3" t="s">
        <v>13</v>
      </c>
      <c r="O29" s="3">
        <v>2236</v>
      </c>
      <c r="P29" s="3">
        <v>7286</v>
      </c>
      <c r="Q29" s="3" t="s">
        <v>36</v>
      </c>
      <c r="R29" s="3">
        <v>7286</v>
      </c>
      <c r="S29" s="3" t="s">
        <v>13</v>
      </c>
      <c r="T29" s="3" t="s">
        <v>13</v>
      </c>
      <c r="U29" s="4">
        <v>9522</v>
      </c>
      <c r="V29" s="3">
        <v>12243</v>
      </c>
    </row>
    <row r="30" spans="1:22" ht="13.5" customHeight="1" thickBot="1" x14ac:dyDescent="0.25">
      <c r="A30" s="81">
        <v>1936</v>
      </c>
      <c r="B30" s="3" t="s">
        <v>14</v>
      </c>
      <c r="C30" s="3" t="s">
        <v>13</v>
      </c>
      <c r="D30" s="3" t="s">
        <v>14</v>
      </c>
      <c r="E30" s="3">
        <v>3188</v>
      </c>
      <c r="F30" s="3">
        <v>143</v>
      </c>
      <c r="G30" s="3" t="s">
        <v>13</v>
      </c>
      <c r="H30" s="3" t="s">
        <v>13</v>
      </c>
      <c r="I30" s="44" t="s">
        <v>13</v>
      </c>
      <c r="J30" s="543">
        <v>3331</v>
      </c>
      <c r="K30" s="1">
        <v>1936</v>
      </c>
      <c r="L30" s="3" t="s">
        <v>13</v>
      </c>
      <c r="M30" s="3" t="s">
        <v>13</v>
      </c>
      <c r="N30" s="3" t="s">
        <v>13</v>
      </c>
      <c r="O30" s="3">
        <v>2323</v>
      </c>
      <c r="P30" s="3">
        <v>7512</v>
      </c>
      <c r="Q30" s="3" t="s">
        <v>36</v>
      </c>
      <c r="R30" s="3">
        <v>7512</v>
      </c>
      <c r="S30" s="3" t="s">
        <v>13</v>
      </c>
      <c r="T30" s="3" t="s">
        <v>13</v>
      </c>
      <c r="U30" s="4">
        <v>9835</v>
      </c>
      <c r="V30" s="3">
        <v>13166</v>
      </c>
    </row>
    <row r="31" spans="1:22" ht="13.5" customHeight="1" thickBot="1" x14ac:dyDescent="0.25">
      <c r="A31" s="81">
        <v>1937</v>
      </c>
      <c r="B31" s="3" t="s">
        <v>14</v>
      </c>
      <c r="C31" s="3" t="s">
        <v>13</v>
      </c>
      <c r="D31" s="3" t="s">
        <v>14</v>
      </c>
      <c r="E31" s="3">
        <v>3500</v>
      </c>
      <c r="F31" s="3">
        <v>289</v>
      </c>
      <c r="G31" s="3" t="s">
        <v>13</v>
      </c>
      <c r="H31" s="3" t="s">
        <v>13</v>
      </c>
      <c r="I31" s="44" t="s">
        <v>13</v>
      </c>
      <c r="J31" s="543">
        <v>3789</v>
      </c>
      <c r="K31" s="1">
        <v>1937</v>
      </c>
      <c r="L31" s="3" t="s">
        <v>13</v>
      </c>
      <c r="M31" s="3" t="s">
        <v>13</v>
      </c>
      <c r="N31" s="3" t="s">
        <v>13</v>
      </c>
      <c r="O31" s="3">
        <v>2307</v>
      </c>
      <c r="P31" s="3">
        <v>7174</v>
      </c>
      <c r="Q31" s="3" t="s">
        <v>36</v>
      </c>
      <c r="R31" s="3">
        <v>7174</v>
      </c>
      <c r="S31" s="3" t="s">
        <v>13</v>
      </c>
      <c r="T31" s="3" t="s">
        <v>13</v>
      </c>
      <c r="U31" s="4">
        <v>9481</v>
      </c>
      <c r="V31" s="3">
        <v>13270</v>
      </c>
    </row>
    <row r="32" spans="1:22" ht="13.5" customHeight="1" thickBot="1" x14ac:dyDescent="0.25">
      <c r="A32" s="81">
        <v>1938</v>
      </c>
      <c r="B32" s="3" t="s">
        <v>14</v>
      </c>
      <c r="C32" s="3" t="s">
        <v>13</v>
      </c>
      <c r="D32" s="3" t="s">
        <v>14</v>
      </c>
      <c r="E32" s="3">
        <v>3488</v>
      </c>
      <c r="F32" s="3">
        <v>395</v>
      </c>
      <c r="G32" s="3" t="s">
        <v>13</v>
      </c>
      <c r="H32" s="3" t="s">
        <v>13</v>
      </c>
      <c r="I32" s="44" t="s">
        <v>13</v>
      </c>
      <c r="J32" s="543">
        <v>3883</v>
      </c>
      <c r="K32" s="1">
        <v>1938</v>
      </c>
      <c r="L32" s="3" t="s">
        <v>13</v>
      </c>
      <c r="M32" s="3" t="s">
        <v>13</v>
      </c>
      <c r="N32" s="3" t="s">
        <v>13</v>
      </c>
      <c r="O32" s="3">
        <v>2236</v>
      </c>
      <c r="P32" s="3">
        <v>6552</v>
      </c>
      <c r="Q32" s="3" t="s">
        <v>36</v>
      </c>
      <c r="R32" s="3">
        <v>6552</v>
      </c>
      <c r="S32" s="3" t="s">
        <v>13</v>
      </c>
      <c r="T32" s="3" t="s">
        <v>13</v>
      </c>
      <c r="U32" s="4">
        <v>8788</v>
      </c>
      <c r="V32" s="3">
        <v>12671</v>
      </c>
    </row>
    <row r="33" spans="1:22" ht="13.5" customHeight="1" thickBot="1" x14ac:dyDescent="0.25">
      <c r="A33" s="81">
        <v>1939</v>
      </c>
      <c r="B33" s="3" t="s">
        <v>14</v>
      </c>
      <c r="C33" s="3" t="s">
        <v>13</v>
      </c>
      <c r="D33" s="3" t="s">
        <v>14</v>
      </c>
      <c r="E33" s="3">
        <v>3866</v>
      </c>
      <c r="F33" s="3">
        <v>452</v>
      </c>
      <c r="G33" s="3" t="s">
        <v>13</v>
      </c>
      <c r="H33" s="3" t="s">
        <v>13</v>
      </c>
      <c r="I33" s="44" t="s">
        <v>13</v>
      </c>
      <c r="J33" s="543">
        <v>4318</v>
      </c>
      <c r="K33" s="1">
        <v>1939</v>
      </c>
      <c r="L33" s="3" t="s">
        <v>13</v>
      </c>
      <c r="M33" s="3" t="s">
        <v>13</v>
      </c>
      <c r="N33" s="3" t="s">
        <v>13</v>
      </c>
      <c r="O33" s="3">
        <v>2368</v>
      </c>
      <c r="P33" s="3">
        <v>6178</v>
      </c>
      <c r="Q33" s="3" t="s">
        <v>36</v>
      </c>
      <c r="R33" s="3">
        <v>6178</v>
      </c>
      <c r="S33" s="3" t="s">
        <v>13</v>
      </c>
      <c r="T33" s="3" t="s">
        <v>13</v>
      </c>
      <c r="U33" s="4">
        <v>8546</v>
      </c>
      <c r="V33" s="3">
        <v>12864</v>
      </c>
    </row>
    <row r="34" spans="1:22" ht="13.5" customHeight="1" thickBot="1" x14ac:dyDescent="0.25">
      <c r="A34" s="81">
        <v>1940</v>
      </c>
      <c r="B34" s="3" t="s">
        <v>14</v>
      </c>
      <c r="C34" s="3" t="s">
        <v>13</v>
      </c>
      <c r="D34" s="3" t="s">
        <v>14</v>
      </c>
      <c r="E34" s="3">
        <v>4255</v>
      </c>
      <c r="F34" s="3">
        <v>542</v>
      </c>
      <c r="G34" s="3" t="s">
        <v>13</v>
      </c>
      <c r="H34" s="3" t="s">
        <v>13</v>
      </c>
      <c r="I34" s="44" t="s">
        <v>13</v>
      </c>
      <c r="J34" s="543">
        <v>4797</v>
      </c>
      <c r="K34" s="1">
        <v>1940</v>
      </c>
      <c r="L34" s="3" t="s">
        <v>13</v>
      </c>
      <c r="M34" s="3" t="s">
        <v>13</v>
      </c>
      <c r="N34" s="3" t="s">
        <v>13</v>
      </c>
      <c r="O34" s="3">
        <v>2382</v>
      </c>
      <c r="P34" s="3">
        <v>5951</v>
      </c>
      <c r="Q34" s="3" t="s">
        <v>36</v>
      </c>
      <c r="R34" s="3">
        <v>5951</v>
      </c>
      <c r="S34" s="3" t="s">
        <v>13</v>
      </c>
      <c r="T34" s="3" t="s">
        <v>13</v>
      </c>
      <c r="U34" s="4">
        <v>8333</v>
      </c>
      <c r="V34" s="3">
        <v>13130</v>
      </c>
    </row>
    <row r="35" spans="1:22" ht="13.5" customHeight="1" thickBot="1" x14ac:dyDescent="0.25">
      <c r="A35" s="81">
        <v>1941</v>
      </c>
      <c r="B35" s="3" t="s">
        <v>14</v>
      </c>
      <c r="C35" s="3" t="s">
        <v>13</v>
      </c>
      <c r="D35" s="3" t="s">
        <v>14</v>
      </c>
      <c r="E35" s="3">
        <v>4948</v>
      </c>
      <c r="F35" s="3">
        <v>669</v>
      </c>
      <c r="G35" s="3" t="s">
        <v>13</v>
      </c>
      <c r="H35" s="3" t="s">
        <v>13</v>
      </c>
      <c r="I35" s="44" t="s">
        <v>13</v>
      </c>
      <c r="J35" s="543">
        <v>5617</v>
      </c>
      <c r="K35" s="1">
        <v>1941</v>
      </c>
      <c r="L35" s="3" t="s">
        <v>13</v>
      </c>
      <c r="M35" s="3" t="s">
        <v>13</v>
      </c>
      <c r="N35" s="3" t="s">
        <v>13</v>
      </c>
      <c r="O35" s="3">
        <v>2421</v>
      </c>
      <c r="P35" s="3">
        <v>6085</v>
      </c>
      <c r="Q35" s="3" t="s">
        <v>36</v>
      </c>
      <c r="R35" s="3">
        <v>6085</v>
      </c>
      <c r="S35" s="3" t="s">
        <v>13</v>
      </c>
      <c r="T35" s="3" t="s">
        <v>13</v>
      </c>
      <c r="U35" s="4">
        <v>8506</v>
      </c>
      <c r="V35" s="3">
        <v>14123</v>
      </c>
    </row>
    <row r="36" spans="1:22" ht="13.5" customHeight="1" thickBot="1" x14ac:dyDescent="0.25">
      <c r="A36" s="81">
        <v>1942</v>
      </c>
      <c r="B36" s="3" t="s">
        <v>14</v>
      </c>
      <c r="C36" s="3" t="s">
        <v>13</v>
      </c>
      <c r="D36" s="3" t="s">
        <v>14</v>
      </c>
      <c r="E36" s="3">
        <v>7264</v>
      </c>
      <c r="F36" s="3">
        <v>918</v>
      </c>
      <c r="G36" s="3" t="s">
        <v>13</v>
      </c>
      <c r="H36" s="3" t="s">
        <v>13</v>
      </c>
      <c r="I36" s="44" t="s">
        <v>13</v>
      </c>
      <c r="J36" s="543">
        <v>8182</v>
      </c>
      <c r="K36" s="1">
        <v>1942</v>
      </c>
      <c r="L36" s="3" t="s">
        <v>13</v>
      </c>
      <c r="M36" s="3" t="s">
        <v>13</v>
      </c>
      <c r="N36" s="3" t="s">
        <v>13</v>
      </c>
      <c r="O36" s="3">
        <v>2566</v>
      </c>
      <c r="P36" s="3">
        <v>7290</v>
      </c>
      <c r="Q36" s="3" t="s">
        <v>36</v>
      </c>
      <c r="R36" s="3">
        <v>7290</v>
      </c>
      <c r="S36" s="3" t="s">
        <v>13</v>
      </c>
      <c r="T36" s="3" t="s">
        <v>13</v>
      </c>
      <c r="U36" s="4">
        <v>9856</v>
      </c>
      <c r="V36" s="3">
        <v>18038</v>
      </c>
    </row>
    <row r="37" spans="1:22" ht="13.5" customHeight="1" thickBot="1" x14ac:dyDescent="0.25">
      <c r="A37" s="81">
        <v>1943</v>
      </c>
      <c r="B37" s="3" t="s">
        <v>14</v>
      </c>
      <c r="C37" s="3" t="s">
        <v>13</v>
      </c>
      <c r="D37" s="3" t="s">
        <v>14</v>
      </c>
      <c r="E37" s="3">
        <v>9070</v>
      </c>
      <c r="F37" s="3">
        <v>1220</v>
      </c>
      <c r="G37" s="3" t="s">
        <v>13</v>
      </c>
      <c r="H37" s="3" t="s">
        <v>13</v>
      </c>
      <c r="I37" s="44" t="s">
        <v>13</v>
      </c>
      <c r="J37" s="543">
        <v>10290</v>
      </c>
      <c r="K37" s="1">
        <v>1943</v>
      </c>
      <c r="L37" s="3" t="s">
        <v>13</v>
      </c>
      <c r="M37" s="3" t="s">
        <v>13</v>
      </c>
      <c r="N37" s="3" t="s">
        <v>13</v>
      </c>
      <c r="O37" s="3">
        <v>2656</v>
      </c>
      <c r="P37" s="3">
        <v>9150</v>
      </c>
      <c r="Q37" s="3" t="s">
        <v>36</v>
      </c>
      <c r="R37" s="3">
        <v>9150</v>
      </c>
      <c r="S37" s="3" t="s">
        <v>13</v>
      </c>
      <c r="T37" s="3" t="s">
        <v>13</v>
      </c>
      <c r="U37" s="4">
        <v>11806</v>
      </c>
      <c r="V37" s="3">
        <v>22096</v>
      </c>
    </row>
    <row r="38" spans="1:22" ht="13.5" customHeight="1" thickBot="1" x14ac:dyDescent="0.25">
      <c r="A38" s="81">
        <v>1944</v>
      </c>
      <c r="B38" s="3" t="s">
        <v>14</v>
      </c>
      <c r="C38" s="3" t="s">
        <v>13</v>
      </c>
      <c r="D38" s="3" t="s">
        <v>14</v>
      </c>
      <c r="E38" s="3">
        <v>9713</v>
      </c>
      <c r="F38" s="3">
        <v>1292</v>
      </c>
      <c r="G38" s="3" t="s">
        <v>13</v>
      </c>
      <c r="H38" s="3" t="s">
        <v>13</v>
      </c>
      <c r="I38" s="44" t="s">
        <v>13</v>
      </c>
      <c r="J38" s="543">
        <v>11005</v>
      </c>
      <c r="K38" s="1">
        <v>1944</v>
      </c>
      <c r="L38" s="3" t="s">
        <v>13</v>
      </c>
      <c r="M38" s="3" t="s">
        <v>13</v>
      </c>
      <c r="N38" s="3" t="s">
        <v>13</v>
      </c>
      <c r="O38" s="3">
        <v>2621</v>
      </c>
      <c r="P38" s="3">
        <v>9516</v>
      </c>
      <c r="Q38" s="3" t="s">
        <v>36</v>
      </c>
      <c r="R38" s="3">
        <v>9516</v>
      </c>
      <c r="S38" s="3" t="s">
        <v>13</v>
      </c>
      <c r="T38" s="3" t="s">
        <v>13</v>
      </c>
      <c r="U38" s="4">
        <v>12137</v>
      </c>
      <c r="V38" s="3">
        <v>23142</v>
      </c>
    </row>
    <row r="39" spans="1:22" ht="13.5" customHeight="1" thickBot="1" x14ac:dyDescent="0.25">
      <c r="A39" s="81">
        <v>1945</v>
      </c>
      <c r="B39" s="3" t="s">
        <v>14</v>
      </c>
      <c r="C39" s="3" t="s">
        <v>13</v>
      </c>
      <c r="D39" s="3" t="s">
        <v>14</v>
      </c>
      <c r="E39" s="3">
        <v>9946</v>
      </c>
      <c r="F39" s="3">
        <v>1298</v>
      </c>
      <c r="G39" s="3" t="s">
        <v>13</v>
      </c>
      <c r="H39" s="3" t="s">
        <v>13</v>
      </c>
      <c r="I39" s="44" t="s">
        <v>13</v>
      </c>
      <c r="J39" s="543">
        <v>11244</v>
      </c>
      <c r="K39" s="1">
        <v>1945</v>
      </c>
      <c r="L39" s="3" t="s">
        <v>13</v>
      </c>
      <c r="M39" s="3" t="s">
        <v>13</v>
      </c>
      <c r="N39" s="3" t="s">
        <v>13</v>
      </c>
      <c r="O39" s="3">
        <v>2698</v>
      </c>
      <c r="P39" s="3">
        <v>9426</v>
      </c>
      <c r="Q39" s="3" t="s">
        <v>36</v>
      </c>
      <c r="R39" s="3">
        <v>9426</v>
      </c>
      <c r="S39" s="3" t="s">
        <v>13</v>
      </c>
      <c r="T39" s="3" t="s">
        <v>13</v>
      </c>
      <c r="U39" s="4">
        <v>12124</v>
      </c>
      <c r="V39" s="3">
        <v>23368</v>
      </c>
    </row>
    <row r="40" spans="1:22" ht="13.5" customHeight="1" thickBot="1" x14ac:dyDescent="0.25">
      <c r="A40" s="81">
        <v>1946</v>
      </c>
      <c r="B40" s="3" t="s">
        <v>14</v>
      </c>
      <c r="C40" s="3" t="s">
        <v>13</v>
      </c>
      <c r="D40" s="3" t="s">
        <v>14</v>
      </c>
      <c r="E40" s="3">
        <v>10247</v>
      </c>
      <c r="F40" s="3">
        <v>1354</v>
      </c>
      <c r="G40" s="3" t="s">
        <v>13</v>
      </c>
      <c r="H40" s="3" t="s">
        <v>13</v>
      </c>
      <c r="I40" s="44" t="s">
        <v>13</v>
      </c>
      <c r="J40" s="543">
        <v>11601</v>
      </c>
      <c r="K40" s="1">
        <v>1946</v>
      </c>
      <c r="L40" s="3" t="s">
        <v>13</v>
      </c>
      <c r="M40" s="3" t="s">
        <v>13</v>
      </c>
      <c r="N40" s="3" t="s">
        <v>13</v>
      </c>
      <c r="O40" s="3">
        <v>2835</v>
      </c>
      <c r="P40" s="3">
        <v>9027</v>
      </c>
      <c r="Q40" s="3" t="s">
        <v>36</v>
      </c>
      <c r="R40" s="3">
        <v>9027</v>
      </c>
      <c r="S40" s="3" t="s">
        <v>13</v>
      </c>
      <c r="T40" s="3" t="s">
        <v>13</v>
      </c>
      <c r="U40" s="4">
        <v>11862</v>
      </c>
      <c r="V40" s="3">
        <v>23463</v>
      </c>
    </row>
    <row r="41" spans="1:22" ht="13.5" customHeight="1" thickBot="1" x14ac:dyDescent="0.25">
      <c r="A41" s="81">
        <v>1947</v>
      </c>
      <c r="B41" s="3" t="s">
        <v>14</v>
      </c>
      <c r="C41" s="3" t="s">
        <v>13</v>
      </c>
      <c r="D41" s="3" t="s">
        <v>14</v>
      </c>
      <c r="E41" s="3">
        <v>10374</v>
      </c>
      <c r="F41" s="3">
        <v>1398</v>
      </c>
      <c r="G41" s="3" t="s">
        <v>13</v>
      </c>
      <c r="H41" s="3" t="s">
        <v>13</v>
      </c>
      <c r="I41" s="44" t="s">
        <v>13</v>
      </c>
      <c r="J41" s="543">
        <v>11772</v>
      </c>
      <c r="K41" s="1">
        <v>1947</v>
      </c>
      <c r="L41" s="3" t="s">
        <v>13</v>
      </c>
      <c r="M41" s="3" t="s">
        <v>13</v>
      </c>
      <c r="N41" s="3" t="s">
        <v>13</v>
      </c>
      <c r="O41" s="3">
        <v>2756</v>
      </c>
      <c r="P41" s="3">
        <v>8096</v>
      </c>
      <c r="Q41" s="3" t="s">
        <v>36</v>
      </c>
      <c r="R41" s="3">
        <v>8096</v>
      </c>
      <c r="S41" s="3" t="s">
        <v>13</v>
      </c>
      <c r="T41" s="3" t="s">
        <v>13</v>
      </c>
      <c r="U41" s="4">
        <v>10852</v>
      </c>
      <c r="V41" s="3">
        <v>22624</v>
      </c>
    </row>
    <row r="42" spans="1:22" ht="13.5" customHeight="1" thickBot="1" x14ac:dyDescent="0.25">
      <c r="A42" s="81">
        <v>1948</v>
      </c>
      <c r="B42" s="3" t="s">
        <v>14</v>
      </c>
      <c r="C42" s="3" t="s">
        <v>13</v>
      </c>
      <c r="D42" s="3" t="s">
        <v>14</v>
      </c>
      <c r="E42" s="3">
        <v>10759</v>
      </c>
      <c r="F42" s="3">
        <v>1558</v>
      </c>
      <c r="G42" s="3" t="s">
        <v>13</v>
      </c>
      <c r="H42" s="3" t="s">
        <v>13</v>
      </c>
      <c r="I42" s="44" t="s">
        <v>13</v>
      </c>
      <c r="J42" s="543">
        <v>12317</v>
      </c>
      <c r="K42" s="1">
        <v>1948</v>
      </c>
      <c r="L42" s="3" t="s">
        <v>13</v>
      </c>
      <c r="M42" s="3" t="s">
        <v>13</v>
      </c>
      <c r="N42" s="3" t="s">
        <v>13</v>
      </c>
      <c r="O42" s="3">
        <v>2606</v>
      </c>
      <c r="P42" s="3">
        <v>6506</v>
      </c>
      <c r="Q42" s="3" t="s">
        <v>36</v>
      </c>
      <c r="R42" s="3">
        <v>6506</v>
      </c>
      <c r="S42" s="3" t="s">
        <v>13</v>
      </c>
      <c r="T42" s="3" t="s">
        <v>13</v>
      </c>
      <c r="U42" s="4">
        <v>9112</v>
      </c>
      <c r="V42" s="3">
        <v>21429</v>
      </c>
    </row>
    <row r="43" spans="1:22" ht="13.5" customHeight="1" thickBot="1" x14ac:dyDescent="0.25">
      <c r="A43" s="81">
        <v>1949</v>
      </c>
      <c r="B43" s="3" t="s">
        <v>14</v>
      </c>
      <c r="C43" s="3" t="s">
        <v>13</v>
      </c>
      <c r="D43" s="3" t="s">
        <v>14</v>
      </c>
      <c r="E43" s="3">
        <v>10193</v>
      </c>
      <c r="F43" s="3">
        <v>1691</v>
      </c>
      <c r="G43" s="3" t="s">
        <v>13</v>
      </c>
      <c r="H43" s="3" t="s">
        <v>13</v>
      </c>
      <c r="I43" s="44" t="s">
        <v>13</v>
      </c>
      <c r="J43" s="543">
        <v>11884</v>
      </c>
      <c r="K43" s="1">
        <v>1949</v>
      </c>
      <c r="L43" s="3" t="s">
        <v>13</v>
      </c>
      <c r="M43" s="3" t="s">
        <v>13</v>
      </c>
      <c r="N43" s="3" t="s">
        <v>13</v>
      </c>
      <c r="O43" s="3">
        <v>2346</v>
      </c>
      <c r="P43" s="3">
        <v>4839</v>
      </c>
      <c r="Q43" s="3" t="s">
        <v>36</v>
      </c>
      <c r="R43" s="3">
        <v>4839</v>
      </c>
      <c r="S43" s="3" t="s">
        <v>13</v>
      </c>
      <c r="T43" s="3" t="s">
        <v>13</v>
      </c>
      <c r="U43" s="4">
        <v>7185</v>
      </c>
      <c r="V43" s="3">
        <v>19069</v>
      </c>
    </row>
    <row r="44" spans="1:22" ht="13.5" customHeight="1" thickBot="1" x14ac:dyDescent="0.25">
      <c r="A44" s="81">
        <v>1950</v>
      </c>
      <c r="B44" s="3" t="s">
        <v>14</v>
      </c>
      <c r="C44" s="3" t="s">
        <v>13</v>
      </c>
      <c r="D44" s="3" t="s">
        <v>14</v>
      </c>
      <c r="E44" s="3">
        <v>9447</v>
      </c>
      <c r="F44" s="3">
        <v>1686</v>
      </c>
      <c r="G44" s="3" t="s">
        <v>13</v>
      </c>
      <c r="H44" s="3" t="s">
        <v>13</v>
      </c>
      <c r="I44" s="44" t="s">
        <v>13</v>
      </c>
      <c r="J44" s="543">
        <v>11133</v>
      </c>
      <c r="K44" s="1">
        <v>1950</v>
      </c>
      <c r="L44" s="3" t="s">
        <v>13</v>
      </c>
      <c r="M44" s="3" t="s">
        <v>13</v>
      </c>
      <c r="N44" s="3" t="s">
        <v>13</v>
      </c>
      <c r="O44" s="3">
        <v>2264</v>
      </c>
      <c r="P44" s="3">
        <v>3904</v>
      </c>
      <c r="Q44" s="3" t="s">
        <v>36</v>
      </c>
      <c r="R44" s="3">
        <v>3904</v>
      </c>
      <c r="S44" s="3" t="s">
        <v>13</v>
      </c>
      <c r="T44" s="3" t="s">
        <v>13</v>
      </c>
      <c r="U44" s="4">
        <v>6168</v>
      </c>
      <c r="V44" s="3">
        <v>17301</v>
      </c>
    </row>
    <row r="45" spans="1:22" ht="13.5" customHeight="1" thickBot="1" x14ac:dyDescent="0.25">
      <c r="A45" s="81">
        <v>1951</v>
      </c>
      <c r="B45" s="3" t="s">
        <v>14</v>
      </c>
      <c r="C45" s="3" t="s">
        <v>13</v>
      </c>
      <c r="D45" s="3" t="s">
        <v>14</v>
      </c>
      <c r="E45" s="3">
        <v>9227</v>
      </c>
      <c r="F45" s="3">
        <v>1658</v>
      </c>
      <c r="G45" s="3" t="s">
        <v>13</v>
      </c>
      <c r="H45" s="3" t="s">
        <v>13</v>
      </c>
      <c r="I45" s="44" t="s">
        <v>13</v>
      </c>
      <c r="J45" s="543">
        <v>10885</v>
      </c>
      <c r="K45" s="1">
        <v>1951</v>
      </c>
      <c r="L45" s="3" t="s">
        <v>13</v>
      </c>
      <c r="M45" s="3" t="s">
        <v>13</v>
      </c>
      <c r="N45" s="3" t="s">
        <v>13</v>
      </c>
      <c r="O45" s="3">
        <v>2189</v>
      </c>
      <c r="P45" s="3">
        <v>3101</v>
      </c>
      <c r="Q45" s="3" t="s">
        <v>36</v>
      </c>
      <c r="R45" s="3">
        <v>3101</v>
      </c>
      <c r="S45" s="3" t="s">
        <v>13</v>
      </c>
      <c r="T45" s="3" t="s">
        <v>13</v>
      </c>
      <c r="U45" s="4">
        <v>5290</v>
      </c>
      <c r="V45" s="3">
        <v>16175</v>
      </c>
    </row>
    <row r="46" spans="1:22" ht="13.5" customHeight="1" thickBot="1" x14ac:dyDescent="0.25">
      <c r="A46" s="81">
        <v>1952</v>
      </c>
      <c r="B46" s="3" t="s">
        <v>14</v>
      </c>
      <c r="C46" s="3" t="s">
        <v>13</v>
      </c>
      <c r="D46" s="3" t="s">
        <v>14</v>
      </c>
      <c r="E46" s="3">
        <v>8901</v>
      </c>
      <c r="F46" s="3">
        <v>1666</v>
      </c>
      <c r="G46" s="3" t="s">
        <v>13</v>
      </c>
      <c r="H46" s="3" t="s">
        <v>13</v>
      </c>
      <c r="I46" s="44" t="s">
        <v>13</v>
      </c>
      <c r="J46" s="543">
        <v>10567</v>
      </c>
      <c r="K46" s="1">
        <v>1952</v>
      </c>
      <c r="L46" s="3" t="s">
        <v>13</v>
      </c>
      <c r="M46" s="3" t="s">
        <v>13</v>
      </c>
      <c r="N46" s="3" t="s">
        <v>13</v>
      </c>
      <c r="O46" s="3">
        <v>2124</v>
      </c>
      <c r="P46" s="3">
        <v>2477</v>
      </c>
      <c r="Q46" s="3" t="s">
        <v>36</v>
      </c>
      <c r="R46" s="3">
        <v>2477</v>
      </c>
      <c r="S46" s="3" t="s">
        <v>13</v>
      </c>
      <c r="T46" s="3" t="s">
        <v>13</v>
      </c>
      <c r="U46" s="4">
        <v>4601</v>
      </c>
      <c r="V46" s="3">
        <v>15168</v>
      </c>
    </row>
    <row r="47" spans="1:22" ht="13.5" customHeight="1" thickBot="1" x14ac:dyDescent="0.25">
      <c r="A47" s="81">
        <v>1953</v>
      </c>
      <c r="B47" s="3" t="s">
        <v>14</v>
      </c>
      <c r="C47" s="3" t="s">
        <v>13</v>
      </c>
      <c r="D47" s="3" t="s">
        <v>14</v>
      </c>
      <c r="E47" s="3">
        <v>8280</v>
      </c>
      <c r="F47" s="3">
        <v>1587</v>
      </c>
      <c r="G47" s="3" t="s">
        <v>13</v>
      </c>
      <c r="H47" s="3" t="s">
        <v>13</v>
      </c>
      <c r="I47" s="44" t="s">
        <v>13</v>
      </c>
      <c r="J47" s="543">
        <v>9867</v>
      </c>
      <c r="K47" s="1">
        <v>1953</v>
      </c>
      <c r="L47" s="3" t="s">
        <v>13</v>
      </c>
      <c r="M47" s="3" t="s">
        <v>13</v>
      </c>
      <c r="N47" s="3" t="s">
        <v>13</v>
      </c>
      <c r="O47" s="3">
        <v>2040</v>
      </c>
      <c r="P47" s="3">
        <v>2036</v>
      </c>
      <c r="Q47" s="3" t="s">
        <v>36</v>
      </c>
      <c r="R47" s="3">
        <v>2036</v>
      </c>
      <c r="S47" s="3" t="s">
        <v>13</v>
      </c>
      <c r="T47" s="3" t="s">
        <v>13</v>
      </c>
      <c r="U47" s="4">
        <v>4076</v>
      </c>
      <c r="V47" s="3">
        <v>13943</v>
      </c>
    </row>
    <row r="48" spans="1:22" ht="13.5" customHeight="1" thickBot="1" x14ac:dyDescent="0.25">
      <c r="A48" s="81">
        <v>1954</v>
      </c>
      <c r="B48" s="3" t="s">
        <v>14</v>
      </c>
      <c r="C48" s="3" t="s">
        <v>13</v>
      </c>
      <c r="D48" s="3" t="s">
        <v>14</v>
      </c>
      <c r="E48" s="3">
        <v>7643</v>
      </c>
      <c r="F48" s="3">
        <v>1387</v>
      </c>
      <c r="G48" s="3" t="s">
        <v>13</v>
      </c>
      <c r="H48" s="3" t="s">
        <v>13</v>
      </c>
      <c r="I48" s="44" t="s">
        <v>13</v>
      </c>
      <c r="J48" s="543">
        <v>9030</v>
      </c>
      <c r="K48" s="1">
        <v>1954</v>
      </c>
      <c r="L48" s="3" t="s">
        <v>13</v>
      </c>
      <c r="M48" s="3" t="s">
        <v>13</v>
      </c>
      <c r="N48" s="3" t="s">
        <v>13</v>
      </c>
      <c r="O48" s="3">
        <v>1912</v>
      </c>
      <c r="P48" s="3">
        <v>1489</v>
      </c>
      <c r="Q48" s="3" t="s">
        <v>36</v>
      </c>
      <c r="R48" s="3">
        <v>1489</v>
      </c>
      <c r="S48" s="3" t="s">
        <v>13</v>
      </c>
      <c r="T48" s="3" t="s">
        <v>13</v>
      </c>
      <c r="U48" s="4">
        <v>3401</v>
      </c>
      <c r="V48" s="3">
        <v>12431</v>
      </c>
    </row>
    <row r="49" spans="1:22" ht="13.5" customHeight="1" thickBot="1" x14ac:dyDescent="0.25">
      <c r="A49" s="81">
        <v>1955</v>
      </c>
      <c r="B49" s="3" t="s">
        <v>14</v>
      </c>
      <c r="C49" s="3" t="s">
        <v>13</v>
      </c>
      <c r="D49" s="3" t="s">
        <v>14</v>
      </c>
      <c r="E49" s="3">
        <v>7269</v>
      </c>
      <c r="F49" s="3">
        <v>1223</v>
      </c>
      <c r="G49" s="3" t="s">
        <v>13</v>
      </c>
      <c r="H49" s="3" t="s">
        <v>13</v>
      </c>
      <c r="I49" s="44" t="s">
        <v>13</v>
      </c>
      <c r="J49" s="543">
        <v>8492</v>
      </c>
      <c r="K49" s="1">
        <v>1955</v>
      </c>
      <c r="L49" s="3" t="s">
        <v>13</v>
      </c>
      <c r="M49" s="3" t="s">
        <v>13</v>
      </c>
      <c r="N49" s="3" t="s">
        <v>13</v>
      </c>
      <c r="O49" s="3">
        <v>1870</v>
      </c>
      <c r="P49" s="3">
        <v>1207</v>
      </c>
      <c r="Q49" s="3" t="s">
        <v>36</v>
      </c>
      <c r="R49" s="3">
        <v>1207</v>
      </c>
      <c r="S49" s="3" t="s">
        <v>13</v>
      </c>
      <c r="T49" s="3" t="s">
        <v>13</v>
      </c>
      <c r="U49" s="4">
        <v>3077</v>
      </c>
      <c r="V49" s="3">
        <v>11569</v>
      </c>
    </row>
    <row r="50" spans="1:22" ht="13.5" customHeight="1" thickBot="1" x14ac:dyDescent="0.25">
      <c r="A50" s="81">
        <v>1956</v>
      </c>
      <c r="B50" s="3" t="s">
        <v>14</v>
      </c>
      <c r="C50" s="3" t="s">
        <v>13</v>
      </c>
      <c r="D50" s="3" t="s">
        <v>14</v>
      </c>
      <c r="E50" s="3">
        <v>7062</v>
      </c>
      <c r="F50" s="3">
        <v>1163</v>
      </c>
      <c r="G50" s="3" t="s">
        <v>13</v>
      </c>
      <c r="H50" s="3" t="s">
        <v>13</v>
      </c>
      <c r="I50" s="44" t="s">
        <v>13</v>
      </c>
      <c r="J50" s="543">
        <v>8225</v>
      </c>
      <c r="K50" s="1">
        <v>1956</v>
      </c>
      <c r="L50" s="3" t="s">
        <v>13</v>
      </c>
      <c r="M50" s="3" t="s">
        <v>13</v>
      </c>
      <c r="N50" s="3" t="s">
        <v>13</v>
      </c>
      <c r="O50" s="3">
        <v>1880</v>
      </c>
      <c r="P50" s="3">
        <v>876</v>
      </c>
      <c r="Q50" s="3" t="s">
        <v>36</v>
      </c>
      <c r="R50" s="3">
        <v>876</v>
      </c>
      <c r="S50" s="3" t="s">
        <v>13</v>
      </c>
      <c r="T50" s="3" t="s">
        <v>13</v>
      </c>
      <c r="U50" s="4">
        <v>2756</v>
      </c>
      <c r="V50" s="3">
        <v>10981</v>
      </c>
    </row>
    <row r="51" spans="1:22" ht="13.5" customHeight="1" thickBot="1" x14ac:dyDescent="0.25">
      <c r="A51" s="81">
        <v>1957</v>
      </c>
      <c r="B51" s="3" t="s">
        <v>14</v>
      </c>
      <c r="C51" s="3" t="s">
        <v>13</v>
      </c>
      <c r="D51" s="3" t="s">
        <v>14</v>
      </c>
      <c r="E51" s="3">
        <v>6903</v>
      </c>
      <c r="F51" s="3">
        <v>1003</v>
      </c>
      <c r="G51" s="3" t="s">
        <v>13</v>
      </c>
      <c r="H51" s="3" t="s">
        <v>13</v>
      </c>
      <c r="I51" s="44" t="s">
        <v>13</v>
      </c>
      <c r="J51" s="543">
        <v>7906</v>
      </c>
      <c r="K51" s="1">
        <v>1957</v>
      </c>
      <c r="L51" s="3" t="s">
        <v>13</v>
      </c>
      <c r="M51" s="3" t="s">
        <v>13</v>
      </c>
      <c r="N51" s="3" t="s">
        <v>13</v>
      </c>
      <c r="O51" s="3">
        <v>1843</v>
      </c>
      <c r="P51" s="3">
        <v>679</v>
      </c>
      <c r="Q51" s="3" t="s">
        <v>36</v>
      </c>
      <c r="R51" s="3">
        <v>679</v>
      </c>
      <c r="S51" s="3" t="s">
        <v>13</v>
      </c>
      <c r="T51" s="3" t="s">
        <v>13</v>
      </c>
      <c r="U51" s="4">
        <v>2522</v>
      </c>
      <c r="V51" s="3">
        <v>10428</v>
      </c>
    </row>
    <row r="52" spans="1:22" ht="13.5" customHeight="1" thickBot="1" x14ac:dyDescent="0.25">
      <c r="A52" s="81">
        <v>1958</v>
      </c>
      <c r="B52" s="3" t="s">
        <v>14</v>
      </c>
      <c r="C52" s="3" t="s">
        <v>13</v>
      </c>
      <c r="D52" s="3" t="s">
        <v>14</v>
      </c>
      <c r="E52" s="3">
        <v>6540</v>
      </c>
      <c r="F52" s="3">
        <v>843</v>
      </c>
      <c r="G52" s="3" t="s">
        <v>13</v>
      </c>
      <c r="H52" s="3" t="s">
        <v>13</v>
      </c>
      <c r="I52" s="44" t="s">
        <v>13</v>
      </c>
      <c r="J52" s="543">
        <v>7383</v>
      </c>
      <c r="K52" s="1">
        <v>1958</v>
      </c>
      <c r="L52" s="3" t="s">
        <v>13</v>
      </c>
      <c r="M52" s="3" t="s">
        <v>13</v>
      </c>
      <c r="N52" s="3" t="s">
        <v>13</v>
      </c>
      <c r="O52" s="3">
        <v>1815</v>
      </c>
      <c r="P52" s="3">
        <v>572</v>
      </c>
      <c r="Q52" s="3" t="s">
        <v>36</v>
      </c>
      <c r="R52" s="3">
        <v>572</v>
      </c>
      <c r="S52" s="3" t="s">
        <v>13</v>
      </c>
      <c r="T52" s="3" t="s">
        <v>13</v>
      </c>
      <c r="U52" s="4">
        <v>2387</v>
      </c>
      <c r="V52" s="3">
        <v>9770</v>
      </c>
    </row>
    <row r="53" spans="1:22" ht="13.5" customHeight="1" thickBot="1" x14ac:dyDescent="0.25">
      <c r="A53" s="81">
        <v>1959</v>
      </c>
      <c r="B53" s="3" t="s">
        <v>14</v>
      </c>
      <c r="C53" s="3" t="s">
        <v>13</v>
      </c>
      <c r="D53" s="3" t="s">
        <v>14</v>
      </c>
      <c r="E53" s="3">
        <v>6498</v>
      </c>
      <c r="F53" s="3">
        <v>749</v>
      </c>
      <c r="G53" s="3" t="s">
        <v>13</v>
      </c>
      <c r="H53" s="3" t="s">
        <v>13</v>
      </c>
      <c r="I53" s="44" t="s">
        <v>13</v>
      </c>
      <c r="J53" s="543">
        <v>7247</v>
      </c>
      <c r="K53" s="1">
        <v>1959</v>
      </c>
      <c r="L53" s="3" t="s">
        <v>13</v>
      </c>
      <c r="M53" s="3" t="s">
        <v>13</v>
      </c>
      <c r="N53" s="3" t="s">
        <v>13</v>
      </c>
      <c r="O53" s="3">
        <v>1828</v>
      </c>
      <c r="P53" s="3">
        <v>521</v>
      </c>
      <c r="Q53" s="3" t="s">
        <v>36</v>
      </c>
      <c r="R53" s="3">
        <v>521</v>
      </c>
      <c r="S53" s="3" t="s">
        <v>13</v>
      </c>
      <c r="T53" s="3" t="s">
        <v>13</v>
      </c>
      <c r="U53" s="4">
        <v>2349</v>
      </c>
      <c r="V53" s="3">
        <v>9596</v>
      </c>
    </row>
    <row r="54" spans="1:22" ht="13.5" customHeight="1" thickBot="1" x14ac:dyDescent="0.25">
      <c r="A54" s="81">
        <v>1960</v>
      </c>
      <c r="B54" s="3" t="s">
        <v>14</v>
      </c>
      <c r="C54" s="3" t="s">
        <v>13</v>
      </c>
      <c r="D54" s="3" t="s">
        <v>14</v>
      </c>
      <c r="E54" s="3">
        <v>6425</v>
      </c>
      <c r="F54" s="3">
        <v>657</v>
      </c>
      <c r="G54" s="3" t="s">
        <v>13</v>
      </c>
      <c r="H54" s="3" t="s">
        <v>13</v>
      </c>
      <c r="I54" s="44" t="s">
        <v>13</v>
      </c>
      <c r="J54" s="543">
        <v>7082</v>
      </c>
      <c r="K54" s="1">
        <v>1960</v>
      </c>
      <c r="L54" s="3" t="s">
        <v>13</v>
      </c>
      <c r="M54" s="3" t="s">
        <v>13</v>
      </c>
      <c r="N54" s="3" t="s">
        <v>13</v>
      </c>
      <c r="O54" s="3">
        <v>1850</v>
      </c>
      <c r="P54" s="3">
        <v>463</v>
      </c>
      <c r="Q54" s="3" t="s">
        <v>36</v>
      </c>
      <c r="R54" s="3">
        <v>463</v>
      </c>
      <c r="S54" s="3" t="s">
        <v>13</v>
      </c>
      <c r="T54" s="3" t="s">
        <v>13</v>
      </c>
      <c r="U54" s="4">
        <v>2313</v>
      </c>
      <c r="V54" s="3">
        <v>9395</v>
      </c>
    </row>
    <row r="55" spans="1:22" ht="13.5" customHeight="1" thickBot="1" x14ac:dyDescent="0.25">
      <c r="A55" s="81">
        <v>1961</v>
      </c>
      <c r="B55" s="3" t="s">
        <v>14</v>
      </c>
      <c r="C55" s="3" t="s">
        <v>13</v>
      </c>
      <c r="D55" s="3" t="s">
        <v>14</v>
      </c>
      <c r="E55" s="3">
        <v>5993</v>
      </c>
      <c r="F55" s="3">
        <v>601</v>
      </c>
      <c r="G55" s="3" t="s">
        <v>13</v>
      </c>
      <c r="H55" s="3" t="s">
        <v>13</v>
      </c>
      <c r="I55" s="44" t="s">
        <v>13</v>
      </c>
      <c r="J55" s="543">
        <v>6594</v>
      </c>
      <c r="K55" s="1">
        <v>1961</v>
      </c>
      <c r="L55" s="3" t="s">
        <v>13</v>
      </c>
      <c r="M55" s="3" t="s">
        <v>13</v>
      </c>
      <c r="N55" s="3" t="s">
        <v>13</v>
      </c>
      <c r="O55" s="3">
        <v>1855</v>
      </c>
      <c r="P55" s="3">
        <v>434</v>
      </c>
      <c r="Q55" s="3" t="s">
        <v>36</v>
      </c>
      <c r="R55" s="3">
        <v>434</v>
      </c>
      <c r="S55" s="3" t="s">
        <v>13</v>
      </c>
      <c r="T55" s="3" t="s">
        <v>13</v>
      </c>
      <c r="U55" s="4">
        <v>2289</v>
      </c>
      <c r="V55" s="3">
        <v>8883</v>
      </c>
    </row>
    <row r="56" spans="1:22" ht="13.5" customHeight="1" thickBot="1" x14ac:dyDescent="0.25">
      <c r="A56" s="81">
        <v>1962</v>
      </c>
      <c r="B56" s="3" t="s">
        <v>14</v>
      </c>
      <c r="C56" s="3" t="s">
        <v>13</v>
      </c>
      <c r="D56" s="3" t="s">
        <v>14</v>
      </c>
      <c r="E56" s="3">
        <v>5865</v>
      </c>
      <c r="F56" s="3">
        <v>547</v>
      </c>
      <c r="G56" s="3" t="s">
        <v>13</v>
      </c>
      <c r="H56" s="3" t="s">
        <v>13</v>
      </c>
      <c r="I56" s="44" t="s">
        <v>13</v>
      </c>
      <c r="J56" s="543">
        <v>6412</v>
      </c>
      <c r="K56" s="1">
        <v>1962</v>
      </c>
      <c r="L56" s="3" t="s">
        <v>13</v>
      </c>
      <c r="M56" s="3" t="s">
        <v>13</v>
      </c>
      <c r="N56" s="3" t="s">
        <v>13</v>
      </c>
      <c r="O56" s="3">
        <v>1890</v>
      </c>
      <c r="P56" s="3">
        <v>393</v>
      </c>
      <c r="Q56" s="3" t="s">
        <v>36</v>
      </c>
      <c r="R56" s="3">
        <v>393</v>
      </c>
      <c r="S56" s="3" t="s">
        <v>13</v>
      </c>
      <c r="T56" s="3" t="s">
        <v>13</v>
      </c>
      <c r="U56" s="4">
        <v>2283</v>
      </c>
      <c r="V56" s="3">
        <v>8695</v>
      </c>
    </row>
    <row r="57" spans="1:22" ht="13.5" customHeight="1" thickBot="1" x14ac:dyDescent="0.25">
      <c r="A57" s="81">
        <v>1963</v>
      </c>
      <c r="B57" s="3" t="s">
        <v>14</v>
      </c>
      <c r="C57" s="3" t="s">
        <v>13</v>
      </c>
      <c r="D57" s="3" t="s">
        <v>14</v>
      </c>
      <c r="E57" s="3">
        <v>5822</v>
      </c>
      <c r="F57" s="3">
        <v>413</v>
      </c>
      <c r="G57" s="3" t="s">
        <v>13</v>
      </c>
      <c r="H57" s="3" t="s">
        <v>13</v>
      </c>
      <c r="I57" s="44" t="s">
        <v>13</v>
      </c>
      <c r="J57" s="543">
        <v>6235</v>
      </c>
      <c r="K57" s="1">
        <v>1963</v>
      </c>
      <c r="L57" s="3" t="s">
        <v>13</v>
      </c>
      <c r="M57" s="3" t="s">
        <v>13</v>
      </c>
      <c r="N57" s="3" t="s">
        <v>13</v>
      </c>
      <c r="O57" s="3">
        <v>1836</v>
      </c>
      <c r="P57" s="3">
        <v>329</v>
      </c>
      <c r="Q57" s="3" t="s">
        <v>36</v>
      </c>
      <c r="R57" s="3">
        <v>329</v>
      </c>
      <c r="S57" s="3" t="s">
        <v>13</v>
      </c>
      <c r="T57" s="3" t="s">
        <v>13</v>
      </c>
      <c r="U57" s="4">
        <v>2165</v>
      </c>
      <c r="V57" s="3">
        <v>8400</v>
      </c>
    </row>
    <row r="58" spans="1:22" ht="13.5" customHeight="1" thickBot="1" x14ac:dyDescent="0.25">
      <c r="A58" s="81">
        <v>1964</v>
      </c>
      <c r="B58" s="3" t="s">
        <v>14</v>
      </c>
      <c r="C58" s="3" t="s">
        <v>13</v>
      </c>
      <c r="D58" s="3" t="s">
        <v>14</v>
      </c>
      <c r="E58" s="3">
        <v>5813</v>
      </c>
      <c r="F58" s="3">
        <v>349</v>
      </c>
      <c r="G58" s="3" t="s">
        <v>13</v>
      </c>
      <c r="H58" s="3" t="s">
        <v>13</v>
      </c>
      <c r="I58" s="44" t="s">
        <v>13</v>
      </c>
      <c r="J58" s="543">
        <v>6162</v>
      </c>
      <c r="K58" s="1">
        <v>1964</v>
      </c>
      <c r="L58" s="3" t="s">
        <v>13</v>
      </c>
      <c r="M58" s="3" t="s">
        <v>13</v>
      </c>
      <c r="N58" s="3" t="s">
        <v>13</v>
      </c>
      <c r="O58" s="3">
        <v>1877</v>
      </c>
      <c r="P58" s="3">
        <v>289</v>
      </c>
      <c r="Q58" s="3" t="s">
        <v>36</v>
      </c>
      <c r="R58" s="3">
        <v>289</v>
      </c>
      <c r="S58" s="3" t="s">
        <v>13</v>
      </c>
      <c r="T58" s="3" t="s">
        <v>13</v>
      </c>
      <c r="U58" s="4">
        <v>2166</v>
      </c>
      <c r="V58" s="3">
        <v>8328</v>
      </c>
    </row>
    <row r="59" spans="1:22" ht="13.5" customHeight="1" thickBot="1" x14ac:dyDescent="0.25">
      <c r="A59" s="81">
        <v>1965</v>
      </c>
      <c r="B59" s="3" t="s">
        <v>14</v>
      </c>
      <c r="C59" s="3" t="s">
        <v>13</v>
      </c>
      <c r="D59" s="3" t="s">
        <v>14</v>
      </c>
      <c r="E59" s="3">
        <v>5814</v>
      </c>
      <c r="F59" s="3">
        <v>305</v>
      </c>
      <c r="G59" s="3" t="s">
        <v>13</v>
      </c>
      <c r="H59" s="3" t="s">
        <v>13</v>
      </c>
      <c r="I59" s="44" t="s">
        <v>13</v>
      </c>
      <c r="J59" s="543">
        <v>6119</v>
      </c>
      <c r="K59" s="1">
        <v>1965</v>
      </c>
      <c r="L59" s="3" t="s">
        <v>13</v>
      </c>
      <c r="M59" s="3" t="s">
        <v>13</v>
      </c>
      <c r="N59" s="3" t="s">
        <v>13</v>
      </c>
      <c r="O59" s="3">
        <v>1858</v>
      </c>
      <c r="P59" s="3">
        <v>276</v>
      </c>
      <c r="Q59" s="3" t="s">
        <v>36</v>
      </c>
      <c r="R59" s="3">
        <v>276</v>
      </c>
      <c r="S59" s="3" t="s">
        <v>13</v>
      </c>
      <c r="T59" s="3" t="s">
        <v>13</v>
      </c>
      <c r="U59" s="4">
        <v>2134</v>
      </c>
      <c r="V59" s="3">
        <v>8253</v>
      </c>
    </row>
    <row r="60" spans="1:22" ht="13.5" customHeight="1" thickBot="1" x14ac:dyDescent="0.25">
      <c r="A60" s="81">
        <v>1966</v>
      </c>
      <c r="B60" s="3" t="s">
        <v>14</v>
      </c>
      <c r="C60" s="3" t="s">
        <v>13</v>
      </c>
      <c r="D60" s="3" t="s">
        <v>14</v>
      </c>
      <c r="E60" s="3">
        <v>5764</v>
      </c>
      <c r="F60" s="3">
        <v>284</v>
      </c>
      <c r="G60" s="3" t="s">
        <v>13</v>
      </c>
      <c r="H60" s="3" t="s">
        <v>13</v>
      </c>
      <c r="I60" s="44" t="s">
        <v>13</v>
      </c>
      <c r="J60" s="543">
        <v>6048</v>
      </c>
      <c r="K60" s="1">
        <v>1966</v>
      </c>
      <c r="L60" s="3" t="s">
        <v>13</v>
      </c>
      <c r="M60" s="3" t="s">
        <v>13</v>
      </c>
      <c r="N60" s="3" t="s">
        <v>13</v>
      </c>
      <c r="O60" s="3">
        <v>1753</v>
      </c>
      <c r="P60" s="3">
        <v>282</v>
      </c>
      <c r="Q60" s="3" t="s">
        <v>36</v>
      </c>
      <c r="R60" s="3">
        <v>282</v>
      </c>
      <c r="S60" s="3" t="s">
        <v>13</v>
      </c>
      <c r="T60" s="3" t="s">
        <v>13</v>
      </c>
      <c r="U60" s="4">
        <v>2035</v>
      </c>
      <c r="V60" s="3">
        <v>8083</v>
      </c>
    </row>
    <row r="61" spans="1:22" ht="13.5" customHeight="1" thickBot="1" x14ac:dyDescent="0.25">
      <c r="A61" s="81">
        <v>1967</v>
      </c>
      <c r="B61" s="3" t="s">
        <v>14</v>
      </c>
      <c r="C61" s="3" t="s">
        <v>13</v>
      </c>
      <c r="D61" s="3" t="s">
        <v>14</v>
      </c>
      <c r="E61" s="3">
        <v>5723</v>
      </c>
      <c r="F61" s="3">
        <v>248</v>
      </c>
      <c r="G61" s="3" t="s">
        <v>13</v>
      </c>
      <c r="H61" s="3" t="s">
        <v>13</v>
      </c>
      <c r="I61" s="44" t="s">
        <v>13</v>
      </c>
      <c r="J61" s="543">
        <v>5971</v>
      </c>
      <c r="K61" s="1">
        <v>1967</v>
      </c>
      <c r="L61" s="3" t="s">
        <v>13</v>
      </c>
      <c r="M61" s="3" t="s">
        <v>13</v>
      </c>
      <c r="N61" s="3" t="s">
        <v>13</v>
      </c>
      <c r="O61" s="3">
        <v>1938</v>
      </c>
      <c r="P61" s="3">
        <v>263</v>
      </c>
      <c r="Q61" s="3" t="s">
        <v>36</v>
      </c>
      <c r="R61" s="3">
        <v>263</v>
      </c>
      <c r="S61" s="3" t="s">
        <v>13</v>
      </c>
      <c r="T61" s="3" t="s">
        <v>13</v>
      </c>
      <c r="U61" s="4">
        <v>2201</v>
      </c>
      <c r="V61" s="3">
        <v>8172</v>
      </c>
    </row>
    <row r="62" spans="1:22" ht="13.5" customHeight="1" thickBot="1" x14ac:dyDescent="0.25">
      <c r="A62" s="81">
        <v>1968</v>
      </c>
      <c r="B62" s="3" t="s">
        <v>14</v>
      </c>
      <c r="C62" s="3" t="s">
        <v>13</v>
      </c>
      <c r="D62" s="3" t="s">
        <v>14</v>
      </c>
      <c r="E62" s="3">
        <v>5610</v>
      </c>
      <c r="F62" s="3">
        <v>228</v>
      </c>
      <c r="G62" s="3" t="s">
        <v>13</v>
      </c>
      <c r="H62" s="3" t="s">
        <v>13</v>
      </c>
      <c r="I62" s="44" t="s">
        <v>13</v>
      </c>
      <c r="J62" s="543">
        <v>5838</v>
      </c>
      <c r="K62" s="1">
        <v>1968</v>
      </c>
      <c r="L62" s="3" t="s">
        <v>13</v>
      </c>
      <c r="M62" s="3" t="s">
        <v>13</v>
      </c>
      <c r="N62" s="3" t="s">
        <v>13</v>
      </c>
      <c r="O62" s="3">
        <v>1928</v>
      </c>
      <c r="P62" s="3">
        <v>253</v>
      </c>
      <c r="Q62" s="3" t="s">
        <v>36</v>
      </c>
      <c r="R62" s="3">
        <v>253</v>
      </c>
      <c r="S62" s="3" t="s">
        <v>13</v>
      </c>
      <c r="T62" s="3" t="s">
        <v>13</v>
      </c>
      <c r="U62" s="4">
        <v>2181</v>
      </c>
      <c r="V62" s="3">
        <v>8019</v>
      </c>
    </row>
    <row r="63" spans="1:22" ht="13.5" customHeight="1" thickBot="1" x14ac:dyDescent="0.25">
      <c r="A63" s="81">
        <v>1969</v>
      </c>
      <c r="B63" s="3" t="s">
        <v>14</v>
      </c>
      <c r="C63" s="3" t="s">
        <v>13</v>
      </c>
      <c r="D63" s="3" t="s">
        <v>14</v>
      </c>
      <c r="E63" s="3">
        <v>5375</v>
      </c>
      <c r="F63" s="3">
        <v>199</v>
      </c>
      <c r="G63" s="3" t="s">
        <v>13</v>
      </c>
      <c r="H63" s="3" t="s">
        <v>13</v>
      </c>
      <c r="I63" s="44" t="s">
        <v>13</v>
      </c>
      <c r="J63" s="543">
        <v>5574</v>
      </c>
      <c r="K63" s="1">
        <v>1969</v>
      </c>
      <c r="L63" s="3" t="s">
        <v>13</v>
      </c>
      <c r="M63" s="3" t="s">
        <v>13</v>
      </c>
      <c r="N63" s="3" t="s">
        <v>13</v>
      </c>
      <c r="O63" s="3">
        <v>1980</v>
      </c>
      <c r="P63" s="3">
        <v>249</v>
      </c>
      <c r="Q63" s="3" t="s">
        <v>36</v>
      </c>
      <c r="R63" s="3">
        <v>249</v>
      </c>
      <c r="S63" s="3" t="s">
        <v>13</v>
      </c>
      <c r="T63" s="3" t="s">
        <v>13</v>
      </c>
      <c r="U63" s="4">
        <v>2229</v>
      </c>
      <c r="V63" s="3">
        <v>7803</v>
      </c>
    </row>
    <row r="64" spans="1:22" ht="13.5" customHeight="1" thickBot="1" x14ac:dyDescent="0.25">
      <c r="A64" s="81">
        <v>1970</v>
      </c>
      <c r="B64" s="3" t="s">
        <v>14</v>
      </c>
      <c r="C64" s="3" t="s">
        <v>13</v>
      </c>
      <c r="D64" s="3" t="s">
        <v>14</v>
      </c>
      <c r="E64" s="3">
        <v>5034</v>
      </c>
      <c r="F64" s="3">
        <v>182</v>
      </c>
      <c r="G64" s="3" t="s">
        <v>13</v>
      </c>
      <c r="H64" s="3" t="s">
        <v>13</v>
      </c>
      <c r="I64" s="44" t="s">
        <v>13</v>
      </c>
      <c r="J64" s="543">
        <v>5216</v>
      </c>
      <c r="K64" s="1">
        <v>1970</v>
      </c>
      <c r="L64" s="3" t="s">
        <v>13</v>
      </c>
      <c r="M64" s="3" t="s">
        <v>13</v>
      </c>
      <c r="N64" s="3" t="s">
        <v>13</v>
      </c>
      <c r="O64" s="3">
        <v>1881</v>
      </c>
      <c r="P64" s="3">
        <v>235</v>
      </c>
      <c r="Q64" s="3" t="s">
        <v>36</v>
      </c>
      <c r="R64" s="3">
        <v>235</v>
      </c>
      <c r="S64" s="3" t="s">
        <v>13</v>
      </c>
      <c r="T64" s="3" t="s">
        <v>13</v>
      </c>
      <c r="U64" s="4">
        <v>2116</v>
      </c>
      <c r="V64" s="3">
        <v>7332</v>
      </c>
    </row>
    <row r="65" spans="1:22" ht="13.5" customHeight="1" thickBot="1" x14ac:dyDescent="0.25">
      <c r="A65" s="81">
        <v>1971</v>
      </c>
      <c r="B65" s="3" t="s">
        <v>14</v>
      </c>
      <c r="C65" s="3" t="s">
        <v>13</v>
      </c>
      <c r="D65" s="3" t="s">
        <v>14</v>
      </c>
      <c r="E65" s="3">
        <v>4699</v>
      </c>
      <c r="F65" s="3">
        <v>148</v>
      </c>
      <c r="G65" s="3" t="s">
        <v>13</v>
      </c>
      <c r="H65" s="3" t="s">
        <v>13</v>
      </c>
      <c r="I65" s="44" t="s">
        <v>13</v>
      </c>
      <c r="J65" s="543">
        <v>4847</v>
      </c>
      <c r="K65" s="1">
        <v>1971</v>
      </c>
      <c r="L65" s="3" t="s">
        <v>13</v>
      </c>
      <c r="M65" s="3" t="s">
        <v>13</v>
      </c>
      <c r="N65" s="3" t="s">
        <v>13</v>
      </c>
      <c r="O65" s="3">
        <v>1778</v>
      </c>
      <c r="P65" s="3">
        <v>222</v>
      </c>
      <c r="Q65" s="3" t="s">
        <v>36</v>
      </c>
      <c r="R65" s="3">
        <v>222</v>
      </c>
      <c r="S65" s="3" t="s">
        <v>13</v>
      </c>
      <c r="T65" s="3" t="s">
        <v>13</v>
      </c>
      <c r="U65" s="4">
        <v>2000</v>
      </c>
      <c r="V65" s="3">
        <v>6847</v>
      </c>
    </row>
    <row r="66" spans="1:22" ht="13.5" customHeight="1" thickBot="1" x14ac:dyDescent="0.25">
      <c r="A66" s="81">
        <v>1972</v>
      </c>
      <c r="B66" s="3" t="s">
        <v>14</v>
      </c>
      <c r="C66" s="3" t="s">
        <v>13</v>
      </c>
      <c r="D66" s="3" t="s">
        <v>14</v>
      </c>
      <c r="E66" s="3">
        <v>4495</v>
      </c>
      <c r="F66" s="3">
        <v>130</v>
      </c>
      <c r="G66" s="3" t="s">
        <v>13</v>
      </c>
      <c r="H66" s="3" t="s">
        <v>13</v>
      </c>
      <c r="I66" s="44" t="s">
        <v>13</v>
      </c>
      <c r="J66" s="543">
        <v>4625</v>
      </c>
      <c r="K66" s="1">
        <v>1972</v>
      </c>
      <c r="L66" s="3" t="s">
        <v>13</v>
      </c>
      <c r="M66" s="3" t="s">
        <v>13</v>
      </c>
      <c r="N66" s="3" t="s">
        <v>13</v>
      </c>
      <c r="O66" s="3">
        <v>1731</v>
      </c>
      <c r="P66" s="3">
        <v>211</v>
      </c>
      <c r="Q66" s="3" t="s">
        <v>36</v>
      </c>
      <c r="R66" s="3">
        <v>211</v>
      </c>
      <c r="S66" s="3" t="s">
        <v>13</v>
      </c>
      <c r="T66" s="3" t="s">
        <v>13</v>
      </c>
      <c r="U66" s="4">
        <v>1942</v>
      </c>
      <c r="V66" s="3">
        <v>6567</v>
      </c>
    </row>
    <row r="67" spans="1:22" ht="13.5" customHeight="1" thickBot="1" x14ac:dyDescent="0.25">
      <c r="A67" s="81">
        <v>1973</v>
      </c>
      <c r="B67" s="3" t="s">
        <v>14</v>
      </c>
      <c r="C67" s="3" t="s">
        <v>13</v>
      </c>
      <c r="D67" s="3" t="s">
        <v>14</v>
      </c>
      <c r="E67" s="3">
        <v>4642</v>
      </c>
      <c r="F67" s="3">
        <v>97</v>
      </c>
      <c r="G67" s="3" t="s">
        <v>13</v>
      </c>
      <c r="H67" s="3" t="s">
        <v>13</v>
      </c>
      <c r="I67" s="44" t="s">
        <v>13</v>
      </c>
      <c r="J67" s="543">
        <v>4739</v>
      </c>
      <c r="K67" s="1">
        <v>1973</v>
      </c>
      <c r="L67" s="3" t="s">
        <v>13</v>
      </c>
      <c r="M67" s="3" t="s">
        <v>13</v>
      </c>
      <c r="N67" s="3" t="s">
        <v>13</v>
      </c>
      <c r="O67" s="3">
        <v>1714</v>
      </c>
      <c r="P67" s="3">
        <v>207</v>
      </c>
      <c r="Q67" s="3" t="s">
        <v>36</v>
      </c>
      <c r="R67" s="3">
        <v>207</v>
      </c>
      <c r="S67" s="3" t="s">
        <v>13</v>
      </c>
      <c r="T67" s="3" t="s">
        <v>13</v>
      </c>
      <c r="U67" s="4">
        <v>1921</v>
      </c>
      <c r="V67" s="3">
        <v>6660</v>
      </c>
    </row>
    <row r="68" spans="1:22" ht="13.5" customHeight="1" thickBot="1" x14ac:dyDescent="0.25">
      <c r="A68" s="81">
        <v>1974</v>
      </c>
      <c r="B68" s="3" t="s">
        <v>14</v>
      </c>
      <c r="C68" s="3" t="s">
        <v>13</v>
      </c>
      <c r="D68" s="3" t="s">
        <v>14</v>
      </c>
      <c r="E68" s="3">
        <v>4976</v>
      </c>
      <c r="F68" s="3">
        <v>83</v>
      </c>
      <c r="G68" s="3" t="s">
        <v>13</v>
      </c>
      <c r="H68" s="3" t="s">
        <v>13</v>
      </c>
      <c r="I68" s="44" t="s">
        <v>13</v>
      </c>
      <c r="J68" s="543">
        <v>5059</v>
      </c>
      <c r="K68" s="1">
        <v>1974</v>
      </c>
      <c r="L68" s="3">
        <v>239</v>
      </c>
      <c r="M68" s="3" t="s">
        <v>13</v>
      </c>
      <c r="N68" s="3">
        <v>239</v>
      </c>
      <c r="O68" s="3">
        <v>1726</v>
      </c>
      <c r="P68" s="3">
        <v>150</v>
      </c>
      <c r="Q68" s="3" t="s">
        <v>36</v>
      </c>
      <c r="R68" s="3">
        <v>150</v>
      </c>
      <c r="S68" s="3" t="s">
        <v>13</v>
      </c>
      <c r="T68" s="3" t="s">
        <v>13</v>
      </c>
      <c r="U68" s="4">
        <v>2115</v>
      </c>
      <c r="V68" s="3">
        <v>7174</v>
      </c>
    </row>
    <row r="69" spans="1:22" ht="13.5" customHeight="1" thickBot="1" x14ac:dyDescent="0.25">
      <c r="A69" s="81">
        <v>1975</v>
      </c>
      <c r="B69" s="3" t="s">
        <v>14</v>
      </c>
      <c r="C69" s="3" t="s">
        <v>13</v>
      </c>
      <c r="D69" s="3" t="s">
        <v>14</v>
      </c>
      <c r="E69" s="3">
        <v>5084</v>
      </c>
      <c r="F69" s="3">
        <v>78</v>
      </c>
      <c r="G69" s="3" t="s">
        <v>13</v>
      </c>
      <c r="H69" s="3" t="s">
        <v>13</v>
      </c>
      <c r="I69" s="44" t="s">
        <v>13</v>
      </c>
      <c r="J69" s="543">
        <v>5162</v>
      </c>
      <c r="K69" s="1">
        <v>1975</v>
      </c>
      <c r="L69" s="3">
        <v>254</v>
      </c>
      <c r="M69" s="3" t="s">
        <v>13</v>
      </c>
      <c r="N69" s="3">
        <v>254</v>
      </c>
      <c r="O69" s="3">
        <v>1673</v>
      </c>
      <c r="P69" s="3">
        <v>124</v>
      </c>
      <c r="Q69" s="3" t="s">
        <v>36</v>
      </c>
      <c r="R69" s="3">
        <v>124</v>
      </c>
      <c r="S69" s="3" t="s">
        <v>13</v>
      </c>
      <c r="T69" s="3" t="s">
        <v>13</v>
      </c>
      <c r="U69" s="4">
        <v>2051</v>
      </c>
      <c r="V69" s="3">
        <v>7213</v>
      </c>
    </row>
    <row r="70" spans="1:22" ht="13.5" customHeight="1" thickBot="1" x14ac:dyDescent="0.25">
      <c r="A70" s="81">
        <v>1976</v>
      </c>
      <c r="B70" s="3" t="s">
        <v>14</v>
      </c>
      <c r="C70" s="3" t="s">
        <v>13</v>
      </c>
      <c r="D70" s="3" t="s">
        <v>14</v>
      </c>
      <c r="E70" s="3">
        <v>5247</v>
      </c>
      <c r="F70" s="3">
        <v>75</v>
      </c>
      <c r="G70" s="3" t="s">
        <v>13</v>
      </c>
      <c r="H70" s="3" t="s">
        <v>13</v>
      </c>
      <c r="I70" s="44" t="s">
        <v>13</v>
      </c>
      <c r="J70" s="543">
        <v>5322</v>
      </c>
      <c r="K70" s="1">
        <v>1976</v>
      </c>
      <c r="L70" s="3">
        <v>260</v>
      </c>
      <c r="M70" s="3" t="s">
        <v>13</v>
      </c>
      <c r="N70" s="3">
        <v>260</v>
      </c>
      <c r="O70" s="3">
        <v>1632</v>
      </c>
      <c r="P70" s="3">
        <v>112</v>
      </c>
      <c r="Q70" s="3" t="s">
        <v>36</v>
      </c>
      <c r="R70" s="3">
        <v>112</v>
      </c>
      <c r="S70" s="3" t="s">
        <v>13</v>
      </c>
      <c r="T70" s="3" t="s">
        <v>13</v>
      </c>
      <c r="U70" s="4">
        <v>2004</v>
      </c>
      <c r="V70" s="3">
        <v>7326</v>
      </c>
    </row>
    <row r="71" spans="1:22" ht="13.5" customHeight="1" thickBot="1" x14ac:dyDescent="0.25">
      <c r="A71" s="81">
        <v>1977</v>
      </c>
      <c r="B71" s="3" t="s">
        <v>14</v>
      </c>
      <c r="C71" s="3" t="s">
        <v>13</v>
      </c>
      <c r="D71" s="3" t="s">
        <v>14</v>
      </c>
      <c r="E71" s="3">
        <v>4949</v>
      </c>
      <c r="F71" s="3">
        <v>70</v>
      </c>
      <c r="G71" s="3" t="s">
        <v>13</v>
      </c>
      <c r="H71" s="3" t="s">
        <v>13</v>
      </c>
      <c r="I71" s="44" t="s">
        <v>13</v>
      </c>
      <c r="J71" s="543">
        <v>5019</v>
      </c>
      <c r="K71" s="1">
        <v>1977</v>
      </c>
      <c r="L71" s="3">
        <v>265</v>
      </c>
      <c r="M71" s="3" t="s">
        <v>13</v>
      </c>
      <c r="N71" s="3">
        <v>265</v>
      </c>
      <c r="O71" s="3">
        <v>2149</v>
      </c>
      <c r="P71" s="3">
        <v>103</v>
      </c>
      <c r="Q71" s="3" t="s">
        <v>36</v>
      </c>
      <c r="R71" s="3">
        <v>103</v>
      </c>
      <c r="S71" s="3" t="s">
        <v>13</v>
      </c>
      <c r="T71" s="3" t="s">
        <v>13</v>
      </c>
      <c r="U71" s="4">
        <v>2517</v>
      </c>
      <c r="V71" s="3">
        <v>7536</v>
      </c>
    </row>
    <row r="72" spans="1:22" ht="13.5" customHeight="1" thickBot="1" x14ac:dyDescent="0.25">
      <c r="A72" s="81">
        <v>1978</v>
      </c>
      <c r="B72" s="3" t="s">
        <v>14</v>
      </c>
      <c r="C72" s="3" t="s">
        <v>13</v>
      </c>
      <c r="D72" s="3" t="s">
        <v>14</v>
      </c>
      <c r="E72" s="3">
        <v>5142</v>
      </c>
      <c r="F72" s="3">
        <v>70</v>
      </c>
      <c r="G72" s="3" t="s">
        <v>13</v>
      </c>
      <c r="H72" s="3" t="s">
        <v>13</v>
      </c>
      <c r="I72" s="44" t="s">
        <v>13</v>
      </c>
      <c r="J72" s="543">
        <v>5212</v>
      </c>
      <c r="K72" s="1">
        <v>1978</v>
      </c>
      <c r="L72" s="3">
        <v>267</v>
      </c>
      <c r="M72" s="3" t="s">
        <v>13</v>
      </c>
      <c r="N72" s="3">
        <v>267</v>
      </c>
      <c r="O72" s="3">
        <v>2285</v>
      </c>
      <c r="P72" s="3">
        <v>104</v>
      </c>
      <c r="Q72" s="3" t="s">
        <v>36</v>
      </c>
      <c r="R72" s="3">
        <v>104</v>
      </c>
      <c r="S72" s="3" t="s">
        <v>13</v>
      </c>
      <c r="T72" s="3" t="s">
        <v>13</v>
      </c>
      <c r="U72" s="4">
        <v>2656</v>
      </c>
      <c r="V72" s="3">
        <v>7868</v>
      </c>
    </row>
    <row r="73" spans="1:22" ht="13.5" customHeight="1" thickBot="1" x14ac:dyDescent="0.25">
      <c r="A73" s="81">
        <v>1979</v>
      </c>
      <c r="B73" s="3" t="s">
        <v>14</v>
      </c>
      <c r="C73" s="3" t="s">
        <v>13</v>
      </c>
      <c r="D73" s="3" t="s">
        <v>14</v>
      </c>
      <c r="E73" s="3">
        <v>5552</v>
      </c>
      <c r="F73" s="3">
        <v>75</v>
      </c>
      <c r="G73" s="3" t="s">
        <v>13</v>
      </c>
      <c r="H73" s="3" t="s">
        <v>13</v>
      </c>
      <c r="I73" s="44" t="s">
        <v>13</v>
      </c>
      <c r="J73" s="543">
        <v>5627</v>
      </c>
      <c r="K73" s="1">
        <v>1979</v>
      </c>
      <c r="L73" s="3">
        <v>279</v>
      </c>
      <c r="M73" s="3" t="s">
        <v>13</v>
      </c>
      <c r="N73" s="3">
        <v>279</v>
      </c>
      <c r="O73" s="3">
        <v>2381</v>
      </c>
      <c r="P73" s="3">
        <v>107</v>
      </c>
      <c r="Q73" s="3" t="s">
        <v>36</v>
      </c>
      <c r="R73" s="3">
        <v>107</v>
      </c>
      <c r="S73" s="3" t="s">
        <v>13</v>
      </c>
      <c r="T73" s="3" t="s">
        <v>13</v>
      </c>
      <c r="U73" s="4">
        <v>2767</v>
      </c>
      <c r="V73" s="3">
        <v>8394</v>
      </c>
    </row>
    <row r="74" spans="1:22" ht="13.5" customHeight="1" thickBot="1" x14ac:dyDescent="0.25">
      <c r="A74" s="81">
        <v>1980</v>
      </c>
      <c r="B74" s="3" t="s">
        <v>14</v>
      </c>
      <c r="C74" s="3" t="s">
        <v>13</v>
      </c>
      <c r="D74" s="3" t="s">
        <v>14</v>
      </c>
      <c r="E74" s="3">
        <v>5837</v>
      </c>
      <c r="F74" s="3">
        <v>142</v>
      </c>
      <c r="G74" s="3" t="s">
        <v>13</v>
      </c>
      <c r="H74" s="3" t="s">
        <v>13</v>
      </c>
      <c r="I74" s="44" t="s">
        <v>13</v>
      </c>
      <c r="J74" s="543">
        <v>5979</v>
      </c>
      <c r="K74" s="1">
        <v>1980</v>
      </c>
      <c r="L74" s="3">
        <v>280</v>
      </c>
      <c r="M74" s="3" t="s">
        <v>13</v>
      </c>
      <c r="N74" s="3">
        <v>280</v>
      </c>
      <c r="O74" s="3">
        <v>2108</v>
      </c>
      <c r="P74" s="3">
        <v>133</v>
      </c>
      <c r="Q74" s="3" t="s">
        <v>36</v>
      </c>
      <c r="R74" s="3">
        <v>133</v>
      </c>
      <c r="S74" s="3" t="s">
        <v>13</v>
      </c>
      <c r="T74" s="4">
        <v>67</v>
      </c>
      <c r="U74" s="4">
        <v>2588</v>
      </c>
      <c r="V74" s="3">
        <v>8567</v>
      </c>
    </row>
    <row r="75" spans="1:22" ht="13.5" customHeight="1" thickBot="1" x14ac:dyDescent="0.25">
      <c r="A75" s="81">
        <v>1981</v>
      </c>
      <c r="B75" s="3" t="s">
        <v>14</v>
      </c>
      <c r="C75" s="3" t="s">
        <v>13</v>
      </c>
      <c r="D75" s="3" t="s">
        <v>14</v>
      </c>
      <c r="E75" s="3">
        <v>5594</v>
      </c>
      <c r="F75" s="3">
        <v>138</v>
      </c>
      <c r="G75" s="3" t="s">
        <v>13</v>
      </c>
      <c r="H75" s="3" t="s">
        <v>13</v>
      </c>
      <c r="I75" s="44" t="s">
        <v>13</v>
      </c>
      <c r="J75" s="543">
        <v>5732</v>
      </c>
      <c r="K75" s="1">
        <v>1981</v>
      </c>
      <c r="L75" s="3">
        <v>268</v>
      </c>
      <c r="M75" s="3" t="s">
        <v>13</v>
      </c>
      <c r="N75" s="3">
        <v>268</v>
      </c>
      <c r="O75" s="3">
        <v>2094</v>
      </c>
      <c r="P75" s="3">
        <v>123</v>
      </c>
      <c r="Q75" s="3" t="s">
        <v>36</v>
      </c>
      <c r="R75" s="3">
        <v>123</v>
      </c>
      <c r="S75" s="3" t="s">
        <v>13</v>
      </c>
      <c r="T75" s="4">
        <v>67</v>
      </c>
      <c r="U75" s="4">
        <v>2552</v>
      </c>
      <c r="V75" s="3">
        <v>8284</v>
      </c>
    </row>
    <row r="76" spans="1:22" ht="13.5" customHeight="1" thickBot="1" x14ac:dyDescent="0.25">
      <c r="A76" s="81">
        <v>1982</v>
      </c>
      <c r="B76" s="3" t="s">
        <v>14</v>
      </c>
      <c r="C76" s="3" t="s">
        <v>13</v>
      </c>
      <c r="D76" s="3" t="s">
        <v>14</v>
      </c>
      <c r="E76" s="3">
        <v>5324</v>
      </c>
      <c r="F76" s="3">
        <v>151</v>
      </c>
      <c r="G76" s="3" t="s">
        <v>13</v>
      </c>
      <c r="H76" s="3" t="s">
        <v>13</v>
      </c>
      <c r="I76" s="44" t="s">
        <v>13</v>
      </c>
      <c r="J76" s="543">
        <v>5475</v>
      </c>
      <c r="K76" s="1">
        <v>1982</v>
      </c>
      <c r="L76" s="3">
        <v>259</v>
      </c>
      <c r="M76" s="3" t="s">
        <v>13</v>
      </c>
      <c r="N76" s="3">
        <v>259</v>
      </c>
      <c r="O76" s="3">
        <v>2115</v>
      </c>
      <c r="P76" s="3">
        <v>136</v>
      </c>
      <c r="Q76" s="3" t="s">
        <v>36</v>
      </c>
      <c r="R76" s="3">
        <v>136</v>
      </c>
      <c r="S76" s="3" t="s">
        <v>13</v>
      </c>
      <c r="T76" s="4">
        <v>67</v>
      </c>
      <c r="U76" s="4">
        <v>2577</v>
      </c>
      <c r="V76" s="3">
        <v>8052</v>
      </c>
    </row>
    <row r="77" spans="1:22" ht="13.5" customHeight="1" thickBot="1" x14ac:dyDescent="0.25">
      <c r="A77" s="81">
        <v>1983</v>
      </c>
      <c r="B77" s="3" t="s">
        <v>14</v>
      </c>
      <c r="C77" s="3" t="s">
        <v>13</v>
      </c>
      <c r="D77" s="3" t="s">
        <v>14</v>
      </c>
      <c r="E77" s="3">
        <v>5422</v>
      </c>
      <c r="F77" s="3">
        <v>160</v>
      </c>
      <c r="G77" s="3" t="s">
        <v>13</v>
      </c>
      <c r="H77" s="3" t="s">
        <v>13</v>
      </c>
      <c r="I77" s="44" t="s">
        <v>13</v>
      </c>
      <c r="J77" s="543">
        <v>5582</v>
      </c>
      <c r="K77" s="1">
        <v>1983</v>
      </c>
      <c r="L77" s="3">
        <v>262</v>
      </c>
      <c r="M77" s="3" t="s">
        <v>13</v>
      </c>
      <c r="N77" s="3">
        <v>262</v>
      </c>
      <c r="O77" s="3">
        <v>2167</v>
      </c>
      <c r="P77" s="3">
        <v>137</v>
      </c>
      <c r="Q77" s="3" t="s">
        <v>36</v>
      </c>
      <c r="R77" s="3">
        <v>137</v>
      </c>
      <c r="S77" s="3" t="s">
        <v>13</v>
      </c>
      <c r="T77" s="4">
        <v>55</v>
      </c>
      <c r="U77" s="4">
        <v>2621</v>
      </c>
      <c r="V77" s="3">
        <v>8203</v>
      </c>
    </row>
    <row r="78" spans="1:22" ht="13.5" customHeight="1" thickBot="1" x14ac:dyDescent="0.25">
      <c r="A78" s="81">
        <v>1984</v>
      </c>
      <c r="B78" s="3" t="s">
        <v>14</v>
      </c>
      <c r="C78" s="3" t="s">
        <v>13</v>
      </c>
      <c r="D78" s="3" t="s">
        <v>14</v>
      </c>
      <c r="E78" s="3">
        <v>5908</v>
      </c>
      <c r="F78" s="3">
        <v>165</v>
      </c>
      <c r="G78" s="3">
        <v>62</v>
      </c>
      <c r="H78" s="3" t="s">
        <v>13</v>
      </c>
      <c r="I78" s="44" t="s">
        <v>13</v>
      </c>
      <c r="J78" s="543">
        <v>6135</v>
      </c>
      <c r="K78" s="1">
        <v>1984</v>
      </c>
      <c r="L78" s="3">
        <v>267</v>
      </c>
      <c r="M78" s="3" t="s">
        <v>13</v>
      </c>
      <c r="N78" s="3">
        <v>267</v>
      </c>
      <c r="O78" s="3">
        <v>2231</v>
      </c>
      <c r="P78" s="3">
        <v>135</v>
      </c>
      <c r="Q78" s="3" t="s">
        <v>36</v>
      </c>
      <c r="R78" s="3">
        <v>135</v>
      </c>
      <c r="S78" s="3" t="s">
        <v>13</v>
      </c>
      <c r="T78" s="4">
        <v>61</v>
      </c>
      <c r="U78" s="4">
        <v>2694</v>
      </c>
      <c r="V78" s="3">
        <v>8829</v>
      </c>
    </row>
    <row r="79" spans="1:22" ht="13.5" customHeight="1" thickBot="1" x14ac:dyDescent="0.25">
      <c r="A79" s="81">
        <v>1985</v>
      </c>
      <c r="B79" s="3" t="s">
        <v>14</v>
      </c>
      <c r="C79" s="3" t="s">
        <v>13</v>
      </c>
      <c r="D79" s="3" t="s">
        <v>14</v>
      </c>
      <c r="E79" s="3">
        <v>5675</v>
      </c>
      <c r="F79" s="3">
        <v>142</v>
      </c>
      <c r="G79" s="3">
        <v>59</v>
      </c>
      <c r="H79" s="3" t="s">
        <v>13</v>
      </c>
      <c r="I79" s="44" t="s">
        <v>13</v>
      </c>
      <c r="J79" s="543">
        <v>5876</v>
      </c>
      <c r="K79" s="1">
        <v>1985</v>
      </c>
      <c r="L79" s="3">
        <v>275</v>
      </c>
      <c r="M79" s="3" t="s">
        <v>13</v>
      </c>
      <c r="N79" s="3">
        <v>275</v>
      </c>
      <c r="O79" s="3">
        <v>2290</v>
      </c>
      <c r="P79" s="3">
        <v>132</v>
      </c>
      <c r="Q79" s="3" t="s">
        <v>36</v>
      </c>
      <c r="R79" s="3">
        <v>132</v>
      </c>
      <c r="S79" s="3" t="s">
        <v>13</v>
      </c>
      <c r="T79" s="4">
        <v>63</v>
      </c>
      <c r="U79" s="4">
        <v>2760</v>
      </c>
      <c r="V79" s="3">
        <v>8636</v>
      </c>
    </row>
    <row r="80" spans="1:22" ht="13.5" customHeight="1" thickBot="1" x14ac:dyDescent="0.25">
      <c r="A80" s="81">
        <v>1986</v>
      </c>
      <c r="B80" s="3" t="s">
        <v>14</v>
      </c>
      <c r="C80" s="3" t="s">
        <v>13</v>
      </c>
      <c r="D80" s="3" t="s">
        <v>14</v>
      </c>
      <c r="E80" s="3">
        <v>5753</v>
      </c>
      <c r="F80" s="3">
        <v>139</v>
      </c>
      <c r="G80" s="3">
        <v>63</v>
      </c>
      <c r="H80" s="3" t="s">
        <v>13</v>
      </c>
      <c r="I80" s="44" t="s">
        <v>13</v>
      </c>
      <c r="J80" s="543">
        <v>5955</v>
      </c>
      <c r="K80" s="1">
        <v>1986</v>
      </c>
      <c r="L80" s="3">
        <v>306</v>
      </c>
      <c r="M80" s="3" t="s">
        <v>13</v>
      </c>
      <c r="N80" s="3">
        <v>306</v>
      </c>
      <c r="O80" s="3">
        <v>2333</v>
      </c>
      <c r="P80" s="3">
        <v>130</v>
      </c>
      <c r="Q80" s="3" t="s">
        <v>36</v>
      </c>
      <c r="R80" s="3">
        <v>130</v>
      </c>
      <c r="S80" s="3" t="s">
        <v>13</v>
      </c>
      <c r="T80" s="4">
        <v>53</v>
      </c>
      <c r="U80" s="4">
        <v>2822</v>
      </c>
      <c r="V80" s="3">
        <v>8777</v>
      </c>
    </row>
    <row r="81" spans="1:22" ht="13.5" customHeight="1" thickBot="1" x14ac:dyDescent="0.25">
      <c r="A81" s="81">
        <v>1987</v>
      </c>
      <c r="B81" s="3" t="s">
        <v>14</v>
      </c>
      <c r="C81" s="3" t="s">
        <v>13</v>
      </c>
      <c r="D81" s="3" t="s">
        <v>14</v>
      </c>
      <c r="E81" s="3">
        <v>5614</v>
      </c>
      <c r="F81" s="3">
        <v>141</v>
      </c>
      <c r="G81" s="3">
        <v>64</v>
      </c>
      <c r="H81" s="3" t="s">
        <v>13</v>
      </c>
      <c r="I81" s="44" t="s">
        <v>13</v>
      </c>
      <c r="J81" s="543">
        <v>5819</v>
      </c>
      <c r="K81" s="1">
        <v>1987</v>
      </c>
      <c r="L81" s="3">
        <v>311</v>
      </c>
      <c r="M81" s="3" t="s">
        <v>13</v>
      </c>
      <c r="N81" s="3">
        <v>311</v>
      </c>
      <c r="O81" s="3">
        <v>2402</v>
      </c>
      <c r="P81" s="3">
        <v>133</v>
      </c>
      <c r="Q81" s="3" t="s">
        <v>36</v>
      </c>
      <c r="R81" s="3">
        <v>133</v>
      </c>
      <c r="S81" s="3" t="s">
        <v>13</v>
      </c>
      <c r="T81" s="4">
        <v>70</v>
      </c>
      <c r="U81" s="4">
        <v>2916</v>
      </c>
      <c r="V81" s="3">
        <v>8735</v>
      </c>
    </row>
    <row r="82" spans="1:22" ht="13.5" customHeight="1" thickBot="1" x14ac:dyDescent="0.25">
      <c r="A82" s="81">
        <v>1988</v>
      </c>
      <c r="B82" s="3" t="s">
        <v>14</v>
      </c>
      <c r="C82" s="3" t="s">
        <v>13</v>
      </c>
      <c r="D82" s="3" t="s">
        <v>14</v>
      </c>
      <c r="E82" s="3">
        <v>5590</v>
      </c>
      <c r="F82" s="3">
        <v>136</v>
      </c>
      <c r="G82" s="3">
        <v>73</v>
      </c>
      <c r="H82" s="3" t="s">
        <v>13</v>
      </c>
      <c r="I82" s="44" t="s">
        <v>13</v>
      </c>
      <c r="J82" s="543">
        <v>5799</v>
      </c>
      <c r="K82" s="1">
        <v>1988</v>
      </c>
      <c r="L82" s="3">
        <v>325</v>
      </c>
      <c r="M82" s="3" t="s">
        <v>13</v>
      </c>
      <c r="N82" s="3">
        <v>325</v>
      </c>
      <c r="O82" s="3">
        <v>2308</v>
      </c>
      <c r="P82" s="3">
        <v>154</v>
      </c>
      <c r="Q82" s="3" t="s">
        <v>36</v>
      </c>
      <c r="R82" s="3">
        <v>154</v>
      </c>
      <c r="S82" s="3" t="s">
        <v>13</v>
      </c>
      <c r="T82" s="4">
        <v>80</v>
      </c>
      <c r="U82" s="4">
        <v>2867</v>
      </c>
      <c r="V82" s="3">
        <v>8666</v>
      </c>
    </row>
    <row r="83" spans="1:22" ht="13.5" customHeight="1" thickBot="1" x14ac:dyDescent="0.25">
      <c r="A83" s="81">
        <v>1989</v>
      </c>
      <c r="B83" s="3" t="s">
        <v>14</v>
      </c>
      <c r="C83" s="3" t="s">
        <v>13</v>
      </c>
      <c r="D83" s="3" t="s">
        <v>14</v>
      </c>
      <c r="E83" s="3">
        <v>5620</v>
      </c>
      <c r="F83" s="3">
        <v>130</v>
      </c>
      <c r="G83" s="3">
        <v>70</v>
      </c>
      <c r="H83" s="3" t="s">
        <v>13</v>
      </c>
      <c r="I83" s="44" t="s">
        <v>13</v>
      </c>
      <c r="J83" s="543">
        <v>5820</v>
      </c>
      <c r="K83" s="1">
        <v>1989</v>
      </c>
      <c r="L83" s="3">
        <v>330</v>
      </c>
      <c r="M83" s="3" t="s">
        <v>13</v>
      </c>
      <c r="N83" s="3">
        <v>330</v>
      </c>
      <c r="O83" s="3">
        <v>2542</v>
      </c>
      <c r="P83" s="3">
        <v>162</v>
      </c>
      <c r="Q83" s="3" t="s">
        <v>36</v>
      </c>
      <c r="R83" s="3">
        <v>162</v>
      </c>
      <c r="S83" s="3" t="s">
        <v>13</v>
      </c>
      <c r="T83" s="4">
        <v>77</v>
      </c>
      <c r="U83" s="4">
        <v>3111</v>
      </c>
      <c r="V83" s="3">
        <v>8931</v>
      </c>
    </row>
    <row r="84" spans="1:22" ht="13.5" customHeight="1" thickBot="1" x14ac:dyDescent="0.25">
      <c r="A84" s="81">
        <v>1990</v>
      </c>
      <c r="B84" s="3" t="s">
        <v>14</v>
      </c>
      <c r="C84" s="3" t="s">
        <v>13</v>
      </c>
      <c r="D84" s="3" t="s">
        <v>14</v>
      </c>
      <c r="E84" s="3">
        <v>5677</v>
      </c>
      <c r="F84" s="3">
        <v>126</v>
      </c>
      <c r="G84" s="3">
        <v>68</v>
      </c>
      <c r="H84" s="3" t="s">
        <v>13</v>
      </c>
      <c r="I84" s="44" t="s">
        <v>13</v>
      </c>
      <c r="J84" s="543">
        <v>5871</v>
      </c>
      <c r="K84" s="1">
        <v>1990</v>
      </c>
      <c r="L84" s="3">
        <v>328</v>
      </c>
      <c r="M84" s="3" t="s">
        <v>13</v>
      </c>
      <c r="N84" s="3">
        <v>328</v>
      </c>
      <c r="O84" s="3">
        <v>2346</v>
      </c>
      <c r="P84" s="3">
        <v>175</v>
      </c>
      <c r="Q84" s="3" t="s">
        <v>36</v>
      </c>
      <c r="R84" s="3">
        <v>175</v>
      </c>
      <c r="S84" s="3" t="s">
        <v>13</v>
      </c>
      <c r="T84" s="4">
        <v>79</v>
      </c>
      <c r="U84" s="4">
        <v>2928</v>
      </c>
      <c r="V84" s="3">
        <v>8799</v>
      </c>
    </row>
    <row r="85" spans="1:22" ht="13.5" customHeight="1" thickBot="1" x14ac:dyDescent="0.25">
      <c r="A85" s="81">
        <v>1991</v>
      </c>
      <c r="B85" s="3" t="s">
        <v>14</v>
      </c>
      <c r="C85" s="3" t="s">
        <v>13</v>
      </c>
      <c r="D85" s="3" t="s">
        <v>14</v>
      </c>
      <c r="E85" s="3">
        <v>5624</v>
      </c>
      <c r="F85" s="3">
        <v>125</v>
      </c>
      <c r="G85" s="3">
        <v>71</v>
      </c>
      <c r="H85" s="3" t="s">
        <v>13</v>
      </c>
      <c r="I85" s="44" t="s">
        <v>13</v>
      </c>
      <c r="J85" s="543">
        <v>5820</v>
      </c>
      <c r="K85" s="1">
        <v>1991</v>
      </c>
      <c r="L85" s="3">
        <v>318</v>
      </c>
      <c r="M85" s="3" t="s">
        <v>13</v>
      </c>
      <c r="N85" s="3">
        <v>318</v>
      </c>
      <c r="O85" s="3">
        <v>2172</v>
      </c>
      <c r="P85" s="3">
        <v>184</v>
      </c>
      <c r="Q85" s="3" t="s">
        <v>36</v>
      </c>
      <c r="R85" s="3">
        <v>184</v>
      </c>
      <c r="S85" s="3" t="s">
        <v>13</v>
      </c>
      <c r="T85" s="4">
        <v>81</v>
      </c>
      <c r="U85" s="4">
        <v>2755</v>
      </c>
      <c r="V85" s="3">
        <v>8575</v>
      </c>
    </row>
    <row r="86" spans="1:22" ht="13.5" customHeight="1" thickBot="1" x14ac:dyDescent="0.25">
      <c r="A86" s="81">
        <v>1992</v>
      </c>
      <c r="B86" s="3" t="s">
        <v>14</v>
      </c>
      <c r="C86" s="3" t="s">
        <v>13</v>
      </c>
      <c r="D86" s="3" t="s">
        <v>14</v>
      </c>
      <c r="E86" s="3">
        <v>5517</v>
      </c>
      <c r="F86" s="3">
        <v>126</v>
      </c>
      <c r="G86" s="3">
        <v>72</v>
      </c>
      <c r="H86" s="3" t="s">
        <v>13</v>
      </c>
      <c r="I86" s="44" t="s">
        <v>13</v>
      </c>
      <c r="J86" s="543">
        <v>5715</v>
      </c>
      <c r="K86" s="1">
        <v>1992</v>
      </c>
      <c r="L86" s="3">
        <v>314</v>
      </c>
      <c r="M86" s="3" t="s">
        <v>13</v>
      </c>
      <c r="N86" s="3">
        <v>314</v>
      </c>
      <c r="O86" s="3">
        <v>2207</v>
      </c>
      <c r="P86" s="3">
        <v>188</v>
      </c>
      <c r="Q86" s="3" t="s">
        <v>36</v>
      </c>
      <c r="R86" s="3">
        <v>188</v>
      </c>
      <c r="S86" s="3" t="s">
        <v>13</v>
      </c>
      <c r="T86" s="4">
        <v>77</v>
      </c>
      <c r="U86" s="4">
        <v>2786</v>
      </c>
      <c r="V86" s="3">
        <v>8501</v>
      </c>
    </row>
    <row r="87" spans="1:22" ht="13.5" customHeight="1" thickBot="1" x14ac:dyDescent="0.25">
      <c r="A87" s="81">
        <v>1993</v>
      </c>
      <c r="B87" s="3" t="s">
        <v>14</v>
      </c>
      <c r="C87" s="3" t="s">
        <v>13</v>
      </c>
      <c r="D87" s="3" t="s">
        <v>14</v>
      </c>
      <c r="E87" s="3">
        <v>5381</v>
      </c>
      <c r="F87" s="3">
        <v>121</v>
      </c>
      <c r="G87" s="3">
        <v>81</v>
      </c>
      <c r="H87" s="3" t="s">
        <v>13</v>
      </c>
      <c r="I87" s="44" t="s">
        <v>13</v>
      </c>
      <c r="J87" s="543">
        <v>5583</v>
      </c>
      <c r="K87" s="1">
        <v>1993</v>
      </c>
      <c r="L87" s="3">
        <v>322</v>
      </c>
      <c r="M87" s="3" t="s">
        <v>13</v>
      </c>
      <c r="N87" s="3">
        <v>322</v>
      </c>
      <c r="O87" s="3">
        <v>2046</v>
      </c>
      <c r="P87" s="3">
        <v>188</v>
      </c>
      <c r="Q87" s="3" t="s">
        <v>36</v>
      </c>
      <c r="R87" s="3">
        <v>188</v>
      </c>
      <c r="S87" s="3" t="s">
        <v>13</v>
      </c>
      <c r="T87" s="4">
        <v>78</v>
      </c>
      <c r="U87" s="4">
        <v>2634</v>
      </c>
      <c r="V87" s="3">
        <v>8217</v>
      </c>
    </row>
    <row r="88" spans="1:22" ht="13.5" customHeight="1" thickBot="1" x14ac:dyDescent="0.25">
      <c r="A88" s="81">
        <v>1994</v>
      </c>
      <c r="B88" s="3" t="s">
        <v>14</v>
      </c>
      <c r="C88" s="3" t="s">
        <v>13</v>
      </c>
      <c r="D88" s="3" t="s">
        <v>14</v>
      </c>
      <c r="E88" s="3">
        <v>4871</v>
      </c>
      <c r="F88" s="3">
        <v>118</v>
      </c>
      <c r="G88" s="3">
        <v>88</v>
      </c>
      <c r="H88" s="3" t="s">
        <v>13</v>
      </c>
      <c r="I88" s="44" t="s">
        <v>13</v>
      </c>
      <c r="J88" s="543">
        <v>5077</v>
      </c>
      <c r="K88" s="1">
        <v>1994</v>
      </c>
      <c r="L88" s="3">
        <v>339</v>
      </c>
      <c r="M88" s="3" t="s">
        <v>13</v>
      </c>
      <c r="N88" s="3">
        <v>339</v>
      </c>
      <c r="O88" s="3">
        <v>2169</v>
      </c>
      <c r="P88" s="3">
        <v>284</v>
      </c>
      <c r="Q88" s="3" t="s">
        <v>36</v>
      </c>
      <c r="R88" s="3">
        <v>284</v>
      </c>
      <c r="S88" s="3" t="s">
        <v>13</v>
      </c>
      <c r="T88" s="4">
        <v>80</v>
      </c>
      <c r="U88" s="4">
        <v>2872</v>
      </c>
      <c r="V88" s="3">
        <v>7949</v>
      </c>
    </row>
    <row r="89" spans="1:22" ht="13.5" customHeight="1" thickBot="1" x14ac:dyDescent="0.25">
      <c r="A89" s="81">
        <v>1995</v>
      </c>
      <c r="B89" s="3" t="s">
        <v>14</v>
      </c>
      <c r="C89" s="3" t="s">
        <v>13</v>
      </c>
      <c r="D89" s="3" t="s">
        <v>14</v>
      </c>
      <c r="E89" s="3">
        <v>4848</v>
      </c>
      <c r="F89" s="3">
        <v>119</v>
      </c>
      <c r="G89" s="3">
        <v>88</v>
      </c>
      <c r="H89" s="3">
        <v>7</v>
      </c>
      <c r="I89" s="405" t="s">
        <v>13</v>
      </c>
      <c r="J89" s="543">
        <v>5062</v>
      </c>
      <c r="K89" s="1">
        <v>1995</v>
      </c>
      <c r="L89" s="3">
        <v>344</v>
      </c>
      <c r="M89" s="3" t="s">
        <v>13</v>
      </c>
      <c r="N89" s="3">
        <v>344</v>
      </c>
      <c r="O89" s="3">
        <v>2033</v>
      </c>
      <c r="P89" s="3">
        <v>251</v>
      </c>
      <c r="Q89" s="3" t="s">
        <v>36</v>
      </c>
      <c r="R89" s="3">
        <v>251</v>
      </c>
      <c r="S89" s="3">
        <v>47</v>
      </c>
      <c r="T89" s="4">
        <v>26</v>
      </c>
      <c r="U89" s="4">
        <v>2701</v>
      </c>
      <c r="V89" s="3">
        <v>7763</v>
      </c>
    </row>
    <row r="90" spans="1:22" ht="13.5" customHeight="1" thickBot="1" x14ac:dyDescent="0.25">
      <c r="A90" s="81">
        <v>1996</v>
      </c>
      <c r="B90" s="3" t="s">
        <v>14</v>
      </c>
      <c r="C90" s="3" t="s">
        <v>13</v>
      </c>
      <c r="D90" s="3" t="s">
        <v>14</v>
      </c>
      <c r="E90" s="3">
        <v>4887</v>
      </c>
      <c r="F90" s="3">
        <v>117</v>
      </c>
      <c r="G90" s="3">
        <v>93</v>
      </c>
      <c r="H90" s="3">
        <v>9</v>
      </c>
      <c r="I90" s="405" t="s">
        <v>13</v>
      </c>
      <c r="J90" s="543">
        <v>5106</v>
      </c>
      <c r="K90" s="1">
        <v>1996</v>
      </c>
      <c r="L90" s="3">
        <v>352</v>
      </c>
      <c r="M90" s="3" t="s">
        <v>13</v>
      </c>
      <c r="N90" s="3">
        <v>352</v>
      </c>
      <c r="O90" s="3">
        <v>2157</v>
      </c>
      <c r="P90" s="3">
        <v>261</v>
      </c>
      <c r="Q90" s="3" t="s">
        <v>36</v>
      </c>
      <c r="R90" s="3">
        <v>261</v>
      </c>
      <c r="S90" s="3">
        <v>48</v>
      </c>
      <c r="T90" s="4">
        <v>24</v>
      </c>
      <c r="U90" s="4">
        <v>2842</v>
      </c>
      <c r="V90" s="3">
        <v>7948</v>
      </c>
    </row>
    <row r="91" spans="1:22" ht="13.5" customHeight="1" thickBot="1" x14ac:dyDescent="0.25">
      <c r="A91" s="81">
        <v>1997</v>
      </c>
      <c r="B91" s="3" t="s">
        <v>14</v>
      </c>
      <c r="C91" s="3" t="s">
        <v>13</v>
      </c>
      <c r="D91" s="3" t="s">
        <v>14</v>
      </c>
      <c r="E91" s="3">
        <v>5013</v>
      </c>
      <c r="F91" s="3">
        <v>121</v>
      </c>
      <c r="G91" s="3">
        <v>99</v>
      </c>
      <c r="H91" s="3">
        <v>10</v>
      </c>
      <c r="I91" s="405" t="s">
        <v>13</v>
      </c>
      <c r="J91" s="543">
        <v>5243</v>
      </c>
      <c r="K91" s="1">
        <v>1997</v>
      </c>
      <c r="L91" s="3">
        <v>357</v>
      </c>
      <c r="M91" s="3" t="s">
        <v>13</v>
      </c>
      <c r="N91" s="3">
        <v>357</v>
      </c>
      <c r="O91" s="3">
        <v>2430</v>
      </c>
      <c r="P91" s="3">
        <v>262</v>
      </c>
      <c r="Q91" s="3" t="s">
        <v>36</v>
      </c>
      <c r="R91" s="3">
        <v>262</v>
      </c>
      <c r="S91" s="3">
        <v>54</v>
      </c>
      <c r="T91" s="4">
        <v>28</v>
      </c>
      <c r="U91" s="4">
        <v>3131</v>
      </c>
      <c r="V91" s="3">
        <v>8374</v>
      </c>
    </row>
    <row r="92" spans="1:22" ht="13.5" customHeight="1" thickBot="1" x14ac:dyDescent="0.25">
      <c r="A92" s="81">
        <v>1998</v>
      </c>
      <c r="B92" s="3" t="s">
        <v>14</v>
      </c>
      <c r="C92" s="3" t="s">
        <v>13</v>
      </c>
      <c r="D92" s="3" t="s">
        <v>14</v>
      </c>
      <c r="E92" s="3">
        <v>5399</v>
      </c>
      <c r="F92" s="3">
        <v>117</v>
      </c>
      <c r="G92" s="3">
        <v>95</v>
      </c>
      <c r="H92" s="3">
        <v>10</v>
      </c>
      <c r="I92" s="405" t="s">
        <v>13</v>
      </c>
      <c r="J92" s="543">
        <v>5621</v>
      </c>
      <c r="K92" s="1">
        <v>1998</v>
      </c>
      <c r="L92" s="3">
        <v>381</v>
      </c>
      <c r="M92" s="3" t="s">
        <v>13</v>
      </c>
      <c r="N92" s="3">
        <v>381</v>
      </c>
      <c r="O92" s="3">
        <v>2393</v>
      </c>
      <c r="P92" s="3">
        <v>276</v>
      </c>
      <c r="Q92" s="3" t="s">
        <v>36</v>
      </c>
      <c r="R92" s="3">
        <v>276</v>
      </c>
      <c r="S92" s="3">
        <v>52</v>
      </c>
      <c r="T92" s="4">
        <v>27</v>
      </c>
      <c r="U92" s="4">
        <v>3129</v>
      </c>
      <c r="V92" s="3">
        <v>8750</v>
      </c>
    </row>
    <row r="93" spans="1:22" ht="13.5" customHeight="1" thickBot="1" x14ac:dyDescent="0.25">
      <c r="A93" s="81">
        <v>1999</v>
      </c>
      <c r="B93" s="3" t="s">
        <v>14</v>
      </c>
      <c r="C93" s="3" t="s">
        <v>13</v>
      </c>
      <c r="D93" s="3" t="s">
        <v>14</v>
      </c>
      <c r="E93" s="3">
        <v>5648</v>
      </c>
      <c r="F93" s="3">
        <v>120</v>
      </c>
      <c r="G93" s="3">
        <v>100</v>
      </c>
      <c r="H93" s="3">
        <v>13</v>
      </c>
      <c r="I93" s="405" t="s">
        <v>13</v>
      </c>
      <c r="J93" s="543">
        <v>5881</v>
      </c>
      <c r="K93" s="1">
        <v>1999</v>
      </c>
      <c r="L93" s="3">
        <v>396</v>
      </c>
      <c r="M93" s="3" t="s">
        <v>13</v>
      </c>
      <c r="N93" s="3">
        <v>396</v>
      </c>
      <c r="O93" s="3">
        <v>2521</v>
      </c>
      <c r="P93" s="3">
        <v>292</v>
      </c>
      <c r="Q93" s="3" t="s">
        <v>36</v>
      </c>
      <c r="R93" s="3">
        <v>292</v>
      </c>
      <c r="S93" s="3">
        <v>53</v>
      </c>
      <c r="T93" s="4">
        <v>25</v>
      </c>
      <c r="U93" s="4">
        <v>3287</v>
      </c>
      <c r="V93" s="3">
        <v>9168</v>
      </c>
    </row>
    <row r="94" spans="1:22" ht="13.5" customHeight="1" thickBot="1" x14ac:dyDescent="0.25">
      <c r="A94" s="2">
        <v>2000</v>
      </c>
      <c r="B94" s="3" t="s">
        <v>14</v>
      </c>
      <c r="C94" s="3" t="s">
        <v>14</v>
      </c>
      <c r="D94" s="3" t="s">
        <v>14</v>
      </c>
      <c r="E94" s="3">
        <v>5678</v>
      </c>
      <c r="F94" s="3">
        <v>122</v>
      </c>
      <c r="G94" s="3">
        <v>105</v>
      </c>
      <c r="H94" s="3">
        <v>13</v>
      </c>
      <c r="I94" s="405" t="s">
        <v>13</v>
      </c>
      <c r="J94" s="543">
        <v>5918</v>
      </c>
      <c r="K94" s="1">
        <v>2000</v>
      </c>
      <c r="L94" s="3">
        <v>413</v>
      </c>
      <c r="M94" s="3" t="s">
        <v>13</v>
      </c>
      <c r="N94" s="3">
        <v>413</v>
      </c>
      <c r="O94" s="3">
        <v>2632</v>
      </c>
      <c r="P94" s="3">
        <v>320</v>
      </c>
      <c r="Q94" s="3" t="s">
        <v>36</v>
      </c>
      <c r="R94" s="3">
        <v>320</v>
      </c>
      <c r="S94" s="3">
        <v>53</v>
      </c>
      <c r="T94" s="4">
        <v>27</v>
      </c>
      <c r="U94" s="4">
        <v>3445</v>
      </c>
      <c r="V94" s="3">
        <v>9363</v>
      </c>
    </row>
    <row r="95" spans="1:22" ht="13.5" thickBot="1" x14ac:dyDescent="0.25">
      <c r="A95" s="2">
        <v>2001</v>
      </c>
      <c r="B95" s="3" t="s">
        <v>14</v>
      </c>
      <c r="C95" s="3" t="s">
        <v>14</v>
      </c>
      <c r="D95" s="3" t="s">
        <v>14</v>
      </c>
      <c r="E95" s="3">
        <v>5849</v>
      </c>
      <c r="F95" s="3">
        <v>119</v>
      </c>
      <c r="G95" s="3">
        <v>105</v>
      </c>
      <c r="H95" s="3">
        <v>15</v>
      </c>
      <c r="I95" s="405" t="s">
        <v>13</v>
      </c>
      <c r="J95" s="543">
        <v>6088</v>
      </c>
      <c r="K95" s="1">
        <v>2001</v>
      </c>
      <c r="L95" s="3">
        <v>419</v>
      </c>
      <c r="M95" s="3" t="s">
        <v>13</v>
      </c>
      <c r="N95" s="3">
        <v>419</v>
      </c>
      <c r="O95" s="3">
        <v>2728</v>
      </c>
      <c r="P95" s="3">
        <v>336</v>
      </c>
      <c r="Q95" s="3" t="s">
        <v>36</v>
      </c>
      <c r="R95" s="3">
        <v>336</v>
      </c>
      <c r="S95" s="3">
        <v>54</v>
      </c>
      <c r="T95" s="4">
        <v>28</v>
      </c>
      <c r="U95" s="4">
        <v>3565</v>
      </c>
      <c r="V95" s="3">
        <v>9653</v>
      </c>
    </row>
    <row r="96" spans="1:22" ht="13.5" thickBot="1" x14ac:dyDescent="0.25">
      <c r="A96" s="2">
        <v>2002</v>
      </c>
      <c r="B96" s="3" t="s">
        <v>14</v>
      </c>
      <c r="C96" s="3" t="s">
        <v>14</v>
      </c>
      <c r="D96" s="3" t="s">
        <v>14</v>
      </c>
      <c r="E96" s="3">
        <v>5868</v>
      </c>
      <c r="F96" s="3">
        <v>116</v>
      </c>
      <c r="G96" s="3">
        <v>103</v>
      </c>
      <c r="H96" s="3">
        <v>13</v>
      </c>
      <c r="I96" s="405" t="s">
        <v>13</v>
      </c>
      <c r="J96" s="543">
        <v>6100</v>
      </c>
      <c r="K96" s="1">
        <v>2002</v>
      </c>
      <c r="L96" s="3">
        <v>414</v>
      </c>
      <c r="M96" s="3" t="s">
        <v>13</v>
      </c>
      <c r="N96" s="3">
        <v>414</v>
      </c>
      <c r="O96" s="3">
        <v>2688</v>
      </c>
      <c r="P96" s="3">
        <v>337</v>
      </c>
      <c r="Q96" s="3" t="s">
        <v>36</v>
      </c>
      <c r="R96" s="3">
        <v>337</v>
      </c>
      <c r="S96" s="3">
        <v>57</v>
      </c>
      <c r="T96" s="4">
        <v>27</v>
      </c>
      <c r="U96" s="4">
        <v>3523</v>
      </c>
      <c r="V96" s="3">
        <v>9623</v>
      </c>
    </row>
    <row r="97" spans="1:23" ht="13.5" thickBot="1" x14ac:dyDescent="0.25">
      <c r="A97" s="2">
        <v>2003</v>
      </c>
      <c r="B97" s="3" t="s">
        <v>14</v>
      </c>
      <c r="C97" s="3" t="s">
        <v>14</v>
      </c>
      <c r="D97" s="3" t="s">
        <v>14</v>
      </c>
      <c r="E97" s="3">
        <v>5692</v>
      </c>
      <c r="F97" s="3">
        <v>109</v>
      </c>
      <c r="G97" s="3">
        <v>111</v>
      </c>
      <c r="H97" s="3">
        <v>16</v>
      </c>
      <c r="I97" s="405" t="s">
        <v>13</v>
      </c>
      <c r="J97" s="543">
        <v>5928</v>
      </c>
      <c r="K97" s="1">
        <v>2003</v>
      </c>
      <c r="L97" s="3">
        <v>410</v>
      </c>
      <c r="M97" s="3" t="s">
        <v>13</v>
      </c>
      <c r="N97" s="3">
        <v>410</v>
      </c>
      <c r="O97" s="3">
        <v>2667</v>
      </c>
      <c r="P97" s="3">
        <v>338</v>
      </c>
      <c r="Q97" s="3" t="s">
        <v>36</v>
      </c>
      <c r="R97" s="3">
        <v>338</v>
      </c>
      <c r="S97" s="3">
        <v>66</v>
      </c>
      <c r="T97" s="4">
        <v>25</v>
      </c>
      <c r="U97" s="4">
        <v>3506</v>
      </c>
      <c r="V97" s="3">
        <v>9434</v>
      </c>
    </row>
    <row r="98" spans="1:23" ht="13.5" thickBot="1" x14ac:dyDescent="0.25">
      <c r="A98" s="2">
        <v>2004</v>
      </c>
      <c r="B98" s="3" t="s">
        <v>14</v>
      </c>
      <c r="C98" s="3" t="s">
        <v>14</v>
      </c>
      <c r="D98" s="3" t="s">
        <v>14</v>
      </c>
      <c r="E98" s="3">
        <v>5731</v>
      </c>
      <c r="F98" s="3">
        <v>106</v>
      </c>
      <c r="G98" s="3">
        <v>114</v>
      </c>
      <c r="H98" s="3">
        <v>16</v>
      </c>
      <c r="I98" s="405" t="s">
        <v>13</v>
      </c>
      <c r="J98" s="543">
        <v>5967</v>
      </c>
      <c r="K98" s="1">
        <v>2004</v>
      </c>
      <c r="L98" s="3">
        <v>414</v>
      </c>
      <c r="M98" s="3" t="s">
        <v>40</v>
      </c>
      <c r="N98" s="3">
        <v>414</v>
      </c>
      <c r="O98" s="3">
        <v>2748</v>
      </c>
      <c r="P98" s="3">
        <v>350</v>
      </c>
      <c r="Q98" s="3" t="s">
        <v>36</v>
      </c>
      <c r="R98" s="3">
        <v>350</v>
      </c>
      <c r="S98" s="3">
        <v>65</v>
      </c>
      <c r="T98" s="4">
        <v>31</v>
      </c>
      <c r="U98" s="4">
        <v>3608</v>
      </c>
      <c r="V98" s="3">
        <v>9575</v>
      </c>
    </row>
    <row r="99" spans="1:23" ht="13.5" thickBot="1" x14ac:dyDescent="0.25">
      <c r="A99" s="6">
        <v>2005</v>
      </c>
      <c r="B99" s="7" t="s">
        <v>14</v>
      </c>
      <c r="C99" s="7" t="s">
        <v>14</v>
      </c>
      <c r="D99" s="7" t="s">
        <v>14</v>
      </c>
      <c r="E99" s="7">
        <v>5855</v>
      </c>
      <c r="F99" s="7">
        <v>107</v>
      </c>
      <c r="G99" s="7">
        <v>125</v>
      </c>
      <c r="H99" s="7">
        <v>18</v>
      </c>
      <c r="I99" s="403" t="s">
        <v>13</v>
      </c>
      <c r="J99" s="544">
        <v>6105</v>
      </c>
      <c r="K99" s="406">
        <v>2005</v>
      </c>
      <c r="L99" s="7">
        <v>423</v>
      </c>
      <c r="M99" s="7" t="s">
        <v>40</v>
      </c>
      <c r="N99" s="7">
        <v>423</v>
      </c>
      <c r="O99" s="7">
        <v>2808</v>
      </c>
      <c r="P99" s="7">
        <v>381</v>
      </c>
      <c r="Q99" s="7" t="s">
        <v>36</v>
      </c>
      <c r="R99" s="7">
        <v>381</v>
      </c>
      <c r="S99" s="7">
        <v>66</v>
      </c>
      <c r="T99" s="8">
        <v>32</v>
      </c>
      <c r="U99" s="8">
        <v>3710</v>
      </c>
      <c r="V99" s="7">
        <v>9815</v>
      </c>
    </row>
    <row r="100" spans="1:23" ht="13.5" thickBot="1" x14ac:dyDescent="0.25">
      <c r="A100" s="6">
        <v>2006</v>
      </c>
      <c r="B100" s="7" t="s">
        <v>14</v>
      </c>
      <c r="C100" s="7" t="s">
        <v>14</v>
      </c>
      <c r="D100" s="7" t="s">
        <v>14</v>
      </c>
      <c r="E100" s="7">
        <v>5894</v>
      </c>
      <c r="F100" s="7">
        <v>100</v>
      </c>
      <c r="G100" s="7">
        <v>126</v>
      </c>
      <c r="H100" s="7">
        <v>21</v>
      </c>
      <c r="I100" s="403" t="s">
        <v>13</v>
      </c>
      <c r="J100" s="544">
        <v>6141</v>
      </c>
      <c r="K100" s="406">
        <v>2006</v>
      </c>
      <c r="L100" s="7">
        <v>441</v>
      </c>
      <c r="M100" s="7" t="s">
        <v>40</v>
      </c>
      <c r="N100" s="7">
        <v>441</v>
      </c>
      <c r="O100" s="7">
        <v>2927</v>
      </c>
      <c r="P100" s="7">
        <v>407</v>
      </c>
      <c r="Q100" s="7" t="s">
        <v>36</v>
      </c>
      <c r="R100" s="7">
        <v>407</v>
      </c>
      <c r="S100" s="7">
        <v>63</v>
      </c>
      <c r="T100" s="8">
        <v>38</v>
      </c>
      <c r="U100" s="8">
        <v>3876</v>
      </c>
      <c r="V100" s="7">
        <v>10017</v>
      </c>
    </row>
    <row r="101" spans="1:23" ht="13.5" thickBot="1" x14ac:dyDescent="0.25">
      <c r="A101" s="6">
        <v>2007</v>
      </c>
      <c r="B101" s="7" t="s">
        <v>14</v>
      </c>
      <c r="C101" s="7" t="s">
        <v>14</v>
      </c>
      <c r="D101" s="7" t="s">
        <v>14</v>
      </c>
      <c r="E101" s="7" t="s">
        <v>15</v>
      </c>
      <c r="F101" s="8">
        <v>97</v>
      </c>
      <c r="G101" s="8" t="s">
        <v>16</v>
      </c>
      <c r="H101" s="7" t="s">
        <v>17</v>
      </c>
      <c r="I101" s="403">
        <v>30</v>
      </c>
      <c r="J101" s="544">
        <v>5774</v>
      </c>
      <c r="K101" s="406">
        <v>2007</v>
      </c>
      <c r="L101" s="8">
        <v>459</v>
      </c>
      <c r="M101" s="7" t="s">
        <v>40</v>
      </c>
      <c r="N101" s="8">
        <v>459</v>
      </c>
      <c r="O101" s="8">
        <v>3460</v>
      </c>
      <c r="P101" s="8">
        <v>419</v>
      </c>
      <c r="Q101" s="7" t="s">
        <v>36</v>
      </c>
      <c r="R101" s="8">
        <v>419</v>
      </c>
      <c r="S101" s="7">
        <v>76</v>
      </c>
      <c r="T101" s="8">
        <v>59</v>
      </c>
      <c r="U101" s="8">
        <v>4473</v>
      </c>
      <c r="V101" s="8">
        <v>10247</v>
      </c>
    </row>
    <row r="102" spans="1:23" ht="13.5" thickBot="1" x14ac:dyDescent="0.25">
      <c r="A102" s="6">
        <v>2008</v>
      </c>
      <c r="B102" s="7" t="s">
        <v>14</v>
      </c>
      <c r="C102" s="7" t="s">
        <v>14</v>
      </c>
      <c r="D102" s="7" t="s">
        <v>14</v>
      </c>
      <c r="E102" s="7">
        <v>5573</v>
      </c>
      <c r="F102" s="8">
        <v>101</v>
      </c>
      <c r="G102" s="8">
        <v>191</v>
      </c>
      <c r="H102" s="7">
        <v>36</v>
      </c>
      <c r="I102" s="403">
        <v>29</v>
      </c>
      <c r="J102" s="544">
        <v>5930</v>
      </c>
      <c r="K102" s="406">
        <v>2008</v>
      </c>
      <c r="L102" s="8">
        <v>472</v>
      </c>
      <c r="M102" s="7" t="s">
        <v>40</v>
      </c>
      <c r="N102" s="8">
        <v>472</v>
      </c>
      <c r="O102" s="8">
        <v>3547</v>
      </c>
      <c r="P102" s="8">
        <v>454</v>
      </c>
      <c r="Q102" s="7" t="s">
        <v>36</v>
      </c>
      <c r="R102" s="8">
        <v>454</v>
      </c>
      <c r="S102" s="7">
        <v>75</v>
      </c>
      <c r="T102" s="8">
        <v>43</v>
      </c>
      <c r="U102" s="8">
        <v>4591</v>
      </c>
      <c r="V102" s="8">
        <v>10521</v>
      </c>
    </row>
    <row r="103" spans="1:23" ht="13.5" thickBot="1" x14ac:dyDescent="0.25">
      <c r="A103" s="6">
        <v>2009</v>
      </c>
      <c r="B103" s="7" t="s">
        <v>14</v>
      </c>
      <c r="C103" s="7" t="s">
        <v>14</v>
      </c>
      <c r="D103" s="7" t="s">
        <v>14</v>
      </c>
      <c r="E103" s="7">
        <v>5452</v>
      </c>
      <c r="F103" s="8">
        <v>104</v>
      </c>
      <c r="G103" s="8">
        <v>190</v>
      </c>
      <c r="H103" s="7">
        <v>32</v>
      </c>
      <c r="I103" s="403">
        <v>40</v>
      </c>
      <c r="J103" s="544">
        <v>5818</v>
      </c>
      <c r="K103" s="406">
        <v>2009</v>
      </c>
      <c r="L103" s="8">
        <v>468</v>
      </c>
      <c r="M103" s="7" t="s">
        <v>40</v>
      </c>
      <c r="N103" s="8">
        <v>468</v>
      </c>
      <c r="O103" s="8">
        <v>3490</v>
      </c>
      <c r="P103" s="8">
        <v>465</v>
      </c>
      <c r="Q103" s="7" t="s">
        <v>36</v>
      </c>
      <c r="R103" s="8">
        <v>465</v>
      </c>
      <c r="S103" s="7">
        <v>97</v>
      </c>
      <c r="T103" s="8">
        <v>43</v>
      </c>
      <c r="U103" s="8">
        <v>4563</v>
      </c>
      <c r="V103" s="8">
        <v>10381</v>
      </c>
    </row>
    <row r="104" spans="1:23" ht="13.5" thickBot="1" x14ac:dyDescent="0.25">
      <c r="A104" s="6">
        <v>2010</v>
      </c>
      <c r="B104" s="7" t="s">
        <v>14</v>
      </c>
      <c r="C104" s="7" t="s">
        <v>14</v>
      </c>
      <c r="D104" s="7" t="s">
        <v>14</v>
      </c>
      <c r="E104" s="7">
        <v>5256</v>
      </c>
      <c r="F104" s="8">
        <v>99</v>
      </c>
      <c r="G104" s="8">
        <v>190</v>
      </c>
      <c r="H104" s="7">
        <v>32</v>
      </c>
      <c r="I104" s="403">
        <v>42</v>
      </c>
      <c r="J104" s="544">
        <v>5619</v>
      </c>
      <c r="K104" s="406">
        <v>2010</v>
      </c>
      <c r="L104" s="8">
        <v>464</v>
      </c>
      <c r="M104" s="7" t="s">
        <v>40</v>
      </c>
      <c r="N104" s="8">
        <v>464</v>
      </c>
      <c r="O104" s="8">
        <v>3550</v>
      </c>
      <c r="P104" s="8">
        <v>457</v>
      </c>
      <c r="Q104" s="7" t="s">
        <v>36</v>
      </c>
      <c r="R104" s="8">
        <v>457</v>
      </c>
      <c r="S104" s="7">
        <v>90</v>
      </c>
      <c r="T104" s="8">
        <v>38</v>
      </c>
      <c r="U104" s="8">
        <v>4599</v>
      </c>
      <c r="V104" s="8">
        <v>10218</v>
      </c>
    </row>
    <row r="105" spans="1:23" ht="13.5" thickBot="1" x14ac:dyDescent="0.25">
      <c r="A105" s="6">
        <v>2011</v>
      </c>
      <c r="B105" s="7">
        <v>5191</v>
      </c>
      <c r="C105" s="8">
        <v>6</v>
      </c>
      <c r="D105" s="8">
        <v>37</v>
      </c>
      <c r="E105" s="8">
        <v>5235</v>
      </c>
      <c r="F105" s="8">
        <v>98</v>
      </c>
      <c r="G105" s="8">
        <v>191</v>
      </c>
      <c r="H105" s="8">
        <v>34</v>
      </c>
      <c r="I105" s="403">
        <v>39</v>
      </c>
      <c r="J105" s="544">
        <v>5596</v>
      </c>
      <c r="K105" s="406">
        <v>2011</v>
      </c>
      <c r="L105" s="8">
        <v>466</v>
      </c>
      <c r="M105" s="8">
        <v>6</v>
      </c>
      <c r="N105" s="8">
        <v>472</v>
      </c>
      <c r="O105" s="8">
        <v>3647</v>
      </c>
      <c r="P105" s="8">
        <v>436</v>
      </c>
      <c r="Q105" s="8">
        <v>43</v>
      </c>
      <c r="R105" s="8">
        <v>479</v>
      </c>
      <c r="S105" s="8">
        <v>80</v>
      </c>
      <c r="T105" s="8">
        <v>44</v>
      </c>
      <c r="U105" s="8">
        <v>4722</v>
      </c>
      <c r="V105" s="8">
        <v>10319</v>
      </c>
    </row>
    <row r="106" spans="1:23" ht="13.5" thickBot="1" x14ac:dyDescent="0.25">
      <c r="A106" s="9">
        <v>2012</v>
      </c>
      <c r="B106" s="10">
        <v>5301</v>
      </c>
      <c r="C106" s="12">
        <v>16</v>
      </c>
      <c r="D106" s="12">
        <v>50</v>
      </c>
      <c r="E106" s="12">
        <v>5367</v>
      </c>
      <c r="F106" s="12">
        <v>99</v>
      </c>
      <c r="G106" s="12">
        <v>211</v>
      </c>
      <c r="H106" s="12">
        <v>37</v>
      </c>
      <c r="I106" s="403">
        <v>33</v>
      </c>
      <c r="J106" s="544">
        <v>5747</v>
      </c>
      <c r="K106" s="406">
        <v>2012</v>
      </c>
      <c r="L106" s="8">
        <v>471</v>
      </c>
      <c r="M106" s="8">
        <v>6</v>
      </c>
      <c r="N106" s="8">
        <v>477</v>
      </c>
      <c r="O106" s="8">
        <v>3743</v>
      </c>
      <c r="P106" s="8">
        <v>449</v>
      </c>
      <c r="Q106" s="8">
        <v>49</v>
      </c>
      <c r="R106" s="8">
        <v>498</v>
      </c>
      <c r="S106" s="8">
        <v>79</v>
      </c>
      <c r="T106" s="8">
        <v>40</v>
      </c>
      <c r="U106" s="8">
        <v>4837</v>
      </c>
      <c r="V106" s="8">
        <v>10584</v>
      </c>
    </row>
    <row r="107" spans="1:23" ht="13.5" thickBot="1" x14ac:dyDescent="0.25">
      <c r="A107" s="9">
        <v>2013</v>
      </c>
      <c r="B107" s="10">
        <v>5190</v>
      </c>
      <c r="C107" s="12">
        <v>44</v>
      </c>
      <c r="D107" s="12">
        <v>97</v>
      </c>
      <c r="E107" s="12">
        <v>5330</v>
      </c>
      <c r="F107" s="12">
        <v>96</v>
      </c>
      <c r="G107" s="12">
        <v>223</v>
      </c>
      <c r="H107" s="12">
        <v>37</v>
      </c>
      <c r="I107" s="403">
        <v>27</v>
      </c>
      <c r="J107" s="544">
        <v>5714</v>
      </c>
      <c r="K107" s="406">
        <v>2013</v>
      </c>
      <c r="L107" s="8">
        <v>480</v>
      </c>
      <c r="M107" s="8">
        <v>7</v>
      </c>
      <c r="N107" s="8">
        <v>487</v>
      </c>
      <c r="O107" s="8">
        <v>3817</v>
      </c>
      <c r="P107" s="8">
        <v>458</v>
      </c>
      <c r="Q107" s="8">
        <v>52</v>
      </c>
      <c r="R107" s="8">
        <v>510</v>
      </c>
      <c r="S107" s="8">
        <v>78</v>
      </c>
      <c r="T107" s="8">
        <v>44</v>
      </c>
      <c r="U107" s="8">
        <v>4936</v>
      </c>
      <c r="V107" s="8">
        <v>10650</v>
      </c>
    </row>
    <row r="108" spans="1:23" ht="13.5" thickBot="1" x14ac:dyDescent="0.25">
      <c r="A108" s="9">
        <v>2014</v>
      </c>
      <c r="B108" s="10">
        <v>5113</v>
      </c>
      <c r="C108" s="12">
        <v>54</v>
      </c>
      <c r="D108" s="12">
        <v>107</v>
      </c>
      <c r="E108" s="12">
        <v>5274</v>
      </c>
      <c r="F108" s="12">
        <v>96</v>
      </c>
      <c r="G108" s="12">
        <v>233</v>
      </c>
      <c r="H108" s="12">
        <v>38</v>
      </c>
      <c r="I108" s="403">
        <v>28</v>
      </c>
      <c r="J108" s="544">
        <v>5668</v>
      </c>
      <c r="K108" s="406">
        <v>2014</v>
      </c>
      <c r="L108" s="8">
        <v>490</v>
      </c>
      <c r="M108" s="8">
        <v>7</v>
      </c>
      <c r="N108" s="8">
        <v>497</v>
      </c>
      <c r="O108" s="8">
        <v>3928</v>
      </c>
      <c r="P108" s="8">
        <v>483</v>
      </c>
      <c r="Q108" s="8">
        <v>48</v>
      </c>
      <c r="R108" s="8">
        <v>531</v>
      </c>
      <c r="S108" s="8">
        <v>79</v>
      </c>
      <c r="T108" s="8">
        <v>47</v>
      </c>
      <c r="U108" s="8">
        <v>5082</v>
      </c>
      <c r="V108" s="8">
        <v>10750</v>
      </c>
    </row>
    <row r="109" spans="1:23" ht="13.5" thickBot="1" x14ac:dyDescent="0.25">
      <c r="A109" s="9">
        <v>2015</v>
      </c>
      <c r="B109" s="10">
        <v>5042.0609999999997</v>
      </c>
      <c r="C109" s="12">
        <v>55.734000000000002</v>
      </c>
      <c r="D109" s="12">
        <v>100.779</v>
      </c>
      <c r="E109" s="12">
        <v>5198.5739999999996</v>
      </c>
      <c r="F109" s="12">
        <v>89.683000000000007</v>
      </c>
      <c r="G109" s="12">
        <v>222.65600000000001</v>
      </c>
      <c r="H109" s="12">
        <v>37.987000000000002</v>
      </c>
      <c r="I109" s="403">
        <v>25.795999999999999</v>
      </c>
      <c r="J109" s="544">
        <v>5574.6949999999997</v>
      </c>
      <c r="K109" s="406">
        <v>2015</v>
      </c>
      <c r="L109" s="8">
        <v>495.27499999999998</v>
      </c>
      <c r="M109" s="8">
        <v>7.4649999999999999</v>
      </c>
      <c r="N109" s="8">
        <v>502.74</v>
      </c>
      <c r="O109" s="8">
        <v>3860.11</v>
      </c>
      <c r="P109" s="8">
        <v>478.68200000000002</v>
      </c>
      <c r="Q109" s="8">
        <v>49.985999999999997</v>
      </c>
      <c r="R109" s="8">
        <v>528.66800000000001</v>
      </c>
      <c r="S109" s="8">
        <v>83.700999999999993</v>
      </c>
      <c r="T109" s="8">
        <v>48.777999999999999</v>
      </c>
      <c r="U109" s="8">
        <v>5023.9979999999996</v>
      </c>
      <c r="V109" s="8">
        <v>10598.692999999999</v>
      </c>
    </row>
    <row r="110" spans="1:23" ht="13.5" thickBot="1" x14ac:dyDescent="0.25">
      <c r="A110" s="9">
        <v>2016</v>
      </c>
      <c r="B110" s="10">
        <v>4885.808</v>
      </c>
      <c r="C110" s="12">
        <v>67.352000000000004</v>
      </c>
      <c r="D110" s="12">
        <v>100.56399999999999</v>
      </c>
      <c r="E110" s="12">
        <v>5053.7240000000002</v>
      </c>
      <c r="F110" s="12">
        <v>94.072999999999993</v>
      </c>
      <c r="G110" s="12">
        <v>211.4</v>
      </c>
      <c r="H110" s="12">
        <v>36.856999999999999</v>
      </c>
      <c r="I110" s="403">
        <v>21.353000000000002</v>
      </c>
      <c r="J110" s="544">
        <v>5417.4080000000004</v>
      </c>
      <c r="K110" s="406">
        <v>2016</v>
      </c>
      <c r="L110" s="8">
        <v>504.16899999999998</v>
      </c>
      <c r="M110" s="8">
        <v>7.234</v>
      </c>
      <c r="N110" s="8">
        <v>511.40199999999999</v>
      </c>
      <c r="O110" s="8">
        <v>3847.9949999999999</v>
      </c>
      <c r="P110" s="8">
        <v>497.61399999999998</v>
      </c>
      <c r="Q110" s="8">
        <v>51.944000000000003</v>
      </c>
      <c r="R110" s="8">
        <v>549.55799999999999</v>
      </c>
      <c r="S110" s="8">
        <v>83.903999999999996</v>
      </c>
      <c r="T110" s="8">
        <v>49.191000000000003</v>
      </c>
      <c r="U110" s="8">
        <v>5042.049</v>
      </c>
      <c r="V110" s="8">
        <v>10459.457</v>
      </c>
      <c r="W110" s="634"/>
    </row>
    <row r="111" spans="1:23" ht="13.5" thickBot="1" x14ac:dyDescent="0.25">
      <c r="A111" s="9">
        <v>2017</v>
      </c>
      <c r="B111" s="10">
        <v>4630.5460000000003</v>
      </c>
      <c r="C111" s="12">
        <v>63.802</v>
      </c>
      <c r="D111" s="12">
        <v>98.864000000000004</v>
      </c>
      <c r="E111" s="12">
        <v>4793.2120000000004</v>
      </c>
      <c r="F111" s="12">
        <v>82.733000000000004</v>
      </c>
      <c r="G111" s="12">
        <v>206.90799999999999</v>
      </c>
      <c r="H111" s="12">
        <v>35.442</v>
      </c>
      <c r="I111" s="403">
        <v>19.555</v>
      </c>
      <c r="J111" s="544">
        <v>5137.8500000000004</v>
      </c>
      <c r="K111" s="406">
        <v>2017</v>
      </c>
      <c r="L111" s="8">
        <v>502.54399999999998</v>
      </c>
      <c r="M111" s="8">
        <v>7.04</v>
      </c>
      <c r="N111" s="8">
        <v>509.584</v>
      </c>
      <c r="O111" s="8">
        <v>3816.2759999999998</v>
      </c>
      <c r="P111" s="8">
        <v>498.11500000000001</v>
      </c>
      <c r="Q111" s="8">
        <v>56.552999999999997</v>
      </c>
      <c r="R111" s="8">
        <v>554.66800000000001</v>
      </c>
      <c r="S111" s="8">
        <v>85.138999999999996</v>
      </c>
      <c r="T111" s="8">
        <v>48.091000000000001</v>
      </c>
      <c r="U111" s="8">
        <v>5013.759</v>
      </c>
      <c r="V111" s="8">
        <v>10151.609</v>
      </c>
      <c r="W111" s="634"/>
    </row>
    <row r="112" spans="1:23" x14ac:dyDescent="0.2">
      <c r="A112" s="71" t="s">
        <v>18</v>
      </c>
    </row>
    <row r="113" spans="1:1" x14ac:dyDescent="0.2">
      <c r="A113" s="71" t="s">
        <v>19</v>
      </c>
    </row>
    <row r="114" spans="1:1" x14ac:dyDescent="0.2">
      <c r="A114" s="71" t="s">
        <v>20</v>
      </c>
    </row>
    <row r="115" spans="1:1" x14ac:dyDescent="0.2">
      <c r="A115" s="71" t="s">
        <v>21</v>
      </c>
    </row>
    <row r="116" spans="1:1" x14ac:dyDescent="0.2">
      <c r="A116" s="71" t="s">
        <v>41</v>
      </c>
    </row>
    <row r="117" spans="1:1" x14ac:dyDescent="0.2">
      <c r="A117" s="71" t="s">
        <v>42</v>
      </c>
    </row>
    <row r="118" spans="1:1" x14ac:dyDescent="0.2">
      <c r="A118" s="71" t="s">
        <v>43</v>
      </c>
    </row>
    <row r="119" spans="1:1" x14ac:dyDescent="0.2">
      <c r="A119" s="71" t="s">
        <v>44</v>
      </c>
    </row>
    <row r="120" spans="1:1" x14ac:dyDescent="0.2">
      <c r="A120" s="71" t="s">
        <v>45</v>
      </c>
    </row>
    <row r="121" spans="1:1" x14ac:dyDescent="0.2">
      <c r="A121" s="72" t="s">
        <v>22</v>
      </c>
    </row>
  </sheetData>
  <mergeCells count="23">
    <mergeCell ref="K1:V1"/>
    <mergeCell ref="K2:V2"/>
    <mergeCell ref="K3:V3"/>
    <mergeCell ref="K4:V4"/>
    <mergeCell ref="A1:J1"/>
    <mergeCell ref="A2:J2"/>
    <mergeCell ref="A3:J3"/>
    <mergeCell ref="A4:J4"/>
    <mergeCell ref="S5:S6"/>
    <mergeCell ref="T5:T6"/>
    <mergeCell ref="U5:U6"/>
    <mergeCell ref="V5:V6"/>
    <mergeCell ref="A5:A6"/>
    <mergeCell ref="F5:F6"/>
    <mergeCell ref="G5:G6"/>
    <mergeCell ref="H5:H6"/>
    <mergeCell ref="I5:I6"/>
    <mergeCell ref="B5:E5"/>
    <mergeCell ref="P5:R5"/>
    <mergeCell ref="J5:J6"/>
    <mergeCell ref="K5:K6"/>
    <mergeCell ref="L5:N5"/>
    <mergeCell ref="O5:O6"/>
  </mergeCells>
  <hyperlinks>
    <hyperlink ref="W6" location="TOC!A1" display="RETURN TO TABLE OF CONTENTS"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142"/>
  <sheetViews>
    <sheetView workbookViewId="0">
      <pane xSplit="2" ySplit="6" topLeftCell="C7" activePane="bottomRight" state="frozen"/>
      <selection activeCell="W6" sqref="W6"/>
      <selection pane="topRight" activeCell="W6" sqref="W6"/>
      <selection pane="bottomLeft" activeCell="W6" sqref="W6"/>
      <selection pane="bottomRight" activeCell="J117" sqref="J117:L117"/>
    </sheetView>
  </sheetViews>
  <sheetFormatPr defaultRowHeight="12.75" x14ac:dyDescent="0.2"/>
  <cols>
    <col min="1" max="1" width="21.42578125" customWidth="1"/>
    <col min="2" max="2" width="11" customWidth="1"/>
    <col min="3" max="16" width="11.5703125" customWidth="1"/>
  </cols>
  <sheetData>
    <row r="1" spans="1:18" x14ac:dyDescent="0.2">
      <c r="A1" s="809" t="s">
        <v>2276</v>
      </c>
      <c r="B1" s="809"/>
      <c r="C1" s="809"/>
      <c r="D1" s="809"/>
      <c r="E1" s="809"/>
      <c r="F1" s="809"/>
      <c r="G1" s="809"/>
      <c r="H1" s="809"/>
      <c r="I1" s="809"/>
      <c r="J1" s="809"/>
      <c r="K1" s="809"/>
      <c r="L1" s="809"/>
      <c r="M1" s="809"/>
      <c r="N1" s="809"/>
      <c r="O1" s="809"/>
      <c r="P1" s="809"/>
    </row>
    <row r="2" spans="1:18" ht="13.5" thickBot="1" x14ac:dyDescent="0.25">
      <c r="A2" s="805" t="s">
        <v>2305</v>
      </c>
      <c r="B2" s="805"/>
      <c r="C2" s="805"/>
      <c r="D2" s="805"/>
      <c r="E2" s="805"/>
      <c r="F2" s="805"/>
      <c r="G2" s="805"/>
      <c r="H2" s="805"/>
      <c r="I2" s="805"/>
      <c r="J2" s="805"/>
      <c r="K2" s="805"/>
      <c r="L2" s="805"/>
      <c r="M2" s="805"/>
      <c r="N2" s="805"/>
      <c r="O2" s="805"/>
      <c r="P2" s="805"/>
    </row>
    <row r="3" spans="1:18" ht="13.5" thickBot="1" x14ac:dyDescent="0.25">
      <c r="A3" s="848" t="s">
        <v>2334</v>
      </c>
      <c r="B3" s="849"/>
      <c r="C3" s="849"/>
      <c r="D3" s="849"/>
      <c r="E3" s="849"/>
      <c r="F3" s="849"/>
      <c r="G3" s="849"/>
      <c r="H3" s="849"/>
      <c r="I3" s="849"/>
      <c r="J3" s="849"/>
      <c r="K3" s="849"/>
      <c r="L3" s="849"/>
      <c r="M3" s="849"/>
      <c r="N3" s="849"/>
      <c r="O3" s="849"/>
      <c r="P3" s="850"/>
    </row>
    <row r="4" spans="1:18" ht="13.5" thickBot="1" x14ac:dyDescent="0.25">
      <c r="A4" s="818" t="s">
        <v>212</v>
      </c>
      <c r="B4" s="818" t="s">
        <v>3</v>
      </c>
      <c r="C4" s="820" t="s">
        <v>213</v>
      </c>
      <c r="D4" s="821"/>
      <c r="E4" s="821"/>
      <c r="F4" s="821"/>
      <c r="G4" s="821"/>
      <c r="H4" s="821"/>
      <c r="I4" s="822"/>
      <c r="J4" s="820" t="s">
        <v>213</v>
      </c>
      <c r="K4" s="821"/>
      <c r="L4" s="821"/>
      <c r="M4" s="821"/>
      <c r="N4" s="821"/>
      <c r="O4" s="821"/>
      <c r="P4" s="822"/>
    </row>
    <row r="5" spans="1:18" ht="34.5" thickBot="1" x14ac:dyDescent="0.25">
      <c r="A5" s="851"/>
      <c r="B5" s="851"/>
      <c r="C5" s="171" t="s">
        <v>10</v>
      </c>
      <c r="D5" s="171" t="s">
        <v>77</v>
      </c>
      <c r="E5" s="171" t="s">
        <v>78</v>
      </c>
      <c r="F5" s="171" t="s">
        <v>6</v>
      </c>
      <c r="G5" s="171" t="s">
        <v>227</v>
      </c>
      <c r="H5" s="171" t="s">
        <v>168</v>
      </c>
      <c r="I5" s="171" t="s">
        <v>8</v>
      </c>
      <c r="J5" s="171" t="s">
        <v>10</v>
      </c>
      <c r="K5" s="171" t="s">
        <v>77</v>
      </c>
      <c r="L5" s="171" t="s">
        <v>78</v>
      </c>
      <c r="M5" s="171" t="s">
        <v>6</v>
      </c>
      <c r="N5" s="171" t="s">
        <v>227</v>
      </c>
      <c r="O5" s="171" t="s">
        <v>168</v>
      </c>
      <c r="P5" s="171" t="s">
        <v>8</v>
      </c>
      <c r="R5" s="551" t="s">
        <v>2837</v>
      </c>
    </row>
    <row r="6" spans="1:18" ht="13.5" thickBot="1" x14ac:dyDescent="0.25">
      <c r="A6" s="851"/>
      <c r="B6" s="851"/>
      <c r="C6" s="853" t="s">
        <v>2332</v>
      </c>
      <c r="D6" s="854"/>
      <c r="E6" s="854"/>
      <c r="F6" s="854"/>
      <c r="G6" s="854"/>
      <c r="H6" s="854"/>
      <c r="I6" s="855"/>
      <c r="J6" s="856" t="s">
        <v>2333</v>
      </c>
      <c r="K6" s="854"/>
      <c r="L6" s="854"/>
      <c r="M6" s="854"/>
      <c r="N6" s="854"/>
      <c r="O6" s="854"/>
      <c r="P6" s="855"/>
    </row>
    <row r="7" spans="1:18" ht="14.25" thickTop="1" thickBot="1" x14ac:dyDescent="0.25">
      <c r="A7" s="857" t="s">
        <v>214</v>
      </c>
      <c r="B7" s="758">
        <v>2007</v>
      </c>
      <c r="C7" s="1180">
        <v>2267</v>
      </c>
      <c r="D7" s="1180"/>
      <c r="E7" s="1180"/>
      <c r="F7" s="1180">
        <v>0</v>
      </c>
      <c r="G7" s="1180"/>
      <c r="H7" s="1180">
        <v>0</v>
      </c>
      <c r="I7" s="1180"/>
      <c r="J7" s="861">
        <v>3.5000000000000003E-2</v>
      </c>
      <c r="K7" s="863"/>
      <c r="L7" s="862"/>
      <c r="M7" s="861">
        <v>0</v>
      </c>
      <c r="N7" s="862"/>
      <c r="O7" s="861">
        <v>0</v>
      </c>
      <c r="P7" s="862"/>
    </row>
    <row r="8" spans="1:18" ht="13.5" thickBot="1" x14ac:dyDescent="0.25">
      <c r="A8" s="851"/>
      <c r="B8" s="764">
        <v>2008</v>
      </c>
      <c r="C8" s="846">
        <v>2340</v>
      </c>
      <c r="D8" s="846"/>
      <c r="E8" s="846"/>
      <c r="F8" s="846">
        <v>0</v>
      </c>
      <c r="G8" s="846"/>
      <c r="H8" s="846">
        <v>0</v>
      </c>
      <c r="I8" s="846"/>
      <c r="J8" s="870">
        <v>3.5999999999999997E-2</v>
      </c>
      <c r="K8" s="871"/>
      <c r="L8" s="872"/>
      <c r="M8" s="870">
        <v>0</v>
      </c>
      <c r="N8" s="872"/>
      <c r="O8" s="870">
        <v>0</v>
      </c>
      <c r="P8" s="872"/>
    </row>
    <row r="9" spans="1:18" ht="13.5" thickBot="1" x14ac:dyDescent="0.25">
      <c r="A9" s="851"/>
      <c r="B9" s="764">
        <v>2009</v>
      </c>
      <c r="C9" s="846">
        <v>3767</v>
      </c>
      <c r="D9" s="846"/>
      <c r="E9" s="846"/>
      <c r="F9" s="846">
        <v>0</v>
      </c>
      <c r="G9" s="846"/>
      <c r="H9" s="846">
        <v>0</v>
      </c>
      <c r="I9" s="846"/>
      <c r="J9" s="870">
        <v>5.8000000000000003E-2</v>
      </c>
      <c r="K9" s="871"/>
      <c r="L9" s="872"/>
      <c r="M9" s="870">
        <v>0</v>
      </c>
      <c r="N9" s="872"/>
      <c r="O9" s="870">
        <v>0</v>
      </c>
      <c r="P9" s="872"/>
    </row>
    <row r="10" spans="1:18" ht="13.5" thickBot="1" x14ac:dyDescent="0.25">
      <c r="A10" s="851"/>
      <c r="B10" s="764">
        <v>2010</v>
      </c>
      <c r="C10" s="846">
        <v>4158</v>
      </c>
      <c r="D10" s="846"/>
      <c r="E10" s="846"/>
      <c r="F10" s="846">
        <v>0</v>
      </c>
      <c r="G10" s="846"/>
      <c r="H10" s="846">
        <v>0</v>
      </c>
      <c r="I10" s="846"/>
      <c r="J10" s="870">
        <v>6.4000000000000001E-2</v>
      </c>
      <c r="K10" s="871"/>
      <c r="L10" s="872"/>
      <c r="M10" s="870">
        <v>0</v>
      </c>
      <c r="N10" s="872"/>
      <c r="O10" s="870">
        <v>0</v>
      </c>
      <c r="P10" s="872"/>
    </row>
    <row r="11" spans="1:18" ht="13.5" thickBot="1" x14ac:dyDescent="0.25">
      <c r="A11" s="851"/>
      <c r="B11" s="764">
        <v>2011</v>
      </c>
      <c r="C11" s="253">
        <v>4119</v>
      </c>
      <c r="D11" s="253">
        <v>47</v>
      </c>
      <c r="E11" s="253">
        <v>173</v>
      </c>
      <c r="F11" s="253">
        <v>0</v>
      </c>
      <c r="G11" s="253">
        <v>0</v>
      </c>
      <c r="H11" s="253">
        <v>0</v>
      </c>
      <c r="I11" s="253">
        <v>0</v>
      </c>
      <c r="J11" s="560">
        <v>6.6000000000000003E-2</v>
      </c>
      <c r="K11" s="560">
        <v>0.54700000000000004</v>
      </c>
      <c r="L11" s="560">
        <v>0.151</v>
      </c>
      <c r="M11" s="560">
        <v>0</v>
      </c>
      <c r="N11" s="560">
        <v>0</v>
      </c>
      <c r="O11" s="560">
        <v>0</v>
      </c>
      <c r="P11" s="560">
        <v>0</v>
      </c>
    </row>
    <row r="12" spans="1:18" ht="13.5" thickBot="1" x14ac:dyDescent="0.25">
      <c r="A12" s="851"/>
      <c r="B12" s="764">
        <v>2012</v>
      </c>
      <c r="C12" s="253">
        <v>3845</v>
      </c>
      <c r="D12" s="253">
        <v>81</v>
      </c>
      <c r="E12" s="253">
        <v>173</v>
      </c>
      <c r="F12" s="253">
        <v>0</v>
      </c>
      <c r="G12" s="253">
        <v>0</v>
      </c>
      <c r="H12" s="253">
        <v>0</v>
      </c>
      <c r="I12" s="253">
        <v>0</v>
      </c>
      <c r="J12" s="560">
        <v>6.2E-2</v>
      </c>
      <c r="K12" s="560">
        <v>0.9</v>
      </c>
      <c r="L12" s="560">
        <v>8.6999999999999994E-2</v>
      </c>
      <c r="M12" s="560">
        <v>0</v>
      </c>
      <c r="N12" s="560">
        <v>0</v>
      </c>
      <c r="O12" s="560">
        <v>0</v>
      </c>
      <c r="P12" s="560">
        <v>0</v>
      </c>
    </row>
    <row r="13" spans="1:18" ht="13.5" thickBot="1" x14ac:dyDescent="0.25">
      <c r="A13" s="851"/>
      <c r="B13" s="764">
        <v>2013</v>
      </c>
      <c r="C13" s="253">
        <v>4078</v>
      </c>
      <c r="D13" s="253">
        <v>231</v>
      </c>
      <c r="E13" s="253">
        <v>212</v>
      </c>
      <c r="F13" s="253">
        <v>0</v>
      </c>
      <c r="G13" s="253">
        <v>0</v>
      </c>
      <c r="H13" s="253">
        <v>0</v>
      </c>
      <c r="I13" s="253">
        <v>0</v>
      </c>
      <c r="J13" s="560">
        <v>6.7000000000000004E-2</v>
      </c>
      <c r="K13" s="560">
        <v>0.64300000000000002</v>
      </c>
      <c r="L13" s="560">
        <v>4.5999999999999999E-2</v>
      </c>
      <c r="M13" s="560">
        <v>0</v>
      </c>
      <c r="N13" s="560">
        <v>0</v>
      </c>
      <c r="O13" s="560">
        <v>0</v>
      </c>
      <c r="P13" s="560">
        <v>0</v>
      </c>
    </row>
    <row r="14" spans="1:18" ht="13.5" thickBot="1" x14ac:dyDescent="0.25">
      <c r="A14" s="851"/>
      <c r="B14" s="764">
        <v>2014</v>
      </c>
      <c r="C14" s="253">
        <v>4350</v>
      </c>
      <c r="D14" s="253">
        <v>325</v>
      </c>
      <c r="E14" s="253">
        <v>211</v>
      </c>
      <c r="F14" s="253">
        <v>0</v>
      </c>
      <c r="G14" s="333">
        <v>0</v>
      </c>
      <c r="H14" s="333">
        <v>0</v>
      </c>
      <c r="I14" s="333">
        <v>0</v>
      </c>
      <c r="J14" s="560">
        <v>7.0999999999999994E-2</v>
      </c>
      <c r="K14" s="560">
        <v>0.69099999999999995</v>
      </c>
      <c r="L14" s="560">
        <v>3.7999999999999999E-2</v>
      </c>
      <c r="M14" s="560">
        <v>0</v>
      </c>
      <c r="N14" s="560">
        <v>0</v>
      </c>
      <c r="O14" s="560">
        <v>0</v>
      </c>
      <c r="P14" s="560">
        <v>0</v>
      </c>
    </row>
    <row r="15" spans="1:18" ht="13.5" thickBot="1" x14ac:dyDescent="0.25">
      <c r="A15" s="851"/>
      <c r="B15" s="764">
        <v>2015</v>
      </c>
      <c r="C15" s="253">
        <v>4621</v>
      </c>
      <c r="D15" s="253">
        <v>381</v>
      </c>
      <c r="E15" s="253">
        <v>267</v>
      </c>
      <c r="F15" s="253">
        <v>0</v>
      </c>
      <c r="G15" s="333">
        <v>0</v>
      </c>
      <c r="H15" s="333">
        <v>0</v>
      </c>
      <c r="I15" s="333">
        <v>0</v>
      </c>
      <c r="J15" s="560">
        <v>7.3477500397519477E-2</v>
      </c>
      <c r="K15" s="560">
        <v>0.61850649350649356</v>
      </c>
      <c r="L15" s="560">
        <v>4.6580600139567344E-2</v>
      </c>
      <c r="M15" s="560">
        <v>0</v>
      </c>
      <c r="N15" s="560">
        <v>0</v>
      </c>
      <c r="O15" s="560">
        <v>0</v>
      </c>
      <c r="P15" s="560">
        <v>0</v>
      </c>
    </row>
    <row r="16" spans="1:18" ht="13.5" thickBot="1" x14ac:dyDescent="0.25">
      <c r="A16" s="851"/>
      <c r="B16" s="764">
        <v>2016</v>
      </c>
      <c r="C16" s="253">
        <v>4849</v>
      </c>
      <c r="D16" s="253">
        <v>407</v>
      </c>
      <c r="E16" s="253">
        <v>261</v>
      </c>
      <c r="F16" s="253">
        <v>0</v>
      </c>
      <c r="G16" s="333">
        <v>0</v>
      </c>
      <c r="H16" s="333">
        <v>0</v>
      </c>
      <c r="I16" s="333">
        <v>0</v>
      </c>
      <c r="J16" s="560">
        <v>7.6761120785182838E-2</v>
      </c>
      <c r="K16" s="560">
        <v>0.66830870279146137</v>
      </c>
      <c r="L16" s="560">
        <v>4.5653314675529126E-2</v>
      </c>
      <c r="M16" s="560">
        <v>0</v>
      </c>
      <c r="N16" s="560">
        <v>0</v>
      </c>
      <c r="O16" s="560">
        <v>0</v>
      </c>
      <c r="P16" s="560">
        <v>0</v>
      </c>
    </row>
    <row r="17" spans="1:16" ht="13.5" thickBot="1" x14ac:dyDescent="0.25">
      <c r="A17" s="852"/>
      <c r="B17" s="259">
        <v>2017</v>
      </c>
      <c r="C17" s="254">
        <v>5006</v>
      </c>
      <c r="D17" s="254">
        <v>280</v>
      </c>
      <c r="E17" s="254">
        <v>277</v>
      </c>
      <c r="F17" s="254">
        <v>0</v>
      </c>
      <c r="G17" s="254">
        <v>0</v>
      </c>
      <c r="H17" s="254">
        <v>0</v>
      </c>
      <c r="I17" s="254">
        <v>0</v>
      </c>
      <c r="J17" s="761">
        <v>7.8305620297517559E-2</v>
      </c>
      <c r="K17" s="761">
        <v>0.71794871794871795</v>
      </c>
      <c r="L17" s="761">
        <v>4.5944601094708909E-2</v>
      </c>
      <c r="M17" s="761">
        <v>0</v>
      </c>
      <c r="N17" s="761">
        <v>0</v>
      </c>
      <c r="O17" s="761">
        <v>0</v>
      </c>
      <c r="P17" s="761">
        <v>0</v>
      </c>
    </row>
    <row r="18" spans="1:16" ht="14.25" thickTop="1" thickBot="1" x14ac:dyDescent="0.25">
      <c r="A18" s="857" t="s">
        <v>215</v>
      </c>
      <c r="B18" s="758">
        <v>2007</v>
      </c>
      <c r="C18" s="1180">
        <v>2</v>
      </c>
      <c r="D18" s="1180"/>
      <c r="E18" s="1180"/>
      <c r="F18" s="1180">
        <v>3263</v>
      </c>
      <c r="G18" s="1180"/>
      <c r="H18" s="1180">
        <v>21</v>
      </c>
      <c r="I18" s="1180"/>
      <c r="J18" s="861">
        <v>0</v>
      </c>
      <c r="K18" s="863"/>
      <c r="L18" s="862"/>
      <c r="M18" s="861">
        <v>0.104</v>
      </c>
      <c r="N18" s="862"/>
      <c r="O18" s="861">
        <v>2E-3</v>
      </c>
      <c r="P18" s="862"/>
    </row>
    <row r="19" spans="1:16" ht="13.5" thickBot="1" x14ac:dyDescent="0.25">
      <c r="A19" s="851"/>
      <c r="B19" s="764">
        <v>2008</v>
      </c>
      <c r="C19" s="846">
        <v>2</v>
      </c>
      <c r="D19" s="846"/>
      <c r="E19" s="846"/>
      <c r="F19" s="846">
        <v>3017</v>
      </c>
      <c r="G19" s="846"/>
      <c r="H19" s="846">
        <v>37</v>
      </c>
      <c r="I19" s="846"/>
      <c r="J19" s="870">
        <v>0</v>
      </c>
      <c r="K19" s="871"/>
      <c r="L19" s="872"/>
      <c r="M19" s="870">
        <v>9.4E-2</v>
      </c>
      <c r="N19" s="872"/>
      <c r="O19" s="870">
        <v>3.0000000000000001E-3</v>
      </c>
      <c r="P19" s="872"/>
    </row>
    <row r="20" spans="1:16" ht="13.5" thickBot="1" x14ac:dyDescent="0.25">
      <c r="A20" s="851"/>
      <c r="B20" s="764">
        <v>2009</v>
      </c>
      <c r="C20" s="846">
        <v>7</v>
      </c>
      <c r="D20" s="846"/>
      <c r="E20" s="846"/>
      <c r="F20" s="846">
        <v>3407</v>
      </c>
      <c r="G20" s="846"/>
      <c r="H20" s="846">
        <v>35</v>
      </c>
      <c r="I20" s="846"/>
      <c r="J20" s="870">
        <v>0</v>
      </c>
      <c r="K20" s="871"/>
      <c r="L20" s="872"/>
      <c r="M20" s="870">
        <v>0.1</v>
      </c>
      <c r="N20" s="872"/>
      <c r="O20" s="870">
        <v>2E-3</v>
      </c>
      <c r="P20" s="872"/>
    </row>
    <row r="21" spans="1:16" ht="13.5" thickBot="1" x14ac:dyDescent="0.25">
      <c r="A21" s="851"/>
      <c r="B21" s="764">
        <v>2010</v>
      </c>
      <c r="C21" s="846">
        <v>12</v>
      </c>
      <c r="D21" s="846"/>
      <c r="E21" s="846"/>
      <c r="F21" s="846">
        <v>3499</v>
      </c>
      <c r="G21" s="846"/>
      <c r="H21" s="846">
        <v>21</v>
      </c>
      <c r="I21" s="846"/>
      <c r="J21" s="870">
        <v>0</v>
      </c>
      <c r="K21" s="871"/>
      <c r="L21" s="872"/>
      <c r="M21" s="870">
        <v>9.7000000000000003E-2</v>
      </c>
      <c r="N21" s="872"/>
      <c r="O21" s="870">
        <v>1E-3</v>
      </c>
      <c r="P21" s="872"/>
    </row>
    <row r="22" spans="1:16" ht="13.5" thickBot="1" x14ac:dyDescent="0.25">
      <c r="A22" s="851"/>
      <c r="B22" s="764">
        <v>2011</v>
      </c>
      <c r="C22" s="253">
        <v>10</v>
      </c>
      <c r="D22" s="253">
        <v>0</v>
      </c>
      <c r="E22" s="253">
        <v>0</v>
      </c>
      <c r="F22" s="253">
        <v>3433</v>
      </c>
      <c r="G22" s="253">
        <v>0</v>
      </c>
      <c r="H22" s="253">
        <v>87</v>
      </c>
      <c r="I22" s="253">
        <v>0</v>
      </c>
      <c r="J22" s="560">
        <v>0</v>
      </c>
      <c r="K22" s="560">
        <v>0</v>
      </c>
      <c r="L22" s="560">
        <v>0</v>
      </c>
      <c r="M22" s="560">
        <v>0.11</v>
      </c>
      <c r="N22" s="560">
        <v>0</v>
      </c>
      <c r="O22" s="560">
        <v>7.0000000000000001E-3</v>
      </c>
      <c r="P22" s="560">
        <v>0</v>
      </c>
    </row>
    <row r="23" spans="1:16" ht="13.5" thickBot="1" x14ac:dyDescent="0.25">
      <c r="A23" s="851"/>
      <c r="B23" s="764">
        <v>2012</v>
      </c>
      <c r="C23" s="253">
        <v>7</v>
      </c>
      <c r="D23" s="253">
        <v>0</v>
      </c>
      <c r="E23" s="253">
        <v>0</v>
      </c>
      <c r="F23" s="253">
        <v>2887</v>
      </c>
      <c r="G23" s="253">
        <v>0</v>
      </c>
      <c r="H23" s="253">
        <v>151</v>
      </c>
      <c r="I23" s="253">
        <v>0</v>
      </c>
      <c r="J23" s="560">
        <v>0</v>
      </c>
      <c r="K23" s="560">
        <v>0</v>
      </c>
      <c r="L23" s="560">
        <v>0</v>
      </c>
      <c r="M23" s="560">
        <v>9.4E-2</v>
      </c>
      <c r="N23" s="560">
        <v>0</v>
      </c>
      <c r="O23" s="560">
        <v>1.0999999999999999E-2</v>
      </c>
      <c r="P23" s="560">
        <v>0</v>
      </c>
    </row>
    <row r="24" spans="1:16" ht="13.5" thickBot="1" x14ac:dyDescent="0.25">
      <c r="A24" s="851"/>
      <c r="B24" s="764">
        <v>2013</v>
      </c>
      <c r="C24" s="253">
        <v>2</v>
      </c>
      <c r="D24" s="253">
        <v>0</v>
      </c>
      <c r="E24" s="253">
        <v>0</v>
      </c>
      <c r="F24" s="253">
        <v>2861</v>
      </c>
      <c r="G24" s="253">
        <v>0</v>
      </c>
      <c r="H24" s="253">
        <v>69</v>
      </c>
      <c r="I24" s="253">
        <v>0</v>
      </c>
      <c r="J24" s="560">
        <v>0</v>
      </c>
      <c r="K24" s="560">
        <v>0</v>
      </c>
      <c r="L24" s="560">
        <v>0</v>
      </c>
      <c r="M24" s="560">
        <v>9.0999999999999998E-2</v>
      </c>
      <c r="N24" s="560">
        <v>0</v>
      </c>
      <c r="O24" s="560">
        <v>5.0000000000000001E-3</v>
      </c>
      <c r="P24" s="560">
        <v>0</v>
      </c>
    </row>
    <row r="25" spans="1:16" ht="13.5" thickBot="1" x14ac:dyDescent="0.25">
      <c r="A25" s="851"/>
      <c r="B25" s="764">
        <v>2014</v>
      </c>
      <c r="C25" s="253">
        <v>18</v>
      </c>
      <c r="D25" s="253">
        <v>0</v>
      </c>
      <c r="E25" s="253">
        <v>0</v>
      </c>
      <c r="F25" s="253">
        <v>3307</v>
      </c>
      <c r="G25" s="333">
        <v>4661</v>
      </c>
      <c r="H25" s="333">
        <v>0</v>
      </c>
      <c r="I25" s="333">
        <v>0</v>
      </c>
      <c r="J25" s="560">
        <v>0</v>
      </c>
      <c r="K25" s="560">
        <v>0</v>
      </c>
      <c r="L25" s="560">
        <v>0</v>
      </c>
      <c r="M25" s="560">
        <v>0.10199999999999999</v>
      </c>
      <c r="N25" s="560">
        <v>0.68100000000000005</v>
      </c>
      <c r="O25" s="560">
        <v>0</v>
      </c>
      <c r="P25" s="560">
        <v>0</v>
      </c>
    </row>
    <row r="26" spans="1:16" ht="13.5" thickBot="1" x14ac:dyDescent="0.25">
      <c r="A26" s="851"/>
      <c r="B26" s="764">
        <v>2015</v>
      </c>
      <c r="C26" s="253">
        <v>25</v>
      </c>
      <c r="D26" s="253">
        <v>0</v>
      </c>
      <c r="E26" s="253">
        <v>0</v>
      </c>
      <c r="F26" s="253">
        <v>3513</v>
      </c>
      <c r="G26" s="333">
        <v>4791</v>
      </c>
      <c r="H26" s="333">
        <v>0</v>
      </c>
      <c r="I26" s="333">
        <v>1127</v>
      </c>
      <c r="J26" s="560">
        <v>3.9751947845444429E-4</v>
      </c>
      <c r="K26" s="560">
        <v>0</v>
      </c>
      <c r="L26" s="560">
        <v>0</v>
      </c>
      <c r="M26" s="560">
        <v>0.10288776944704779</v>
      </c>
      <c r="N26" s="560">
        <v>0.70925240562546266</v>
      </c>
      <c r="O26" s="560">
        <v>0</v>
      </c>
      <c r="P26" s="560">
        <v>0.48787878787878786</v>
      </c>
    </row>
    <row r="27" spans="1:16" ht="13.5" thickBot="1" x14ac:dyDescent="0.25">
      <c r="A27" s="851"/>
      <c r="B27" s="764">
        <v>2016</v>
      </c>
      <c r="C27" s="253">
        <v>0</v>
      </c>
      <c r="D27" s="253">
        <v>0</v>
      </c>
      <c r="E27" s="253">
        <v>0</v>
      </c>
      <c r="F27" s="253">
        <v>2781</v>
      </c>
      <c r="G27" s="333">
        <v>4471</v>
      </c>
      <c r="H27" s="333">
        <v>0</v>
      </c>
      <c r="I27" s="333">
        <v>864</v>
      </c>
      <c r="J27" s="560">
        <v>0</v>
      </c>
      <c r="K27" s="560">
        <v>0</v>
      </c>
      <c r="L27" s="560">
        <v>0</v>
      </c>
      <c r="M27" s="560">
        <v>8.0742095636268621E-2</v>
      </c>
      <c r="N27" s="560">
        <v>0.7549814251941912</v>
      </c>
      <c r="O27" s="560">
        <v>0</v>
      </c>
      <c r="P27" s="560">
        <v>0.37402597402597404</v>
      </c>
    </row>
    <row r="28" spans="1:16" ht="13.5" thickBot="1" x14ac:dyDescent="0.25">
      <c r="A28" s="852"/>
      <c r="B28" s="259">
        <v>2017</v>
      </c>
      <c r="C28" s="254">
        <v>0</v>
      </c>
      <c r="D28" s="254">
        <v>0</v>
      </c>
      <c r="E28" s="254">
        <v>0</v>
      </c>
      <c r="F28" s="254">
        <v>2426</v>
      </c>
      <c r="G28" s="254">
        <v>4411</v>
      </c>
      <c r="H28" s="254">
        <v>0</v>
      </c>
      <c r="I28" s="254">
        <v>864</v>
      </c>
      <c r="J28" s="761">
        <v>0</v>
      </c>
      <c r="K28" s="761">
        <v>0</v>
      </c>
      <c r="L28" s="761">
        <v>0</v>
      </c>
      <c r="M28" s="761">
        <v>7.1397039347832481E-2</v>
      </c>
      <c r="N28" s="761">
        <v>0.72430213464696225</v>
      </c>
      <c r="O28" s="761">
        <v>0</v>
      </c>
      <c r="P28" s="761">
        <v>0.37402597402597404</v>
      </c>
    </row>
    <row r="29" spans="1:16" ht="14.25" thickTop="1" thickBot="1" x14ac:dyDescent="0.25">
      <c r="A29" s="857" t="s">
        <v>10</v>
      </c>
      <c r="B29" s="758">
        <v>2007</v>
      </c>
      <c r="C29" s="1180">
        <v>61196</v>
      </c>
      <c r="D29" s="1180"/>
      <c r="E29" s="1180"/>
      <c r="F29" s="1180">
        <v>8805</v>
      </c>
      <c r="G29" s="1180"/>
      <c r="H29" s="1180">
        <v>18</v>
      </c>
      <c r="I29" s="1180"/>
      <c r="J29" s="861">
        <v>0.95099999999999996</v>
      </c>
      <c r="K29" s="863"/>
      <c r="L29" s="862"/>
      <c r="M29" s="861">
        <v>0.28000000000000003</v>
      </c>
      <c r="N29" s="862"/>
      <c r="O29" s="861">
        <v>1E-3</v>
      </c>
      <c r="P29" s="862"/>
    </row>
    <row r="30" spans="1:16" ht="13.5" thickBot="1" x14ac:dyDescent="0.25">
      <c r="A30" s="851"/>
      <c r="B30" s="764">
        <v>2008</v>
      </c>
      <c r="C30" s="846">
        <v>61564</v>
      </c>
      <c r="D30" s="846"/>
      <c r="E30" s="846"/>
      <c r="F30" s="846">
        <v>9590</v>
      </c>
      <c r="G30" s="846"/>
      <c r="H30" s="846">
        <v>18</v>
      </c>
      <c r="I30" s="846"/>
      <c r="J30" s="870">
        <v>0.95199999999999996</v>
      </c>
      <c r="K30" s="871"/>
      <c r="L30" s="872"/>
      <c r="M30" s="870">
        <v>0.29699999999999999</v>
      </c>
      <c r="N30" s="872"/>
      <c r="O30" s="870">
        <v>1E-3</v>
      </c>
      <c r="P30" s="872"/>
    </row>
    <row r="31" spans="1:16" ht="13.5" thickBot="1" x14ac:dyDescent="0.25">
      <c r="A31" s="851"/>
      <c r="B31" s="764">
        <v>2009</v>
      </c>
      <c r="C31" s="846">
        <v>60507</v>
      </c>
      <c r="D31" s="846"/>
      <c r="E31" s="846"/>
      <c r="F31" s="846">
        <v>10081</v>
      </c>
      <c r="G31" s="846"/>
      <c r="H31" s="846">
        <v>10</v>
      </c>
      <c r="I31" s="846"/>
      <c r="J31" s="870">
        <v>0.92900000000000005</v>
      </c>
      <c r="K31" s="871"/>
      <c r="L31" s="872"/>
      <c r="M31" s="870">
        <v>0.29699999999999999</v>
      </c>
      <c r="N31" s="872"/>
      <c r="O31" s="870">
        <v>1E-3</v>
      </c>
      <c r="P31" s="872"/>
    </row>
    <row r="32" spans="1:16" ht="13.5" thickBot="1" x14ac:dyDescent="0.25">
      <c r="A32" s="851"/>
      <c r="B32" s="764">
        <v>2010</v>
      </c>
      <c r="C32" s="846">
        <v>59484</v>
      </c>
      <c r="D32" s="846"/>
      <c r="E32" s="846"/>
      <c r="F32" s="846">
        <v>10663</v>
      </c>
      <c r="G32" s="846"/>
      <c r="H32" s="846">
        <v>14</v>
      </c>
      <c r="I32" s="846"/>
      <c r="J32" s="870">
        <v>0.92100000000000004</v>
      </c>
      <c r="K32" s="871"/>
      <c r="L32" s="872"/>
      <c r="M32" s="870">
        <v>0.29399999999999998</v>
      </c>
      <c r="N32" s="872"/>
      <c r="O32" s="870">
        <v>1E-3</v>
      </c>
      <c r="P32" s="872"/>
    </row>
    <row r="33" spans="1:16" ht="13.5" thickBot="1" x14ac:dyDescent="0.25">
      <c r="A33" s="851"/>
      <c r="B33" s="764">
        <v>2011</v>
      </c>
      <c r="C33" s="253">
        <v>57507</v>
      </c>
      <c r="D33" s="253">
        <v>39</v>
      </c>
      <c r="E33" s="253">
        <v>744</v>
      </c>
      <c r="F33" s="253">
        <v>10598</v>
      </c>
      <c r="G33" s="253">
        <v>0</v>
      </c>
      <c r="H33" s="253">
        <v>8</v>
      </c>
      <c r="I33" s="253">
        <v>0</v>
      </c>
      <c r="J33" s="560">
        <v>0.92</v>
      </c>
      <c r="K33" s="560">
        <v>0.45300000000000001</v>
      </c>
      <c r="L33" s="560">
        <v>0.64900000000000002</v>
      </c>
      <c r="M33" s="560">
        <v>0.34100000000000003</v>
      </c>
      <c r="N33" s="560">
        <v>0</v>
      </c>
      <c r="O33" s="560">
        <v>1E-3</v>
      </c>
      <c r="P33" s="560">
        <v>0</v>
      </c>
    </row>
    <row r="34" spans="1:16" ht="13.5" thickBot="1" x14ac:dyDescent="0.25">
      <c r="A34" s="851"/>
      <c r="B34" s="764">
        <v>2012</v>
      </c>
      <c r="C34" s="253">
        <v>57612</v>
      </c>
      <c r="D34" s="253">
        <v>9</v>
      </c>
      <c r="E34" s="253">
        <v>1447</v>
      </c>
      <c r="F34" s="253">
        <v>14131</v>
      </c>
      <c r="G34" s="253">
        <v>0</v>
      </c>
      <c r="H34" s="253">
        <v>7</v>
      </c>
      <c r="I34" s="253">
        <v>0</v>
      </c>
      <c r="J34" s="560">
        <v>0.92600000000000005</v>
      </c>
      <c r="K34" s="560">
        <v>0.1</v>
      </c>
      <c r="L34" s="560">
        <v>0.72599999999999998</v>
      </c>
      <c r="M34" s="560">
        <v>0.45800000000000002</v>
      </c>
      <c r="N34" s="560">
        <v>0</v>
      </c>
      <c r="O34" s="560">
        <v>1E-3</v>
      </c>
      <c r="P34" s="560">
        <v>0</v>
      </c>
    </row>
    <row r="35" spans="1:16" ht="13.5" thickBot="1" x14ac:dyDescent="0.25">
      <c r="A35" s="851"/>
      <c r="B35" s="764">
        <v>2013</v>
      </c>
      <c r="C35" s="253">
        <v>56442</v>
      </c>
      <c r="D35" s="253">
        <v>128</v>
      </c>
      <c r="E35" s="253">
        <v>2618</v>
      </c>
      <c r="F35" s="253">
        <v>14392</v>
      </c>
      <c r="G35" s="253">
        <v>0</v>
      </c>
      <c r="H35" s="253">
        <v>1</v>
      </c>
      <c r="I35" s="253">
        <v>0</v>
      </c>
      <c r="J35" s="560">
        <v>0.92100000000000004</v>
      </c>
      <c r="K35" s="560">
        <v>0.35699999999999998</v>
      </c>
      <c r="L35" s="560">
        <v>0.57199999999999995</v>
      </c>
      <c r="M35" s="560">
        <v>0.46</v>
      </c>
      <c r="N35" s="560">
        <v>0</v>
      </c>
      <c r="O35" s="560">
        <v>0</v>
      </c>
      <c r="P35" s="560">
        <v>0</v>
      </c>
    </row>
    <row r="36" spans="1:16" ht="13.5" thickBot="1" x14ac:dyDescent="0.25">
      <c r="A36" s="851"/>
      <c r="B36" s="764">
        <v>2014</v>
      </c>
      <c r="C36" s="253">
        <v>55628</v>
      </c>
      <c r="D36" s="253">
        <v>145</v>
      </c>
      <c r="E36" s="253">
        <v>3569</v>
      </c>
      <c r="F36" s="253">
        <v>12670</v>
      </c>
      <c r="G36" s="333">
        <v>0</v>
      </c>
      <c r="H36" s="333">
        <v>1</v>
      </c>
      <c r="I36" s="333">
        <v>0</v>
      </c>
      <c r="J36" s="560">
        <v>0.90600000000000003</v>
      </c>
      <c r="K36" s="560">
        <v>0.309</v>
      </c>
      <c r="L36" s="560">
        <v>0.65</v>
      </c>
      <c r="M36" s="560">
        <v>0.39100000000000001</v>
      </c>
      <c r="N36" s="560">
        <v>0</v>
      </c>
      <c r="O36" s="560">
        <v>0</v>
      </c>
      <c r="P36" s="560">
        <v>0</v>
      </c>
    </row>
    <row r="37" spans="1:16" ht="13.5" thickBot="1" x14ac:dyDescent="0.25">
      <c r="A37" s="851"/>
      <c r="B37" s="764">
        <v>2015</v>
      </c>
      <c r="C37" s="253">
        <v>52546</v>
      </c>
      <c r="D37" s="253">
        <v>194</v>
      </c>
      <c r="E37" s="253">
        <v>2082</v>
      </c>
      <c r="F37" s="253">
        <v>6156</v>
      </c>
      <c r="G37" s="333">
        <v>0</v>
      </c>
      <c r="H37" s="333">
        <v>2</v>
      </c>
      <c r="I37" s="333">
        <v>0</v>
      </c>
      <c r="J37" s="560">
        <v>0.83552234059468911</v>
      </c>
      <c r="K37" s="560">
        <v>0.31493506493506496</v>
      </c>
      <c r="L37" s="560">
        <v>0.36322400558269363</v>
      </c>
      <c r="M37" s="560">
        <v>0.18029522024367386</v>
      </c>
      <c r="N37" s="560">
        <v>0</v>
      </c>
      <c r="O37" s="560">
        <v>1.2959243180198278E-4</v>
      </c>
      <c r="P37" s="560">
        <v>0</v>
      </c>
    </row>
    <row r="38" spans="1:16" ht="13.5" thickBot="1" x14ac:dyDescent="0.25">
      <c r="A38" s="851"/>
      <c r="B38" s="764">
        <v>2016</v>
      </c>
      <c r="C38" s="253">
        <v>51972</v>
      </c>
      <c r="D38" s="253">
        <v>161</v>
      </c>
      <c r="E38" s="253">
        <v>1722</v>
      </c>
      <c r="F38" s="253">
        <v>3728</v>
      </c>
      <c r="G38" s="333">
        <v>0</v>
      </c>
      <c r="H38" s="333">
        <v>1</v>
      </c>
      <c r="I38" s="333">
        <v>1</v>
      </c>
      <c r="J38" s="560">
        <v>0.82273230964065225</v>
      </c>
      <c r="K38" s="560">
        <v>0.26436781609195403</v>
      </c>
      <c r="L38" s="560">
        <v>0.30120692670981286</v>
      </c>
      <c r="M38" s="560">
        <v>0.1082367970269721</v>
      </c>
      <c r="N38" s="560">
        <v>0</v>
      </c>
      <c r="O38" s="560">
        <v>6.6835984494051595E-5</v>
      </c>
      <c r="P38" s="560">
        <v>4.329004329004329E-4</v>
      </c>
    </row>
    <row r="39" spans="1:16" ht="13.5" thickBot="1" x14ac:dyDescent="0.25">
      <c r="A39" s="852"/>
      <c r="B39" s="259">
        <v>2017</v>
      </c>
      <c r="C39" s="254">
        <v>51580</v>
      </c>
      <c r="D39" s="254">
        <v>110</v>
      </c>
      <c r="E39" s="254">
        <v>1641</v>
      </c>
      <c r="F39" s="254">
        <v>2763</v>
      </c>
      <c r="G39" s="254">
        <v>0</v>
      </c>
      <c r="H39" s="254">
        <v>0</v>
      </c>
      <c r="I39" s="254">
        <v>1</v>
      </c>
      <c r="J39" s="761">
        <v>0.80683257989331914</v>
      </c>
      <c r="K39" s="761">
        <v>0.28205128205128205</v>
      </c>
      <c r="L39" s="761">
        <v>0.27218444186432245</v>
      </c>
      <c r="M39" s="761">
        <v>8.1314929809588279E-2</v>
      </c>
      <c r="N39" s="761">
        <v>0</v>
      </c>
      <c r="O39" s="761">
        <v>0</v>
      </c>
      <c r="P39" s="761">
        <v>4.329004329004329E-4</v>
      </c>
    </row>
    <row r="40" spans="1:16" ht="14.25" thickTop="1" thickBot="1" x14ac:dyDescent="0.25">
      <c r="A40" s="857" t="s">
        <v>216</v>
      </c>
      <c r="B40" s="764">
        <v>2014</v>
      </c>
      <c r="C40" s="253">
        <v>746</v>
      </c>
      <c r="D40" s="253">
        <v>0</v>
      </c>
      <c r="E40" s="253">
        <v>22</v>
      </c>
      <c r="F40" s="253">
        <v>3588</v>
      </c>
      <c r="G40" s="253">
        <v>0</v>
      </c>
      <c r="H40" s="253">
        <v>0</v>
      </c>
      <c r="I40" s="253">
        <v>0</v>
      </c>
      <c r="J40" s="560">
        <v>1.2E-2</v>
      </c>
      <c r="K40" s="560">
        <v>0</v>
      </c>
      <c r="L40" s="560">
        <v>4.0000000000000001E-3</v>
      </c>
      <c r="M40" s="560">
        <v>0.111</v>
      </c>
      <c r="N40" s="560">
        <v>0</v>
      </c>
      <c r="O40" s="560">
        <v>0</v>
      </c>
      <c r="P40" s="560">
        <v>0</v>
      </c>
    </row>
    <row r="41" spans="1:16" ht="13.5" thickBot="1" x14ac:dyDescent="0.25">
      <c r="A41" s="851"/>
      <c r="B41" s="764">
        <v>2015</v>
      </c>
      <c r="C41" s="253">
        <v>2549</v>
      </c>
      <c r="D41" s="253">
        <v>0</v>
      </c>
      <c r="E41" s="253">
        <v>134</v>
      </c>
      <c r="F41" s="253">
        <v>13298</v>
      </c>
      <c r="G41" s="253">
        <v>0</v>
      </c>
      <c r="H41" s="253">
        <v>0</v>
      </c>
      <c r="I41" s="253">
        <v>0</v>
      </c>
      <c r="J41" s="560">
        <v>4.0531086023215139E-2</v>
      </c>
      <c r="K41" s="560">
        <v>0</v>
      </c>
      <c r="L41" s="560">
        <v>2.3377529658060014E-2</v>
      </c>
      <c r="M41" s="560">
        <v>0.38946813495782567</v>
      </c>
      <c r="N41" s="560">
        <v>0</v>
      </c>
      <c r="O41" s="560">
        <v>0</v>
      </c>
      <c r="P41" s="560">
        <v>0</v>
      </c>
    </row>
    <row r="42" spans="1:16" ht="13.5" thickBot="1" x14ac:dyDescent="0.25">
      <c r="A42" s="851"/>
      <c r="B42" s="764">
        <v>2016</v>
      </c>
      <c r="C42" s="253">
        <v>3436</v>
      </c>
      <c r="D42" s="253">
        <v>0</v>
      </c>
      <c r="E42" s="253">
        <v>246</v>
      </c>
      <c r="F42" s="253">
        <v>17616</v>
      </c>
      <c r="G42" s="253">
        <v>0</v>
      </c>
      <c r="H42" s="253">
        <v>0</v>
      </c>
      <c r="I42" s="253">
        <v>0</v>
      </c>
      <c r="J42" s="560">
        <v>5.4392908025961688E-2</v>
      </c>
      <c r="K42" s="560">
        <v>0</v>
      </c>
      <c r="L42" s="560">
        <v>4.3029560958544689E-2</v>
      </c>
      <c r="M42" s="560">
        <v>0.51145370612315999</v>
      </c>
      <c r="N42" s="560">
        <v>0</v>
      </c>
      <c r="O42" s="560">
        <v>0</v>
      </c>
      <c r="P42" s="560">
        <v>0</v>
      </c>
    </row>
    <row r="43" spans="1:16" ht="13.5" thickBot="1" x14ac:dyDescent="0.25">
      <c r="A43" s="852"/>
      <c r="B43" s="764">
        <v>2017</v>
      </c>
      <c r="C43" s="253">
        <v>3990</v>
      </c>
      <c r="D43" s="253">
        <v>0</v>
      </c>
      <c r="E43" s="253">
        <v>250</v>
      </c>
      <c r="F43" s="253">
        <v>18809</v>
      </c>
      <c r="G43" s="253">
        <v>0</v>
      </c>
      <c r="H43" s="253">
        <v>0</v>
      </c>
      <c r="I43" s="253">
        <v>0</v>
      </c>
      <c r="J43" s="560">
        <v>6.2412989410126858E-2</v>
      </c>
      <c r="K43" s="560">
        <v>0</v>
      </c>
      <c r="L43" s="560">
        <v>4.1466246475369048E-2</v>
      </c>
      <c r="M43" s="560">
        <v>0.55354777951087442</v>
      </c>
      <c r="N43" s="560">
        <v>0</v>
      </c>
      <c r="O43" s="560">
        <v>0</v>
      </c>
      <c r="P43" s="560">
        <v>0</v>
      </c>
    </row>
    <row r="44" spans="1:16" ht="14.25" thickTop="1" thickBot="1" x14ac:dyDescent="0.25">
      <c r="A44" s="857" t="s">
        <v>217</v>
      </c>
      <c r="B44" s="758">
        <v>2007</v>
      </c>
      <c r="C44" s="1180">
        <v>65</v>
      </c>
      <c r="D44" s="1180"/>
      <c r="E44" s="1180"/>
      <c r="F44" s="1180">
        <v>0</v>
      </c>
      <c r="G44" s="1180"/>
      <c r="H44" s="1180">
        <v>0</v>
      </c>
      <c r="I44" s="1180"/>
      <c r="J44" s="861">
        <v>1E-3</v>
      </c>
      <c r="K44" s="863"/>
      <c r="L44" s="862"/>
      <c r="M44" s="861">
        <v>0</v>
      </c>
      <c r="N44" s="862"/>
      <c r="O44" s="861">
        <v>0</v>
      </c>
      <c r="P44" s="862"/>
    </row>
    <row r="45" spans="1:16" ht="13.5" thickBot="1" x14ac:dyDescent="0.25">
      <c r="A45" s="851"/>
      <c r="B45" s="764">
        <v>2008</v>
      </c>
      <c r="C45" s="846">
        <v>56</v>
      </c>
      <c r="D45" s="846"/>
      <c r="E45" s="846"/>
      <c r="F45" s="846">
        <v>0</v>
      </c>
      <c r="G45" s="846"/>
      <c r="H45" s="846">
        <v>0</v>
      </c>
      <c r="I45" s="846"/>
      <c r="J45" s="870">
        <v>1E-3</v>
      </c>
      <c r="K45" s="871"/>
      <c r="L45" s="872"/>
      <c r="M45" s="870">
        <v>0</v>
      </c>
      <c r="N45" s="872"/>
      <c r="O45" s="870">
        <v>0</v>
      </c>
      <c r="P45" s="872"/>
    </row>
    <row r="46" spans="1:16" ht="13.5" thickBot="1" x14ac:dyDescent="0.25">
      <c r="A46" s="851"/>
      <c r="B46" s="764">
        <v>2009</v>
      </c>
      <c r="C46" s="846">
        <v>140</v>
      </c>
      <c r="D46" s="846"/>
      <c r="E46" s="846"/>
      <c r="F46" s="846">
        <v>0</v>
      </c>
      <c r="G46" s="846"/>
      <c r="H46" s="846">
        <v>0</v>
      </c>
      <c r="I46" s="846"/>
      <c r="J46" s="870">
        <v>2E-3</v>
      </c>
      <c r="K46" s="871"/>
      <c r="L46" s="872"/>
      <c r="M46" s="870">
        <v>0</v>
      </c>
      <c r="N46" s="872"/>
      <c r="O46" s="870">
        <v>0</v>
      </c>
      <c r="P46" s="872"/>
    </row>
    <row r="47" spans="1:16" ht="13.5" thickBot="1" x14ac:dyDescent="0.25">
      <c r="A47" s="851"/>
      <c r="B47" s="764">
        <v>2010</v>
      </c>
      <c r="C47" s="846">
        <v>135</v>
      </c>
      <c r="D47" s="846"/>
      <c r="E47" s="846"/>
      <c r="F47" s="846">
        <v>0</v>
      </c>
      <c r="G47" s="846"/>
      <c r="H47" s="846">
        <v>0</v>
      </c>
      <c r="I47" s="846"/>
      <c r="J47" s="870">
        <v>2E-3</v>
      </c>
      <c r="K47" s="871"/>
      <c r="L47" s="872"/>
      <c r="M47" s="870">
        <v>0</v>
      </c>
      <c r="N47" s="872"/>
      <c r="O47" s="870">
        <v>0</v>
      </c>
      <c r="P47" s="872"/>
    </row>
    <row r="48" spans="1:16" ht="13.5" thickBot="1" x14ac:dyDescent="0.25">
      <c r="A48" s="851"/>
      <c r="B48" s="764">
        <v>2011</v>
      </c>
      <c r="C48" s="253">
        <v>135</v>
      </c>
      <c r="D48" s="253">
        <v>0</v>
      </c>
      <c r="E48" s="253">
        <v>0</v>
      </c>
      <c r="F48" s="253">
        <v>0</v>
      </c>
      <c r="G48" s="253">
        <v>0</v>
      </c>
      <c r="H48" s="253">
        <v>0</v>
      </c>
      <c r="I48" s="253">
        <v>0</v>
      </c>
      <c r="J48" s="560">
        <v>2E-3</v>
      </c>
      <c r="K48" s="560">
        <v>0</v>
      </c>
      <c r="L48" s="560">
        <v>0</v>
      </c>
      <c r="M48" s="560">
        <v>0</v>
      </c>
      <c r="N48" s="560">
        <v>0</v>
      </c>
      <c r="O48" s="560">
        <v>0</v>
      </c>
      <c r="P48" s="560">
        <v>0</v>
      </c>
    </row>
    <row r="49" spans="1:16" ht="13.5" thickBot="1" x14ac:dyDescent="0.25">
      <c r="A49" s="851"/>
      <c r="B49" s="764">
        <v>2012</v>
      </c>
      <c r="C49" s="253">
        <v>135</v>
      </c>
      <c r="D49" s="253">
        <v>0</v>
      </c>
      <c r="E49" s="253">
        <v>0</v>
      </c>
      <c r="F49" s="253">
        <v>0</v>
      </c>
      <c r="G49" s="253">
        <v>0</v>
      </c>
      <c r="H49" s="253">
        <v>0</v>
      </c>
      <c r="I49" s="253">
        <v>0</v>
      </c>
      <c r="J49" s="560">
        <v>2E-3</v>
      </c>
      <c r="K49" s="560">
        <v>0</v>
      </c>
      <c r="L49" s="560">
        <v>0</v>
      </c>
      <c r="M49" s="560">
        <v>0</v>
      </c>
      <c r="N49" s="560">
        <v>0</v>
      </c>
      <c r="O49" s="560">
        <v>0</v>
      </c>
      <c r="P49" s="560">
        <v>0</v>
      </c>
    </row>
    <row r="50" spans="1:16" ht="13.5" thickBot="1" x14ac:dyDescent="0.25">
      <c r="A50" s="851"/>
      <c r="B50" s="764">
        <v>2013</v>
      </c>
      <c r="C50" s="253">
        <v>136</v>
      </c>
      <c r="D50" s="253">
        <v>0</v>
      </c>
      <c r="E50" s="253">
        <v>0</v>
      </c>
      <c r="F50" s="253">
        <v>0</v>
      </c>
      <c r="G50" s="253">
        <v>0</v>
      </c>
      <c r="H50" s="253">
        <v>0</v>
      </c>
      <c r="I50" s="253">
        <v>0</v>
      </c>
      <c r="J50" s="560">
        <v>2E-3</v>
      </c>
      <c r="K50" s="560">
        <v>0</v>
      </c>
      <c r="L50" s="560">
        <v>0</v>
      </c>
      <c r="M50" s="560">
        <v>0</v>
      </c>
      <c r="N50" s="560">
        <v>0</v>
      </c>
      <c r="O50" s="560">
        <v>0</v>
      </c>
      <c r="P50" s="560">
        <v>0</v>
      </c>
    </row>
    <row r="51" spans="1:16" ht="13.5" thickBot="1" x14ac:dyDescent="0.25">
      <c r="A51" s="851"/>
      <c r="B51" s="764">
        <v>2014</v>
      </c>
      <c r="C51" s="253">
        <v>137</v>
      </c>
      <c r="D51" s="253">
        <v>0</v>
      </c>
      <c r="E51" s="253">
        <v>0</v>
      </c>
      <c r="F51" s="253">
        <v>0</v>
      </c>
      <c r="G51" s="333">
        <v>0</v>
      </c>
      <c r="H51" s="333">
        <v>0</v>
      </c>
      <c r="I51" s="333">
        <v>0</v>
      </c>
      <c r="J51" s="560">
        <v>2E-3</v>
      </c>
      <c r="K51" s="560">
        <v>0</v>
      </c>
      <c r="L51" s="560">
        <v>0</v>
      </c>
      <c r="M51" s="560">
        <v>0</v>
      </c>
      <c r="N51" s="560">
        <v>0</v>
      </c>
      <c r="O51" s="560">
        <v>0</v>
      </c>
      <c r="P51" s="560">
        <v>0</v>
      </c>
    </row>
    <row r="52" spans="1:16" ht="13.5" thickBot="1" x14ac:dyDescent="0.25">
      <c r="A52" s="851"/>
      <c r="B52" s="764">
        <v>2015</v>
      </c>
      <c r="C52" s="253">
        <v>137</v>
      </c>
      <c r="D52" s="253">
        <v>0</v>
      </c>
      <c r="E52" s="253">
        <v>0</v>
      </c>
      <c r="F52" s="253">
        <v>0</v>
      </c>
      <c r="G52" s="333">
        <v>0</v>
      </c>
      <c r="H52" s="333">
        <v>0</v>
      </c>
      <c r="I52" s="333">
        <v>0</v>
      </c>
      <c r="J52" s="560">
        <v>2.1784067419303547E-3</v>
      </c>
      <c r="K52" s="560">
        <v>0</v>
      </c>
      <c r="L52" s="560">
        <v>0</v>
      </c>
      <c r="M52" s="560">
        <v>0</v>
      </c>
      <c r="N52" s="560">
        <v>0</v>
      </c>
      <c r="O52" s="560">
        <v>0</v>
      </c>
      <c r="P52" s="560">
        <v>0</v>
      </c>
    </row>
    <row r="53" spans="1:16" ht="13.5" thickBot="1" x14ac:dyDescent="0.25">
      <c r="A53" s="851"/>
      <c r="B53" s="764">
        <v>2016</v>
      </c>
      <c r="C53" s="253">
        <v>137</v>
      </c>
      <c r="D53" s="253">
        <v>41</v>
      </c>
      <c r="E53" s="253">
        <v>3</v>
      </c>
      <c r="F53" s="253">
        <v>0</v>
      </c>
      <c r="G53" s="333">
        <v>0</v>
      </c>
      <c r="H53" s="333">
        <v>0</v>
      </c>
      <c r="I53" s="333">
        <v>0</v>
      </c>
      <c r="J53" s="560">
        <v>2.1687509893936995E-3</v>
      </c>
      <c r="K53" s="560">
        <v>6.7323481116584566E-2</v>
      </c>
      <c r="L53" s="560">
        <v>5.2475074339688652E-4</v>
      </c>
      <c r="M53" s="560">
        <v>0</v>
      </c>
      <c r="N53" s="560">
        <v>0</v>
      </c>
      <c r="O53" s="560">
        <v>0</v>
      </c>
      <c r="P53" s="560">
        <v>0</v>
      </c>
    </row>
    <row r="54" spans="1:16" ht="13.5" thickBot="1" x14ac:dyDescent="0.25">
      <c r="A54" s="852"/>
      <c r="B54" s="259">
        <v>2017</v>
      </c>
      <c r="C54" s="254">
        <v>136</v>
      </c>
      <c r="D54" s="254">
        <v>0</v>
      </c>
      <c r="E54" s="254">
        <v>79</v>
      </c>
      <c r="F54" s="254">
        <v>0</v>
      </c>
      <c r="G54" s="254">
        <v>0</v>
      </c>
      <c r="H54" s="254">
        <v>0</v>
      </c>
      <c r="I54" s="254">
        <v>0</v>
      </c>
      <c r="J54" s="761">
        <v>2.1273600400444244E-3</v>
      </c>
      <c r="K54" s="761">
        <v>0</v>
      </c>
      <c r="L54" s="761">
        <v>1.3103333886216619E-2</v>
      </c>
      <c r="M54" s="761">
        <v>0</v>
      </c>
      <c r="N54" s="761">
        <v>0</v>
      </c>
      <c r="O54" s="761">
        <v>0</v>
      </c>
      <c r="P54" s="761">
        <v>0</v>
      </c>
    </row>
    <row r="55" spans="1:16" ht="14.25" thickTop="1" thickBot="1" x14ac:dyDescent="0.25">
      <c r="A55" s="857" t="s">
        <v>2936</v>
      </c>
      <c r="B55" s="554">
        <v>2014</v>
      </c>
      <c r="C55" s="253">
        <v>0</v>
      </c>
      <c r="D55" s="333">
        <v>0</v>
      </c>
      <c r="E55" s="333">
        <v>0</v>
      </c>
      <c r="F55" s="253">
        <v>418</v>
      </c>
      <c r="G55" s="253">
        <v>30</v>
      </c>
      <c r="H55" s="253">
        <v>462</v>
      </c>
      <c r="I55" s="253">
        <v>0</v>
      </c>
      <c r="J55" s="560">
        <v>0</v>
      </c>
      <c r="K55" s="560">
        <v>0</v>
      </c>
      <c r="L55" s="560">
        <v>0</v>
      </c>
      <c r="M55" s="560">
        <v>1.2999999999999999E-2</v>
      </c>
      <c r="N55" s="560">
        <v>4.0000000000000001E-3</v>
      </c>
      <c r="O55" s="560">
        <v>3.1E-2</v>
      </c>
      <c r="P55" s="560">
        <v>0</v>
      </c>
    </row>
    <row r="56" spans="1:16" ht="13.5" thickBot="1" x14ac:dyDescent="0.25">
      <c r="A56" s="851"/>
      <c r="B56" s="764">
        <v>2015</v>
      </c>
      <c r="C56" s="253">
        <v>0</v>
      </c>
      <c r="D56" s="333">
        <v>0</v>
      </c>
      <c r="E56" s="333">
        <v>0</v>
      </c>
      <c r="F56" s="253">
        <v>1056</v>
      </c>
      <c r="G56" s="253">
        <v>67</v>
      </c>
      <c r="H56" s="253">
        <v>615</v>
      </c>
      <c r="I56" s="253">
        <v>0</v>
      </c>
      <c r="J56" s="560">
        <v>0</v>
      </c>
      <c r="K56" s="560">
        <v>0</v>
      </c>
      <c r="L56" s="560">
        <v>0</v>
      </c>
      <c r="M56" s="560">
        <v>3.0927835051546393E-2</v>
      </c>
      <c r="N56" s="560">
        <v>9.9185788304959298E-3</v>
      </c>
      <c r="O56" s="560">
        <v>3.9849672779109703E-2</v>
      </c>
      <c r="P56" s="560">
        <v>0</v>
      </c>
    </row>
    <row r="57" spans="1:16" ht="13.5" thickBot="1" x14ac:dyDescent="0.25">
      <c r="A57" s="851"/>
      <c r="B57" s="764">
        <v>2016</v>
      </c>
      <c r="C57" s="253">
        <v>0</v>
      </c>
      <c r="D57" s="333">
        <v>0</v>
      </c>
      <c r="E57" s="333">
        <v>0</v>
      </c>
      <c r="F57" s="253">
        <v>1230</v>
      </c>
      <c r="G57" s="253">
        <v>162</v>
      </c>
      <c r="H57" s="253">
        <v>732</v>
      </c>
      <c r="I57" s="253">
        <v>0</v>
      </c>
      <c r="J57" s="560">
        <v>0</v>
      </c>
      <c r="K57" s="560">
        <v>0</v>
      </c>
      <c r="L57" s="560">
        <v>0</v>
      </c>
      <c r="M57" s="560">
        <v>3.5711174984757427E-2</v>
      </c>
      <c r="N57" s="560">
        <v>2.7355623100303952E-2</v>
      </c>
      <c r="O57" s="560">
        <v>4.8923940649645767E-2</v>
      </c>
      <c r="P57" s="560">
        <v>0</v>
      </c>
    </row>
    <row r="58" spans="1:16" ht="13.5" thickBot="1" x14ac:dyDescent="0.25">
      <c r="A58" s="852"/>
      <c r="B58" s="764">
        <v>2017</v>
      </c>
      <c r="C58" s="253">
        <v>19</v>
      </c>
      <c r="D58" s="333">
        <v>0</v>
      </c>
      <c r="E58" s="333">
        <v>2</v>
      </c>
      <c r="F58" s="253">
        <v>1692</v>
      </c>
      <c r="G58" s="253">
        <v>220</v>
      </c>
      <c r="H58" s="253">
        <v>741</v>
      </c>
      <c r="I58" s="253">
        <v>0</v>
      </c>
      <c r="J58" s="560">
        <v>2.9720471147679455E-4</v>
      </c>
      <c r="K58" s="560">
        <v>0</v>
      </c>
      <c r="L58" s="560">
        <v>3.3172997180295241E-4</v>
      </c>
      <c r="M58" s="560">
        <v>4.9795461902940048E-2</v>
      </c>
      <c r="N58" s="560">
        <v>3.6124794745484398E-2</v>
      </c>
      <c r="O58" s="560">
        <v>5.0006748549061952E-2</v>
      </c>
      <c r="P58" s="560">
        <v>0</v>
      </c>
    </row>
    <row r="59" spans="1:16" ht="14.25" thickTop="1" thickBot="1" x14ac:dyDescent="0.25">
      <c r="A59" s="857" t="s">
        <v>218</v>
      </c>
      <c r="B59" s="758">
        <v>2007</v>
      </c>
      <c r="C59" s="1180">
        <v>146</v>
      </c>
      <c r="D59" s="1180"/>
      <c r="E59" s="1180"/>
      <c r="F59" s="1180">
        <v>40</v>
      </c>
      <c r="G59" s="1180"/>
      <c r="H59" s="1180">
        <v>0</v>
      </c>
      <c r="I59" s="1180"/>
      <c r="J59" s="861">
        <v>2E-3</v>
      </c>
      <c r="K59" s="863"/>
      <c r="L59" s="862"/>
      <c r="M59" s="861">
        <v>1E-3</v>
      </c>
      <c r="N59" s="862"/>
      <c r="O59" s="861">
        <v>0</v>
      </c>
      <c r="P59" s="862"/>
    </row>
    <row r="60" spans="1:16" ht="13.5" thickBot="1" x14ac:dyDescent="0.25">
      <c r="A60" s="851"/>
      <c r="B60" s="764">
        <v>2008</v>
      </c>
      <c r="C60" s="846">
        <v>64</v>
      </c>
      <c r="D60" s="846"/>
      <c r="E60" s="846"/>
      <c r="F60" s="846">
        <v>57</v>
      </c>
      <c r="G60" s="846"/>
      <c r="H60" s="846">
        <v>0</v>
      </c>
      <c r="I60" s="846"/>
      <c r="J60" s="870">
        <v>1E-3</v>
      </c>
      <c r="K60" s="871"/>
      <c r="L60" s="872"/>
      <c r="M60" s="870">
        <v>2E-3</v>
      </c>
      <c r="N60" s="872"/>
      <c r="O60" s="870">
        <v>0</v>
      </c>
      <c r="P60" s="872"/>
    </row>
    <row r="61" spans="1:16" ht="13.5" thickBot="1" x14ac:dyDescent="0.25">
      <c r="A61" s="851"/>
      <c r="B61" s="764">
        <v>2009</v>
      </c>
      <c r="C61" s="846">
        <v>68</v>
      </c>
      <c r="D61" s="846"/>
      <c r="E61" s="846"/>
      <c r="F61" s="846">
        <v>65</v>
      </c>
      <c r="G61" s="846"/>
      <c r="H61" s="846">
        <v>0</v>
      </c>
      <c r="I61" s="846"/>
      <c r="J61" s="870">
        <v>1E-3</v>
      </c>
      <c r="K61" s="871"/>
      <c r="L61" s="872"/>
      <c r="M61" s="870">
        <v>2E-3</v>
      </c>
      <c r="N61" s="872"/>
      <c r="O61" s="870">
        <v>0</v>
      </c>
      <c r="P61" s="872"/>
    </row>
    <row r="62" spans="1:16" ht="13.5" thickBot="1" x14ac:dyDescent="0.25">
      <c r="A62" s="851"/>
      <c r="B62" s="764">
        <v>2010</v>
      </c>
      <c r="C62" s="846">
        <v>75</v>
      </c>
      <c r="D62" s="846"/>
      <c r="E62" s="846"/>
      <c r="F62" s="846">
        <v>67</v>
      </c>
      <c r="G62" s="846"/>
      <c r="H62" s="846">
        <v>0</v>
      </c>
      <c r="I62" s="846"/>
      <c r="J62" s="870">
        <v>1E-3</v>
      </c>
      <c r="K62" s="871"/>
      <c r="L62" s="872"/>
      <c r="M62" s="870">
        <v>2E-3</v>
      </c>
      <c r="N62" s="872"/>
      <c r="O62" s="870">
        <v>0</v>
      </c>
      <c r="P62" s="872"/>
    </row>
    <row r="63" spans="1:16" ht="13.5" thickBot="1" x14ac:dyDescent="0.25">
      <c r="A63" s="851"/>
      <c r="B63" s="764">
        <v>2011</v>
      </c>
      <c r="C63" s="253">
        <v>14</v>
      </c>
      <c r="D63" s="253">
        <v>0</v>
      </c>
      <c r="E63" s="253">
        <v>211</v>
      </c>
      <c r="F63" s="253">
        <v>65</v>
      </c>
      <c r="G63" s="253">
        <v>0</v>
      </c>
      <c r="H63" s="253">
        <v>0</v>
      </c>
      <c r="I63" s="253">
        <v>0</v>
      </c>
      <c r="J63" s="560">
        <v>0</v>
      </c>
      <c r="K63" s="560">
        <v>0</v>
      </c>
      <c r="L63" s="560">
        <v>0.184</v>
      </c>
      <c r="M63" s="560">
        <v>2E-3</v>
      </c>
      <c r="N63" s="560">
        <v>0</v>
      </c>
      <c r="O63" s="560">
        <v>0</v>
      </c>
      <c r="P63" s="560">
        <v>0</v>
      </c>
    </row>
    <row r="64" spans="1:16" ht="13.5" thickBot="1" x14ac:dyDescent="0.25">
      <c r="A64" s="851"/>
      <c r="B64" s="764">
        <v>2012</v>
      </c>
      <c r="C64" s="253">
        <v>10</v>
      </c>
      <c r="D64" s="253">
        <v>0</v>
      </c>
      <c r="E64" s="253">
        <v>204</v>
      </c>
      <c r="F64" s="253">
        <v>15</v>
      </c>
      <c r="G64" s="253">
        <v>0</v>
      </c>
      <c r="H64" s="253">
        <v>0</v>
      </c>
      <c r="I64" s="253">
        <v>2873</v>
      </c>
      <c r="J64" s="560">
        <v>0</v>
      </c>
      <c r="K64" s="560">
        <v>0</v>
      </c>
      <c r="L64" s="560">
        <v>0.10199999999999999</v>
      </c>
      <c r="M64" s="560">
        <v>0</v>
      </c>
      <c r="N64" s="560">
        <v>0</v>
      </c>
      <c r="O64" s="560">
        <v>0</v>
      </c>
      <c r="P64" s="560">
        <v>1</v>
      </c>
    </row>
    <row r="65" spans="1:16" ht="13.5" thickBot="1" x14ac:dyDescent="0.25">
      <c r="A65" s="851"/>
      <c r="B65" s="764">
        <v>2013</v>
      </c>
      <c r="C65" s="253">
        <v>15</v>
      </c>
      <c r="D65" s="253">
        <v>0</v>
      </c>
      <c r="E65" s="253">
        <v>72</v>
      </c>
      <c r="F65" s="253">
        <v>18</v>
      </c>
      <c r="G65" s="253">
        <v>0</v>
      </c>
      <c r="H65" s="253">
        <v>0</v>
      </c>
      <c r="I65" s="253">
        <v>1114</v>
      </c>
      <c r="J65" s="560">
        <v>0</v>
      </c>
      <c r="K65" s="560">
        <v>0</v>
      </c>
      <c r="L65" s="560">
        <v>1.6E-2</v>
      </c>
      <c r="M65" s="560">
        <v>1E-3</v>
      </c>
      <c r="N65" s="560">
        <v>0</v>
      </c>
      <c r="O65" s="560">
        <v>0</v>
      </c>
      <c r="P65" s="560">
        <v>0.48699999999999999</v>
      </c>
    </row>
    <row r="66" spans="1:16" ht="13.5" thickBot="1" x14ac:dyDescent="0.25">
      <c r="A66" s="851"/>
      <c r="B66" s="764">
        <v>2014</v>
      </c>
      <c r="C66" s="253">
        <v>3</v>
      </c>
      <c r="D66" s="253">
        <v>0</v>
      </c>
      <c r="E66" s="253">
        <v>75</v>
      </c>
      <c r="F66" s="253">
        <v>22</v>
      </c>
      <c r="G66" s="333">
        <v>54</v>
      </c>
      <c r="H66" s="333">
        <v>20</v>
      </c>
      <c r="I66" s="333">
        <v>1127</v>
      </c>
      <c r="J66" s="560">
        <v>0</v>
      </c>
      <c r="K66" s="560">
        <v>0</v>
      </c>
      <c r="L66" s="560">
        <v>1.4E-2</v>
      </c>
      <c r="M66" s="560">
        <v>1E-3</v>
      </c>
      <c r="N66" s="560">
        <v>8.0000000000000002E-3</v>
      </c>
      <c r="O66" s="560">
        <v>1E-3</v>
      </c>
      <c r="P66" s="560">
        <v>0.48799999999999999</v>
      </c>
    </row>
    <row r="67" spans="1:16" ht="13.5" thickBot="1" x14ac:dyDescent="0.25">
      <c r="A67" s="851"/>
      <c r="B67" s="764">
        <v>2015</v>
      </c>
      <c r="C67" s="253">
        <v>20</v>
      </c>
      <c r="D67" s="253">
        <v>41</v>
      </c>
      <c r="E67" s="253">
        <v>47</v>
      </c>
      <c r="F67" s="253">
        <v>149</v>
      </c>
      <c r="G67" s="333">
        <v>4</v>
      </c>
      <c r="H67" s="333">
        <v>12</v>
      </c>
      <c r="I67" s="333">
        <v>0</v>
      </c>
      <c r="J67" s="560">
        <v>3.180155827635554E-4</v>
      </c>
      <c r="K67" s="560">
        <v>6.6558441558441553E-2</v>
      </c>
      <c r="L67" s="560">
        <v>8.1995812979762731E-3</v>
      </c>
      <c r="M67" s="560">
        <v>4.3638706654170571E-3</v>
      </c>
      <c r="N67" s="560">
        <v>5.9215396002960767E-4</v>
      </c>
      <c r="O67" s="560">
        <v>7.7755459081189655E-4</v>
      </c>
      <c r="P67" s="560">
        <v>0</v>
      </c>
    </row>
    <row r="68" spans="1:16" ht="13.5" thickBot="1" x14ac:dyDescent="0.25">
      <c r="A68" s="851"/>
      <c r="B68" s="764">
        <v>2016</v>
      </c>
      <c r="C68" s="253">
        <v>0</v>
      </c>
      <c r="D68" s="253">
        <v>0</v>
      </c>
      <c r="E68" s="253">
        <v>53</v>
      </c>
      <c r="F68" s="253">
        <v>143</v>
      </c>
      <c r="G68" s="333">
        <v>4</v>
      </c>
      <c r="H68" s="333">
        <v>3</v>
      </c>
      <c r="I68" s="333">
        <v>0</v>
      </c>
      <c r="J68" s="560">
        <v>0</v>
      </c>
      <c r="K68" s="560">
        <v>0</v>
      </c>
      <c r="L68" s="560">
        <v>9.2705964666783269E-3</v>
      </c>
      <c r="M68" s="560">
        <v>4.151787010423018E-3</v>
      </c>
      <c r="N68" s="560">
        <v>6.754474839581223E-4</v>
      </c>
      <c r="O68" s="560">
        <v>2.005079534821548E-4</v>
      </c>
      <c r="P68" s="560">
        <v>0</v>
      </c>
    </row>
    <row r="69" spans="1:16" ht="13.5" thickBot="1" x14ac:dyDescent="0.25">
      <c r="A69" s="852"/>
      <c r="B69" s="259">
        <v>2017</v>
      </c>
      <c r="C69" s="254">
        <v>0</v>
      </c>
      <c r="D69" s="254">
        <v>0</v>
      </c>
      <c r="E69" s="254">
        <v>0</v>
      </c>
      <c r="F69" s="254">
        <v>0</v>
      </c>
      <c r="G69" s="254">
        <v>22</v>
      </c>
      <c r="H69" s="254">
        <v>4</v>
      </c>
      <c r="I69" s="254">
        <v>0</v>
      </c>
      <c r="J69" s="761">
        <v>0</v>
      </c>
      <c r="K69" s="761">
        <v>0</v>
      </c>
      <c r="L69" s="761">
        <v>0</v>
      </c>
      <c r="M69" s="761">
        <v>0</v>
      </c>
      <c r="N69" s="761">
        <v>3.6124794745484401E-3</v>
      </c>
      <c r="O69" s="761">
        <v>2.6994196247806724E-4</v>
      </c>
      <c r="P69" s="761">
        <v>0</v>
      </c>
    </row>
    <row r="70" spans="1:16" ht="14.25" thickTop="1" thickBot="1" x14ac:dyDescent="0.25">
      <c r="A70" s="857" t="s">
        <v>219</v>
      </c>
      <c r="B70" s="554">
        <v>2009</v>
      </c>
      <c r="C70" s="858">
        <v>80</v>
      </c>
      <c r="D70" s="859"/>
      <c r="E70" s="860"/>
      <c r="F70" s="858">
        <v>0</v>
      </c>
      <c r="G70" s="860"/>
      <c r="H70" s="858">
        <v>0</v>
      </c>
      <c r="I70" s="860"/>
      <c r="J70" s="870">
        <v>1E-3</v>
      </c>
      <c r="K70" s="871"/>
      <c r="L70" s="872"/>
      <c r="M70" s="870">
        <v>0</v>
      </c>
      <c r="N70" s="872"/>
      <c r="O70" s="870">
        <v>0</v>
      </c>
      <c r="P70" s="872"/>
    </row>
    <row r="71" spans="1:16" ht="13.5" thickBot="1" x14ac:dyDescent="0.25">
      <c r="A71" s="851"/>
      <c r="B71" s="554">
        <v>2010</v>
      </c>
      <c r="C71" s="858">
        <v>48</v>
      </c>
      <c r="D71" s="859"/>
      <c r="E71" s="860"/>
      <c r="F71" s="858">
        <v>0</v>
      </c>
      <c r="G71" s="860"/>
      <c r="H71" s="858">
        <v>0</v>
      </c>
      <c r="I71" s="860"/>
      <c r="J71" s="870">
        <v>1E-3</v>
      </c>
      <c r="K71" s="871"/>
      <c r="L71" s="872"/>
      <c r="M71" s="870">
        <v>0</v>
      </c>
      <c r="N71" s="872"/>
      <c r="O71" s="870">
        <v>0</v>
      </c>
      <c r="P71" s="872"/>
    </row>
    <row r="72" spans="1:16" ht="13.5" thickBot="1" x14ac:dyDescent="0.25">
      <c r="A72" s="851"/>
      <c r="B72" s="554">
        <v>2011</v>
      </c>
      <c r="C72" s="253">
        <v>83</v>
      </c>
      <c r="D72" s="253">
        <v>0</v>
      </c>
      <c r="E72" s="253">
        <v>19</v>
      </c>
      <c r="F72" s="253">
        <v>0</v>
      </c>
      <c r="G72" s="253">
        <v>0</v>
      </c>
      <c r="H72" s="253">
        <v>0</v>
      </c>
      <c r="I72" s="253">
        <v>0</v>
      </c>
      <c r="J72" s="560">
        <v>1E-3</v>
      </c>
      <c r="K72" s="560">
        <v>0</v>
      </c>
      <c r="L72" s="560">
        <v>1.7000000000000001E-2</v>
      </c>
      <c r="M72" s="560">
        <v>0</v>
      </c>
      <c r="N72" s="560">
        <v>0</v>
      </c>
      <c r="O72" s="560">
        <v>0</v>
      </c>
      <c r="P72" s="560">
        <v>0</v>
      </c>
    </row>
    <row r="73" spans="1:16" ht="13.5" thickBot="1" x14ac:dyDescent="0.25">
      <c r="A73" s="851"/>
      <c r="B73" s="554">
        <v>2012</v>
      </c>
      <c r="C73" s="253">
        <v>165</v>
      </c>
      <c r="D73" s="253">
        <v>0</v>
      </c>
      <c r="E73" s="253">
        <v>170</v>
      </c>
      <c r="F73" s="253">
        <v>0</v>
      </c>
      <c r="G73" s="253">
        <v>0</v>
      </c>
      <c r="H73" s="253">
        <v>0</v>
      </c>
      <c r="I73" s="253">
        <v>0</v>
      </c>
      <c r="J73" s="560">
        <v>3.0000000000000001E-3</v>
      </c>
      <c r="K73" s="560">
        <v>0</v>
      </c>
      <c r="L73" s="560">
        <v>8.5000000000000006E-2</v>
      </c>
      <c r="M73" s="560">
        <v>0</v>
      </c>
      <c r="N73" s="560">
        <v>0</v>
      </c>
      <c r="O73" s="560">
        <v>0</v>
      </c>
      <c r="P73" s="560">
        <v>0</v>
      </c>
    </row>
    <row r="74" spans="1:16" ht="13.5" thickBot="1" x14ac:dyDescent="0.25">
      <c r="A74" s="851"/>
      <c r="B74" s="554">
        <v>2013</v>
      </c>
      <c r="C74" s="253">
        <v>188</v>
      </c>
      <c r="D74" s="253">
        <v>0</v>
      </c>
      <c r="E74" s="253">
        <v>1671</v>
      </c>
      <c r="F74" s="253">
        <v>0</v>
      </c>
      <c r="G74" s="253">
        <v>0</v>
      </c>
      <c r="H74" s="253">
        <v>0</v>
      </c>
      <c r="I74" s="253">
        <v>0</v>
      </c>
      <c r="J74" s="560">
        <v>3.0000000000000001E-3</v>
      </c>
      <c r="K74" s="560">
        <v>0</v>
      </c>
      <c r="L74" s="560">
        <v>0.36499999999999999</v>
      </c>
      <c r="M74" s="560">
        <v>0</v>
      </c>
      <c r="N74" s="560">
        <v>0</v>
      </c>
      <c r="O74" s="560">
        <v>0</v>
      </c>
      <c r="P74" s="560">
        <v>0</v>
      </c>
    </row>
    <row r="75" spans="1:16" ht="13.5" thickBot="1" x14ac:dyDescent="0.25">
      <c r="A75" s="851"/>
      <c r="B75" s="554">
        <v>2014</v>
      </c>
      <c r="C75" s="253">
        <v>221</v>
      </c>
      <c r="D75" s="253">
        <v>0</v>
      </c>
      <c r="E75" s="253">
        <v>1614</v>
      </c>
      <c r="F75" s="253">
        <v>0</v>
      </c>
      <c r="G75" s="333">
        <v>0</v>
      </c>
      <c r="H75" s="333">
        <v>0</v>
      </c>
      <c r="I75" s="333">
        <v>0</v>
      </c>
      <c r="J75" s="560">
        <v>4.0000000000000001E-3</v>
      </c>
      <c r="K75" s="560">
        <v>0</v>
      </c>
      <c r="L75" s="560">
        <v>0.29399999999999998</v>
      </c>
      <c r="M75" s="560">
        <v>0</v>
      </c>
      <c r="N75" s="560">
        <v>0</v>
      </c>
      <c r="O75" s="560">
        <v>0</v>
      </c>
      <c r="P75" s="560">
        <v>0</v>
      </c>
    </row>
    <row r="76" spans="1:16" ht="13.5" thickBot="1" x14ac:dyDescent="0.25">
      <c r="A76" s="851"/>
      <c r="B76" s="764">
        <v>2015</v>
      </c>
      <c r="C76" s="253">
        <v>2642</v>
      </c>
      <c r="D76" s="253">
        <v>0</v>
      </c>
      <c r="E76" s="253">
        <v>3202</v>
      </c>
      <c r="F76" s="253">
        <v>0</v>
      </c>
      <c r="G76" s="333">
        <v>0</v>
      </c>
      <c r="H76" s="333">
        <v>0</v>
      </c>
      <c r="I76" s="333">
        <v>0</v>
      </c>
      <c r="J76" s="560">
        <v>4.2009858483065668E-2</v>
      </c>
      <c r="K76" s="560">
        <v>0</v>
      </c>
      <c r="L76" s="560">
        <v>0.55861828332170271</v>
      </c>
      <c r="M76" s="560">
        <v>0</v>
      </c>
      <c r="N76" s="560">
        <v>0</v>
      </c>
      <c r="O76" s="560">
        <v>0</v>
      </c>
      <c r="P76" s="560">
        <v>0</v>
      </c>
    </row>
    <row r="77" spans="1:16" ht="13.5" thickBot="1" x14ac:dyDescent="0.25">
      <c r="A77" s="851"/>
      <c r="B77" s="764">
        <v>2016</v>
      </c>
      <c r="C77" s="253">
        <v>2569</v>
      </c>
      <c r="D77" s="253">
        <v>0</v>
      </c>
      <c r="E77" s="253">
        <v>3432</v>
      </c>
      <c r="F77" s="253">
        <v>0</v>
      </c>
      <c r="G77" s="333">
        <v>0</v>
      </c>
      <c r="H77" s="333">
        <v>0</v>
      </c>
      <c r="I77" s="333">
        <v>0</v>
      </c>
      <c r="J77" s="560">
        <v>4.0668038625930027E-2</v>
      </c>
      <c r="K77" s="560">
        <v>0</v>
      </c>
      <c r="L77" s="560">
        <v>0.60031485044603816</v>
      </c>
      <c r="M77" s="560">
        <v>0</v>
      </c>
      <c r="N77" s="560">
        <v>0</v>
      </c>
      <c r="O77" s="560">
        <v>0</v>
      </c>
      <c r="P77" s="560">
        <v>0</v>
      </c>
    </row>
    <row r="78" spans="1:16" ht="13.5" thickBot="1" x14ac:dyDescent="0.25">
      <c r="A78" s="852"/>
      <c r="B78" s="764">
        <v>2017</v>
      </c>
      <c r="C78" s="253">
        <v>3032</v>
      </c>
      <c r="D78" s="253">
        <v>0</v>
      </c>
      <c r="E78" s="253">
        <v>3779</v>
      </c>
      <c r="F78" s="253">
        <v>0</v>
      </c>
      <c r="G78" s="333">
        <v>0</v>
      </c>
      <c r="H78" s="333">
        <v>0</v>
      </c>
      <c r="I78" s="333">
        <v>0</v>
      </c>
      <c r="J78" s="560">
        <v>4.7427615010402165E-2</v>
      </c>
      <c r="K78" s="560">
        <v>0</v>
      </c>
      <c r="L78" s="560">
        <v>0.6268037817216785</v>
      </c>
      <c r="M78" s="560">
        <v>0</v>
      </c>
      <c r="N78" s="560">
        <v>0</v>
      </c>
      <c r="O78" s="560">
        <v>0</v>
      </c>
      <c r="P78" s="560">
        <v>0</v>
      </c>
    </row>
    <row r="79" spans="1:16" ht="14.25" thickTop="1" thickBot="1" x14ac:dyDescent="0.25">
      <c r="A79" s="857" t="s">
        <v>220</v>
      </c>
      <c r="B79" s="758">
        <v>2007</v>
      </c>
      <c r="C79" s="1180">
        <v>51</v>
      </c>
      <c r="D79" s="1180"/>
      <c r="E79" s="1180"/>
      <c r="F79" s="1180">
        <v>27</v>
      </c>
      <c r="G79" s="1180"/>
      <c r="H79" s="1180">
        <v>0</v>
      </c>
      <c r="I79" s="1180"/>
      <c r="J79" s="861">
        <v>1E-3</v>
      </c>
      <c r="K79" s="863"/>
      <c r="L79" s="862"/>
      <c r="M79" s="861">
        <v>1E-3</v>
      </c>
      <c r="N79" s="862"/>
      <c r="O79" s="861">
        <v>0</v>
      </c>
      <c r="P79" s="862"/>
    </row>
    <row r="80" spans="1:16" ht="13.5" thickBot="1" x14ac:dyDescent="0.25">
      <c r="A80" s="851"/>
      <c r="B80" s="764">
        <v>2008</v>
      </c>
      <c r="C80" s="846">
        <v>49</v>
      </c>
      <c r="D80" s="846"/>
      <c r="E80" s="846"/>
      <c r="F80" s="846">
        <v>23</v>
      </c>
      <c r="G80" s="846"/>
      <c r="H80" s="846">
        <v>0</v>
      </c>
      <c r="I80" s="846"/>
      <c r="J80" s="870">
        <v>1E-3</v>
      </c>
      <c r="K80" s="871"/>
      <c r="L80" s="872"/>
      <c r="M80" s="870">
        <v>1E-3</v>
      </c>
      <c r="N80" s="872"/>
      <c r="O80" s="870">
        <v>0</v>
      </c>
      <c r="P80" s="872"/>
    </row>
    <row r="81" spans="1:16" ht="13.5" thickBot="1" x14ac:dyDescent="0.25">
      <c r="A81" s="851"/>
      <c r="B81" s="764">
        <v>2009</v>
      </c>
      <c r="C81" s="846">
        <v>41</v>
      </c>
      <c r="D81" s="846"/>
      <c r="E81" s="846"/>
      <c r="F81" s="846">
        <v>37</v>
      </c>
      <c r="G81" s="846"/>
      <c r="H81" s="846">
        <v>0</v>
      </c>
      <c r="I81" s="846"/>
      <c r="J81" s="870">
        <v>1E-3</v>
      </c>
      <c r="K81" s="871"/>
      <c r="L81" s="872"/>
      <c r="M81" s="870">
        <v>1E-3</v>
      </c>
      <c r="N81" s="872"/>
      <c r="O81" s="870">
        <v>0</v>
      </c>
      <c r="P81" s="872"/>
    </row>
    <row r="82" spans="1:16" ht="13.5" thickBot="1" x14ac:dyDescent="0.25">
      <c r="A82" s="851"/>
      <c r="B82" s="764">
        <v>2010</v>
      </c>
      <c r="C82" s="846">
        <v>14</v>
      </c>
      <c r="D82" s="846"/>
      <c r="E82" s="846"/>
      <c r="F82" s="846">
        <v>36</v>
      </c>
      <c r="G82" s="846"/>
      <c r="H82" s="846">
        <v>0</v>
      </c>
      <c r="I82" s="846"/>
      <c r="J82" s="870">
        <v>0</v>
      </c>
      <c r="K82" s="871"/>
      <c r="L82" s="872"/>
      <c r="M82" s="870">
        <v>1E-3</v>
      </c>
      <c r="N82" s="872"/>
      <c r="O82" s="870">
        <v>0</v>
      </c>
      <c r="P82" s="872"/>
    </row>
    <row r="83" spans="1:16" ht="13.5" thickBot="1" x14ac:dyDescent="0.25">
      <c r="A83" s="851"/>
      <c r="B83" s="764">
        <v>2011</v>
      </c>
      <c r="C83" s="253">
        <v>10</v>
      </c>
      <c r="D83" s="253">
        <v>0</v>
      </c>
      <c r="E83" s="253">
        <v>0</v>
      </c>
      <c r="F83" s="253">
        <v>33</v>
      </c>
      <c r="G83" s="253">
        <v>0</v>
      </c>
      <c r="H83" s="253">
        <v>0</v>
      </c>
      <c r="I83" s="253">
        <v>0</v>
      </c>
      <c r="J83" s="560">
        <v>0</v>
      </c>
      <c r="K83" s="560">
        <v>0</v>
      </c>
      <c r="L83" s="560">
        <v>0</v>
      </c>
      <c r="M83" s="560">
        <v>1E-3</v>
      </c>
      <c r="N83" s="560">
        <v>0</v>
      </c>
      <c r="O83" s="560">
        <v>0</v>
      </c>
      <c r="P83" s="560">
        <v>0</v>
      </c>
    </row>
    <row r="84" spans="1:16" ht="13.5" thickBot="1" x14ac:dyDescent="0.25">
      <c r="A84" s="851"/>
      <c r="B84" s="764">
        <v>2012</v>
      </c>
      <c r="C84" s="253">
        <v>7</v>
      </c>
      <c r="D84" s="253">
        <v>0</v>
      </c>
      <c r="E84" s="253">
        <v>0</v>
      </c>
      <c r="F84" s="253">
        <v>18</v>
      </c>
      <c r="G84" s="253">
        <v>0</v>
      </c>
      <c r="H84" s="253">
        <v>0</v>
      </c>
      <c r="I84" s="253">
        <v>0</v>
      </c>
      <c r="J84" s="560">
        <v>0</v>
      </c>
      <c r="K84" s="560">
        <v>0</v>
      </c>
      <c r="L84" s="560">
        <v>0</v>
      </c>
      <c r="M84" s="560">
        <v>1E-3</v>
      </c>
      <c r="N84" s="560">
        <v>0</v>
      </c>
      <c r="O84" s="560">
        <v>0</v>
      </c>
      <c r="P84" s="560">
        <v>0</v>
      </c>
    </row>
    <row r="85" spans="1:16" ht="13.5" thickBot="1" x14ac:dyDescent="0.25">
      <c r="A85" s="851"/>
      <c r="B85" s="764">
        <v>2013</v>
      </c>
      <c r="C85" s="253">
        <v>7</v>
      </c>
      <c r="D85" s="253">
        <v>0</v>
      </c>
      <c r="E85" s="253">
        <v>0</v>
      </c>
      <c r="F85" s="253">
        <v>49</v>
      </c>
      <c r="G85" s="253">
        <v>0</v>
      </c>
      <c r="H85" s="253">
        <v>0</v>
      </c>
      <c r="I85" s="253">
        <v>0</v>
      </c>
      <c r="J85" s="560">
        <v>0</v>
      </c>
      <c r="K85" s="560">
        <v>0</v>
      </c>
      <c r="L85" s="560">
        <v>0</v>
      </c>
      <c r="M85" s="560">
        <v>2E-3</v>
      </c>
      <c r="N85" s="560">
        <v>0</v>
      </c>
      <c r="O85" s="560">
        <v>0</v>
      </c>
      <c r="P85" s="560">
        <v>0</v>
      </c>
    </row>
    <row r="86" spans="1:16" ht="13.5" thickBot="1" x14ac:dyDescent="0.25">
      <c r="A86" s="851"/>
      <c r="B86" s="764">
        <v>2014</v>
      </c>
      <c r="C86" s="253">
        <v>7</v>
      </c>
      <c r="D86" s="253">
        <v>0</v>
      </c>
      <c r="E86" s="253">
        <v>0</v>
      </c>
      <c r="F86" s="253">
        <v>46</v>
      </c>
      <c r="G86" s="333">
        <v>0</v>
      </c>
      <c r="H86" s="333">
        <v>0</v>
      </c>
      <c r="I86" s="333">
        <v>0</v>
      </c>
      <c r="J86" s="560">
        <v>0</v>
      </c>
      <c r="K86" s="560">
        <v>0</v>
      </c>
      <c r="L86" s="560">
        <v>0</v>
      </c>
      <c r="M86" s="560">
        <v>1E-3</v>
      </c>
      <c r="N86" s="560">
        <v>0</v>
      </c>
      <c r="O86" s="560">
        <v>0</v>
      </c>
      <c r="P86" s="560">
        <v>0</v>
      </c>
    </row>
    <row r="87" spans="1:16" ht="13.5" thickBot="1" x14ac:dyDescent="0.25">
      <c r="A87" s="851"/>
      <c r="B87" s="764">
        <v>2015</v>
      </c>
      <c r="C87" s="253">
        <v>3</v>
      </c>
      <c r="D87" s="253">
        <v>0</v>
      </c>
      <c r="E87" s="253">
        <v>0</v>
      </c>
      <c r="F87" s="253">
        <v>48</v>
      </c>
      <c r="G87" s="333">
        <v>0</v>
      </c>
      <c r="H87" s="333">
        <v>0</v>
      </c>
      <c r="I87" s="333">
        <v>0</v>
      </c>
      <c r="J87" s="560">
        <v>4.770233741453331E-5</v>
      </c>
      <c r="K87" s="560">
        <v>0</v>
      </c>
      <c r="L87" s="560">
        <v>0</v>
      </c>
      <c r="M87" s="560">
        <v>1.4058106841611997E-3</v>
      </c>
      <c r="N87" s="560">
        <v>0</v>
      </c>
      <c r="O87" s="560">
        <v>0</v>
      </c>
      <c r="P87" s="560">
        <v>0</v>
      </c>
    </row>
    <row r="88" spans="1:16" ht="13.5" thickBot="1" x14ac:dyDescent="0.25">
      <c r="A88" s="851"/>
      <c r="B88" s="764">
        <v>2016</v>
      </c>
      <c r="C88" s="253">
        <v>3</v>
      </c>
      <c r="D88" s="253">
        <v>0</v>
      </c>
      <c r="E88" s="253">
        <v>0</v>
      </c>
      <c r="F88" s="253">
        <v>47</v>
      </c>
      <c r="G88" s="333">
        <v>0</v>
      </c>
      <c r="H88" s="333">
        <v>0</v>
      </c>
      <c r="I88" s="333">
        <v>0</v>
      </c>
      <c r="J88" s="560">
        <v>4.7490897577964225E-5</v>
      </c>
      <c r="K88" s="560">
        <v>0</v>
      </c>
      <c r="L88" s="560">
        <v>0</v>
      </c>
      <c r="M88" s="560">
        <v>1.3645733530760968E-3</v>
      </c>
      <c r="N88" s="560">
        <v>0</v>
      </c>
      <c r="O88" s="560">
        <v>0</v>
      </c>
      <c r="P88" s="560">
        <v>0</v>
      </c>
    </row>
    <row r="89" spans="1:16" ht="13.5" thickBot="1" x14ac:dyDescent="0.25">
      <c r="A89" s="852"/>
      <c r="B89" s="259">
        <v>2017</v>
      </c>
      <c r="C89" s="254">
        <v>5</v>
      </c>
      <c r="D89" s="254">
        <v>0</v>
      </c>
      <c r="E89" s="254">
        <v>0</v>
      </c>
      <c r="F89" s="254">
        <v>42</v>
      </c>
      <c r="G89" s="254">
        <v>0</v>
      </c>
      <c r="H89" s="254">
        <v>0</v>
      </c>
      <c r="I89" s="254">
        <v>0</v>
      </c>
      <c r="J89" s="761">
        <v>7.8211766178103831E-5</v>
      </c>
      <c r="K89" s="761">
        <v>0</v>
      </c>
      <c r="L89" s="761">
        <v>0</v>
      </c>
      <c r="M89" s="761">
        <v>1.236057564966597E-3</v>
      </c>
      <c r="N89" s="761">
        <v>0</v>
      </c>
      <c r="O89" s="761">
        <v>0</v>
      </c>
      <c r="P89" s="761">
        <v>0</v>
      </c>
    </row>
    <row r="90" spans="1:16" ht="14.25" thickTop="1" thickBot="1" x14ac:dyDescent="0.25">
      <c r="A90" s="857" t="s">
        <v>221</v>
      </c>
      <c r="B90" s="554">
        <v>2014</v>
      </c>
      <c r="C90" s="248">
        <v>0</v>
      </c>
      <c r="D90" s="333">
        <v>0</v>
      </c>
      <c r="E90" s="333">
        <v>0</v>
      </c>
      <c r="F90" s="253">
        <v>9</v>
      </c>
      <c r="G90" s="253">
        <v>589</v>
      </c>
      <c r="H90" s="253">
        <v>401</v>
      </c>
      <c r="I90" s="253">
        <v>0</v>
      </c>
      <c r="J90" s="560">
        <v>0</v>
      </c>
      <c r="K90" s="560">
        <v>0</v>
      </c>
      <c r="L90" s="560">
        <v>0</v>
      </c>
      <c r="M90" s="560">
        <v>0</v>
      </c>
      <c r="N90" s="560">
        <v>8.5999999999999993E-2</v>
      </c>
      <c r="O90" s="560">
        <v>2.7E-2</v>
      </c>
      <c r="P90" s="560">
        <v>0</v>
      </c>
    </row>
    <row r="91" spans="1:16" ht="13.5" thickBot="1" x14ac:dyDescent="0.25">
      <c r="A91" s="851"/>
      <c r="B91" s="764">
        <v>2015</v>
      </c>
      <c r="C91" s="248">
        <v>0</v>
      </c>
      <c r="D91" s="333">
        <v>0</v>
      </c>
      <c r="E91" s="333">
        <v>0</v>
      </c>
      <c r="F91" s="253">
        <v>62</v>
      </c>
      <c r="G91" s="253">
        <v>590</v>
      </c>
      <c r="H91" s="253">
        <v>452</v>
      </c>
      <c r="I91" s="253">
        <v>0</v>
      </c>
      <c r="J91" s="560">
        <v>0</v>
      </c>
      <c r="K91" s="560">
        <v>0</v>
      </c>
      <c r="L91" s="560">
        <v>0</v>
      </c>
      <c r="M91" s="560">
        <v>1.8158388003748829E-3</v>
      </c>
      <c r="N91" s="560">
        <v>8.7342709104367131E-2</v>
      </c>
      <c r="O91" s="560">
        <v>2.9287889587248105E-2</v>
      </c>
      <c r="P91" s="560">
        <v>0</v>
      </c>
    </row>
    <row r="92" spans="1:16" ht="13.5" thickBot="1" x14ac:dyDescent="0.25">
      <c r="A92" s="851"/>
      <c r="B92" s="764">
        <v>2016</v>
      </c>
      <c r="C92" s="248">
        <v>0</v>
      </c>
      <c r="D92" s="333">
        <v>0</v>
      </c>
      <c r="E92" s="333">
        <v>0</v>
      </c>
      <c r="F92" s="253">
        <v>498</v>
      </c>
      <c r="G92" s="253">
        <v>0</v>
      </c>
      <c r="H92" s="253">
        <v>585</v>
      </c>
      <c r="I92" s="253">
        <v>0</v>
      </c>
      <c r="J92" s="560">
        <v>0</v>
      </c>
      <c r="K92" s="560">
        <v>0</v>
      </c>
      <c r="L92" s="560">
        <v>0</v>
      </c>
      <c r="M92" s="560">
        <v>1.4458670847487153E-2</v>
      </c>
      <c r="N92" s="560">
        <v>0</v>
      </c>
      <c r="O92" s="560">
        <v>3.9099050929020183E-2</v>
      </c>
      <c r="P92" s="560">
        <v>0</v>
      </c>
    </row>
    <row r="93" spans="1:16" ht="13.5" thickBot="1" x14ac:dyDescent="0.25">
      <c r="A93" s="851"/>
      <c r="B93" s="762">
        <v>2017</v>
      </c>
      <c r="C93" s="1181">
        <v>0</v>
      </c>
      <c r="D93" s="1182">
        <v>0</v>
      </c>
      <c r="E93" s="1182">
        <v>0</v>
      </c>
      <c r="F93" s="257">
        <v>512</v>
      </c>
      <c r="G93" s="257">
        <v>0</v>
      </c>
      <c r="H93" s="257">
        <v>982</v>
      </c>
      <c r="I93" s="257">
        <v>0</v>
      </c>
      <c r="J93" s="1183">
        <v>0</v>
      </c>
      <c r="K93" s="1183">
        <v>0</v>
      </c>
      <c r="L93" s="1183">
        <v>0</v>
      </c>
      <c r="M93" s="1183">
        <v>1.5068130315783279E-2</v>
      </c>
      <c r="N93" s="1183">
        <v>0</v>
      </c>
      <c r="O93" s="1183">
        <v>6.6270751788365501E-2</v>
      </c>
      <c r="P93" s="1183">
        <v>0</v>
      </c>
    </row>
    <row r="94" spans="1:16" ht="14.25" thickTop="1" thickBot="1" x14ac:dyDescent="0.25">
      <c r="A94" s="857" t="s">
        <v>222</v>
      </c>
      <c r="B94" s="758">
        <v>2007</v>
      </c>
      <c r="C94" s="864">
        <v>0</v>
      </c>
      <c r="D94" s="866"/>
      <c r="E94" s="865"/>
      <c r="F94" s="864">
        <v>2830</v>
      </c>
      <c r="G94" s="865"/>
      <c r="H94" s="864">
        <v>0</v>
      </c>
      <c r="I94" s="865"/>
      <c r="J94" s="861">
        <v>0</v>
      </c>
      <c r="K94" s="863"/>
      <c r="L94" s="862"/>
      <c r="M94" s="861">
        <v>0.09</v>
      </c>
      <c r="N94" s="862"/>
      <c r="O94" s="861">
        <v>0</v>
      </c>
      <c r="P94" s="862"/>
    </row>
    <row r="95" spans="1:16" ht="13.5" thickBot="1" x14ac:dyDescent="0.25">
      <c r="A95" s="851"/>
      <c r="B95" s="764">
        <v>2008</v>
      </c>
      <c r="C95" s="858">
        <v>0</v>
      </c>
      <c r="D95" s="859"/>
      <c r="E95" s="860"/>
      <c r="F95" s="858">
        <v>4224</v>
      </c>
      <c r="G95" s="860"/>
      <c r="H95" s="858">
        <v>0</v>
      </c>
      <c r="I95" s="860"/>
      <c r="J95" s="870">
        <v>0</v>
      </c>
      <c r="K95" s="871"/>
      <c r="L95" s="872"/>
      <c r="M95" s="870">
        <v>0.13100000000000001</v>
      </c>
      <c r="N95" s="872"/>
      <c r="O95" s="870">
        <v>0</v>
      </c>
      <c r="P95" s="872"/>
    </row>
    <row r="96" spans="1:16" ht="13.5" thickBot="1" x14ac:dyDescent="0.25">
      <c r="A96" s="851"/>
      <c r="B96" s="764">
        <v>2009</v>
      </c>
      <c r="C96" s="858">
        <v>0</v>
      </c>
      <c r="D96" s="859"/>
      <c r="E96" s="860"/>
      <c r="F96" s="858">
        <v>4219</v>
      </c>
      <c r="G96" s="860"/>
      <c r="H96" s="858">
        <v>0</v>
      </c>
      <c r="I96" s="860"/>
      <c r="J96" s="870">
        <v>0</v>
      </c>
      <c r="K96" s="871"/>
      <c r="L96" s="872"/>
      <c r="M96" s="870">
        <v>0.124</v>
      </c>
      <c r="N96" s="872"/>
      <c r="O96" s="870">
        <v>0</v>
      </c>
      <c r="P96" s="872"/>
    </row>
    <row r="97" spans="1:16" ht="13.5" thickBot="1" x14ac:dyDescent="0.25">
      <c r="A97" s="851"/>
      <c r="B97" s="764">
        <v>2010</v>
      </c>
      <c r="C97" s="858">
        <v>0</v>
      </c>
      <c r="D97" s="859"/>
      <c r="E97" s="860"/>
      <c r="F97" s="858">
        <v>5164</v>
      </c>
      <c r="G97" s="860"/>
      <c r="H97" s="858">
        <v>0</v>
      </c>
      <c r="I97" s="860"/>
      <c r="J97" s="870">
        <v>0</v>
      </c>
      <c r="K97" s="871"/>
      <c r="L97" s="872"/>
      <c r="M97" s="870">
        <v>0.14299999999999999</v>
      </c>
      <c r="N97" s="872"/>
      <c r="O97" s="870">
        <v>0</v>
      </c>
      <c r="P97" s="872"/>
    </row>
    <row r="98" spans="1:16" ht="13.5" thickBot="1" x14ac:dyDescent="0.25">
      <c r="A98" s="851"/>
      <c r="B98" s="764">
        <v>2011</v>
      </c>
      <c r="C98" s="253">
        <v>0</v>
      </c>
      <c r="D98" s="253">
        <v>0</v>
      </c>
      <c r="E98" s="253">
        <v>0</v>
      </c>
      <c r="F98" s="253">
        <v>390</v>
      </c>
      <c r="G98" s="253">
        <v>4299</v>
      </c>
      <c r="H98" s="253">
        <v>0</v>
      </c>
      <c r="I98" s="253">
        <v>0</v>
      </c>
      <c r="J98" s="560">
        <v>0</v>
      </c>
      <c r="K98" s="560">
        <v>0</v>
      </c>
      <c r="L98" s="560">
        <v>0</v>
      </c>
      <c r="M98" s="560">
        <v>1.2999999999999999E-2</v>
      </c>
      <c r="N98" s="560">
        <v>0.80400000000000005</v>
      </c>
      <c r="O98" s="560">
        <v>0</v>
      </c>
      <c r="P98" s="560">
        <v>0</v>
      </c>
    </row>
    <row r="99" spans="1:16" ht="13.5" thickBot="1" x14ac:dyDescent="0.25">
      <c r="A99" s="851"/>
      <c r="B99" s="764">
        <v>2012</v>
      </c>
      <c r="C99" s="253">
        <v>0</v>
      </c>
      <c r="D99" s="253">
        <v>0</v>
      </c>
      <c r="E99" s="253">
        <v>0</v>
      </c>
      <c r="F99" s="253">
        <v>289</v>
      </c>
      <c r="G99" s="253">
        <v>4813</v>
      </c>
      <c r="H99" s="253">
        <v>0</v>
      </c>
      <c r="I99" s="253">
        <v>0</v>
      </c>
      <c r="J99" s="560">
        <v>0</v>
      </c>
      <c r="K99" s="560">
        <v>0</v>
      </c>
      <c r="L99" s="560">
        <v>0</v>
      </c>
      <c r="M99" s="560">
        <v>8.9999999999999993E-3</v>
      </c>
      <c r="N99" s="560">
        <v>0.78400000000000003</v>
      </c>
      <c r="O99" s="560">
        <v>0</v>
      </c>
      <c r="P99" s="560">
        <v>0</v>
      </c>
    </row>
    <row r="100" spans="1:16" ht="13.5" thickBot="1" x14ac:dyDescent="0.25">
      <c r="A100" s="852"/>
      <c r="B100" s="259">
        <v>2013</v>
      </c>
      <c r="C100" s="254">
        <v>0</v>
      </c>
      <c r="D100" s="254">
        <v>0</v>
      </c>
      <c r="E100" s="254">
        <v>0</v>
      </c>
      <c r="F100" s="254">
        <v>282</v>
      </c>
      <c r="G100" s="254">
        <v>4919</v>
      </c>
      <c r="H100" s="254">
        <v>0</v>
      </c>
      <c r="I100" s="254">
        <v>0</v>
      </c>
      <c r="J100" s="761">
        <v>0</v>
      </c>
      <c r="K100" s="761">
        <v>0</v>
      </c>
      <c r="L100" s="761">
        <v>0</v>
      </c>
      <c r="M100" s="761">
        <v>8.9999999999999993E-3</v>
      </c>
      <c r="N100" s="761">
        <v>0.73899999999999999</v>
      </c>
      <c r="O100" s="761">
        <v>0</v>
      </c>
      <c r="P100" s="761">
        <v>0</v>
      </c>
    </row>
    <row r="101" spans="1:16" ht="14.25" thickTop="1" thickBot="1" x14ac:dyDescent="0.25">
      <c r="A101" s="851" t="s">
        <v>223</v>
      </c>
      <c r="B101" s="763">
        <v>2007</v>
      </c>
      <c r="C101" s="1184">
        <v>0</v>
      </c>
      <c r="D101" s="1185"/>
      <c r="E101" s="1186"/>
      <c r="F101" s="1184">
        <v>13</v>
      </c>
      <c r="G101" s="1186"/>
      <c r="H101" s="1184">
        <v>0</v>
      </c>
      <c r="I101" s="1186"/>
      <c r="J101" s="1177">
        <v>0</v>
      </c>
      <c r="K101" s="1178"/>
      <c r="L101" s="1179"/>
      <c r="M101" s="1177">
        <v>0</v>
      </c>
      <c r="N101" s="1179"/>
      <c r="O101" s="1177">
        <v>0</v>
      </c>
      <c r="P101" s="1179"/>
    </row>
    <row r="102" spans="1:16" ht="13.5" thickBot="1" x14ac:dyDescent="0.25">
      <c r="A102" s="851"/>
      <c r="B102" s="554">
        <v>2008</v>
      </c>
      <c r="C102" s="858">
        <v>0</v>
      </c>
      <c r="D102" s="859"/>
      <c r="E102" s="860"/>
      <c r="F102" s="858">
        <v>13</v>
      </c>
      <c r="G102" s="860"/>
      <c r="H102" s="858">
        <v>0</v>
      </c>
      <c r="I102" s="860"/>
      <c r="J102" s="870">
        <v>0</v>
      </c>
      <c r="K102" s="871"/>
      <c r="L102" s="872"/>
      <c r="M102" s="870">
        <v>0</v>
      </c>
      <c r="N102" s="872"/>
      <c r="O102" s="870">
        <v>0</v>
      </c>
      <c r="P102" s="872"/>
    </row>
    <row r="103" spans="1:16" ht="13.5" thickBot="1" x14ac:dyDescent="0.25">
      <c r="A103" s="851"/>
      <c r="B103" s="554">
        <v>2009</v>
      </c>
      <c r="C103" s="858">
        <v>0</v>
      </c>
      <c r="D103" s="859"/>
      <c r="E103" s="860"/>
      <c r="F103" s="858">
        <v>9</v>
      </c>
      <c r="G103" s="860"/>
      <c r="H103" s="858">
        <v>0</v>
      </c>
      <c r="I103" s="860"/>
      <c r="J103" s="870">
        <v>0</v>
      </c>
      <c r="K103" s="871"/>
      <c r="L103" s="872"/>
      <c r="M103" s="870">
        <v>0</v>
      </c>
      <c r="N103" s="872"/>
      <c r="O103" s="870">
        <v>0</v>
      </c>
      <c r="P103" s="872"/>
    </row>
    <row r="104" spans="1:16" ht="13.5" thickBot="1" x14ac:dyDescent="0.25">
      <c r="A104" s="851"/>
      <c r="B104" s="554">
        <v>2010</v>
      </c>
      <c r="C104" s="858">
        <v>0</v>
      </c>
      <c r="D104" s="859"/>
      <c r="E104" s="860"/>
      <c r="F104" s="858">
        <v>17</v>
      </c>
      <c r="G104" s="860"/>
      <c r="H104" s="858">
        <v>0</v>
      </c>
      <c r="I104" s="860"/>
      <c r="J104" s="870">
        <v>0</v>
      </c>
      <c r="K104" s="871"/>
      <c r="L104" s="872"/>
      <c r="M104" s="870">
        <v>0</v>
      </c>
      <c r="N104" s="872"/>
      <c r="O104" s="870">
        <v>0</v>
      </c>
      <c r="P104" s="872"/>
    </row>
    <row r="105" spans="1:16" ht="13.5" thickBot="1" x14ac:dyDescent="0.25">
      <c r="A105" s="851"/>
      <c r="B105" s="554">
        <v>2011</v>
      </c>
      <c r="C105" s="253">
        <v>0</v>
      </c>
      <c r="D105" s="253">
        <v>0</v>
      </c>
      <c r="E105" s="253">
        <v>0</v>
      </c>
      <c r="F105" s="253">
        <v>1</v>
      </c>
      <c r="G105" s="253">
        <v>53</v>
      </c>
      <c r="H105" s="253">
        <v>0</v>
      </c>
      <c r="I105" s="253">
        <v>0</v>
      </c>
      <c r="J105" s="560">
        <v>0</v>
      </c>
      <c r="K105" s="560">
        <v>0</v>
      </c>
      <c r="L105" s="560">
        <v>0</v>
      </c>
      <c r="M105" s="560">
        <v>0</v>
      </c>
      <c r="N105" s="560">
        <v>0.01</v>
      </c>
      <c r="O105" s="560">
        <v>0</v>
      </c>
      <c r="P105" s="560">
        <v>0</v>
      </c>
    </row>
    <row r="106" spans="1:16" ht="13.5" thickBot="1" x14ac:dyDescent="0.25">
      <c r="A106" s="851"/>
      <c r="B106" s="554">
        <v>2012</v>
      </c>
      <c r="C106" s="253">
        <v>0</v>
      </c>
      <c r="D106" s="253">
        <v>0</v>
      </c>
      <c r="E106" s="253">
        <v>0</v>
      </c>
      <c r="F106" s="253">
        <v>0</v>
      </c>
      <c r="G106" s="253">
        <v>54</v>
      </c>
      <c r="H106" s="253">
        <v>0</v>
      </c>
      <c r="I106" s="253">
        <v>0</v>
      </c>
      <c r="J106" s="560">
        <v>0</v>
      </c>
      <c r="K106" s="560">
        <v>0</v>
      </c>
      <c r="L106" s="560">
        <v>0</v>
      </c>
      <c r="M106" s="560">
        <v>0</v>
      </c>
      <c r="N106" s="560">
        <v>8.9999999999999993E-3</v>
      </c>
      <c r="O106" s="560">
        <v>0</v>
      </c>
      <c r="P106" s="560">
        <v>0</v>
      </c>
    </row>
    <row r="107" spans="1:16" ht="13.5" thickBot="1" x14ac:dyDescent="0.25">
      <c r="A107" s="851"/>
      <c r="B107" s="762">
        <v>2013</v>
      </c>
      <c r="C107" s="257">
        <v>0</v>
      </c>
      <c r="D107" s="257">
        <v>0</v>
      </c>
      <c r="E107" s="257">
        <v>0</v>
      </c>
      <c r="F107" s="257">
        <v>0</v>
      </c>
      <c r="G107" s="257">
        <v>43</v>
      </c>
      <c r="H107" s="257">
        <v>0</v>
      </c>
      <c r="I107" s="257">
        <v>0</v>
      </c>
      <c r="J107" s="1183">
        <v>0</v>
      </c>
      <c r="K107" s="1183">
        <v>0</v>
      </c>
      <c r="L107" s="1183">
        <v>0</v>
      </c>
      <c r="M107" s="1183">
        <v>0</v>
      </c>
      <c r="N107" s="1183">
        <v>6.0000000000000001E-3</v>
      </c>
      <c r="O107" s="1183">
        <v>0</v>
      </c>
      <c r="P107" s="1183">
        <v>0</v>
      </c>
    </row>
    <row r="108" spans="1:16" ht="14.25" thickTop="1" thickBot="1" x14ac:dyDescent="0.25">
      <c r="A108" s="857" t="s">
        <v>224</v>
      </c>
      <c r="B108" s="758">
        <v>2007</v>
      </c>
      <c r="C108" s="864">
        <v>0</v>
      </c>
      <c r="D108" s="866"/>
      <c r="E108" s="865"/>
      <c r="F108" s="864">
        <v>462</v>
      </c>
      <c r="G108" s="865"/>
      <c r="H108" s="864">
        <v>0</v>
      </c>
      <c r="I108" s="865"/>
      <c r="J108" s="861">
        <v>0</v>
      </c>
      <c r="K108" s="863"/>
      <c r="L108" s="862"/>
      <c r="M108" s="861">
        <v>1.4999999999999999E-2</v>
      </c>
      <c r="N108" s="862"/>
      <c r="O108" s="861">
        <v>0</v>
      </c>
      <c r="P108" s="862"/>
    </row>
    <row r="109" spans="1:16" ht="13.5" thickBot="1" x14ac:dyDescent="0.25">
      <c r="A109" s="851"/>
      <c r="B109" s="764">
        <v>2008</v>
      </c>
      <c r="C109" s="858">
        <v>0</v>
      </c>
      <c r="D109" s="859"/>
      <c r="E109" s="860"/>
      <c r="F109" s="858">
        <v>696</v>
      </c>
      <c r="G109" s="860"/>
      <c r="H109" s="858">
        <v>0</v>
      </c>
      <c r="I109" s="860"/>
      <c r="J109" s="870">
        <v>0</v>
      </c>
      <c r="K109" s="871"/>
      <c r="L109" s="872"/>
      <c r="M109" s="870">
        <v>2.1999999999999999E-2</v>
      </c>
      <c r="N109" s="872"/>
      <c r="O109" s="870">
        <v>0</v>
      </c>
      <c r="P109" s="872"/>
    </row>
    <row r="110" spans="1:16" ht="13.5" thickBot="1" x14ac:dyDescent="0.25">
      <c r="A110" s="851"/>
      <c r="B110" s="764">
        <v>2009</v>
      </c>
      <c r="C110" s="858">
        <v>0</v>
      </c>
      <c r="D110" s="859"/>
      <c r="E110" s="860"/>
      <c r="F110" s="858">
        <v>741</v>
      </c>
      <c r="G110" s="860"/>
      <c r="H110" s="858">
        <v>0</v>
      </c>
      <c r="I110" s="860"/>
      <c r="J110" s="870">
        <v>0</v>
      </c>
      <c r="K110" s="871"/>
      <c r="L110" s="872"/>
      <c r="M110" s="870">
        <v>2.1999999999999999E-2</v>
      </c>
      <c r="N110" s="872"/>
      <c r="O110" s="870">
        <v>0</v>
      </c>
      <c r="P110" s="872"/>
    </row>
    <row r="111" spans="1:16" ht="13.5" thickBot="1" x14ac:dyDescent="0.25">
      <c r="A111" s="851"/>
      <c r="B111" s="764">
        <v>2010</v>
      </c>
      <c r="C111" s="858">
        <v>0</v>
      </c>
      <c r="D111" s="859"/>
      <c r="E111" s="860"/>
      <c r="F111" s="858">
        <v>1245</v>
      </c>
      <c r="G111" s="860"/>
      <c r="H111" s="858">
        <v>0</v>
      </c>
      <c r="I111" s="860"/>
      <c r="J111" s="870">
        <v>0</v>
      </c>
      <c r="K111" s="871"/>
      <c r="L111" s="872"/>
      <c r="M111" s="870">
        <v>3.4000000000000002E-2</v>
      </c>
      <c r="N111" s="872"/>
      <c r="O111" s="870">
        <v>0</v>
      </c>
      <c r="P111" s="872"/>
    </row>
    <row r="112" spans="1:16" ht="13.5" thickBot="1" x14ac:dyDescent="0.25">
      <c r="A112" s="851"/>
      <c r="B112" s="764">
        <v>2011</v>
      </c>
      <c r="C112" s="253">
        <v>0</v>
      </c>
      <c r="D112" s="253">
        <v>0</v>
      </c>
      <c r="E112" s="253">
        <v>0</v>
      </c>
      <c r="F112" s="253">
        <v>81</v>
      </c>
      <c r="G112" s="253">
        <v>995</v>
      </c>
      <c r="H112" s="253">
        <v>0</v>
      </c>
      <c r="I112" s="253">
        <v>0</v>
      </c>
      <c r="J112" s="560">
        <v>0</v>
      </c>
      <c r="K112" s="560">
        <v>0</v>
      </c>
      <c r="L112" s="560">
        <v>0</v>
      </c>
      <c r="M112" s="560">
        <v>3.0000000000000001E-3</v>
      </c>
      <c r="N112" s="560">
        <v>0.186</v>
      </c>
      <c r="O112" s="560">
        <v>0</v>
      </c>
      <c r="P112" s="560">
        <v>0</v>
      </c>
    </row>
    <row r="113" spans="1:16" ht="13.5" thickBot="1" x14ac:dyDescent="0.25">
      <c r="A113" s="851"/>
      <c r="B113" s="764">
        <v>2012</v>
      </c>
      <c r="C113" s="253">
        <v>0</v>
      </c>
      <c r="D113" s="253">
        <v>0</v>
      </c>
      <c r="E113" s="253">
        <v>0</v>
      </c>
      <c r="F113" s="253">
        <v>73</v>
      </c>
      <c r="G113" s="253">
        <v>1275</v>
      </c>
      <c r="H113" s="253">
        <v>0</v>
      </c>
      <c r="I113" s="253">
        <v>0</v>
      </c>
      <c r="J113" s="560">
        <v>0</v>
      </c>
      <c r="K113" s="560">
        <v>0</v>
      </c>
      <c r="L113" s="560">
        <v>0</v>
      </c>
      <c r="M113" s="560">
        <v>2E-3</v>
      </c>
      <c r="N113" s="560">
        <v>0.20799999999999999</v>
      </c>
      <c r="O113" s="560">
        <v>0</v>
      </c>
      <c r="P113" s="560">
        <v>0</v>
      </c>
    </row>
    <row r="114" spans="1:16" ht="13.5" thickBot="1" x14ac:dyDescent="0.25">
      <c r="A114" s="852"/>
      <c r="B114" s="259">
        <v>2013</v>
      </c>
      <c r="C114" s="254">
        <v>0</v>
      </c>
      <c r="D114" s="254">
        <v>0</v>
      </c>
      <c r="E114" s="254">
        <v>0</v>
      </c>
      <c r="F114" s="254">
        <v>73</v>
      </c>
      <c r="G114" s="254">
        <v>1696</v>
      </c>
      <c r="H114" s="254">
        <v>0</v>
      </c>
      <c r="I114" s="254">
        <v>0</v>
      </c>
      <c r="J114" s="761">
        <v>0</v>
      </c>
      <c r="K114" s="761">
        <v>0</v>
      </c>
      <c r="L114" s="761">
        <v>0</v>
      </c>
      <c r="M114" s="761">
        <v>2E-3</v>
      </c>
      <c r="N114" s="761">
        <v>0.255</v>
      </c>
      <c r="O114" s="761">
        <v>0</v>
      </c>
      <c r="P114" s="761">
        <v>0</v>
      </c>
    </row>
    <row r="115" spans="1:16" ht="14.25" thickTop="1" thickBot="1" x14ac:dyDescent="0.25">
      <c r="A115" s="857" t="s">
        <v>225</v>
      </c>
      <c r="B115" s="758">
        <v>2007</v>
      </c>
      <c r="C115" s="1180">
        <v>613</v>
      </c>
      <c r="D115" s="1180"/>
      <c r="E115" s="1180"/>
      <c r="F115" s="1180">
        <v>16013</v>
      </c>
      <c r="G115" s="1180"/>
      <c r="H115" s="1180">
        <v>12908</v>
      </c>
      <c r="I115" s="1180"/>
      <c r="J115" s="861">
        <v>0.01</v>
      </c>
      <c r="K115" s="863"/>
      <c r="L115" s="862"/>
      <c r="M115" s="861">
        <v>0.50900000000000001</v>
      </c>
      <c r="N115" s="862"/>
      <c r="O115" s="861">
        <v>0.997</v>
      </c>
      <c r="P115" s="862"/>
    </row>
    <row r="116" spans="1:16" ht="13.5" thickBot="1" x14ac:dyDescent="0.25">
      <c r="A116" s="851"/>
      <c r="B116" s="764">
        <v>2008</v>
      </c>
      <c r="C116" s="846">
        <v>572</v>
      </c>
      <c r="D116" s="846"/>
      <c r="E116" s="846"/>
      <c r="F116" s="846">
        <v>14628</v>
      </c>
      <c r="G116" s="846"/>
      <c r="H116" s="846">
        <v>14633</v>
      </c>
      <c r="I116" s="846"/>
      <c r="J116" s="870">
        <v>8.9999999999999993E-3</v>
      </c>
      <c r="K116" s="871"/>
      <c r="L116" s="872"/>
      <c r="M116" s="870">
        <v>0.45400000000000001</v>
      </c>
      <c r="N116" s="872"/>
      <c r="O116" s="870">
        <v>0.996</v>
      </c>
      <c r="P116" s="872"/>
    </row>
    <row r="117" spans="1:16" ht="13.5" thickBot="1" x14ac:dyDescent="0.25">
      <c r="A117" s="851"/>
      <c r="B117" s="764">
        <v>2009</v>
      </c>
      <c r="C117" s="846">
        <v>552</v>
      </c>
      <c r="D117" s="846"/>
      <c r="E117" s="846"/>
      <c r="F117" s="846">
        <v>15350</v>
      </c>
      <c r="G117" s="846"/>
      <c r="H117" s="846">
        <v>17196</v>
      </c>
      <c r="I117" s="846"/>
      <c r="J117" s="870">
        <v>8.0000000000000002E-3</v>
      </c>
      <c r="K117" s="871"/>
      <c r="L117" s="872"/>
      <c r="M117" s="870">
        <v>0.45300000000000001</v>
      </c>
      <c r="N117" s="872"/>
      <c r="O117" s="870">
        <v>0.997</v>
      </c>
      <c r="P117" s="872"/>
    </row>
    <row r="118" spans="1:16" ht="13.5" thickBot="1" x14ac:dyDescent="0.25">
      <c r="A118" s="851"/>
      <c r="B118" s="764">
        <v>2010</v>
      </c>
      <c r="C118" s="846">
        <v>626</v>
      </c>
      <c r="D118" s="846"/>
      <c r="E118" s="846"/>
      <c r="F118" s="846">
        <v>15536</v>
      </c>
      <c r="G118" s="846"/>
      <c r="H118" s="846">
        <v>17296</v>
      </c>
      <c r="I118" s="846"/>
      <c r="J118" s="870">
        <v>0.01</v>
      </c>
      <c r="K118" s="871"/>
      <c r="L118" s="872"/>
      <c r="M118" s="870">
        <v>0.42899999999999999</v>
      </c>
      <c r="N118" s="872"/>
      <c r="O118" s="870">
        <v>0.998</v>
      </c>
      <c r="P118" s="872"/>
    </row>
    <row r="119" spans="1:16" ht="13.5" thickBot="1" x14ac:dyDescent="0.25">
      <c r="A119" s="851"/>
      <c r="B119" s="764">
        <v>2011</v>
      </c>
      <c r="C119" s="253">
        <v>603</v>
      </c>
      <c r="D119" s="253">
        <v>0</v>
      </c>
      <c r="E119" s="253">
        <v>0</v>
      </c>
      <c r="F119" s="253">
        <v>16490</v>
      </c>
      <c r="G119" s="253">
        <v>0</v>
      </c>
      <c r="H119" s="253">
        <v>12869</v>
      </c>
      <c r="I119" s="253">
        <v>5624</v>
      </c>
      <c r="J119" s="560">
        <v>0.01</v>
      </c>
      <c r="K119" s="560">
        <v>0</v>
      </c>
      <c r="L119" s="560">
        <v>0</v>
      </c>
      <c r="M119" s="560">
        <v>0.53</v>
      </c>
      <c r="N119" s="560">
        <v>0</v>
      </c>
      <c r="O119" s="560">
        <v>0.99299999999999999</v>
      </c>
      <c r="P119" s="560">
        <v>1</v>
      </c>
    </row>
    <row r="120" spans="1:16" ht="13.5" thickBot="1" x14ac:dyDescent="0.25">
      <c r="A120" s="851"/>
      <c r="B120" s="764">
        <v>2012</v>
      </c>
      <c r="C120" s="253">
        <v>423</v>
      </c>
      <c r="D120" s="253">
        <v>0</v>
      </c>
      <c r="E120" s="253">
        <v>0</v>
      </c>
      <c r="F120" s="253">
        <v>13433</v>
      </c>
      <c r="G120" s="253">
        <v>0</v>
      </c>
      <c r="H120" s="253">
        <v>13379</v>
      </c>
      <c r="I120" s="253">
        <v>0</v>
      </c>
      <c r="J120" s="560">
        <v>7.0000000000000001E-3</v>
      </c>
      <c r="K120" s="560">
        <v>0</v>
      </c>
      <c r="L120" s="560">
        <v>0</v>
      </c>
      <c r="M120" s="560">
        <v>0.435</v>
      </c>
      <c r="N120" s="560">
        <v>0</v>
      </c>
      <c r="O120" s="560">
        <v>0.98799999999999999</v>
      </c>
      <c r="P120" s="560">
        <v>0</v>
      </c>
    </row>
    <row r="121" spans="1:16" ht="13.5" thickBot="1" x14ac:dyDescent="0.25">
      <c r="A121" s="851"/>
      <c r="B121" s="764">
        <v>2013</v>
      </c>
      <c r="C121" s="253">
        <v>429</v>
      </c>
      <c r="D121" s="253">
        <v>0</v>
      </c>
      <c r="E121" s="253">
        <v>0</v>
      </c>
      <c r="F121" s="253">
        <v>13608</v>
      </c>
      <c r="G121" s="253">
        <v>0</v>
      </c>
      <c r="H121" s="253">
        <v>14208</v>
      </c>
      <c r="I121" s="253">
        <v>1172</v>
      </c>
      <c r="J121" s="560">
        <v>7.0000000000000001E-3</v>
      </c>
      <c r="K121" s="560">
        <v>0</v>
      </c>
      <c r="L121" s="560">
        <v>0</v>
      </c>
      <c r="M121" s="560">
        <v>0.435</v>
      </c>
      <c r="N121" s="560">
        <v>0</v>
      </c>
      <c r="O121" s="560">
        <v>0.995</v>
      </c>
      <c r="P121" s="560">
        <v>0.51300000000000001</v>
      </c>
    </row>
    <row r="122" spans="1:16" ht="13.5" thickBot="1" x14ac:dyDescent="0.25">
      <c r="A122" s="851"/>
      <c r="B122" s="764">
        <v>2014</v>
      </c>
      <c r="C122" s="253">
        <v>276</v>
      </c>
      <c r="D122" s="253">
        <v>0</v>
      </c>
      <c r="E122" s="253">
        <v>0</v>
      </c>
      <c r="F122" s="253">
        <v>12324</v>
      </c>
      <c r="G122" s="333">
        <v>1512</v>
      </c>
      <c r="H122" s="333">
        <v>13830</v>
      </c>
      <c r="I122" s="333">
        <v>1183</v>
      </c>
      <c r="J122" s="560">
        <v>4.0000000000000001E-3</v>
      </c>
      <c r="K122" s="560">
        <v>0</v>
      </c>
      <c r="L122" s="560">
        <v>0</v>
      </c>
      <c r="M122" s="560">
        <v>0.38100000000000001</v>
      </c>
      <c r="N122" s="560">
        <v>0.221</v>
      </c>
      <c r="O122" s="560">
        <v>0.94</v>
      </c>
      <c r="P122" s="560">
        <v>0.51200000000000001</v>
      </c>
    </row>
    <row r="123" spans="1:16" ht="13.5" thickBot="1" x14ac:dyDescent="0.25">
      <c r="A123" s="851"/>
      <c r="B123" s="764">
        <v>2015</v>
      </c>
      <c r="C123" s="253">
        <v>347</v>
      </c>
      <c r="D123" s="253">
        <v>0</v>
      </c>
      <c r="E123" s="253">
        <v>0</v>
      </c>
      <c r="F123" s="253">
        <v>9862</v>
      </c>
      <c r="G123" s="333">
        <v>1303</v>
      </c>
      <c r="H123" s="333">
        <v>14352</v>
      </c>
      <c r="I123" s="333">
        <v>1183</v>
      </c>
      <c r="J123" s="560">
        <v>5.5175703609476861E-3</v>
      </c>
      <c r="K123" s="560">
        <v>0</v>
      </c>
      <c r="L123" s="560">
        <v>0</v>
      </c>
      <c r="M123" s="560">
        <v>0.28883552014995312</v>
      </c>
      <c r="N123" s="560">
        <v>0.1928941524796447</v>
      </c>
      <c r="O123" s="560">
        <v>0.92995529061102833</v>
      </c>
      <c r="P123" s="560">
        <v>0.51212121212121209</v>
      </c>
    </row>
    <row r="124" spans="1:16" ht="13.5" thickBot="1" x14ac:dyDescent="0.25">
      <c r="A124" s="851"/>
      <c r="B124" s="764">
        <v>2016</v>
      </c>
      <c r="C124" s="253">
        <v>204</v>
      </c>
      <c r="D124" s="253">
        <v>0</v>
      </c>
      <c r="E124" s="253">
        <v>0</v>
      </c>
      <c r="F124" s="253">
        <v>8400</v>
      </c>
      <c r="G124" s="333">
        <v>1285</v>
      </c>
      <c r="H124" s="333">
        <v>13641</v>
      </c>
      <c r="I124" s="333">
        <v>1445</v>
      </c>
      <c r="J124" s="560">
        <v>3.2293810353015671E-3</v>
      </c>
      <c r="K124" s="560">
        <v>0</v>
      </c>
      <c r="L124" s="560">
        <v>0</v>
      </c>
      <c r="M124" s="560">
        <v>0.2438811950178556</v>
      </c>
      <c r="N124" s="560">
        <v>0.21698750422154678</v>
      </c>
      <c r="O124" s="560">
        <v>0.91170966448335788</v>
      </c>
      <c r="P124" s="560">
        <v>0.62554112554112551</v>
      </c>
    </row>
    <row r="125" spans="1:16" ht="13.5" thickBot="1" x14ac:dyDescent="0.25">
      <c r="A125" s="852"/>
      <c r="B125" s="259">
        <v>2017</v>
      </c>
      <c r="C125" s="254">
        <v>161</v>
      </c>
      <c r="D125" s="254">
        <v>0</v>
      </c>
      <c r="E125" s="254">
        <v>1</v>
      </c>
      <c r="F125" s="254">
        <v>7735</v>
      </c>
      <c r="G125" s="254">
        <v>1437</v>
      </c>
      <c r="H125" s="254">
        <v>13091</v>
      </c>
      <c r="I125" s="254">
        <v>1445</v>
      </c>
      <c r="J125" s="761">
        <v>2.5184188709349437E-3</v>
      </c>
      <c r="K125" s="761">
        <v>0</v>
      </c>
      <c r="L125" s="761">
        <v>1.658649859014762E-4</v>
      </c>
      <c r="M125" s="761">
        <v>0.22764060154801494</v>
      </c>
      <c r="N125" s="761">
        <v>0.23596059113300494</v>
      </c>
      <c r="O125" s="761">
        <v>0.88345255770009445</v>
      </c>
      <c r="P125" s="761">
        <v>0.62554112554112551</v>
      </c>
    </row>
    <row r="126" spans="1:16" ht="14.25" thickTop="1" thickBot="1" x14ac:dyDescent="0.25">
      <c r="A126" s="857" t="s">
        <v>226</v>
      </c>
      <c r="B126" s="758">
        <v>2007</v>
      </c>
      <c r="C126" s="1180">
        <v>64340</v>
      </c>
      <c r="D126" s="1180"/>
      <c r="E126" s="1180"/>
      <c r="F126" s="1180">
        <v>31453</v>
      </c>
      <c r="G126" s="1180"/>
      <c r="H126" s="1180">
        <v>12947</v>
      </c>
      <c r="I126" s="1180"/>
      <c r="J126" s="861">
        <v>1</v>
      </c>
      <c r="K126" s="863"/>
      <c r="L126" s="862"/>
      <c r="M126" s="861">
        <v>1</v>
      </c>
      <c r="N126" s="862"/>
      <c r="O126" s="861">
        <v>1</v>
      </c>
      <c r="P126" s="862"/>
    </row>
    <row r="127" spans="1:16" ht="13.5" thickBot="1" x14ac:dyDescent="0.25">
      <c r="A127" s="851"/>
      <c r="B127" s="764">
        <v>2008</v>
      </c>
      <c r="C127" s="846">
        <v>64647</v>
      </c>
      <c r="D127" s="846"/>
      <c r="E127" s="846"/>
      <c r="F127" s="846">
        <v>32248</v>
      </c>
      <c r="G127" s="846"/>
      <c r="H127" s="846">
        <v>14688</v>
      </c>
      <c r="I127" s="846"/>
      <c r="J127" s="870">
        <v>1</v>
      </c>
      <c r="K127" s="871"/>
      <c r="L127" s="872"/>
      <c r="M127" s="870">
        <v>1</v>
      </c>
      <c r="N127" s="872"/>
      <c r="O127" s="870">
        <v>1</v>
      </c>
      <c r="P127" s="872"/>
    </row>
    <row r="128" spans="1:16" ht="13.5" thickBot="1" x14ac:dyDescent="0.25">
      <c r="A128" s="851"/>
      <c r="B128" s="764">
        <v>2009</v>
      </c>
      <c r="C128" s="846">
        <v>65162</v>
      </c>
      <c r="D128" s="846"/>
      <c r="E128" s="846"/>
      <c r="F128" s="846">
        <v>33909</v>
      </c>
      <c r="G128" s="846"/>
      <c r="H128" s="846">
        <v>17241</v>
      </c>
      <c r="I128" s="846"/>
      <c r="J128" s="870">
        <v>1</v>
      </c>
      <c r="K128" s="871"/>
      <c r="L128" s="872"/>
      <c r="M128" s="870">
        <v>1</v>
      </c>
      <c r="N128" s="872"/>
      <c r="O128" s="870">
        <v>1</v>
      </c>
      <c r="P128" s="872"/>
    </row>
    <row r="129" spans="1:16" ht="13.5" thickBot="1" x14ac:dyDescent="0.25">
      <c r="A129" s="851"/>
      <c r="B129" s="764">
        <v>2010</v>
      </c>
      <c r="C129" s="846">
        <v>64552</v>
      </c>
      <c r="D129" s="846"/>
      <c r="E129" s="846"/>
      <c r="F129" s="846">
        <v>36227</v>
      </c>
      <c r="G129" s="846"/>
      <c r="H129" s="846">
        <v>17331</v>
      </c>
      <c r="I129" s="846"/>
      <c r="J129" s="870">
        <v>1</v>
      </c>
      <c r="K129" s="871"/>
      <c r="L129" s="872"/>
      <c r="M129" s="870">
        <v>1</v>
      </c>
      <c r="N129" s="872"/>
      <c r="O129" s="870">
        <v>1</v>
      </c>
      <c r="P129" s="872"/>
    </row>
    <row r="130" spans="1:16" ht="13.5" thickBot="1" x14ac:dyDescent="0.25">
      <c r="A130" s="851"/>
      <c r="B130" s="764">
        <v>2011</v>
      </c>
      <c r="C130" s="253">
        <v>62481</v>
      </c>
      <c r="D130" s="253">
        <v>86</v>
      </c>
      <c r="E130" s="253">
        <v>1147</v>
      </c>
      <c r="F130" s="253">
        <v>31091</v>
      </c>
      <c r="G130" s="253">
        <v>5347</v>
      </c>
      <c r="H130" s="253">
        <v>12964</v>
      </c>
      <c r="I130" s="253">
        <v>5624</v>
      </c>
      <c r="J130" s="560">
        <v>1</v>
      </c>
      <c r="K130" s="560">
        <v>1</v>
      </c>
      <c r="L130" s="560">
        <v>1</v>
      </c>
      <c r="M130" s="560">
        <v>1</v>
      </c>
      <c r="N130" s="560">
        <v>1</v>
      </c>
      <c r="O130" s="560">
        <v>1</v>
      </c>
      <c r="P130" s="560">
        <v>1</v>
      </c>
    </row>
    <row r="131" spans="1:16" ht="13.5" thickBot="1" x14ac:dyDescent="0.25">
      <c r="A131" s="851"/>
      <c r="B131" s="764">
        <v>2012</v>
      </c>
      <c r="C131" s="253">
        <v>62204</v>
      </c>
      <c r="D131" s="253">
        <v>90</v>
      </c>
      <c r="E131" s="253">
        <v>1994</v>
      </c>
      <c r="F131" s="253">
        <v>30846</v>
      </c>
      <c r="G131" s="253">
        <v>6142</v>
      </c>
      <c r="H131" s="253">
        <v>13537</v>
      </c>
      <c r="I131" s="253">
        <v>2873</v>
      </c>
      <c r="J131" s="560">
        <v>1</v>
      </c>
      <c r="K131" s="560">
        <v>1</v>
      </c>
      <c r="L131" s="560">
        <v>1</v>
      </c>
      <c r="M131" s="560">
        <v>1</v>
      </c>
      <c r="N131" s="560">
        <v>1</v>
      </c>
      <c r="O131" s="560">
        <v>1</v>
      </c>
      <c r="P131" s="560">
        <v>1</v>
      </c>
    </row>
    <row r="132" spans="1:16" ht="13.5" thickBot="1" x14ac:dyDescent="0.25">
      <c r="A132" s="851"/>
      <c r="B132" s="764">
        <v>2013</v>
      </c>
      <c r="C132" s="253">
        <v>61297</v>
      </c>
      <c r="D132" s="253">
        <v>359</v>
      </c>
      <c r="E132" s="253">
        <v>4573</v>
      </c>
      <c r="F132" s="253">
        <v>31283</v>
      </c>
      <c r="G132" s="253">
        <v>6658</v>
      </c>
      <c r="H132" s="253">
        <v>14278</v>
      </c>
      <c r="I132" s="253">
        <v>2286</v>
      </c>
      <c r="J132" s="560">
        <v>1</v>
      </c>
      <c r="K132" s="560">
        <v>1</v>
      </c>
      <c r="L132" s="560">
        <v>1</v>
      </c>
      <c r="M132" s="560">
        <v>1</v>
      </c>
      <c r="N132" s="560">
        <v>1</v>
      </c>
      <c r="O132" s="560">
        <v>1</v>
      </c>
      <c r="P132" s="560">
        <v>1</v>
      </c>
    </row>
    <row r="133" spans="1:16" ht="13.5" thickBot="1" x14ac:dyDescent="0.25">
      <c r="A133" s="851"/>
      <c r="B133" s="764">
        <v>2014</v>
      </c>
      <c r="C133" s="253">
        <v>61386</v>
      </c>
      <c r="D133" s="253">
        <v>470</v>
      </c>
      <c r="E133" s="253">
        <v>5491</v>
      </c>
      <c r="F133" s="253">
        <v>32384</v>
      </c>
      <c r="G133" s="333">
        <v>6846</v>
      </c>
      <c r="H133" s="333">
        <v>14714</v>
      </c>
      <c r="I133" s="333">
        <v>2310</v>
      </c>
      <c r="J133" s="560">
        <v>1</v>
      </c>
      <c r="K133" s="560">
        <v>1</v>
      </c>
      <c r="L133" s="560">
        <v>1</v>
      </c>
      <c r="M133" s="560">
        <v>1</v>
      </c>
      <c r="N133" s="560">
        <v>1</v>
      </c>
      <c r="O133" s="560">
        <v>1</v>
      </c>
      <c r="P133" s="560">
        <v>1</v>
      </c>
    </row>
    <row r="134" spans="1:16" ht="13.5" thickBot="1" x14ac:dyDescent="0.25">
      <c r="A134" s="851"/>
      <c r="B134" s="764">
        <v>2015</v>
      </c>
      <c r="C134" s="253">
        <v>62890</v>
      </c>
      <c r="D134" s="253">
        <v>616</v>
      </c>
      <c r="E134" s="253">
        <v>5732</v>
      </c>
      <c r="F134" s="253">
        <v>34144</v>
      </c>
      <c r="G134" s="333">
        <v>6755</v>
      </c>
      <c r="H134" s="333">
        <v>15433</v>
      </c>
      <c r="I134" s="333">
        <v>2310</v>
      </c>
      <c r="J134" s="560">
        <v>1</v>
      </c>
      <c r="K134" s="560">
        <v>1</v>
      </c>
      <c r="L134" s="560">
        <v>1</v>
      </c>
      <c r="M134" s="560">
        <v>1</v>
      </c>
      <c r="N134" s="560">
        <v>1</v>
      </c>
      <c r="O134" s="560">
        <v>1</v>
      </c>
      <c r="P134" s="560">
        <v>1</v>
      </c>
    </row>
    <row r="135" spans="1:16" ht="13.5" thickBot="1" x14ac:dyDescent="0.25">
      <c r="A135" s="851"/>
      <c r="B135" s="764">
        <v>2016</v>
      </c>
      <c r="C135" s="253">
        <v>63170</v>
      </c>
      <c r="D135" s="253">
        <v>609</v>
      </c>
      <c r="E135" s="253">
        <v>5717</v>
      </c>
      <c r="F135" s="253">
        <v>34443</v>
      </c>
      <c r="G135" s="333">
        <v>5922</v>
      </c>
      <c r="H135" s="333">
        <v>14962</v>
      </c>
      <c r="I135" s="333">
        <v>2310</v>
      </c>
      <c r="J135" s="560">
        <v>1</v>
      </c>
      <c r="K135" s="560">
        <v>1</v>
      </c>
      <c r="L135" s="560">
        <v>1</v>
      </c>
      <c r="M135" s="560">
        <v>1</v>
      </c>
      <c r="N135" s="560">
        <v>1</v>
      </c>
      <c r="O135" s="560">
        <v>1</v>
      </c>
      <c r="P135" s="560">
        <v>1</v>
      </c>
    </row>
    <row r="136" spans="1:16" ht="13.5" thickBot="1" x14ac:dyDescent="0.25">
      <c r="A136" s="852"/>
      <c r="B136" s="259">
        <v>2017</v>
      </c>
      <c r="C136" s="254">
        <v>63929</v>
      </c>
      <c r="D136" s="254">
        <v>390</v>
      </c>
      <c r="E136" s="254">
        <v>6029</v>
      </c>
      <c r="F136" s="254">
        <v>33979</v>
      </c>
      <c r="G136" s="254">
        <v>6090</v>
      </c>
      <c r="H136" s="254">
        <v>14818</v>
      </c>
      <c r="I136" s="254">
        <v>2310</v>
      </c>
      <c r="J136" s="761">
        <v>1</v>
      </c>
      <c r="K136" s="761">
        <v>1</v>
      </c>
      <c r="L136" s="761">
        <v>1</v>
      </c>
      <c r="M136" s="761">
        <v>1</v>
      </c>
      <c r="N136" s="761">
        <v>1</v>
      </c>
      <c r="O136" s="761">
        <v>1</v>
      </c>
      <c r="P136" s="761">
        <v>1</v>
      </c>
    </row>
    <row r="137" spans="1:16" ht="13.5" thickTop="1" x14ac:dyDescent="0.2">
      <c r="A137" s="136" t="s">
        <v>228</v>
      </c>
    </row>
    <row r="138" spans="1:16" x14ac:dyDescent="0.2">
      <c r="A138" s="136" t="s">
        <v>229</v>
      </c>
    </row>
    <row r="139" spans="1:16" x14ac:dyDescent="0.2">
      <c r="A139" s="136" t="s">
        <v>230</v>
      </c>
    </row>
    <row r="140" spans="1:16" x14ac:dyDescent="0.2">
      <c r="A140" s="136" t="s">
        <v>231</v>
      </c>
    </row>
    <row r="141" spans="1:16" x14ac:dyDescent="0.2">
      <c r="A141" s="136" t="s">
        <v>232</v>
      </c>
    </row>
    <row r="142" spans="1:16" x14ac:dyDescent="0.2">
      <c r="A142" s="136" t="s">
        <v>22</v>
      </c>
    </row>
  </sheetData>
  <mergeCells count="300">
    <mergeCell ref="A126:A136"/>
    <mergeCell ref="O128:P128"/>
    <mergeCell ref="C129:E129"/>
    <mergeCell ref="F129:G129"/>
    <mergeCell ref="H129:I129"/>
    <mergeCell ref="J129:L129"/>
    <mergeCell ref="M129:N129"/>
    <mergeCell ref="O129:P129"/>
    <mergeCell ref="O126:P126"/>
    <mergeCell ref="C127:E127"/>
    <mergeCell ref="F127:G127"/>
    <mergeCell ref="H127:I127"/>
    <mergeCell ref="J127:L127"/>
    <mergeCell ref="M127:N127"/>
    <mergeCell ref="O127:P127"/>
    <mergeCell ref="C126:E126"/>
    <mergeCell ref="F126:G126"/>
    <mergeCell ref="H126:I126"/>
    <mergeCell ref="J126:L126"/>
    <mergeCell ref="M126:N126"/>
    <mergeCell ref="C128:E128"/>
    <mergeCell ref="F128:G128"/>
    <mergeCell ref="H128:I128"/>
    <mergeCell ref="J128:L128"/>
    <mergeCell ref="M128:N128"/>
    <mergeCell ref="A115:A125"/>
    <mergeCell ref="O117:P117"/>
    <mergeCell ref="C118:E118"/>
    <mergeCell ref="F118:G118"/>
    <mergeCell ref="H118:I118"/>
    <mergeCell ref="J118:L118"/>
    <mergeCell ref="M118:N118"/>
    <mergeCell ref="O118:P118"/>
    <mergeCell ref="O115:P115"/>
    <mergeCell ref="C116:E116"/>
    <mergeCell ref="F116:G116"/>
    <mergeCell ref="H116:I116"/>
    <mergeCell ref="J116:L116"/>
    <mergeCell ref="M116:N116"/>
    <mergeCell ref="O116:P116"/>
    <mergeCell ref="C115:E115"/>
    <mergeCell ref="F115:G115"/>
    <mergeCell ref="H115:I115"/>
    <mergeCell ref="J115:L115"/>
    <mergeCell ref="M115:N115"/>
    <mergeCell ref="C117:E117"/>
    <mergeCell ref="F117:G117"/>
    <mergeCell ref="H117:I117"/>
    <mergeCell ref="J117:L117"/>
    <mergeCell ref="M117:N117"/>
    <mergeCell ref="A108:A114"/>
    <mergeCell ref="O110:P110"/>
    <mergeCell ref="C111:E111"/>
    <mergeCell ref="F111:G111"/>
    <mergeCell ref="H111:I111"/>
    <mergeCell ref="J111:L111"/>
    <mergeCell ref="M111:N111"/>
    <mergeCell ref="O111:P111"/>
    <mergeCell ref="O108:P108"/>
    <mergeCell ref="C109:E109"/>
    <mergeCell ref="F109:G109"/>
    <mergeCell ref="H109:I109"/>
    <mergeCell ref="J109:L109"/>
    <mergeCell ref="M109:N109"/>
    <mergeCell ref="O109:P109"/>
    <mergeCell ref="C108:E108"/>
    <mergeCell ref="F108:G108"/>
    <mergeCell ref="H108:I108"/>
    <mergeCell ref="J108:L108"/>
    <mergeCell ref="M108:N108"/>
    <mergeCell ref="C110:E110"/>
    <mergeCell ref="F110:G110"/>
    <mergeCell ref="H110:I110"/>
    <mergeCell ref="J110:L110"/>
    <mergeCell ref="M110:N110"/>
    <mergeCell ref="A101:A107"/>
    <mergeCell ref="O103:P103"/>
    <mergeCell ref="C104:E104"/>
    <mergeCell ref="F104:G104"/>
    <mergeCell ref="H104:I104"/>
    <mergeCell ref="J104:L104"/>
    <mergeCell ref="M104:N104"/>
    <mergeCell ref="O104:P104"/>
    <mergeCell ref="O101:P101"/>
    <mergeCell ref="C102:E102"/>
    <mergeCell ref="F102:G102"/>
    <mergeCell ref="H102:I102"/>
    <mergeCell ref="J102:L102"/>
    <mergeCell ref="M102:N102"/>
    <mergeCell ref="O102:P102"/>
    <mergeCell ref="C101:E101"/>
    <mergeCell ref="F101:G101"/>
    <mergeCell ref="H101:I101"/>
    <mergeCell ref="J101:L101"/>
    <mergeCell ref="M101:N101"/>
    <mergeCell ref="C103:E103"/>
    <mergeCell ref="F103:G103"/>
    <mergeCell ref="H103:I103"/>
    <mergeCell ref="J103:L103"/>
    <mergeCell ref="M103:N103"/>
    <mergeCell ref="A90:A93"/>
    <mergeCell ref="A94:A100"/>
    <mergeCell ref="O96:P96"/>
    <mergeCell ref="C97:E97"/>
    <mergeCell ref="F97:G97"/>
    <mergeCell ref="H97:I97"/>
    <mergeCell ref="J97:L97"/>
    <mergeCell ref="M97:N97"/>
    <mergeCell ref="O97:P97"/>
    <mergeCell ref="O94:P94"/>
    <mergeCell ref="C95:E95"/>
    <mergeCell ref="F95:G95"/>
    <mergeCell ref="H95:I95"/>
    <mergeCell ref="J95:L95"/>
    <mergeCell ref="M95:N95"/>
    <mergeCell ref="O95:P95"/>
    <mergeCell ref="C94:E94"/>
    <mergeCell ref="F94:G94"/>
    <mergeCell ref="H94:I94"/>
    <mergeCell ref="J94:L94"/>
    <mergeCell ref="M94:N94"/>
    <mergeCell ref="C96:E96"/>
    <mergeCell ref="F96:G96"/>
    <mergeCell ref="H96:I96"/>
    <mergeCell ref="J96:L96"/>
    <mergeCell ref="M96:N96"/>
    <mergeCell ref="A70:A78"/>
    <mergeCell ref="A79:A89"/>
    <mergeCell ref="O81:P81"/>
    <mergeCell ref="C82:E82"/>
    <mergeCell ref="F82:G82"/>
    <mergeCell ref="H82:I82"/>
    <mergeCell ref="J82:L82"/>
    <mergeCell ref="M82:N82"/>
    <mergeCell ref="O82:P82"/>
    <mergeCell ref="O79:P79"/>
    <mergeCell ref="C80:E80"/>
    <mergeCell ref="F80:G80"/>
    <mergeCell ref="H80:I80"/>
    <mergeCell ref="J80:L80"/>
    <mergeCell ref="M80:N80"/>
    <mergeCell ref="O80:P80"/>
    <mergeCell ref="C79:E79"/>
    <mergeCell ref="F79:G79"/>
    <mergeCell ref="H79:I79"/>
    <mergeCell ref="J79:L79"/>
    <mergeCell ref="M79:N79"/>
    <mergeCell ref="C81:E81"/>
    <mergeCell ref="F81:G81"/>
    <mergeCell ref="H81:I81"/>
    <mergeCell ref="J81:L81"/>
    <mergeCell ref="M81:N81"/>
    <mergeCell ref="O70:P70"/>
    <mergeCell ref="C71:E71"/>
    <mergeCell ref="F71:G71"/>
    <mergeCell ref="H71:I71"/>
    <mergeCell ref="J71:L71"/>
    <mergeCell ref="M71:N71"/>
    <mergeCell ref="O71:P71"/>
    <mergeCell ref="C70:E70"/>
    <mergeCell ref="F70:G70"/>
    <mergeCell ref="H70:I70"/>
    <mergeCell ref="J70:L70"/>
    <mergeCell ref="M70:N70"/>
    <mergeCell ref="A55:A58"/>
    <mergeCell ref="A59:A69"/>
    <mergeCell ref="O61:P61"/>
    <mergeCell ref="C62:E62"/>
    <mergeCell ref="F62:G62"/>
    <mergeCell ref="H62:I62"/>
    <mergeCell ref="J62:L62"/>
    <mergeCell ref="M62:N62"/>
    <mergeCell ref="O62:P62"/>
    <mergeCell ref="O59:P59"/>
    <mergeCell ref="C60:E60"/>
    <mergeCell ref="F60:G60"/>
    <mergeCell ref="H60:I60"/>
    <mergeCell ref="J60:L60"/>
    <mergeCell ref="M60:N60"/>
    <mergeCell ref="O60:P60"/>
    <mergeCell ref="C59:E59"/>
    <mergeCell ref="F59:G59"/>
    <mergeCell ref="H59:I59"/>
    <mergeCell ref="J59:L59"/>
    <mergeCell ref="M59:N59"/>
    <mergeCell ref="C61:E61"/>
    <mergeCell ref="F61:G61"/>
    <mergeCell ref="H61:I61"/>
    <mergeCell ref="J61:L61"/>
    <mergeCell ref="M61:N61"/>
    <mergeCell ref="A40:A43"/>
    <mergeCell ref="A44:A54"/>
    <mergeCell ref="O46:P46"/>
    <mergeCell ref="C47:E47"/>
    <mergeCell ref="F47:G47"/>
    <mergeCell ref="H47:I47"/>
    <mergeCell ref="J47:L47"/>
    <mergeCell ref="M47:N47"/>
    <mergeCell ref="O47:P47"/>
    <mergeCell ref="O44:P44"/>
    <mergeCell ref="C45:E45"/>
    <mergeCell ref="F45:G45"/>
    <mergeCell ref="H45:I45"/>
    <mergeCell ref="J45:L45"/>
    <mergeCell ref="M45:N45"/>
    <mergeCell ref="O45:P45"/>
    <mergeCell ref="C44:E44"/>
    <mergeCell ref="F44:G44"/>
    <mergeCell ref="H44:I44"/>
    <mergeCell ref="J44:L44"/>
    <mergeCell ref="M44:N44"/>
    <mergeCell ref="C46:E46"/>
    <mergeCell ref="F46:G46"/>
    <mergeCell ref="H46:I46"/>
    <mergeCell ref="J46:L46"/>
    <mergeCell ref="M46:N46"/>
    <mergeCell ref="A29:A39"/>
    <mergeCell ref="O31:P31"/>
    <mergeCell ref="C32:E32"/>
    <mergeCell ref="F32:G32"/>
    <mergeCell ref="H32:I32"/>
    <mergeCell ref="J32:L32"/>
    <mergeCell ref="M32:N32"/>
    <mergeCell ref="O32:P32"/>
    <mergeCell ref="O29:P29"/>
    <mergeCell ref="C30:E30"/>
    <mergeCell ref="F30:G30"/>
    <mergeCell ref="H30:I30"/>
    <mergeCell ref="J30:L30"/>
    <mergeCell ref="M30:N30"/>
    <mergeCell ref="O30:P30"/>
    <mergeCell ref="C29:E29"/>
    <mergeCell ref="F29:G29"/>
    <mergeCell ref="H29:I29"/>
    <mergeCell ref="J29:L29"/>
    <mergeCell ref="M29:N29"/>
    <mergeCell ref="C31:E31"/>
    <mergeCell ref="F31:G31"/>
    <mergeCell ref="H31:I31"/>
    <mergeCell ref="J31:L31"/>
    <mergeCell ref="M31:N31"/>
    <mergeCell ref="A18:A28"/>
    <mergeCell ref="O20:P20"/>
    <mergeCell ref="C21:E21"/>
    <mergeCell ref="F21:G21"/>
    <mergeCell ref="H21:I21"/>
    <mergeCell ref="J21:L21"/>
    <mergeCell ref="M21:N21"/>
    <mergeCell ref="O21:P21"/>
    <mergeCell ref="O18:P18"/>
    <mergeCell ref="C19:E19"/>
    <mergeCell ref="F19:G19"/>
    <mergeCell ref="H19:I19"/>
    <mergeCell ref="J19:L19"/>
    <mergeCell ref="M19:N19"/>
    <mergeCell ref="O19:P19"/>
    <mergeCell ref="C18:E18"/>
    <mergeCell ref="F18:G18"/>
    <mergeCell ref="H18:I18"/>
    <mergeCell ref="J18:L18"/>
    <mergeCell ref="M18:N18"/>
    <mergeCell ref="C20:E20"/>
    <mergeCell ref="F20:G20"/>
    <mergeCell ref="H20:I20"/>
    <mergeCell ref="J20:L20"/>
    <mergeCell ref="M20:N20"/>
    <mergeCell ref="A7:A17"/>
    <mergeCell ref="O9:P9"/>
    <mergeCell ref="C10:E10"/>
    <mergeCell ref="F10:G10"/>
    <mergeCell ref="H10:I10"/>
    <mergeCell ref="J10:L10"/>
    <mergeCell ref="M10:N10"/>
    <mergeCell ref="O10:P10"/>
    <mergeCell ref="O7:P7"/>
    <mergeCell ref="C8:E8"/>
    <mergeCell ref="F8:G8"/>
    <mergeCell ref="H8:I8"/>
    <mergeCell ref="J8:L8"/>
    <mergeCell ref="M8:N8"/>
    <mergeCell ref="O8:P8"/>
    <mergeCell ref="C7:E7"/>
    <mergeCell ref="F7:G7"/>
    <mergeCell ref="H7:I7"/>
    <mergeCell ref="J7:L7"/>
    <mergeCell ref="M7:N7"/>
    <mergeCell ref="C9:E9"/>
    <mergeCell ref="F9:G9"/>
    <mergeCell ref="H9:I9"/>
    <mergeCell ref="J9:L9"/>
    <mergeCell ref="M9:N9"/>
    <mergeCell ref="A1:P1"/>
    <mergeCell ref="A2:P2"/>
    <mergeCell ref="A3:P3"/>
    <mergeCell ref="A4:A6"/>
    <mergeCell ref="B4:B6"/>
    <mergeCell ref="C4:I4"/>
    <mergeCell ref="J4:P4"/>
    <mergeCell ref="C6:I6"/>
    <mergeCell ref="J6:P6"/>
  </mergeCells>
  <hyperlinks>
    <hyperlink ref="R5" location="TOC!A1" display="RETURN TO TABLE OF CONTENTS" xr:uid="{00000000-0004-0000-2700-000000000000}"/>
  </hyperlinks>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108"/>
  <sheetViews>
    <sheetView workbookViewId="0">
      <pane xSplit="2" ySplit="6" topLeftCell="C7" activePane="bottomRight" state="frozen"/>
      <selection activeCell="W6" sqref="W6"/>
      <selection pane="topRight" activeCell="W6" sqref="W6"/>
      <selection pane="bottomLeft" activeCell="W6" sqref="W6"/>
      <selection pane="bottomRight" activeCell="L34" sqref="L34"/>
    </sheetView>
  </sheetViews>
  <sheetFormatPr defaultRowHeight="12.75" x14ac:dyDescent="0.2"/>
  <cols>
    <col min="1" max="1" width="17.85546875" customWidth="1"/>
    <col min="3" max="16" width="10.85546875" customWidth="1"/>
  </cols>
  <sheetData>
    <row r="1" spans="1:18" x14ac:dyDescent="0.2">
      <c r="A1" s="809" t="s">
        <v>2276</v>
      </c>
      <c r="B1" s="809"/>
      <c r="C1" s="809"/>
      <c r="D1" s="809"/>
      <c r="E1" s="809"/>
      <c r="F1" s="809"/>
      <c r="G1" s="809"/>
      <c r="H1" s="809"/>
      <c r="I1" s="809"/>
      <c r="J1" s="809"/>
      <c r="K1" s="809"/>
      <c r="L1" s="809"/>
      <c r="M1" s="809"/>
      <c r="N1" s="809"/>
      <c r="O1" s="809"/>
      <c r="P1" s="809"/>
    </row>
    <row r="2" spans="1:18" ht="13.5" thickBot="1" x14ac:dyDescent="0.25">
      <c r="A2" s="805" t="s">
        <v>2305</v>
      </c>
      <c r="B2" s="805"/>
      <c r="C2" s="805"/>
      <c r="D2" s="805"/>
      <c r="E2" s="805"/>
      <c r="F2" s="805"/>
      <c r="G2" s="805"/>
      <c r="H2" s="805"/>
      <c r="I2" s="805"/>
      <c r="J2" s="805"/>
      <c r="K2" s="805"/>
      <c r="L2" s="805"/>
      <c r="M2" s="805"/>
      <c r="N2" s="805"/>
      <c r="O2" s="805"/>
      <c r="P2" s="805"/>
    </row>
    <row r="3" spans="1:18" ht="21.75" customHeight="1" thickBot="1" x14ac:dyDescent="0.25">
      <c r="A3" s="848" t="s">
        <v>2935</v>
      </c>
      <c r="B3" s="849"/>
      <c r="C3" s="849"/>
      <c r="D3" s="849"/>
      <c r="E3" s="849"/>
      <c r="F3" s="849"/>
      <c r="G3" s="849"/>
      <c r="H3" s="849"/>
      <c r="I3" s="849"/>
      <c r="J3" s="849"/>
      <c r="K3" s="849"/>
      <c r="L3" s="849"/>
      <c r="M3" s="849"/>
      <c r="N3" s="849"/>
      <c r="O3" s="849"/>
      <c r="P3" s="850"/>
    </row>
    <row r="4" spans="1:18" ht="13.5" thickBot="1" x14ac:dyDescent="0.25">
      <c r="A4" s="818" t="s">
        <v>233</v>
      </c>
      <c r="B4" s="818" t="s">
        <v>3</v>
      </c>
      <c r="C4" s="867" t="s">
        <v>2335</v>
      </c>
      <c r="D4" s="868"/>
      <c r="E4" s="868"/>
      <c r="F4" s="868"/>
      <c r="G4" s="868"/>
      <c r="H4" s="868"/>
      <c r="I4" s="869"/>
      <c r="J4" s="867" t="s">
        <v>2336</v>
      </c>
      <c r="K4" s="868"/>
      <c r="L4" s="868"/>
      <c r="M4" s="868"/>
      <c r="N4" s="868"/>
      <c r="O4" s="868"/>
      <c r="P4" s="869"/>
    </row>
    <row r="5" spans="1:18" ht="40.5" customHeight="1" thickBot="1" x14ac:dyDescent="0.25">
      <c r="A5" s="851"/>
      <c r="B5" s="851"/>
      <c r="C5" s="260" t="s">
        <v>10</v>
      </c>
      <c r="D5" s="260" t="s">
        <v>77</v>
      </c>
      <c r="E5" s="260" t="s">
        <v>78</v>
      </c>
      <c r="F5" s="260" t="s">
        <v>6</v>
      </c>
      <c r="G5" s="260" t="s">
        <v>227</v>
      </c>
      <c r="H5" s="260" t="s">
        <v>168</v>
      </c>
      <c r="I5" s="260" t="s">
        <v>8</v>
      </c>
      <c r="J5" s="260" t="s">
        <v>10</v>
      </c>
      <c r="K5" s="260" t="s">
        <v>77</v>
      </c>
      <c r="L5" s="260" t="s">
        <v>78</v>
      </c>
      <c r="M5" s="260" t="s">
        <v>6</v>
      </c>
      <c r="N5" s="260" t="s">
        <v>227</v>
      </c>
      <c r="O5" s="260" t="s">
        <v>168</v>
      </c>
      <c r="P5" s="260" t="s">
        <v>8</v>
      </c>
      <c r="R5" s="551" t="s">
        <v>2837</v>
      </c>
    </row>
    <row r="6" spans="1:18" ht="29.25" customHeight="1" thickBot="1" x14ac:dyDescent="0.25">
      <c r="A6" s="852"/>
      <c r="B6" s="852"/>
      <c r="C6" s="873" t="s">
        <v>2337</v>
      </c>
      <c r="D6" s="874"/>
      <c r="E6" s="874"/>
      <c r="F6" s="874"/>
      <c r="G6" s="874"/>
      <c r="H6" s="874"/>
      <c r="I6" s="875"/>
      <c r="J6" s="876" t="s">
        <v>2338</v>
      </c>
      <c r="K6" s="874"/>
      <c r="L6" s="874"/>
      <c r="M6" s="874"/>
      <c r="N6" s="874"/>
      <c r="O6" s="874"/>
      <c r="P6" s="875"/>
    </row>
    <row r="7" spans="1:18" ht="14.25" thickTop="1" thickBot="1" x14ac:dyDescent="0.25">
      <c r="A7" s="857" t="s">
        <v>234</v>
      </c>
      <c r="B7" s="171">
        <v>2007</v>
      </c>
      <c r="C7" s="864">
        <v>3563</v>
      </c>
      <c r="D7" s="866"/>
      <c r="E7" s="865"/>
      <c r="F7" s="864">
        <v>3</v>
      </c>
      <c r="G7" s="865"/>
      <c r="H7" s="864">
        <v>0</v>
      </c>
      <c r="I7" s="865"/>
      <c r="J7" s="861">
        <v>5.7000000000000002E-2</v>
      </c>
      <c r="K7" s="863"/>
      <c r="L7" s="862"/>
      <c r="M7" s="861">
        <v>0</v>
      </c>
      <c r="N7" s="862"/>
      <c r="O7" s="861">
        <v>0</v>
      </c>
      <c r="P7" s="862"/>
    </row>
    <row r="8" spans="1:18" ht="13.5" thickBot="1" x14ac:dyDescent="0.25">
      <c r="A8" s="851"/>
      <c r="B8" s="171">
        <v>2008</v>
      </c>
      <c r="C8" s="858">
        <v>3827</v>
      </c>
      <c r="D8" s="859"/>
      <c r="E8" s="860"/>
      <c r="F8" s="858">
        <v>2</v>
      </c>
      <c r="G8" s="860"/>
      <c r="H8" s="858">
        <v>0</v>
      </c>
      <c r="I8" s="860"/>
      <c r="J8" s="870">
        <v>0.06</v>
      </c>
      <c r="K8" s="871"/>
      <c r="L8" s="872"/>
      <c r="M8" s="870">
        <v>0</v>
      </c>
      <c r="N8" s="872"/>
      <c r="O8" s="870">
        <v>0</v>
      </c>
      <c r="P8" s="872"/>
    </row>
    <row r="9" spans="1:18" ht="13.5" thickBot="1" x14ac:dyDescent="0.25">
      <c r="A9" s="851"/>
      <c r="B9" s="171">
        <v>2009</v>
      </c>
      <c r="C9" s="858">
        <v>3881</v>
      </c>
      <c r="D9" s="859"/>
      <c r="E9" s="860"/>
      <c r="F9" s="858">
        <v>0</v>
      </c>
      <c r="G9" s="860"/>
      <c r="H9" s="858">
        <v>0</v>
      </c>
      <c r="I9" s="860"/>
      <c r="J9" s="870">
        <v>6.0999999999999999E-2</v>
      </c>
      <c r="K9" s="871"/>
      <c r="L9" s="872"/>
      <c r="M9" s="870">
        <v>0</v>
      </c>
      <c r="N9" s="872"/>
      <c r="O9" s="870">
        <v>0</v>
      </c>
      <c r="P9" s="872"/>
    </row>
    <row r="10" spans="1:18" ht="13.5" thickBot="1" x14ac:dyDescent="0.25">
      <c r="A10" s="851"/>
      <c r="B10" s="171">
        <v>2010</v>
      </c>
      <c r="C10" s="858">
        <v>4058</v>
      </c>
      <c r="D10" s="859"/>
      <c r="E10" s="860"/>
      <c r="F10" s="858">
        <v>1</v>
      </c>
      <c r="G10" s="860"/>
      <c r="H10" s="858">
        <v>0</v>
      </c>
      <c r="I10" s="860"/>
      <c r="J10" s="870">
        <v>6.4000000000000001E-2</v>
      </c>
      <c r="K10" s="871"/>
      <c r="L10" s="872"/>
      <c r="M10" s="870">
        <v>0</v>
      </c>
      <c r="N10" s="872"/>
      <c r="O10" s="870">
        <v>0</v>
      </c>
      <c r="P10" s="872"/>
    </row>
    <row r="11" spans="1:18" ht="13.5" thickBot="1" x14ac:dyDescent="0.25">
      <c r="A11" s="851"/>
      <c r="B11" s="171">
        <v>2011</v>
      </c>
      <c r="C11" s="280">
        <v>3915</v>
      </c>
      <c r="D11" s="280">
        <v>47</v>
      </c>
      <c r="E11" s="280">
        <v>173</v>
      </c>
      <c r="F11" s="280">
        <v>1</v>
      </c>
      <c r="G11" s="280">
        <v>0</v>
      </c>
      <c r="H11" s="280">
        <v>0</v>
      </c>
      <c r="I11" s="280">
        <v>0</v>
      </c>
      <c r="J11" s="27">
        <v>6.4000000000000001E-2</v>
      </c>
      <c r="K11" s="27">
        <v>0.54700000000000004</v>
      </c>
      <c r="L11" s="27">
        <v>0.22500000000000001</v>
      </c>
      <c r="M11" s="27">
        <v>0</v>
      </c>
      <c r="N11" s="27">
        <v>0</v>
      </c>
      <c r="O11" s="27">
        <v>0</v>
      </c>
      <c r="P11" s="27">
        <v>0</v>
      </c>
    </row>
    <row r="12" spans="1:18" ht="13.5" thickBot="1" x14ac:dyDescent="0.25">
      <c r="A12" s="851"/>
      <c r="B12" s="171">
        <v>2012</v>
      </c>
      <c r="C12" s="280">
        <v>4081</v>
      </c>
      <c r="D12" s="280">
        <v>81</v>
      </c>
      <c r="E12" s="280">
        <v>177</v>
      </c>
      <c r="F12" s="280">
        <v>4</v>
      </c>
      <c r="G12" s="280">
        <v>0</v>
      </c>
      <c r="H12" s="280">
        <v>0</v>
      </c>
      <c r="I12" s="280">
        <v>0</v>
      </c>
      <c r="J12" s="27">
        <v>6.6000000000000003E-2</v>
      </c>
      <c r="K12" s="27">
        <v>0.9</v>
      </c>
      <c r="L12" s="27">
        <v>0.112</v>
      </c>
      <c r="M12" s="27">
        <v>0</v>
      </c>
      <c r="N12" s="27">
        <v>0</v>
      </c>
      <c r="O12" s="27">
        <v>0</v>
      </c>
      <c r="P12" s="27">
        <v>0</v>
      </c>
    </row>
    <row r="13" spans="1:18" ht="13.5" thickBot="1" x14ac:dyDescent="0.25">
      <c r="A13" s="851"/>
      <c r="B13" s="171">
        <v>2013</v>
      </c>
      <c r="C13" s="280">
        <v>4352</v>
      </c>
      <c r="D13" s="280">
        <v>231</v>
      </c>
      <c r="E13" s="280">
        <v>224</v>
      </c>
      <c r="F13" s="280">
        <v>4</v>
      </c>
      <c r="G13" s="280">
        <v>0</v>
      </c>
      <c r="H13" s="280">
        <v>0</v>
      </c>
      <c r="I13" s="280">
        <v>0</v>
      </c>
      <c r="J13" s="27">
        <v>7.1999999999999995E-2</v>
      </c>
      <c r="K13" s="27">
        <v>0.64300000000000002</v>
      </c>
      <c r="L13" s="27">
        <v>5.2999999999999999E-2</v>
      </c>
      <c r="M13" s="27">
        <v>0</v>
      </c>
      <c r="N13" s="27">
        <v>0</v>
      </c>
      <c r="O13" s="27">
        <v>0</v>
      </c>
      <c r="P13" s="27">
        <v>0</v>
      </c>
    </row>
    <row r="14" spans="1:18" ht="13.5" thickBot="1" x14ac:dyDescent="0.25">
      <c r="A14" s="851"/>
      <c r="B14" s="757">
        <v>2014</v>
      </c>
      <c r="C14" s="280">
        <v>4606</v>
      </c>
      <c r="D14" s="280">
        <v>325</v>
      </c>
      <c r="E14" s="280">
        <v>277</v>
      </c>
      <c r="F14" s="280">
        <v>1</v>
      </c>
      <c r="G14" s="280">
        <v>0</v>
      </c>
      <c r="H14" s="280">
        <v>0</v>
      </c>
      <c r="I14" s="280">
        <v>0</v>
      </c>
      <c r="J14" s="27">
        <v>7.6999999999999999E-2</v>
      </c>
      <c r="K14" s="27">
        <v>0.69099999999999995</v>
      </c>
      <c r="L14" s="27">
        <v>5.3999999999999999E-2</v>
      </c>
      <c r="M14" s="27">
        <v>0</v>
      </c>
      <c r="N14" s="27">
        <v>0</v>
      </c>
      <c r="O14" s="27">
        <v>0</v>
      </c>
      <c r="P14" s="27">
        <v>0</v>
      </c>
    </row>
    <row r="15" spans="1:18" ht="13.5" thickBot="1" x14ac:dyDescent="0.25">
      <c r="A15" s="851"/>
      <c r="B15" s="757">
        <v>2015</v>
      </c>
      <c r="C15" s="280">
        <v>4547</v>
      </c>
      <c r="D15" s="280">
        <v>381</v>
      </c>
      <c r="E15" s="280">
        <v>279</v>
      </c>
      <c r="F15" s="280">
        <v>1</v>
      </c>
      <c r="G15" s="280">
        <v>0</v>
      </c>
      <c r="H15" s="280">
        <v>0</v>
      </c>
      <c r="I15" s="280">
        <v>0</v>
      </c>
      <c r="J15" s="27">
        <v>7.4075277904179934E-2</v>
      </c>
      <c r="K15" s="27">
        <v>0.62356792144026185</v>
      </c>
      <c r="L15" s="27">
        <v>5.0385511923973461E-2</v>
      </c>
      <c r="M15" s="27">
        <v>5.5725828921705215E-4</v>
      </c>
      <c r="N15" s="27">
        <v>0</v>
      </c>
      <c r="O15" s="27">
        <v>0</v>
      </c>
      <c r="P15" s="27">
        <v>0</v>
      </c>
    </row>
    <row r="16" spans="1:18" ht="13.5" thickBot="1" x14ac:dyDescent="0.25">
      <c r="A16" s="851"/>
      <c r="B16" s="757">
        <v>2016</v>
      </c>
      <c r="C16" s="280">
        <v>4775</v>
      </c>
      <c r="D16" s="280">
        <v>407</v>
      </c>
      <c r="E16" s="280">
        <v>273</v>
      </c>
      <c r="F16" s="280">
        <v>0</v>
      </c>
      <c r="G16" s="280">
        <v>0</v>
      </c>
      <c r="H16" s="280">
        <v>0</v>
      </c>
      <c r="I16" s="280">
        <v>0</v>
      </c>
      <c r="J16" s="27">
        <f>IFERROR(C16/C$82,0)</f>
        <v>8.0469842767825539E-2</v>
      </c>
      <c r="K16" s="27">
        <f t="shared" ref="K16:P16" si="0">IFERROR(D16/D$82,0)</f>
        <v>0.66830870279146137</v>
      </c>
      <c r="L16" s="27">
        <f t="shared" si="0"/>
        <v>5.364511691884457E-2</v>
      </c>
      <c r="M16" s="27">
        <f t="shared" si="0"/>
        <v>0</v>
      </c>
      <c r="N16" s="27">
        <f t="shared" si="0"/>
        <v>0</v>
      </c>
      <c r="O16" s="27">
        <f t="shared" si="0"/>
        <v>0</v>
      </c>
      <c r="P16" s="27">
        <f t="shared" si="0"/>
        <v>0</v>
      </c>
    </row>
    <row r="17" spans="1:16" ht="13.5" thickBot="1" x14ac:dyDescent="0.25">
      <c r="A17" s="852"/>
      <c r="B17" s="162">
        <v>2017</v>
      </c>
      <c r="C17" s="175">
        <v>4932</v>
      </c>
      <c r="D17" s="175">
        <v>280</v>
      </c>
      <c r="E17" s="175">
        <v>289</v>
      </c>
      <c r="F17" s="175">
        <v>0</v>
      </c>
      <c r="G17" s="175">
        <v>0</v>
      </c>
      <c r="H17" s="175">
        <v>0</v>
      </c>
      <c r="I17" s="175">
        <v>0</v>
      </c>
      <c r="J17" s="179">
        <f>IFERROR(C17/C$83,0)</f>
        <v>8.2758620689655171E-2</v>
      </c>
      <c r="K17" s="179">
        <f t="shared" ref="K17:P17" si="1">IFERROR(D17/D$83,0)</f>
        <v>0.71794871794871795</v>
      </c>
      <c r="L17" s="179">
        <f t="shared" si="1"/>
        <v>5.4140127388535034E-2</v>
      </c>
      <c r="M17" s="179">
        <f t="shared" si="1"/>
        <v>0</v>
      </c>
      <c r="N17" s="179">
        <f t="shared" si="1"/>
        <v>0</v>
      </c>
      <c r="O17" s="179">
        <f t="shared" si="1"/>
        <v>0</v>
      </c>
      <c r="P17" s="179">
        <f t="shared" si="1"/>
        <v>0</v>
      </c>
    </row>
    <row r="18" spans="1:16" ht="14.25" thickTop="1" thickBot="1" x14ac:dyDescent="0.25">
      <c r="A18" s="857" t="s">
        <v>235</v>
      </c>
      <c r="B18" s="757">
        <v>2007</v>
      </c>
      <c r="C18" s="864">
        <v>3090</v>
      </c>
      <c r="D18" s="866"/>
      <c r="E18" s="865"/>
      <c r="F18" s="864">
        <v>3</v>
      </c>
      <c r="G18" s="865"/>
      <c r="H18" s="864">
        <v>0</v>
      </c>
      <c r="I18" s="865"/>
      <c r="J18" s="861">
        <v>4.9000000000000002E-2</v>
      </c>
      <c r="K18" s="863"/>
      <c r="L18" s="862"/>
      <c r="M18" s="861">
        <v>0</v>
      </c>
      <c r="N18" s="862"/>
      <c r="O18" s="861">
        <v>0</v>
      </c>
      <c r="P18" s="862"/>
    </row>
    <row r="19" spans="1:16" ht="13.5" thickBot="1" x14ac:dyDescent="0.25">
      <c r="A19" s="851"/>
      <c r="B19" s="757">
        <v>2008</v>
      </c>
      <c r="C19" s="858">
        <v>3216</v>
      </c>
      <c r="D19" s="859"/>
      <c r="E19" s="860"/>
      <c r="F19" s="858">
        <v>2</v>
      </c>
      <c r="G19" s="860"/>
      <c r="H19" s="858">
        <v>0</v>
      </c>
      <c r="I19" s="860"/>
      <c r="J19" s="870">
        <v>5.0999999999999997E-2</v>
      </c>
      <c r="K19" s="871"/>
      <c r="L19" s="872"/>
      <c r="M19" s="870">
        <v>0</v>
      </c>
      <c r="N19" s="872"/>
      <c r="O19" s="870">
        <v>0</v>
      </c>
      <c r="P19" s="872"/>
    </row>
    <row r="20" spans="1:16" ht="13.5" thickBot="1" x14ac:dyDescent="0.25">
      <c r="A20" s="851"/>
      <c r="B20" s="757">
        <v>2009</v>
      </c>
      <c r="C20" s="858">
        <v>3664</v>
      </c>
      <c r="D20" s="859"/>
      <c r="E20" s="860"/>
      <c r="F20" s="858">
        <v>3</v>
      </c>
      <c r="G20" s="860"/>
      <c r="H20" s="858">
        <v>0</v>
      </c>
      <c r="I20" s="860"/>
      <c r="J20" s="870">
        <v>5.7000000000000002E-2</v>
      </c>
      <c r="K20" s="871"/>
      <c r="L20" s="872"/>
      <c r="M20" s="870">
        <v>0</v>
      </c>
      <c r="N20" s="872"/>
      <c r="O20" s="870">
        <v>0</v>
      </c>
      <c r="P20" s="872"/>
    </row>
    <row r="21" spans="1:16" ht="13.5" thickBot="1" x14ac:dyDescent="0.25">
      <c r="A21" s="851"/>
      <c r="B21" s="757">
        <v>2010</v>
      </c>
      <c r="C21" s="858">
        <v>4201</v>
      </c>
      <c r="D21" s="859"/>
      <c r="E21" s="860"/>
      <c r="F21" s="858">
        <v>2</v>
      </c>
      <c r="G21" s="860"/>
      <c r="H21" s="858">
        <v>0</v>
      </c>
      <c r="I21" s="860"/>
      <c r="J21" s="870">
        <v>6.6000000000000003E-2</v>
      </c>
      <c r="K21" s="871"/>
      <c r="L21" s="872"/>
      <c r="M21" s="870">
        <v>0</v>
      </c>
      <c r="N21" s="872"/>
      <c r="O21" s="870">
        <v>0</v>
      </c>
      <c r="P21" s="872"/>
    </row>
    <row r="22" spans="1:16" ht="13.5" thickBot="1" x14ac:dyDescent="0.25">
      <c r="A22" s="851"/>
      <c r="B22" s="757">
        <v>2011</v>
      </c>
      <c r="C22" s="280">
        <v>4205</v>
      </c>
      <c r="D22" s="280">
        <v>1</v>
      </c>
      <c r="E22" s="280">
        <v>257</v>
      </c>
      <c r="F22" s="280">
        <v>3</v>
      </c>
      <c r="G22" s="280">
        <v>0</v>
      </c>
      <c r="H22" s="280">
        <v>0</v>
      </c>
      <c r="I22" s="280">
        <v>0</v>
      </c>
      <c r="J22" s="27">
        <v>6.8000000000000005E-2</v>
      </c>
      <c r="K22" s="27">
        <v>1.2E-2</v>
      </c>
      <c r="L22" s="27">
        <v>0.33400000000000002</v>
      </c>
      <c r="M22" s="27">
        <v>0</v>
      </c>
      <c r="N22" s="27">
        <v>0</v>
      </c>
      <c r="O22" s="27">
        <v>0</v>
      </c>
      <c r="P22" s="27">
        <v>0</v>
      </c>
    </row>
    <row r="23" spans="1:16" ht="13.5" thickBot="1" x14ac:dyDescent="0.25">
      <c r="A23" s="851"/>
      <c r="B23" s="757">
        <v>2012</v>
      </c>
      <c r="C23" s="280">
        <v>3965</v>
      </c>
      <c r="D23" s="280">
        <v>0</v>
      </c>
      <c r="E23" s="280">
        <v>786</v>
      </c>
      <c r="F23" s="280">
        <v>2</v>
      </c>
      <c r="G23" s="280">
        <v>0</v>
      </c>
      <c r="H23" s="280">
        <v>0</v>
      </c>
      <c r="I23" s="280">
        <v>0</v>
      </c>
      <c r="J23" s="27">
        <v>6.5000000000000002E-2</v>
      </c>
      <c r="K23" s="27">
        <v>0</v>
      </c>
      <c r="L23" s="27">
        <v>0.496</v>
      </c>
      <c r="M23" s="27">
        <v>0</v>
      </c>
      <c r="N23" s="27">
        <v>0</v>
      </c>
      <c r="O23" s="27">
        <v>0</v>
      </c>
      <c r="P23" s="27">
        <v>0</v>
      </c>
    </row>
    <row r="24" spans="1:16" ht="13.5" thickBot="1" x14ac:dyDescent="0.25">
      <c r="A24" s="851"/>
      <c r="B24" s="757">
        <v>2013</v>
      </c>
      <c r="C24" s="280">
        <v>2874</v>
      </c>
      <c r="D24" s="280">
        <v>91</v>
      </c>
      <c r="E24" s="280">
        <v>2463</v>
      </c>
      <c r="F24" s="280">
        <v>3</v>
      </c>
      <c r="G24" s="280">
        <v>0</v>
      </c>
      <c r="H24" s="280">
        <v>0</v>
      </c>
      <c r="I24" s="280">
        <v>0</v>
      </c>
      <c r="J24" s="27">
        <v>4.7E-2</v>
      </c>
      <c r="K24" s="27">
        <v>0.253</v>
      </c>
      <c r="L24" s="27">
        <v>0.58599999999999997</v>
      </c>
      <c r="M24" s="27">
        <v>0</v>
      </c>
      <c r="N24" s="27">
        <v>0</v>
      </c>
      <c r="O24" s="27">
        <v>0</v>
      </c>
      <c r="P24" s="27">
        <v>0</v>
      </c>
    </row>
    <row r="25" spans="1:16" ht="13.5" thickBot="1" x14ac:dyDescent="0.25">
      <c r="A25" s="851"/>
      <c r="B25" s="757">
        <v>2014</v>
      </c>
      <c r="C25" s="280">
        <v>2759</v>
      </c>
      <c r="D25" s="280">
        <v>0</v>
      </c>
      <c r="E25" s="280">
        <v>2584</v>
      </c>
      <c r="F25" s="280">
        <v>3</v>
      </c>
      <c r="G25" s="280">
        <v>0</v>
      </c>
      <c r="H25" s="280">
        <v>0</v>
      </c>
      <c r="I25" s="280">
        <v>0</v>
      </c>
      <c r="J25" s="27">
        <v>4.5999999999999999E-2</v>
      </c>
      <c r="K25" s="27">
        <v>0</v>
      </c>
      <c r="L25" s="27">
        <v>0.50700000000000001</v>
      </c>
      <c r="M25" s="27">
        <v>0</v>
      </c>
      <c r="N25" s="27">
        <v>0</v>
      </c>
      <c r="O25" s="27">
        <v>0</v>
      </c>
      <c r="P25" s="27">
        <v>0</v>
      </c>
    </row>
    <row r="26" spans="1:16" ht="13.5" thickBot="1" x14ac:dyDescent="0.25">
      <c r="A26" s="851"/>
      <c r="B26" s="757">
        <v>2015</v>
      </c>
      <c r="C26" s="280">
        <v>3318</v>
      </c>
      <c r="D26" s="280">
        <v>89</v>
      </c>
      <c r="E26" s="280">
        <v>2604</v>
      </c>
      <c r="F26" s="280">
        <v>6</v>
      </c>
      <c r="G26" s="280">
        <v>0</v>
      </c>
      <c r="H26" s="280">
        <v>0</v>
      </c>
      <c r="I26" s="280">
        <v>0</v>
      </c>
      <c r="J26" s="27">
        <v>5.4166937528440484E-2</v>
      </c>
      <c r="K26" s="27">
        <v>0.14566284779050737</v>
      </c>
      <c r="L26" s="27">
        <v>0.47193831809216424</v>
      </c>
      <c r="M26" s="27">
        <v>1.5324602953468932E-3</v>
      </c>
      <c r="N26" s="27">
        <v>0</v>
      </c>
      <c r="O26" s="27">
        <v>0</v>
      </c>
      <c r="P26" s="27">
        <v>0</v>
      </c>
    </row>
    <row r="27" spans="1:16" ht="13.5" thickBot="1" x14ac:dyDescent="0.25">
      <c r="A27" s="851"/>
      <c r="B27" s="757">
        <v>2016</v>
      </c>
      <c r="C27" s="280">
        <v>3391</v>
      </c>
      <c r="D27" s="280">
        <v>6</v>
      </c>
      <c r="E27" s="280">
        <v>2727</v>
      </c>
      <c r="F27" s="280">
        <v>2</v>
      </c>
      <c r="G27" s="280">
        <v>0</v>
      </c>
      <c r="H27" s="280">
        <v>0</v>
      </c>
      <c r="I27" s="280">
        <v>0</v>
      </c>
      <c r="J27" s="27">
        <f>IFERROR(C27/C$82,0)</f>
        <v>5.7146227607475689E-2</v>
      </c>
      <c r="K27" s="27">
        <f t="shared" ref="K27" si="2">IFERROR(D27/D$82,0)</f>
        <v>9.852216748768473E-3</v>
      </c>
      <c r="L27" s="27">
        <f t="shared" ref="L27" si="3">IFERROR(E27/E$82,0)</f>
        <v>0.5358616624091177</v>
      </c>
      <c r="M27" s="27">
        <f t="shared" ref="M27" si="4">IFERROR(F27/F$82,0)</f>
        <v>5.8892815076560655E-4</v>
      </c>
      <c r="N27" s="27">
        <f t="shared" ref="N27" si="5">IFERROR(G27/G$82,0)</f>
        <v>0</v>
      </c>
      <c r="O27" s="27">
        <f t="shared" ref="O27" si="6">IFERROR(H27/H$82,0)</f>
        <v>0</v>
      </c>
      <c r="P27" s="27">
        <f t="shared" ref="P27" si="7">IFERROR(I27/I$82,0)</f>
        <v>0</v>
      </c>
    </row>
    <row r="28" spans="1:16" ht="13.5" thickBot="1" x14ac:dyDescent="0.25">
      <c r="A28" s="852"/>
      <c r="B28" s="756">
        <v>2017</v>
      </c>
      <c r="C28" s="175">
        <v>3736</v>
      </c>
      <c r="D28" s="175">
        <v>6</v>
      </c>
      <c r="E28" s="175">
        <v>3065</v>
      </c>
      <c r="F28" s="175">
        <v>2</v>
      </c>
      <c r="G28" s="175">
        <v>0</v>
      </c>
      <c r="H28" s="175">
        <v>0</v>
      </c>
      <c r="I28" s="175">
        <v>0</v>
      </c>
      <c r="J28" s="179">
        <f>IFERROR(C28/C$83,0)</f>
        <v>6.2689822971725817E-2</v>
      </c>
      <c r="K28" s="179">
        <f t="shared" ref="K28" si="8">IFERROR(D28/D$83,0)</f>
        <v>1.5384615384615385E-2</v>
      </c>
      <c r="L28" s="179">
        <f t="shared" ref="L28" si="9">IFERROR(E28/E$83,0)</f>
        <v>0.57418508804795809</v>
      </c>
      <c r="M28" s="179">
        <f t="shared" ref="M28" si="10">IFERROR(F28/F$83,0)</f>
        <v>8.0256821829855537E-4</v>
      </c>
      <c r="N28" s="179">
        <f t="shared" ref="N28" si="11">IFERROR(G28/G$83,0)</f>
        <v>0</v>
      </c>
      <c r="O28" s="179">
        <f t="shared" ref="O28" si="12">IFERROR(H28/H$83,0)</f>
        <v>0</v>
      </c>
      <c r="P28" s="179">
        <f t="shared" ref="P28" si="13">IFERROR(I28/I$83,0)</f>
        <v>0</v>
      </c>
    </row>
    <row r="29" spans="1:16" ht="14.25" thickTop="1" thickBot="1" x14ac:dyDescent="0.25">
      <c r="A29" s="857" t="s">
        <v>236</v>
      </c>
      <c r="B29" s="757">
        <v>2007</v>
      </c>
      <c r="C29" s="864">
        <v>47150</v>
      </c>
      <c r="D29" s="866"/>
      <c r="E29" s="865"/>
      <c r="F29" s="864">
        <v>96</v>
      </c>
      <c r="G29" s="865"/>
      <c r="H29" s="864">
        <v>0</v>
      </c>
      <c r="I29" s="865"/>
      <c r="J29" s="861">
        <v>0.749</v>
      </c>
      <c r="K29" s="863"/>
      <c r="L29" s="862"/>
      <c r="M29" s="861">
        <v>1.2E-2</v>
      </c>
      <c r="N29" s="862"/>
      <c r="O29" s="861">
        <v>0</v>
      </c>
      <c r="P29" s="862"/>
    </row>
    <row r="30" spans="1:16" ht="13.5" thickBot="1" x14ac:dyDescent="0.25">
      <c r="A30" s="851"/>
      <c r="B30" s="757">
        <v>2008</v>
      </c>
      <c r="C30" s="858">
        <v>47270</v>
      </c>
      <c r="D30" s="859"/>
      <c r="E30" s="860"/>
      <c r="F30" s="858">
        <v>127</v>
      </c>
      <c r="G30" s="860"/>
      <c r="H30" s="858">
        <v>0</v>
      </c>
      <c r="I30" s="860"/>
      <c r="J30" s="870">
        <v>0.746</v>
      </c>
      <c r="K30" s="871"/>
      <c r="L30" s="872"/>
      <c r="M30" s="870">
        <v>1.4999999999999999E-2</v>
      </c>
      <c r="N30" s="872"/>
      <c r="O30" s="870">
        <v>0</v>
      </c>
      <c r="P30" s="872"/>
    </row>
    <row r="31" spans="1:16" ht="13.5" thickBot="1" x14ac:dyDescent="0.25">
      <c r="A31" s="851"/>
      <c r="B31" s="757">
        <v>2009</v>
      </c>
      <c r="C31" s="858">
        <v>47098</v>
      </c>
      <c r="D31" s="859"/>
      <c r="E31" s="860"/>
      <c r="F31" s="858">
        <v>93</v>
      </c>
      <c r="G31" s="860"/>
      <c r="H31" s="858">
        <v>0</v>
      </c>
      <c r="I31" s="860"/>
      <c r="J31" s="870">
        <v>0.73799999999999999</v>
      </c>
      <c r="K31" s="871"/>
      <c r="L31" s="872"/>
      <c r="M31" s="870">
        <v>0.01</v>
      </c>
      <c r="N31" s="872"/>
      <c r="O31" s="870">
        <v>0</v>
      </c>
      <c r="P31" s="872"/>
    </row>
    <row r="32" spans="1:16" ht="13.5" thickBot="1" x14ac:dyDescent="0.25">
      <c r="A32" s="851"/>
      <c r="B32" s="757">
        <v>2010</v>
      </c>
      <c r="C32" s="858">
        <v>46362</v>
      </c>
      <c r="D32" s="859"/>
      <c r="E32" s="860"/>
      <c r="F32" s="858">
        <v>154</v>
      </c>
      <c r="G32" s="860"/>
      <c r="H32" s="858">
        <v>0</v>
      </c>
      <c r="I32" s="860"/>
      <c r="J32" s="870">
        <v>0.73299999999999998</v>
      </c>
      <c r="K32" s="871"/>
      <c r="L32" s="872"/>
      <c r="M32" s="870">
        <v>1.6E-2</v>
      </c>
      <c r="N32" s="872"/>
      <c r="O32" s="870">
        <v>0</v>
      </c>
      <c r="P32" s="872"/>
    </row>
    <row r="33" spans="1:16" ht="13.5" thickBot="1" x14ac:dyDescent="0.25">
      <c r="A33" s="851"/>
      <c r="B33" s="757">
        <v>2011</v>
      </c>
      <c r="C33" s="280">
        <v>45177</v>
      </c>
      <c r="D33" s="280">
        <v>26</v>
      </c>
      <c r="E33" s="280">
        <v>305</v>
      </c>
      <c r="F33" s="280">
        <v>80</v>
      </c>
      <c r="G33" s="280">
        <v>0</v>
      </c>
      <c r="H33" s="280">
        <v>0</v>
      </c>
      <c r="I33" s="280">
        <v>0</v>
      </c>
      <c r="J33" s="27">
        <v>0.73499999999999999</v>
      </c>
      <c r="K33" s="27">
        <v>0.30199999999999999</v>
      </c>
      <c r="L33" s="27">
        <v>0.39600000000000002</v>
      </c>
      <c r="M33" s="27">
        <v>8.0000000000000002E-3</v>
      </c>
      <c r="N33" s="27">
        <v>0</v>
      </c>
      <c r="O33" s="27">
        <v>0</v>
      </c>
      <c r="P33" s="27">
        <v>0</v>
      </c>
    </row>
    <row r="34" spans="1:16" ht="13.5" thickBot="1" x14ac:dyDescent="0.25">
      <c r="A34" s="851"/>
      <c r="B34" s="757">
        <v>2012</v>
      </c>
      <c r="C34" s="280">
        <v>44836</v>
      </c>
      <c r="D34" s="280">
        <v>9</v>
      </c>
      <c r="E34" s="280">
        <v>530</v>
      </c>
      <c r="F34" s="280">
        <v>72</v>
      </c>
      <c r="G34" s="280">
        <v>0</v>
      </c>
      <c r="H34" s="280">
        <v>0</v>
      </c>
      <c r="I34" s="280">
        <v>0</v>
      </c>
      <c r="J34" s="27">
        <v>0.72899999999999998</v>
      </c>
      <c r="K34" s="27">
        <v>0.1</v>
      </c>
      <c r="L34" s="27">
        <v>0.33500000000000002</v>
      </c>
      <c r="M34" s="27">
        <v>6.0000000000000001E-3</v>
      </c>
      <c r="N34" s="27">
        <v>0</v>
      </c>
      <c r="O34" s="27">
        <v>0</v>
      </c>
      <c r="P34" s="27">
        <v>0</v>
      </c>
    </row>
    <row r="35" spans="1:16" ht="13.5" thickBot="1" x14ac:dyDescent="0.25">
      <c r="A35" s="851"/>
      <c r="B35" s="757">
        <v>2013</v>
      </c>
      <c r="C35" s="280">
        <v>44718</v>
      </c>
      <c r="D35" s="280">
        <v>37</v>
      </c>
      <c r="E35" s="280">
        <v>1305</v>
      </c>
      <c r="F35" s="280">
        <v>72</v>
      </c>
      <c r="G35" s="280">
        <v>0</v>
      </c>
      <c r="H35" s="280">
        <v>0</v>
      </c>
      <c r="I35" s="280">
        <v>0</v>
      </c>
      <c r="J35" s="27">
        <v>0.73799999999999999</v>
      </c>
      <c r="K35" s="27">
        <v>0.10299999999999999</v>
      </c>
      <c r="L35" s="27">
        <v>0.311</v>
      </c>
      <c r="M35" s="27">
        <v>5.0000000000000001E-3</v>
      </c>
      <c r="N35" s="27">
        <v>0</v>
      </c>
      <c r="O35" s="27">
        <v>0</v>
      </c>
      <c r="P35" s="27">
        <v>0</v>
      </c>
    </row>
    <row r="36" spans="1:16" ht="13.5" thickBot="1" x14ac:dyDescent="0.25">
      <c r="A36" s="851"/>
      <c r="B36" s="757">
        <v>2014</v>
      </c>
      <c r="C36" s="280">
        <v>44580</v>
      </c>
      <c r="D36" s="280">
        <v>138</v>
      </c>
      <c r="E36" s="280">
        <v>1992</v>
      </c>
      <c r="F36" s="280">
        <v>70</v>
      </c>
      <c r="G36" s="280">
        <v>0</v>
      </c>
      <c r="H36" s="280">
        <v>0</v>
      </c>
      <c r="I36" s="280">
        <v>0</v>
      </c>
      <c r="J36" s="27">
        <v>0.74099999999999999</v>
      </c>
      <c r="K36" s="27">
        <v>0.29399999999999998</v>
      </c>
      <c r="L36" s="27">
        <v>0.39100000000000001</v>
      </c>
      <c r="M36" s="27">
        <v>6.0000000000000001E-3</v>
      </c>
      <c r="N36" s="27">
        <v>0</v>
      </c>
      <c r="O36" s="27">
        <v>0</v>
      </c>
      <c r="P36" s="27">
        <v>0</v>
      </c>
    </row>
    <row r="37" spans="1:16" ht="13.5" thickBot="1" x14ac:dyDescent="0.25">
      <c r="A37" s="851"/>
      <c r="B37" s="757">
        <v>2015</v>
      </c>
      <c r="C37" s="280">
        <v>45186</v>
      </c>
      <c r="D37" s="280">
        <v>105</v>
      </c>
      <c r="E37" s="280">
        <v>2091</v>
      </c>
      <c r="F37" s="280">
        <v>73</v>
      </c>
      <c r="G37" s="280">
        <v>0</v>
      </c>
      <c r="H37" s="280">
        <v>0</v>
      </c>
      <c r="I37" s="280">
        <v>0</v>
      </c>
      <c r="J37" s="27">
        <v>0.74676591042059415</v>
      </c>
      <c r="K37" s="27">
        <v>0.23076923076923078</v>
      </c>
      <c r="L37" s="27">
        <v>0.41563564640487716</v>
      </c>
      <c r="M37" s="27">
        <v>3.69183616606297E-2</v>
      </c>
      <c r="N37" s="27">
        <v>0</v>
      </c>
      <c r="O37" s="27">
        <v>0.25</v>
      </c>
      <c r="P37" s="27">
        <v>0</v>
      </c>
    </row>
    <row r="38" spans="1:16" ht="13.5" thickBot="1" x14ac:dyDescent="0.25">
      <c r="A38" s="851"/>
      <c r="B38" s="757">
        <v>2016</v>
      </c>
      <c r="C38" s="280">
        <v>45181</v>
      </c>
      <c r="D38" s="280">
        <v>196</v>
      </c>
      <c r="E38" s="280">
        <v>1867</v>
      </c>
      <c r="F38" s="280">
        <v>62</v>
      </c>
      <c r="G38" s="280">
        <v>0</v>
      </c>
      <c r="H38" s="280">
        <v>0</v>
      </c>
      <c r="I38" s="280">
        <v>0</v>
      </c>
      <c r="J38" s="27">
        <f>IFERROR(C38/C$82,0)</f>
        <v>0.76140480965301072</v>
      </c>
      <c r="K38" s="27">
        <f t="shared" ref="K38" si="14">IFERROR(D38/D$82,0)</f>
        <v>0.32183908045977011</v>
      </c>
      <c r="L38" s="27">
        <f t="shared" ref="L38" si="15">IFERROR(E38/E$82,0)</f>
        <v>0.36686971900176851</v>
      </c>
      <c r="M38" s="27">
        <f t="shared" ref="M38" si="16">IFERROR(F38/F$82,0)</f>
        <v>1.8256772673733806E-2</v>
      </c>
      <c r="N38" s="27">
        <f t="shared" ref="N38" si="17">IFERROR(G38/G$82,0)</f>
        <v>0</v>
      </c>
      <c r="O38" s="27">
        <f t="shared" ref="O38" si="18">IFERROR(H38/H$82,0)</f>
        <v>0</v>
      </c>
      <c r="P38" s="27">
        <f t="shared" ref="P38" si="19">IFERROR(I38/I$82,0)</f>
        <v>0</v>
      </c>
    </row>
    <row r="39" spans="1:16" ht="13.5" thickBot="1" x14ac:dyDescent="0.25">
      <c r="A39" s="852"/>
      <c r="B39" s="756">
        <v>2017</v>
      </c>
      <c r="C39" s="175">
        <v>45414</v>
      </c>
      <c r="D39" s="175">
        <v>104</v>
      </c>
      <c r="E39" s="175">
        <v>1842</v>
      </c>
      <c r="F39" s="175">
        <v>61</v>
      </c>
      <c r="G39" s="175">
        <v>0</v>
      </c>
      <c r="H39" s="175">
        <v>0</v>
      </c>
      <c r="I39" s="175">
        <v>0</v>
      </c>
      <c r="J39" s="179">
        <f>IFERROR(C39/C$83,0)</f>
        <v>0.762043795620438</v>
      </c>
      <c r="K39" s="179">
        <f t="shared" ref="K39" si="20">IFERROR(D39/D$83,0)</f>
        <v>0.26666666666666666</v>
      </c>
      <c r="L39" s="179">
        <f t="shared" ref="L39" si="21">IFERROR(E39/E$83,0)</f>
        <v>0.34507306107156238</v>
      </c>
      <c r="M39" s="179">
        <f t="shared" ref="M39" si="22">IFERROR(F39/F$83,0)</f>
        <v>2.4478330658105937E-2</v>
      </c>
      <c r="N39" s="179">
        <f t="shared" ref="N39" si="23">IFERROR(G39/G$83,0)</f>
        <v>0</v>
      </c>
      <c r="O39" s="179">
        <f t="shared" ref="O39" si="24">IFERROR(H39/H$83,0)</f>
        <v>0</v>
      </c>
      <c r="P39" s="179">
        <f t="shared" ref="P39" si="25">IFERROR(I39/I$83,0)</f>
        <v>0</v>
      </c>
    </row>
    <row r="40" spans="1:16" ht="14.25" thickTop="1" thickBot="1" x14ac:dyDescent="0.25">
      <c r="A40" s="857" t="s">
        <v>237</v>
      </c>
      <c r="B40" s="757">
        <v>2007</v>
      </c>
      <c r="C40" s="864">
        <v>5022</v>
      </c>
      <c r="D40" s="866"/>
      <c r="E40" s="865"/>
      <c r="F40" s="864">
        <v>389</v>
      </c>
      <c r="G40" s="865"/>
      <c r="H40" s="864">
        <v>0</v>
      </c>
      <c r="I40" s="865"/>
      <c r="J40" s="861">
        <v>0.08</v>
      </c>
      <c r="K40" s="863"/>
      <c r="L40" s="862"/>
      <c r="M40" s="861">
        <v>4.8000000000000001E-2</v>
      </c>
      <c r="N40" s="862"/>
      <c r="O40" s="861">
        <v>0</v>
      </c>
      <c r="P40" s="862"/>
    </row>
    <row r="41" spans="1:16" ht="13.5" thickBot="1" x14ac:dyDescent="0.25">
      <c r="A41" s="851"/>
      <c r="B41" s="757">
        <v>2008</v>
      </c>
      <c r="C41" s="858">
        <v>4794</v>
      </c>
      <c r="D41" s="859"/>
      <c r="E41" s="860"/>
      <c r="F41" s="858">
        <v>374</v>
      </c>
      <c r="G41" s="860"/>
      <c r="H41" s="858">
        <v>0</v>
      </c>
      <c r="I41" s="860"/>
      <c r="J41" s="870">
        <v>7.5999999999999998E-2</v>
      </c>
      <c r="K41" s="871"/>
      <c r="L41" s="872"/>
      <c r="M41" s="870">
        <v>4.2999999999999997E-2</v>
      </c>
      <c r="N41" s="872"/>
      <c r="O41" s="870">
        <v>0</v>
      </c>
      <c r="P41" s="872"/>
    </row>
    <row r="42" spans="1:16" ht="13.5" thickBot="1" x14ac:dyDescent="0.25">
      <c r="A42" s="851"/>
      <c r="B42" s="757">
        <v>2009</v>
      </c>
      <c r="C42" s="858">
        <v>4907</v>
      </c>
      <c r="D42" s="859"/>
      <c r="E42" s="860"/>
      <c r="F42" s="858">
        <v>324</v>
      </c>
      <c r="G42" s="860"/>
      <c r="H42" s="858">
        <v>0</v>
      </c>
      <c r="I42" s="860"/>
      <c r="J42" s="870">
        <v>7.6999999999999999E-2</v>
      </c>
      <c r="K42" s="871"/>
      <c r="L42" s="872"/>
      <c r="M42" s="870">
        <v>3.5999999999999997E-2</v>
      </c>
      <c r="N42" s="872"/>
      <c r="O42" s="870">
        <v>0</v>
      </c>
      <c r="P42" s="872"/>
    </row>
    <row r="43" spans="1:16" ht="13.5" thickBot="1" x14ac:dyDescent="0.25">
      <c r="A43" s="851"/>
      <c r="B43" s="757">
        <v>2010</v>
      </c>
      <c r="C43" s="858">
        <v>4578</v>
      </c>
      <c r="D43" s="859"/>
      <c r="E43" s="860"/>
      <c r="F43" s="858">
        <v>255</v>
      </c>
      <c r="G43" s="860"/>
      <c r="H43" s="858">
        <v>0</v>
      </c>
      <c r="I43" s="860"/>
      <c r="J43" s="870">
        <v>7.1999999999999995E-2</v>
      </c>
      <c r="K43" s="871"/>
      <c r="L43" s="872"/>
      <c r="M43" s="870">
        <v>2.5999999999999999E-2</v>
      </c>
      <c r="N43" s="872"/>
      <c r="O43" s="870">
        <v>0</v>
      </c>
      <c r="P43" s="872"/>
    </row>
    <row r="44" spans="1:16" ht="13.5" thickBot="1" x14ac:dyDescent="0.25">
      <c r="A44" s="851"/>
      <c r="B44" s="757">
        <v>2011</v>
      </c>
      <c r="C44" s="280">
        <v>4239</v>
      </c>
      <c r="D44" s="280">
        <v>0</v>
      </c>
      <c r="E44" s="280">
        <v>22</v>
      </c>
      <c r="F44" s="280">
        <v>255</v>
      </c>
      <c r="G44" s="280">
        <v>0</v>
      </c>
      <c r="H44" s="280">
        <v>0</v>
      </c>
      <c r="I44" s="280">
        <v>0</v>
      </c>
      <c r="J44" s="27">
        <v>6.9000000000000006E-2</v>
      </c>
      <c r="K44" s="27">
        <v>0</v>
      </c>
      <c r="L44" s="27">
        <v>2.9000000000000001E-2</v>
      </c>
      <c r="M44" s="27">
        <v>2.5999999999999999E-2</v>
      </c>
      <c r="N44" s="27">
        <v>0</v>
      </c>
      <c r="O44" s="27">
        <v>0</v>
      </c>
      <c r="P44" s="27">
        <v>0</v>
      </c>
    </row>
    <row r="45" spans="1:16" ht="13.5" thickBot="1" x14ac:dyDescent="0.25">
      <c r="A45" s="851"/>
      <c r="B45" s="757">
        <v>2012</v>
      </c>
      <c r="C45" s="280">
        <v>4003</v>
      </c>
      <c r="D45" s="280">
        <v>0</v>
      </c>
      <c r="E45" s="280">
        <v>53</v>
      </c>
      <c r="F45" s="280">
        <v>336</v>
      </c>
      <c r="G45" s="280">
        <v>0</v>
      </c>
      <c r="H45" s="280">
        <v>0</v>
      </c>
      <c r="I45" s="280">
        <v>0</v>
      </c>
      <c r="J45" s="27">
        <v>6.5000000000000002E-2</v>
      </c>
      <c r="K45" s="27">
        <v>0</v>
      </c>
      <c r="L45" s="27">
        <v>3.3000000000000002E-2</v>
      </c>
      <c r="M45" s="27">
        <v>2.5999999999999999E-2</v>
      </c>
      <c r="N45" s="27">
        <v>0</v>
      </c>
      <c r="O45" s="27">
        <v>0</v>
      </c>
      <c r="P45" s="27">
        <v>0</v>
      </c>
    </row>
    <row r="46" spans="1:16" ht="13.5" thickBot="1" x14ac:dyDescent="0.25">
      <c r="A46" s="851"/>
      <c r="B46" s="757">
        <v>2013</v>
      </c>
      <c r="C46" s="280">
        <v>3859</v>
      </c>
      <c r="D46" s="280">
        <v>0</v>
      </c>
      <c r="E46" s="280">
        <v>78</v>
      </c>
      <c r="F46" s="280">
        <v>317</v>
      </c>
      <c r="G46" s="280">
        <v>0</v>
      </c>
      <c r="H46" s="280">
        <v>0</v>
      </c>
      <c r="I46" s="280">
        <v>0</v>
      </c>
      <c r="J46" s="27">
        <v>6.4000000000000001E-2</v>
      </c>
      <c r="K46" s="27">
        <v>0</v>
      </c>
      <c r="L46" s="27">
        <v>1.9E-2</v>
      </c>
      <c r="M46" s="27">
        <v>2.4E-2</v>
      </c>
      <c r="N46" s="27">
        <v>0</v>
      </c>
      <c r="O46" s="27">
        <v>0</v>
      </c>
      <c r="P46" s="27">
        <v>0</v>
      </c>
    </row>
    <row r="47" spans="1:16" ht="13.5" thickBot="1" x14ac:dyDescent="0.25">
      <c r="A47" s="851"/>
      <c r="B47" s="757">
        <v>2014</v>
      </c>
      <c r="C47" s="280">
        <v>3816</v>
      </c>
      <c r="D47" s="280">
        <v>7</v>
      </c>
      <c r="E47" s="280">
        <v>56</v>
      </c>
      <c r="F47" s="280">
        <v>324</v>
      </c>
      <c r="G47" s="280">
        <v>0</v>
      </c>
      <c r="H47" s="280">
        <v>0</v>
      </c>
      <c r="I47" s="280">
        <v>0</v>
      </c>
      <c r="J47" s="27">
        <v>6.3E-2</v>
      </c>
      <c r="K47" s="27">
        <v>1.4999999999999999E-2</v>
      </c>
      <c r="L47" s="27">
        <v>1.0999999999999999E-2</v>
      </c>
      <c r="M47" s="27">
        <v>2.7E-2</v>
      </c>
      <c r="N47" s="27">
        <v>0</v>
      </c>
      <c r="O47" s="27">
        <v>0</v>
      </c>
      <c r="P47" s="27">
        <v>0</v>
      </c>
    </row>
    <row r="48" spans="1:16" ht="13.5" thickBot="1" x14ac:dyDescent="0.25">
      <c r="A48" s="851"/>
      <c r="B48" s="757">
        <v>2015</v>
      </c>
      <c r="C48" s="280">
        <v>3503</v>
      </c>
      <c r="D48" s="280">
        <v>0</v>
      </c>
      <c r="E48" s="280">
        <v>66</v>
      </c>
      <c r="F48" s="280">
        <v>159</v>
      </c>
      <c r="G48" s="280">
        <v>0</v>
      </c>
      <c r="H48" s="280">
        <v>0</v>
      </c>
      <c r="I48" s="280">
        <v>0</v>
      </c>
      <c r="J48" s="27">
        <v>6.3820451147370477E-2</v>
      </c>
      <c r="K48" s="27">
        <v>0</v>
      </c>
      <c r="L48" s="27">
        <v>1.9365250134480903E-2</v>
      </c>
      <c r="M48" s="27">
        <v>6.408470325996099E-2</v>
      </c>
      <c r="N48" s="27">
        <v>0</v>
      </c>
      <c r="O48" s="27">
        <v>0.25</v>
      </c>
      <c r="P48" s="27">
        <v>0</v>
      </c>
    </row>
    <row r="49" spans="1:16" ht="13.5" thickBot="1" x14ac:dyDescent="0.25">
      <c r="A49" s="851"/>
      <c r="B49" s="757">
        <v>2016</v>
      </c>
      <c r="C49" s="280">
        <v>3339</v>
      </c>
      <c r="D49" s="280">
        <v>0</v>
      </c>
      <c r="E49" s="280">
        <v>46</v>
      </c>
      <c r="F49" s="280">
        <v>189</v>
      </c>
      <c r="G49" s="280">
        <v>0</v>
      </c>
      <c r="H49" s="280">
        <v>0</v>
      </c>
      <c r="I49" s="280">
        <v>0</v>
      </c>
      <c r="J49" s="27">
        <f>IFERROR(C49/C$82,0)</f>
        <v>5.6269906806653294E-2</v>
      </c>
      <c r="K49" s="27">
        <f t="shared" ref="K49" si="26">IFERROR(D49/D$82,0)</f>
        <v>0</v>
      </c>
      <c r="L49" s="27">
        <f t="shared" ref="L49" si="27">IFERROR(E49/E$82,0)</f>
        <v>9.039103949695421E-3</v>
      </c>
      <c r="M49" s="27">
        <f t="shared" ref="M49" si="28">IFERROR(F49/F$82,0)</f>
        <v>5.5653710247349823E-2</v>
      </c>
      <c r="N49" s="27">
        <f t="shared" ref="N49" si="29">IFERROR(G49/G$82,0)</f>
        <v>0</v>
      </c>
      <c r="O49" s="27">
        <f t="shared" ref="O49" si="30">IFERROR(H49/H$82,0)</f>
        <v>0</v>
      </c>
      <c r="P49" s="27">
        <f t="shared" ref="P49" si="31">IFERROR(I49/I$82,0)</f>
        <v>0</v>
      </c>
    </row>
    <row r="50" spans="1:16" ht="13.5" thickBot="1" x14ac:dyDescent="0.25">
      <c r="A50" s="852"/>
      <c r="B50" s="756">
        <v>2017</v>
      </c>
      <c r="C50" s="175">
        <v>3116</v>
      </c>
      <c r="D50" s="175">
        <v>0</v>
      </c>
      <c r="E50" s="175">
        <v>51</v>
      </c>
      <c r="F50" s="175">
        <v>192</v>
      </c>
      <c r="G50" s="175">
        <v>0</v>
      </c>
      <c r="H50" s="175">
        <v>0</v>
      </c>
      <c r="I50" s="175">
        <v>0</v>
      </c>
      <c r="J50" s="179">
        <f>IFERROR(C50/C$83,0)</f>
        <v>5.2286265626310932E-2</v>
      </c>
      <c r="K50" s="179">
        <f t="shared" ref="K50" si="32">IFERROR(D50/D$83,0)</f>
        <v>0</v>
      </c>
      <c r="L50" s="179">
        <f t="shared" ref="L50" si="33">IFERROR(E50/E$83,0)</f>
        <v>9.5541401273885346E-3</v>
      </c>
      <c r="M50" s="179">
        <f t="shared" ref="M50" si="34">IFERROR(F50/F$83,0)</f>
        <v>7.7046548956661312E-2</v>
      </c>
      <c r="N50" s="179">
        <f t="shared" ref="N50" si="35">IFERROR(G50/G$83,0)</f>
        <v>0</v>
      </c>
      <c r="O50" s="179">
        <f t="shared" ref="O50" si="36">IFERROR(H50/H$83,0)</f>
        <v>0</v>
      </c>
      <c r="P50" s="179">
        <f t="shared" ref="P50" si="37">IFERROR(I50/I$83,0)</f>
        <v>0</v>
      </c>
    </row>
    <row r="51" spans="1:16" ht="14.25" thickTop="1" thickBot="1" x14ac:dyDescent="0.25">
      <c r="A51" s="857" t="s">
        <v>238</v>
      </c>
      <c r="B51" s="757">
        <v>2007</v>
      </c>
      <c r="C51" s="864">
        <v>3068</v>
      </c>
      <c r="D51" s="866"/>
      <c r="E51" s="865"/>
      <c r="F51" s="864">
        <v>3132</v>
      </c>
      <c r="G51" s="865"/>
      <c r="H51" s="864">
        <v>7</v>
      </c>
      <c r="I51" s="865"/>
      <c r="J51" s="861">
        <v>4.9000000000000002E-2</v>
      </c>
      <c r="K51" s="863"/>
      <c r="L51" s="862"/>
      <c r="M51" s="861">
        <v>0.39</v>
      </c>
      <c r="N51" s="862"/>
      <c r="O51" s="861">
        <v>0.38900000000000001</v>
      </c>
      <c r="P51" s="862"/>
    </row>
    <row r="52" spans="1:16" ht="13.5" thickBot="1" x14ac:dyDescent="0.25">
      <c r="A52" s="851"/>
      <c r="B52" s="757">
        <v>2008</v>
      </c>
      <c r="C52" s="858">
        <v>3203</v>
      </c>
      <c r="D52" s="859"/>
      <c r="E52" s="860"/>
      <c r="F52" s="858">
        <v>3434</v>
      </c>
      <c r="G52" s="860"/>
      <c r="H52" s="858">
        <v>7</v>
      </c>
      <c r="I52" s="860"/>
      <c r="J52" s="870">
        <v>5.0999999999999997E-2</v>
      </c>
      <c r="K52" s="871"/>
      <c r="L52" s="872"/>
      <c r="M52" s="870">
        <v>0.39700000000000002</v>
      </c>
      <c r="N52" s="872"/>
      <c r="O52" s="870">
        <v>0.38900000000000001</v>
      </c>
      <c r="P52" s="872"/>
    </row>
    <row r="53" spans="1:16" ht="13.5" thickBot="1" x14ac:dyDescent="0.25">
      <c r="A53" s="851"/>
      <c r="B53" s="757">
        <v>2009</v>
      </c>
      <c r="C53" s="858">
        <v>3229</v>
      </c>
      <c r="D53" s="859"/>
      <c r="E53" s="860"/>
      <c r="F53" s="858">
        <v>3334</v>
      </c>
      <c r="G53" s="860"/>
      <c r="H53" s="858">
        <v>1</v>
      </c>
      <c r="I53" s="860"/>
      <c r="J53" s="870">
        <v>5.0999999999999997E-2</v>
      </c>
      <c r="K53" s="871"/>
      <c r="L53" s="872"/>
      <c r="M53" s="870">
        <v>0.372</v>
      </c>
      <c r="N53" s="872"/>
      <c r="O53" s="870">
        <v>0.1</v>
      </c>
      <c r="P53" s="872"/>
    </row>
    <row r="54" spans="1:16" ht="13.5" thickBot="1" x14ac:dyDescent="0.25">
      <c r="A54" s="851"/>
      <c r="B54" s="757">
        <v>2010</v>
      </c>
      <c r="C54" s="858">
        <v>3146</v>
      </c>
      <c r="D54" s="859"/>
      <c r="E54" s="860"/>
      <c r="F54" s="858">
        <v>3701</v>
      </c>
      <c r="G54" s="860"/>
      <c r="H54" s="858">
        <v>0</v>
      </c>
      <c r="I54" s="860"/>
      <c r="J54" s="870">
        <v>0.05</v>
      </c>
      <c r="K54" s="871"/>
      <c r="L54" s="872"/>
      <c r="M54" s="870">
        <v>0.38100000000000001</v>
      </c>
      <c r="N54" s="872"/>
      <c r="O54" s="870">
        <v>0</v>
      </c>
      <c r="P54" s="872"/>
    </row>
    <row r="55" spans="1:16" ht="13.5" thickBot="1" x14ac:dyDescent="0.25">
      <c r="A55" s="851"/>
      <c r="B55" s="757">
        <v>2011</v>
      </c>
      <c r="C55" s="280">
        <v>3039</v>
      </c>
      <c r="D55" s="280">
        <v>2</v>
      </c>
      <c r="E55" s="280">
        <v>7</v>
      </c>
      <c r="F55" s="280">
        <v>3674</v>
      </c>
      <c r="G55" s="280">
        <v>0</v>
      </c>
      <c r="H55" s="280">
        <v>0</v>
      </c>
      <c r="I55" s="280">
        <v>0</v>
      </c>
      <c r="J55" s="27">
        <v>4.9000000000000002E-2</v>
      </c>
      <c r="K55" s="27">
        <v>2.3E-2</v>
      </c>
      <c r="L55" s="27">
        <v>8.9999999999999993E-3</v>
      </c>
      <c r="M55" s="27">
        <v>0.373</v>
      </c>
      <c r="N55" s="27">
        <v>0</v>
      </c>
      <c r="O55" s="27">
        <v>0</v>
      </c>
      <c r="P55" s="27">
        <v>0</v>
      </c>
    </row>
    <row r="56" spans="1:16" ht="13.5" thickBot="1" x14ac:dyDescent="0.25">
      <c r="A56" s="851"/>
      <c r="B56" s="757">
        <v>2012</v>
      </c>
      <c r="C56" s="280">
        <v>3438</v>
      </c>
      <c r="D56" s="280">
        <v>0</v>
      </c>
      <c r="E56" s="280">
        <v>30</v>
      </c>
      <c r="F56" s="280">
        <v>4911</v>
      </c>
      <c r="G56" s="280">
        <v>0</v>
      </c>
      <c r="H56" s="280">
        <v>3</v>
      </c>
      <c r="I56" s="280">
        <v>0</v>
      </c>
      <c r="J56" s="27">
        <v>5.6000000000000001E-2</v>
      </c>
      <c r="K56" s="27">
        <v>0</v>
      </c>
      <c r="L56" s="27">
        <v>1.9E-2</v>
      </c>
      <c r="M56" s="27">
        <v>0.377</v>
      </c>
      <c r="N56" s="27">
        <v>0</v>
      </c>
      <c r="O56" s="27">
        <v>0.42899999999999999</v>
      </c>
      <c r="P56" s="27">
        <v>0</v>
      </c>
    </row>
    <row r="57" spans="1:16" ht="13.5" thickBot="1" x14ac:dyDescent="0.25">
      <c r="A57" s="851"/>
      <c r="B57" s="757">
        <v>2013</v>
      </c>
      <c r="C57" s="280">
        <v>3592</v>
      </c>
      <c r="D57" s="280">
        <v>0</v>
      </c>
      <c r="E57" s="280">
        <v>103</v>
      </c>
      <c r="F57" s="280">
        <v>4898</v>
      </c>
      <c r="G57" s="280">
        <v>0</v>
      </c>
      <c r="H57" s="280">
        <v>0</v>
      </c>
      <c r="I57" s="280">
        <v>0</v>
      </c>
      <c r="J57" s="27">
        <v>5.8999999999999997E-2</v>
      </c>
      <c r="K57" s="27">
        <v>0</v>
      </c>
      <c r="L57" s="27">
        <v>2.5000000000000001E-2</v>
      </c>
      <c r="M57" s="27">
        <v>0.36599999999999999</v>
      </c>
      <c r="N57" s="27">
        <v>0</v>
      </c>
      <c r="O57" s="27">
        <v>0</v>
      </c>
      <c r="P57" s="27">
        <v>0</v>
      </c>
    </row>
    <row r="58" spans="1:16" ht="13.5" thickBot="1" x14ac:dyDescent="0.25">
      <c r="A58" s="851"/>
      <c r="B58" s="757">
        <v>2014</v>
      </c>
      <c r="C58" s="280">
        <v>3207</v>
      </c>
      <c r="D58" s="280">
        <v>0</v>
      </c>
      <c r="E58" s="280">
        <v>162</v>
      </c>
      <c r="F58" s="280">
        <v>4396</v>
      </c>
      <c r="G58" s="280">
        <v>0</v>
      </c>
      <c r="H58" s="280">
        <v>0</v>
      </c>
      <c r="I58" s="280">
        <v>0</v>
      </c>
      <c r="J58" s="27">
        <v>5.2999999999999999E-2</v>
      </c>
      <c r="K58" s="27">
        <v>0</v>
      </c>
      <c r="L58" s="27">
        <v>3.2000000000000001E-2</v>
      </c>
      <c r="M58" s="27">
        <v>0.36099999999999999</v>
      </c>
      <c r="N58" s="27">
        <v>0</v>
      </c>
      <c r="O58" s="27">
        <v>0</v>
      </c>
      <c r="P58" s="27">
        <v>0</v>
      </c>
    </row>
    <row r="59" spans="1:16" ht="13.5" thickBot="1" x14ac:dyDescent="0.25">
      <c r="A59" s="851"/>
      <c r="B59" s="757">
        <v>2015</v>
      </c>
      <c r="C59" s="280">
        <v>2738</v>
      </c>
      <c r="D59" s="280">
        <v>0</v>
      </c>
      <c r="E59" s="280">
        <v>172</v>
      </c>
      <c r="F59" s="280">
        <v>2280</v>
      </c>
      <c r="G59" s="280">
        <v>0</v>
      </c>
      <c r="H59" s="280">
        <v>0</v>
      </c>
      <c r="I59" s="280">
        <v>0</v>
      </c>
      <c r="J59" s="27">
        <v>5.2281739582656181E-2</v>
      </c>
      <c r="K59" s="27">
        <v>0</v>
      </c>
      <c r="L59" s="27">
        <v>3.7833960910883986E-2</v>
      </c>
      <c r="M59" s="27">
        <v>0.39272777932571745</v>
      </c>
      <c r="N59" s="27">
        <v>0</v>
      </c>
      <c r="O59" s="27">
        <v>0</v>
      </c>
      <c r="P59" s="27">
        <v>0</v>
      </c>
    </row>
    <row r="60" spans="1:16" ht="13.5" thickBot="1" x14ac:dyDescent="0.25">
      <c r="A60" s="851"/>
      <c r="B60" s="757">
        <v>2016</v>
      </c>
      <c r="C60" s="280">
        <v>2331</v>
      </c>
      <c r="D60" s="280">
        <v>0</v>
      </c>
      <c r="E60" s="280">
        <v>149</v>
      </c>
      <c r="F60" s="280">
        <v>1515</v>
      </c>
      <c r="G60" s="280">
        <v>0</v>
      </c>
      <c r="H60" s="280">
        <v>0</v>
      </c>
      <c r="I60" s="280">
        <v>0</v>
      </c>
      <c r="J60" s="27">
        <f>IFERROR(C60/C$82,0)</f>
        <v>3.9282765129173058E-2</v>
      </c>
      <c r="K60" s="27">
        <f t="shared" ref="K60" si="38">IFERROR(D60/D$82,0)</f>
        <v>0</v>
      </c>
      <c r="L60" s="27">
        <f t="shared" ref="L60" si="39">IFERROR(E60/E$82,0)</f>
        <v>2.9278836706622124E-2</v>
      </c>
      <c r="M60" s="27">
        <f t="shared" ref="M60" si="40">IFERROR(F60/F$82,0)</f>
        <v>0.446113074204947</v>
      </c>
      <c r="N60" s="27">
        <f t="shared" ref="N60" si="41">IFERROR(G60/G$82,0)</f>
        <v>0</v>
      </c>
      <c r="O60" s="27">
        <f t="shared" ref="O60" si="42">IFERROR(H60/H$82,0)</f>
        <v>0</v>
      </c>
      <c r="P60" s="27">
        <f t="shared" ref="P60" si="43">IFERROR(I60/I$82,0)</f>
        <v>0</v>
      </c>
    </row>
    <row r="61" spans="1:16" ht="13.5" thickBot="1" x14ac:dyDescent="0.25">
      <c r="A61" s="852"/>
      <c r="B61" s="756">
        <v>2017</v>
      </c>
      <c r="C61" s="175">
        <v>2164</v>
      </c>
      <c r="D61" s="175">
        <v>0</v>
      </c>
      <c r="E61" s="175">
        <v>91</v>
      </c>
      <c r="F61" s="175">
        <v>1252</v>
      </c>
      <c r="G61" s="175">
        <v>0</v>
      </c>
      <c r="H61" s="175">
        <v>0</v>
      </c>
      <c r="I61" s="175">
        <v>0</v>
      </c>
      <c r="J61" s="179">
        <f>IFERROR(C61/C$83,0)</f>
        <v>3.6311771121738404E-2</v>
      </c>
      <c r="K61" s="179">
        <f t="shared" ref="K61" si="44">IFERROR(D61/D$83,0)</f>
        <v>0</v>
      </c>
      <c r="L61" s="179">
        <f t="shared" ref="L61" si="45">IFERROR(E61/E$83,0)</f>
        <v>1.7047583364556012E-2</v>
      </c>
      <c r="M61" s="179">
        <f t="shared" ref="M61" si="46">IFERROR(F61/F$83,0)</f>
        <v>0.5024077046548957</v>
      </c>
      <c r="N61" s="179">
        <f t="shared" ref="N61" si="47">IFERROR(G61/G$83,0)</f>
        <v>0</v>
      </c>
      <c r="O61" s="179">
        <f t="shared" ref="O61" si="48">IFERROR(H61/H$83,0)</f>
        <v>0</v>
      </c>
      <c r="P61" s="179">
        <f t="shared" ref="P61" si="49">IFERROR(I61/I$83,0)</f>
        <v>0</v>
      </c>
    </row>
    <row r="62" spans="1:16" ht="14.25" thickTop="1" thickBot="1" x14ac:dyDescent="0.25">
      <c r="A62" s="857" t="s">
        <v>239</v>
      </c>
      <c r="B62" s="757">
        <v>2007</v>
      </c>
      <c r="C62" s="864">
        <v>1054</v>
      </c>
      <c r="D62" s="866"/>
      <c r="E62" s="865"/>
      <c r="F62" s="864">
        <v>4418</v>
      </c>
      <c r="G62" s="865"/>
      <c r="H62" s="864">
        <v>11</v>
      </c>
      <c r="I62" s="865"/>
      <c r="J62" s="861">
        <v>1.7000000000000001E-2</v>
      </c>
      <c r="K62" s="863"/>
      <c r="L62" s="862"/>
      <c r="M62" s="861">
        <v>0.54900000000000004</v>
      </c>
      <c r="N62" s="862"/>
      <c r="O62" s="861">
        <v>0.61099999999999999</v>
      </c>
      <c r="P62" s="862"/>
    </row>
    <row r="63" spans="1:16" ht="13.5" thickBot="1" x14ac:dyDescent="0.25">
      <c r="A63" s="851"/>
      <c r="B63" s="757">
        <v>2008</v>
      </c>
      <c r="C63" s="858">
        <v>1073</v>
      </c>
      <c r="D63" s="859"/>
      <c r="E63" s="860"/>
      <c r="F63" s="858">
        <v>4721</v>
      </c>
      <c r="G63" s="860"/>
      <c r="H63" s="858">
        <v>11</v>
      </c>
      <c r="I63" s="860"/>
      <c r="J63" s="870">
        <v>1.7000000000000001E-2</v>
      </c>
      <c r="K63" s="871"/>
      <c r="L63" s="872"/>
      <c r="M63" s="870">
        <v>0.54500000000000004</v>
      </c>
      <c r="N63" s="872"/>
      <c r="O63" s="870">
        <v>0.61099999999999999</v>
      </c>
      <c r="P63" s="872"/>
    </row>
    <row r="64" spans="1:16" ht="13.5" thickBot="1" x14ac:dyDescent="0.25">
      <c r="A64" s="851"/>
      <c r="B64" s="757">
        <v>2009</v>
      </c>
      <c r="C64" s="858">
        <v>1078</v>
      </c>
      <c r="D64" s="859"/>
      <c r="E64" s="860"/>
      <c r="F64" s="858">
        <v>5211</v>
      </c>
      <c r="G64" s="860"/>
      <c r="H64" s="858">
        <v>9</v>
      </c>
      <c r="I64" s="860"/>
      <c r="J64" s="870">
        <v>1.7000000000000001E-2</v>
      </c>
      <c r="K64" s="871"/>
      <c r="L64" s="872"/>
      <c r="M64" s="870">
        <v>0.58099999999999996</v>
      </c>
      <c r="N64" s="872"/>
      <c r="O64" s="870">
        <v>0.9</v>
      </c>
      <c r="P64" s="872"/>
    </row>
    <row r="65" spans="1:16" ht="13.5" thickBot="1" x14ac:dyDescent="0.25">
      <c r="A65" s="851"/>
      <c r="B65" s="757">
        <v>2010</v>
      </c>
      <c r="C65" s="858">
        <v>930</v>
      </c>
      <c r="D65" s="859"/>
      <c r="E65" s="860"/>
      <c r="F65" s="858">
        <v>5595</v>
      </c>
      <c r="G65" s="860"/>
      <c r="H65" s="858">
        <v>14</v>
      </c>
      <c r="I65" s="860"/>
      <c r="J65" s="870">
        <v>1.4999999999999999E-2</v>
      </c>
      <c r="K65" s="871"/>
      <c r="L65" s="872"/>
      <c r="M65" s="870">
        <v>0.57599999999999996</v>
      </c>
      <c r="N65" s="872"/>
      <c r="O65" s="870">
        <v>1</v>
      </c>
      <c r="P65" s="872"/>
    </row>
    <row r="66" spans="1:16" ht="13.5" thickBot="1" x14ac:dyDescent="0.25">
      <c r="A66" s="851"/>
      <c r="B66" s="757">
        <v>2011</v>
      </c>
      <c r="C66" s="280">
        <v>926</v>
      </c>
      <c r="D66" s="280">
        <v>10</v>
      </c>
      <c r="E66" s="280">
        <v>6</v>
      </c>
      <c r="F66" s="280">
        <v>5828</v>
      </c>
      <c r="G66" s="280">
        <v>0</v>
      </c>
      <c r="H66" s="280">
        <v>8</v>
      </c>
      <c r="I66" s="280">
        <v>0</v>
      </c>
      <c r="J66" s="27">
        <v>1.4999999999999999E-2</v>
      </c>
      <c r="K66" s="27">
        <v>0.11600000000000001</v>
      </c>
      <c r="L66" s="27">
        <v>8.0000000000000002E-3</v>
      </c>
      <c r="M66" s="27">
        <v>0.59199999999999997</v>
      </c>
      <c r="N66" s="27">
        <v>0</v>
      </c>
      <c r="O66" s="27">
        <v>1</v>
      </c>
      <c r="P66" s="27">
        <v>0</v>
      </c>
    </row>
    <row r="67" spans="1:16" ht="13.5" thickBot="1" x14ac:dyDescent="0.25">
      <c r="A67" s="851"/>
      <c r="B67" s="757">
        <v>2012</v>
      </c>
      <c r="C67" s="280">
        <v>1146</v>
      </c>
      <c r="D67" s="280">
        <v>0</v>
      </c>
      <c r="E67" s="280">
        <v>8</v>
      </c>
      <c r="F67" s="280">
        <v>7706</v>
      </c>
      <c r="G67" s="280">
        <v>0</v>
      </c>
      <c r="H67" s="280">
        <v>4</v>
      </c>
      <c r="I67" s="280">
        <v>0</v>
      </c>
      <c r="J67" s="27">
        <v>1.9E-2</v>
      </c>
      <c r="K67" s="27">
        <v>0</v>
      </c>
      <c r="L67" s="27">
        <v>5.0000000000000001E-3</v>
      </c>
      <c r="M67" s="27">
        <v>0.59099999999999997</v>
      </c>
      <c r="N67" s="27">
        <v>0</v>
      </c>
      <c r="O67" s="27">
        <v>0.57099999999999995</v>
      </c>
      <c r="P67" s="27">
        <v>0</v>
      </c>
    </row>
    <row r="68" spans="1:16" ht="13.5" thickBot="1" x14ac:dyDescent="0.25">
      <c r="A68" s="851"/>
      <c r="B68" s="757">
        <v>2013</v>
      </c>
      <c r="C68" s="280">
        <v>1199</v>
      </c>
      <c r="D68" s="280">
        <v>0</v>
      </c>
      <c r="E68" s="280">
        <v>28</v>
      </c>
      <c r="F68" s="280">
        <v>8104</v>
      </c>
      <c r="G68" s="280">
        <v>0</v>
      </c>
      <c r="H68" s="280">
        <v>1</v>
      </c>
      <c r="I68" s="280">
        <v>0</v>
      </c>
      <c r="J68" s="27">
        <v>0.02</v>
      </c>
      <c r="K68" s="27">
        <v>0</v>
      </c>
      <c r="L68" s="27">
        <v>7.0000000000000001E-3</v>
      </c>
      <c r="M68" s="27">
        <v>0.60499999999999998</v>
      </c>
      <c r="N68" s="27">
        <v>0</v>
      </c>
      <c r="O68" s="27">
        <v>1</v>
      </c>
      <c r="P68" s="27">
        <v>0</v>
      </c>
    </row>
    <row r="69" spans="1:16" ht="13.5" thickBot="1" x14ac:dyDescent="0.25">
      <c r="A69" s="851"/>
      <c r="B69" s="757">
        <v>2014</v>
      </c>
      <c r="C69" s="280">
        <v>1160</v>
      </c>
      <c r="D69" s="280">
        <v>0</v>
      </c>
      <c r="E69" s="280">
        <v>30</v>
      </c>
      <c r="F69" s="280">
        <v>7400</v>
      </c>
      <c r="G69" s="280">
        <v>0</v>
      </c>
      <c r="H69" s="280">
        <v>1</v>
      </c>
      <c r="I69" s="280">
        <v>0</v>
      </c>
      <c r="J69" s="27">
        <v>1.9E-2</v>
      </c>
      <c r="K69" s="27">
        <v>0</v>
      </c>
      <c r="L69" s="27">
        <v>6.0000000000000001E-3</v>
      </c>
      <c r="M69" s="27">
        <v>0.60699999999999998</v>
      </c>
      <c r="N69" s="27">
        <v>0</v>
      </c>
      <c r="O69" s="27">
        <v>1</v>
      </c>
      <c r="P69" s="27">
        <v>0</v>
      </c>
    </row>
    <row r="70" spans="1:16" ht="13.5" thickBot="1" x14ac:dyDescent="0.25">
      <c r="A70" s="851"/>
      <c r="B70" s="757">
        <v>2015</v>
      </c>
      <c r="C70" s="280">
        <v>427</v>
      </c>
      <c r="D70" s="280">
        <v>0</v>
      </c>
      <c r="E70" s="280">
        <v>20</v>
      </c>
      <c r="F70" s="280">
        <v>3296</v>
      </c>
      <c r="G70" s="280">
        <v>0</v>
      </c>
      <c r="H70" s="280">
        <v>2</v>
      </c>
      <c r="I70" s="280">
        <v>0</v>
      </c>
      <c r="J70" s="27">
        <v>8.8896834167587601E-3</v>
      </c>
      <c r="K70" s="27">
        <v>0</v>
      </c>
      <c r="L70" s="27">
        <v>4.8413125336202257E-3</v>
      </c>
      <c r="M70" s="27">
        <v>0.50417943716912794</v>
      </c>
      <c r="N70" s="27">
        <v>0</v>
      </c>
      <c r="O70" s="27">
        <v>0.5</v>
      </c>
      <c r="P70" s="27">
        <v>0</v>
      </c>
    </row>
    <row r="71" spans="1:16" ht="13.5" thickBot="1" x14ac:dyDescent="0.25">
      <c r="A71" s="851"/>
      <c r="B71" s="757">
        <v>2016</v>
      </c>
      <c r="C71" s="280">
        <v>322</v>
      </c>
      <c r="D71" s="280">
        <v>0</v>
      </c>
      <c r="E71" s="280">
        <v>27</v>
      </c>
      <c r="F71" s="280">
        <v>1628</v>
      </c>
      <c r="G71" s="280">
        <v>0</v>
      </c>
      <c r="H71" s="280">
        <v>1</v>
      </c>
      <c r="I71" s="280">
        <v>0</v>
      </c>
      <c r="J71" s="27">
        <f>IFERROR(C71/C$82,0)</f>
        <v>5.4264480358617436E-3</v>
      </c>
      <c r="K71" s="27">
        <f t="shared" ref="K71" si="50">IFERROR(D71/D$82,0)</f>
        <v>0</v>
      </c>
      <c r="L71" s="27">
        <f t="shared" ref="L71" si="51">IFERROR(E71/E$82,0)</f>
        <v>5.3055610139516604E-3</v>
      </c>
      <c r="M71" s="27">
        <f t="shared" ref="M71" si="52">IFERROR(F71/F$82,0)</f>
        <v>0.47938751472320379</v>
      </c>
      <c r="N71" s="27">
        <f t="shared" ref="N71" si="53">IFERROR(G71/G$82,0)</f>
        <v>0</v>
      </c>
      <c r="O71" s="27">
        <f t="shared" ref="O71" si="54">IFERROR(H71/H$82,0)</f>
        <v>1</v>
      </c>
      <c r="P71" s="27">
        <f t="shared" ref="P71" si="55">IFERROR(I71/I$82,0)</f>
        <v>0</v>
      </c>
    </row>
    <row r="72" spans="1:16" ht="13.5" thickBot="1" x14ac:dyDescent="0.25">
      <c r="A72" s="852"/>
      <c r="B72" s="756">
        <v>2017</v>
      </c>
      <c r="C72" s="175">
        <v>233</v>
      </c>
      <c r="D72" s="175">
        <v>0</v>
      </c>
      <c r="E72" s="175">
        <v>0</v>
      </c>
      <c r="F72" s="175">
        <v>985</v>
      </c>
      <c r="G72" s="175">
        <v>0</v>
      </c>
      <c r="H72" s="175">
        <v>0</v>
      </c>
      <c r="I72" s="175">
        <v>0</v>
      </c>
      <c r="J72" s="179">
        <f>IFERROR(C72/C$83,0)</f>
        <v>3.9097239701317227E-3</v>
      </c>
      <c r="K72" s="179">
        <f t="shared" ref="K72" si="56">IFERROR(D72/D$83,0)</f>
        <v>0</v>
      </c>
      <c r="L72" s="179">
        <f t="shared" ref="L72" si="57">IFERROR(E72/E$83,0)</f>
        <v>0</v>
      </c>
      <c r="M72" s="179">
        <f t="shared" ref="M72" si="58">IFERROR(F72/F$83,0)</f>
        <v>0.3952648475120385</v>
      </c>
      <c r="N72" s="179">
        <f t="shared" ref="N72" si="59">IFERROR(G72/G$83,0)</f>
        <v>0</v>
      </c>
      <c r="O72" s="179">
        <f t="shared" ref="O72" si="60">IFERROR(H72/H$83,0)</f>
        <v>0</v>
      </c>
      <c r="P72" s="179">
        <f t="shared" ref="P72" si="61">IFERROR(I72/I$83,0)</f>
        <v>0</v>
      </c>
    </row>
    <row r="73" spans="1:16" ht="14.25" thickTop="1" thickBot="1" x14ac:dyDescent="0.25">
      <c r="A73" s="857" t="s">
        <v>240</v>
      </c>
      <c r="B73" s="757">
        <v>2007</v>
      </c>
      <c r="C73" s="864">
        <v>62947</v>
      </c>
      <c r="D73" s="866"/>
      <c r="E73" s="865"/>
      <c r="F73" s="864">
        <v>8041</v>
      </c>
      <c r="G73" s="865"/>
      <c r="H73" s="864">
        <v>18</v>
      </c>
      <c r="I73" s="865"/>
      <c r="J73" s="861">
        <v>1</v>
      </c>
      <c r="K73" s="863"/>
      <c r="L73" s="862"/>
      <c r="M73" s="861">
        <v>1</v>
      </c>
      <c r="N73" s="862"/>
      <c r="O73" s="861">
        <v>1</v>
      </c>
      <c r="P73" s="862"/>
    </row>
    <row r="74" spans="1:16" ht="13.5" thickBot="1" x14ac:dyDescent="0.25">
      <c r="A74" s="851"/>
      <c r="B74" s="757">
        <v>2008</v>
      </c>
      <c r="C74" s="858">
        <v>63383</v>
      </c>
      <c r="D74" s="859"/>
      <c r="E74" s="860"/>
      <c r="F74" s="858">
        <v>8660</v>
      </c>
      <c r="G74" s="860"/>
      <c r="H74" s="858">
        <v>18</v>
      </c>
      <c r="I74" s="860"/>
      <c r="J74" s="870">
        <v>1</v>
      </c>
      <c r="K74" s="871"/>
      <c r="L74" s="872"/>
      <c r="M74" s="870">
        <v>1</v>
      </c>
      <c r="N74" s="872"/>
      <c r="O74" s="870">
        <v>1</v>
      </c>
      <c r="P74" s="872"/>
    </row>
    <row r="75" spans="1:16" ht="13.5" thickBot="1" x14ac:dyDescent="0.25">
      <c r="A75" s="851"/>
      <c r="B75" s="757">
        <v>2009</v>
      </c>
      <c r="C75" s="858">
        <v>63857</v>
      </c>
      <c r="D75" s="859"/>
      <c r="E75" s="860"/>
      <c r="F75" s="858">
        <v>8965</v>
      </c>
      <c r="G75" s="860"/>
      <c r="H75" s="858">
        <v>10</v>
      </c>
      <c r="I75" s="860"/>
      <c r="J75" s="870">
        <v>1</v>
      </c>
      <c r="K75" s="871"/>
      <c r="L75" s="872"/>
      <c r="M75" s="870">
        <v>1</v>
      </c>
      <c r="N75" s="872"/>
      <c r="O75" s="870">
        <v>1</v>
      </c>
      <c r="P75" s="872"/>
    </row>
    <row r="76" spans="1:16" ht="13.5" thickBot="1" x14ac:dyDescent="0.25">
      <c r="A76" s="851"/>
      <c r="B76" s="757">
        <v>2010</v>
      </c>
      <c r="C76" s="858">
        <v>63275</v>
      </c>
      <c r="D76" s="859"/>
      <c r="E76" s="860"/>
      <c r="F76" s="858">
        <v>9708</v>
      </c>
      <c r="G76" s="860"/>
      <c r="H76" s="858">
        <v>14</v>
      </c>
      <c r="I76" s="860"/>
      <c r="J76" s="870">
        <v>1</v>
      </c>
      <c r="K76" s="871"/>
      <c r="L76" s="872"/>
      <c r="M76" s="870">
        <v>1</v>
      </c>
      <c r="N76" s="872"/>
      <c r="O76" s="870">
        <v>1</v>
      </c>
      <c r="P76" s="872"/>
    </row>
    <row r="77" spans="1:16" ht="13.5" thickBot="1" x14ac:dyDescent="0.25">
      <c r="A77" s="851"/>
      <c r="B77" s="757">
        <v>2011</v>
      </c>
      <c r="C77" s="280">
        <v>61501</v>
      </c>
      <c r="D77" s="280">
        <v>86</v>
      </c>
      <c r="E77" s="280">
        <v>770</v>
      </c>
      <c r="F77" s="280">
        <v>9841</v>
      </c>
      <c r="G77" s="280">
        <v>0</v>
      </c>
      <c r="H77" s="280">
        <v>8</v>
      </c>
      <c r="I77" s="280">
        <v>0</v>
      </c>
      <c r="J77" s="27">
        <v>1</v>
      </c>
      <c r="K77" s="27">
        <v>1</v>
      </c>
      <c r="L77" s="27">
        <v>1</v>
      </c>
      <c r="M77" s="27">
        <v>1</v>
      </c>
      <c r="N77" s="27" t="s">
        <v>13</v>
      </c>
      <c r="O77" s="27">
        <v>1</v>
      </c>
      <c r="P77" s="27" t="s">
        <v>13</v>
      </c>
    </row>
    <row r="78" spans="1:16" ht="13.5" thickBot="1" x14ac:dyDescent="0.25">
      <c r="A78" s="851"/>
      <c r="B78" s="757">
        <v>2012</v>
      </c>
      <c r="C78" s="280">
        <v>61469</v>
      </c>
      <c r="D78" s="280">
        <v>90</v>
      </c>
      <c r="E78" s="280">
        <v>1584</v>
      </c>
      <c r="F78" s="280">
        <v>13031</v>
      </c>
      <c r="G78" s="280">
        <v>0</v>
      </c>
      <c r="H78" s="280">
        <v>7</v>
      </c>
      <c r="I78" s="280">
        <v>0</v>
      </c>
      <c r="J78" s="27">
        <v>1</v>
      </c>
      <c r="K78" s="27">
        <v>1</v>
      </c>
      <c r="L78" s="27">
        <v>1</v>
      </c>
      <c r="M78" s="27">
        <v>1</v>
      </c>
      <c r="N78" s="27" t="s">
        <v>13</v>
      </c>
      <c r="O78" s="27">
        <v>1</v>
      </c>
      <c r="P78" s="27" t="s">
        <v>13</v>
      </c>
    </row>
    <row r="79" spans="1:16" ht="13.5" thickBot="1" x14ac:dyDescent="0.25">
      <c r="A79" s="851"/>
      <c r="B79" s="757">
        <v>2013</v>
      </c>
      <c r="C79" s="280">
        <v>60594</v>
      </c>
      <c r="D79" s="280">
        <v>359</v>
      </c>
      <c r="E79" s="280">
        <v>4201</v>
      </c>
      <c r="F79" s="280">
        <v>13398</v>
      </c>
      <c r="G79" s="280">
        <v>0</v>
      </c>
      <c r="H79" s="280">
        <v>1</v>
      </c>
      <c r="I79" s="280">
        <v>0</v>
      </c>
      <c r="J79" s="27">
        <v>1</v>
      </c>
      <c r="K79" s="27">
        <v>1</v>
      </c>
      <c r="L79" s="27">
        <v>1</v>
      </c>
      <c r="M79" s="27">
        <v>1</v>
      </c>
      <c r="N79" s="27" t="s">
        <v>13</v>
      </c>
      <c r="O79" s="27">
        <v>1</v>
      </c>
      <c r="P79" s="27" t="s">
        <v>13</v>
      </c>
    </row>
    <row r="80" spans="1:16" ht="13.5" thickBot="1" x14ac:dyDescent="0.25">
      <c r="A80" s="851"/>
      <c r="B80" s="757">
        <v>2014</v>
      </c>
      <c r="C80" s="280">
        <v>60128</v>
      </c>
      <c r="D80" s="280">
        <v>470</v>
      </c>
      <c r="E80" s="280">
        <v>5101</v>
      </c>
      <c r="F80" s="280">
        <v>12194</v>
      </c>
      <c r="G80" s="280">
        <v>0</v>
      </c>
      <c r="H80" s="280">
        <v>1</v>
      </c>
      <c r="I80" s="280">
        <v>0</v>
      </c>
      <c r="J80" s="27">
        <v>1</v>
      </c>
      <c r="K80" s="27">
        <v>1</v>
      </c>
      <c r="L80" s="27">
        <v>1</v>
      </c>
      <c r="M80" s="27">
        <v>1</v>
      </c>
      <c r="N80" s="27" t="s">
        <v>13</v>
      </c>
      <c r="O80" s="27">
        <v>1</v>
      </c>
      <c r="P80" s="27" t="s">
        <v>13</v>
      </c>
    </row>
    <row r="81" spans="1:16" ht="13.5" thickBot="1" x14ac:dyDescent="0.25">
      <c r="A81" s="851"/>
      <c r="B81" s="757">
        <v>2015</v>
      </c>
      <c r="C81" s="280">
        <v>59719</v>
      </c>
      <c r="D81" s="280">
        <v>575</v>
      </c>
      <c r="E81" s="280">
        <v>5232</v>
      </c>
      <c r="F81" s="280">
        <v>5815</v>
      </c>
      <c r="G81" s="280">
        <v>0</v>
      </c>
      <c r="H81" s="280">
        <v>2</v>
      </c>
      <c r="I81" s="280">
        <v>0</v>
      </c>
      <c r="J81" s="27">
        <v>1</v>
      </c>
      <c r="K81" s="27">
        <v>1</v>
      </c>
      <c r="L81" s="27">
        <v>1</v>
      </c>
      <c r="M81" s="27">
        <v>1</v>
      </c>
      <c r="N81" s="27" t="s">
        <v>13</v>
      </c>
      <c r="O81" s="27">
        <v>1</v>
      </c>
      <c r="P81" s="27" t="s">
        <v>13</v>
      </c>
    </row>
    <row r="82" spans="1:16" ht="13.5" thickBot="1" x14ac:dyDescent="0.25">
      <c r="A82" s="851"/>
      <c r="B82" s="757">
        <v>2016</v>
      </c>
      <c r="C82" s="280">
        <v>59339</v>
      </c>
      <c r="D82" s="280">
        <v>609</v>
      </c>
      <c r="E82" s="280">
        <v>5089</v>
      </c>
      <c r="F82" s="280">
        <v>3396</v>
      </c>
      <c r="G82" s="280">
        <v>0</v>
      </c>
      <c r="H82" s="280">
        <v>1</v>
      </c>
      <c r="I82" s="280">
        <v>0</v>
      </c>
      <c r="J82" s="27">
        <f>IFERROR(C82/C$82,0)</f>
        <v>1</v>
      </c>
      <c r="K82" s="27">
        <f t="shared" ref="K82" si="62">IFERROR(D82/D$82,0)</f>
        <v>1</v>
      </c>
      <c r="L82" s="27">
        <f t="shared" ref="L82" si="63">IFERROR(E82/E$82,0)</f>
        <v>1</v>
      </c>
      <c r="M82" s="27">
        <f t="shared" ref="M82" si="64">IFERROR(F82/F$82,0)</f>
        <v>1</v>
      </c>
      <c r="N82" s="27" t="s">
        <v>13</v>
      </c>
      <c r="O82" s="27">
        <f t="shared" ref="O82" si="65">IFERROR(H82/H$82,0)</f>
        <v>1</v>
      </c>
      <c r="P82" s="27" t="s">
        <v>13</v>
      </c>
    </row>
    <row r="83" spans="1:16" ht="13.5" thickBot="1" x14ac:dyDescent="0.25">
      <c r="A83" s="852"/>
      <c r="B83" s="756">
        <v>2017</v>
      </c>
      <c r="C83" s="175">
        <v>59595</v>
      </c>
      <c r="D83" s="175">
        <v>390</v>
      </c>
      <c r="E83" s="175">
        <v>5338</v>
      </c>
      <c r="F83" s="175">
        <v>2492</v>
      </c>
      <c r="G83" s="175">
        <v>0</v>
      </c>
      <c r="H83" s="175">
        <v>0</v>
      </c>
      <c r="I83" s="175">
        <v>0</v>
      </c>
      <c r="J83" s="179">
        <f>IFERROR(C83/C$83,0)</f>
        <v>1</v>
      </c>
      <c r="K83" s="179">
        <f t="shared" ref="K83" si="66">IFERROR(D83/D$83,0)</f>
        <v>1</v>
      </c>
      <c r="L83" s="179">
        <f t="shared" ref="L83" si="67">IFERROR(E83/E$83,0)</f>
        <v>1</v>
      </c>
      <c r="M83" s="179">
        <f t="shared" ref="M83" si="68">IFERROR(F83/F$83,0)</f>
        <v>1</v>
      </c>
      <c r="N83" s="179" t="s">
        <v>13</v>
      </c>
      <c r="O83" s="179" t="s">
        <v>13</v>
      </c>
      <c r="P83" s="179" t="s">
        <v>13</v>
      </c>
    </row>
    <row r="84" spans="1:16" ht="14.25" thickTop="1" thickBot="1" x14ac:dyDescent="0.25">
      <c r="A84" s="857" t="s">
        <v>241</v>
      </c>
      <c r="B84" s="757">
        <v>2007</v>
      </c>
      <c r="C84" s="864">
        <v>632</v>
      </c>
      <c r="D84" s="866"/>
      <c r="E84" s="865"/>
      <c r="F84" s="864">
        <v>791</v>
      </c>
      <c r="G84" s="865"/>
      <c r="H84" s="864">
        <v>0</v>
      </c>
      <c r="I84" s="865"/>
      <c r="J84" s="861" t="s">
        <v>13</v>
      </c>
      <c r="K84" s="863"/>
      <c r="L84" s="862"/>
      <c r="M84" s="861" t="s">
        <v>13</v>
      </c>
      <c r="N84" s="862"/>
      <c r="O84" s="861" t="s">
        <v>13</v>
      </c>
      <c r="P84" s="862"/>
    </row>
    <row r="85" spans="1:16" ht="13.5" thickBot="1" x14ac:dyDescent="0.25">
      <c r="A85" s="851"/>
      <c r="B85" s="757">
        <v>2008</v>
      </c>
      <c r="C85" s="858">
        <v>626</v>
      </c>
      <c r="D85" s="859"/>
      <c r="E85" s="860"/>
      <c r="F85" s="858">
        <v>953</v>
      </c>
      <c r="G85" s="860"/>
      <c r="H85" s="858">
        <v>0</v>
      </c>
      <c r="I85" s="860"/>
      <c r="J85" s="870" t="s">
        <v>13</v>
      </c>
      <c r="K85" s="871"/>
      <c r="L85" s="872"/>
      <c r="M85" s="870" t="s">
        <v>13</v>
      </c>
      <c r="N85" s="872"/>
      <c r="O85" s="870" t="s">
        <v>13</v>
      </c>
      <c r="P85" s="872"/>
    </row>
    <row r="86" spans="1:16" ht="13.5" thickBot="1" x14ac:dyDescent="0.25">
      <c r="A86" s="851"/>
      <c r="B86" s="757">
        <v>2009</v>
      </c>
      <c r="C86" s="858">
        <v>668</v>
      </c>
      <c r="D86" s="859"/>
      <c r="E86" s="860"/>
      <c r="F86" s="858">
        <v>1136</v>
      </c>
      <c r="G86" s="860"/>
      <c r="H86" s="858">
        <v>0</v>
      </c>
      <c r="I86" s="860"/>
      <c r="J86" s="870" t="s">
        <v>13</v>
      </c>
      <c r="K86" s="871"/>
      <c r="L86" s="872"/>
      <c r="M86" s="870" t="s">
        <v>13</v>
      </c>
      <c r="N86" s="872"/>
      <c r="O86" s="870" t="s">
        <v>13</v>
      </c>
      <c r="P86" s="872"/>
    </row>
    <row r="87" spans="1:16" ht="13.5" thickBot="1" x14ac:dyDescent="0.25">
      <c r="A87" s="851"/>
      <c r="B87" s="757">
        <v>2010</v>
      </c>
      <c r="C87" s="858">
        <v>564</v>
      </c>
      <c r="D87" s="859"/>
      <c r="E87" s="860"/>
      <c r="F87" s="858">
        <v>991</v>
      </c>
      <c r="G87" s="860"/>
      <c r="H87" s="858">
        <v>0</v>
      </c>
      <c r="I87" s="860"/>
      <c r="J87" s="870" t="s">
        <v>13</v>
      </c>
      <c r="K87" s="871"/>
      <c r="L87" s="872"/>
      <c r="M87" s="870" t="s">
        <v>13</v>
      </c>
      <c r="N87" s="872"/>
      <c r="O87" s="870" t="s">
        <v>13</v>
      </c>
      <c r="P87" s="872"/>
    </row>
    <row r="88" spans="1:16" ht="13.5" thickBot="1" x14ac:dyDescent="0.25">
      <c r="A88" s="851"/>
      <c r="B88" s="757">
        <v>2011</v>
      </c>
      <c r="C88" s="280">
        <v>353</v>
      </c>
      <c r="D88" s="280">
        <v>0</v>
      </c>
      <c r="E88" s="280">
        <v>166</v>
      </c>
      <c r="F88" s="280">
        <v>790</v>
      </c>
      <c r="G88" s="280">
        <v>0</v>
      </c>
      <c r="H88" s="280">
        <v>0</v>
      </c>
      <c r="I88" s="280">
        <v>0</v>
      </c>
      <c r="J88" s="27" t="s">
        <v>13</v>
      </c>
      <c r="K88" s="27" t="s">
        <v>13</v>
      </c>
      <c r="L88" s="27" t="s">
        <v>13</v>
      </c>
      <c r="M88" s="27" t="s">
        <v>13</v>
      </c>
      <c r="N88" s="27" t="s">
        <v>13</v>
      </c>
      <c r="O88" s="27" t="s">
        <v>13</v>
      </c>
      <c r="P88" s="27" t="s">
        <v>13</v>
      </c>
    </row>
    <row r="89" spans="1:16" ht="13.5" thickBot="1" x14ac:dyDescent="0.25">
      <c r="A89" s="851"/>
      <c r="B89" s="757">
        <v>2012</v>
      </c>
      <c r="C89" s="280">
        <v>295</v>
      </c>
      <c r="D89" s="280">
        <v>0</v>
      </c>
      <c r="E89" s="280">
        <v>206</v>
      </c>
      <c r="F89" s="280">
        <v>1118</v>
      </c>
      <c r="G89" s="280">
        <v>0</v>
      </c>
      <c r="H89" s="280">
        <v>0</v>
      </c>
      <c r="I89" s="280">
        <v>0</v>
      </c>
      <c r="J89" s="27" t="s">
        <v>13</v>
      </c>
      <c r="K89" s="27" t="s">
        <v>13</v>
      </c>
      <c r="L89" s="27" t="s">
        <v>13</v>
      </c>
      <c r="M89" s="27" t="s">
        <v>13</v>
      </c>
      <c r="N89" s="27" t="s">
        <v>13</v>
      </c>
      <c r="O89" s="27" t="s">
        <v>13</v>
      </c>
      <c r="P89" s="27" t="s">
        <v>13</v>
      </c>
    </row>
    <row r="90" spans="1:16" ht="13.5" thickBot="1" x14ac:dyDescent="0.25">
      <c r="A90" s="851"/>
      <c r="B90" s="757">
        <v>2013</v>
      </c>
      <c r="C90" s="280">
        <v>257</v>
      </c>
      <c r="D90" s="280">
        <v>0</v>
      </c>
      <c r="E90" s="280">
        <v>300</v>
      </c>
      <c r="F90" s="280">
        <v>1043</v>
      </c>
      <c r="G90" s="280">
        <v>0</v>
      </c>
      <c r="H90" s="280">
        <v>0</v>
      </c>
      <c r="I90" s="280">
        <v>0</v>
      </c>
      <c r="J90" s="27" t="s">
        <v>13</v>
      </c>
      <c r="K90" s="27" t="s">
        <v>13</v>
      </c>
      <c r="L90" s="27" t="s">
        <v>13</v>
      </c>
      <c r="M90" s="27" t="s">
        <v>13</v>
      </c>
      <c r="N90" s="27" t="s">
        <v>13</v>
      </c>
      <c r="O90" s="27" t="s">
        <v>13</v>
      </c>
      <c r="P90" s="27" t="s">
        <v>13</v>
      </c>
    </row>
    <row r="91" spans="1:16" ht="13.5" thickBot="1" x14ac:dyDescent="0.25">
      <c r="A91" s="851"/>
      <c r="B91" s="757">
        <v>2014</v>
      </c>
      <c r="C91" s="280">
        <v>215</v>
      </c>
      <c r="D91" s="280">
        <v>0</v>
      </c>
      <c r="E91" s="280">
        <v>293</v>
      </c>
      <c r="F91" s="280">
        <v>522</v>
      </c>
      <c r="G91" s="280">
        <v>0</v>
      </c>
      <c r="H91" s="280">
        <v>0</v>
      </c>
      <c r="I91" s="280">
        <v>0</v>
      </c>
      <c r="J91" s="27" t="s">
        <v>13</v>
      </c>
      <c r="K91" s="27" t="s">
        <v>13</v>
      </c>
      <c r="L91" s="27" t="s">
        <v>13</v>
      </c>
      <c r="M91" s="27" t="s">
        <v>13</v>
      </c>
      <c r="N91" s="27" t="s">
        <v>13</v>
      </c>
      <c r="O91" s="27" t="s">
        <v>13</v>
      </c>
      <c r="P91" s="27" t="s">
        <v>13</v>
      </c>
    </row>
    <row r="92" spans="1:16" ht="13.5" thickBot="1" x14ac:dyDescent="0.25">
      <c r="A92" s="851"/>
      <c r="B92" s="757">
        <v>2015</v>
      </c>
      <c r="C92" s="280">
        <v>230</v>
      </c>
      <c r="D92" s="280">
        <v>0</v>
      </c>
      <c r="E92" s="280">
        <v>319</v>
      </c>
      <c r="F92" s="280">
        <v>389</v>
      </c>
      <c r="G92" s="280">
        <v>0</v>
      </c>
      <c r="H92" s="280">
        <v>0</v>
      </c>
      <c r="I92" s="280">
        <v>0</v>
      </c>
      <c r="J92" s="27" t="s">
        <v>13</v>
      </c>
      <c r="K92" s="27" t="s">
        <v>13</v>
      </c>
      <c r="L92" s="27" t="s">
        <v>13</v>
      </c>
      <c r="M92" s="27" t="s">
        <v>13</v>
      </c>
      <c r="N92" s="27" t="s">
        <v>13</v>
      </c>
      <c r="O92" s="27" t="s">
        <v>13</v>
      </c>
      <c r="P92" s="27" t="s">
        <v>13</v>
      </c>
    </row>
    <row r="93" spans="1:16" ht="13.5" thickBot="1" x14ac:dyDescent="0.25">
      <c r="A93" s="851"/>
      <c r="B93" s="757">
        <v>2016</v>
      </c>
      <c r="C93" s="280">
        <v>191</v>
      </c>
      <c r="D93" s="280">
        <v>0</v>
      </c>
      <c r="E93" s="280">
        <v>329</v>
      </c>
      <c r="F93" s="280">
        <v>379</v>
      </c>
      <c r="G93" s="280">
        <v>0</v>
      </c>
      <c r="H93" s="280">
        <v>0</v>
      </c>
      <c r="I93" s="280">
        <v>1</v>
      </c>
      <c r="J93" s="27" t="s">
        <v>13</v>
      </c>
      <c r="K93" s="27" t="s">
        <v>13</v>
      </c>
      <c r="L93" s="27" t="s">
        <v>13</v>
      </c>
      <c r="M93" s="27" t="s">
        <v>13</v>
      </c>
      <c r="N93" s="27" t="s">
        <v>13</v>
      </c>
      <c r="O93" s="27" t="s">
        <v>13</v>
      </c>
      <c r="P93" s="27" t="s">
        <v>13</v>
      </c>
    </row>
    <row r="94" spans="1:16" ht="13.5" thickBot="1" x14ac:dyDescent="0.25">
      <c r="A94" s="852"/>
      <c r="B94" s="756">
        <v>2017</v>
      </c>
      <c r="C94" s="175">
        <v>164</v>
      </c>
      <c r="D94" s="175">
        <v>0</v>
      </c>
      <c r="E94" s="175">
        <v>438</v>
      </c>
      <c r="F94" s="175">
        <v>313</v>
      </c>
      <c r="G94" s="175">
        <v>0</v>
      </c>
      <c r="H94" s="175">
        <v>0</v>
      </c>
      <c r="I94" s="175">
        <v>1</v>
      </c>
      <c r="J94" s="179" t="s">
        <v>13</v>
      </c>
      <c r="K94" s="179" t="s">
        <v>13</v>
      </c>
      <c r="L94" s="179" t="s">
        <v>13</v>
      </c>
      <c r="M94" s="179" t="s">
        <v>13</v>
      </c>
      <c r="N94" s="179" t="s">
        <v>13</v>
      </c>
      <c r="O94" s="179" t="s">
        <v>13</v>
      </c>
      <c r="P94" s="179" t="s">
        <v>13</v>
      </c>
    </row>
    <row r="95" spans="1:16" ht="14.25" thickTop="1" thickBot="1" x14ac:dyDescent="0.25">
      <c r="A95" s="857" t="s">
        <v>107</v>
      </c>
      <c r="B95" s="757">
        <v>2007</v>
      </c>
      <c r="C95" s="864">
        <v>63579</v>
      </c>
      <c r="D95" s="866"/>
      <c r="E95" s="865"/>
      <c r="F95" s="864">
        <v>8832</v>
      </c>
      <c r="G95" s="865"/>
      <c r="H95" s="864">
        <v>18</v>
      </c>
      <c r="I95" s="865"/>
      <c r="J95" s="861" t="s">
        <v>13</v>
      </c>
      <c r="K95" s="863"/>
      <c r="L95" s="862"/>
      <c r="M95" s="861" t="s">
        <v>13</v>
      </c>
      <c r="N95" s="862"/>
      <c r="O95" s="861" t="s">
        <v>13</v>
      </c>
      <c r="P95" s="862"/>
    </row>
    <row r="96" spans="1:16" ht="13.5" thickBot="1" x14ac:dyDescent="0.25">
      <c r="A96" s="851"/>
      <c r="B96" s="757">
        <v>2008</v>
      </c>
      <c r="C96" s="858">
        <v>64009</v>
      </c>
      <c r="D96" s="859"/>
      <c r="E96" s="860"/>
      <c r="F96" s="858">
        <v>9613</v>
      </c>
      <c r="G96" s="860"/>
      <c r="H96" s="858">
        <v>18</v>
      </c>
      <c r="I96" s="860"/>
      <c r="J96" s="870" t="s">
        <v>13</v>
      </c>
      <c r="K96" s="871"/>
      <c r="L96" s="872"/>
      <c r="M96" s="870" t="s">
        <v>13</v>
      </c>
      <c r="N96" s="872"/>
      <c r="O96" s="870" t="s">
        <v>13</v>
      </c>
      <c r="P96" s="872"/>
    </row>
    <row r="97" spans="1:16" ht="13.5" thickBot="1" x14ac:dyDescent="0.25">
      <c r="A97" s="851"/>
      <c r="B97" s="757">
        <v>2009</v>
      </c>
      <c r="C97" s="858">
        <v>64525</v>
      </c>
      <c r="D97" s="859"/>
      <c r="E97" s="860"/>
      <c r="F97" s="858">
        <v>10101</v>
      </c>
      <c r="G97" s="860"/>
      <c r="H97" s="858">
        <v>10</v>
      </c>
      <c r="I97" s="860"/>
      <c r="J97" s="870" t="s">
        <v>13</v>
      </c>
      <c r="K97" s="871"/>
      <c r="L97" s="872"/>
      <c r="M97" s="870" t="s">
        <v>13</v>
      </c>
      <c r="N97" s="872"/>
      <c r="O97" s="870" t="s">
        <v>13</v>
      </c>
      <c r="P97" s="872"/>
    </row>
    <row r="98" spans="1:16" ht="13.5" thickBot="1" x14ac:dyDescent="0.25">
      <c r="A98" s="851"/>
      <c r="B98" s="757">
        <v>2010</v>
      </c>
      <c r="C98" s="858">
        <v>63839</v>
      </c>
      <c r="D98" s="859"/>
      <c r="E98" s="860"/>
      <c r="F98" s="858">
        <v>10699</v>
      </c>
      <c r="G98" s="860"/>
      <c r="H98" s="858">
        <v>14</v>
      </c>
      <c r="I98" s="860"/>
      <c r="J98" s="870" t="s">
        <v>13</v>
      </c>
      <c r="K98" s="871"/>
      <c r="L98" s="872"/>
      <c r="M98" s="870" t="s">
        <v>13</v>
      </c>
      <c r="N98" s="872"/>
      <c r="O98" s="870" t="s">
        <v>13</v>
      </c>
      <c r="P98" s="872"/>
    </row>
    <row r="99" spans="1:16" ht="13.5" thickBot="1" x14ac:dyDescent="0.25">
      <c r="A99" s="851"/>
      <c r="B99" s="757">
        <v>2011</v>
      </c>
      <c r="C99" s="280">
        <v>61854</v>
      </c>
      <c r="D99" s="280">
        <v>86</v>
      </c>
      <c r="E99" s="280">
        <v>936</v>
      </c>
      <c r="F99" s="280">
        <v>10631</v>
      </c>
      <c r="G99" s="280">
        <v>0</v>
      </c>
      <c r="H99" s="280">
        <v>8</v>
      </c>
      <c r="I99" s="280">
        <v>0</v>
      </c>
      <c r="J99" s="27" t="s">
        <v>13</v>
      </c>
      <c r="K99" s="27" t="s">
        <v>13</v>
      </c>
      <c r="L99" s="27" t="s">
        <v>13</v>
      </c>
      <c r="M99" s="27" t="s">
        <v>13</v>
      </c>
      <c r="N99" s="27" t="s">
        <v>13</v>
      </c>
      <c r="O99" s="27" t="s">
        <v>13</v>
      </c>
      <c r="P99" s="27" t="s">
        <v>13</v>
      </c>
    </row>
    <row r="100" spans="1:16" ht="13.5" thickBot="1" x14ac:dyDescent="0.25">
      <c r="A100" s="851"/>
      <c r="B100" s="757">
        <v>2012</v>
      </c>
      <c r="C100" s="280">
        <v>61764</v>
      </c>
      <c r="D100" s="280">
        <v>90</v>
      </c>
      <c r="E100" s="280">
        <v>1790</v>
      </c>
      <c r="F100" s="280">
        <v>14149</v>
      </c>
      <c r="G100" s="280">
        <v>0</v>
      </c>
      <c r="H100" s="280">
        <v>7</v>
      </c>
      <c r="I100" s="280">
        <v>0</v>
      </c>
      <c r="J100" s="27" t="s">
        <v>13</v>
      </c>
      <c r="K100" s="27" t="s">
        <v>13</v>
      </c>
      <c r="L100" s="27" t="s">
        <v>13</v>
      </c>
      <c r="M100" s="27" t="s">
        <v>13</v>
      </c>
      <c r="N100" s="27" t="s">
        <v>13</v>
      </c>
      <c r="O100" s="27" t="s">
        <v>13</v>
      </c>
      <c r="P100" s="27" t="s">
        <v>13</v>
      </c>
    </row>
    <row r="101" spans="1:16" ht="13.5" thickBot="1" x14ac:dyDescent="0.25">
      <c r="A101" s="851"/>
      <c r="B101" s="757">
        <v>2013</v>
      </c>
      <c r="C101" s="280">
        <v>60851</v>
      </c>
      <c r="D101" s="280">
        <v>359</v>
      </c>
      <c r="E101" s="280">
        <v>4501</v>
      </c>
      <c r="F101" s="280">
        <v>14441</v>
      </c>
      <c r="G101" s="280">
        <v>0</v>
      </c>
      <c r="H101" s="280">
        <v>1</v>
      </c>
      <c r="I101" s="280">
        <v>0</v>
      </c>
      <c r="J101" s="27" t="s">
        <v>13</v>
      </c>
      <c r="K101" s="27" t="s">
        <v>13</v>
      </c>
      <c r="L101" s="27" t="s">
        <v>13</v>
      </c>
      <c r="M101" s="27" t="s">
        <v>13</v>
      </c>
      <c r="N101" s="27" t="s">
        <v>13</v>
      </c>
      <c r="O101" s="27" t="s">
        <v>13</v>
      </c>
      <c r="P101" s="27" t="s">
        <v>13</v>
      </c>
    </row>
    <row r="102" spans="1:16" ht="13.5" thickBot="1" x14ac:dyDescent="0.25">
      <c r="A102" s="851"/>
      <c r="B102" s="757">
        <v>2014</v>
      </c>
      <c r="C102" s="280">
        <v>60343</v>
      </c>
      <c r="D102" s="280">
        <v>470</v>
      </c>
      <c r="E102" s="280">
        <v>5394</v>
      </c>
      <c r="F102" s="280">
        <v>12716</v>
      </c>
      <c r="G102" s="280">
        <v>0</v>
      </c>
      <c r="H102" s="280">
        <v>1</v>
      </c>
      <c r="I102" s="280">
        <v>0</v>
      </c>
      <c r="J102" s="27" t="s">
        <v>13</v>
      </c>
      <c r="K102" s="27" t="s">
        <v>13</v>
      </c>
      <c r="L102" s="27" t="s">
        <v>13</v>
      </c>
      <c r="M102" s="27" t="s">
        <v>13</v>
      </c>
      <c r="N102" s="27" t="s">
        <v>13</v>
      </c>
      <c r="O102" s="27" t="s">
        <v>13</v>
      </c>
      <c r="P102" s="27" t="s">
        <v>13</v>
      </c>
    </row>
    <row r="103" spans="1:16" ht="13.5" thickBot="1" x14ac:dyDescent="0.25">
      <c r="A103" s="851"/>
      <c r="B103" s="757">
        <v>2015</v>
      </c>
      <c r="C103" s="280">
        <v>59949</v>
      </c>
      <c r="D103" s="280">
        <v>575</v>
      </c>
      <c r="E103" s="280">
        <v>5551</v>
      </c>
      <c r="F103" s="280">
        <v>6204</v>
      </c>
      <c r="G103" s="280">
        <v>0</v>
      </c>
      <c r="H103" s="280">
        <v>2</v>
      </c>
      <c r="I103" s="280">
        <v>0</v>
      </c>
      <c r="J103" s="27" t="s">
        <v>13</v>
      </c>
      <c r="K103" s="27" t="s">
        <v>13</v>
      </c>
      <c r="L103" s="27" t="s">
        <v>13</v>
      </c>
      <c r="M103" s="27" t="s">
        <v>13</v>
      </c>
      <c r="N103" s="27" t="s">
        <v>13</v>
      </c>
      <c r="O103" s="27" t="s">
        <v>13</v>
      </c>
      <c r="P103" s="27" t="s">
        <v>13</v>
      </c>
    </row>
    <row r="104" spans="1:16" ht="13.5" thickBot="1" x14ac:dyDescent="0.25">
      <c r="A104" s="851"/>
      <c r="B104" s="757">
        <v>2016</v>
      </c>
      <c r="C104" s="280">
        <v>59530</v>
      </c>
      <c r="D104" s="280">
        <v>609</v>
      </c>
      <c r="E104" s="280">
        <v>5418</v>
      </c>
      <c r="F104" s="280">
        <v>3775</v>
      </c>
      <c r="G104" s="280">
        <v>0</v>
      </c>
      <c r="H104" s="280">
        <v>1</v>
      </c>
      <c r="I104" s="280">
        <v>1</v>
      </c>
      <c r="J104" s="27" t="s">
        <v>13</v>
      </c>
      <c r="K104" s="27" t="s">
        <v>13</v>
      </c>
      <c r="L104" s="27" t="s">
        <v>13</v>
      </c>
      <c r="M104" s="27" t="s">
        <v>13</v>
      </c>
      <c r="N104" s="27" t="s">
        <v>13</v>
      </c>
      <c r="O104" s="27" t="s">
        <v>13</v>
      </c>
      <c r="P104" s="27" t="s">
        <v>13</v>
      </c>
    </row>
    <row r="105" spans="1:16" ht="13.5" thickBot="1" x14ac:dyDescent="0.25">
      <c r="A105" s="852"/>
      <c r="B105" s="756">
        <v>2017</v>
      </c>
      <c r="C105" s="175">
        <v>59759</v>
      </c>
      <c r="D105" s="175">
        <v>390</v>
      </c>
      <c r="E105" s="175">
        <v>5776</v>
      </c>
      <c r="F105" s="175">
        <v>2805</v>
      </c>
      <c r="G105" s="175">
        <v>0</v>
      </c>
      <c r="H105" s="175">
        <v>0</v>
      </c>
      <c r="I105" s="175">
        <v>1</v>
      </c>
      <c r="J105" s="179" t="s">
        <v>13</v>
      </c>
      <c r="K105" s="179" t="s">
        <v>13</v>
      </c>
      <c r="L105" s="179" t="s">
        <v>13</v>
      </c>
      <c r="M105" s="179" t="s">
        <v>13</v>
      </c>
      <c r="N105" s="179" t="s">
        <v>13</v>
      </c>
      <c r="O105" s="179" t="s">
        <v>13</v>
      </c>
      <c r="P105" s="179" t="s">
        <v>13</v>
      </c>
    </row>
    <row r="106" spans="1:16" ht="13.5" thickTop="1" x14ac:dyDescent="0.2">
      <c r="A106" s="136" t="s">
        <v>242</v>
      </c>
    </row>
    <row r="107" spans="1:16" x14ac:dyDescent="0.2">
      <c r="A107" s="136" t="s">
        <v>229</v>
      </c>
    </row>
    <row r="108" spans="1:16" x14ac:dyDescent="0.2">
      <c r="A108" s="141" t="s">
        <v>22</v>
      </c>
    </row>
  </sheetData>
  <mergeCells count="234">
    <mergeCell ref="H98:I98"/>
    <mergeCell ref="J98:L98"/>
    <mergeCell ref="M98:N98"/>
    <mergeCell ref="O98:P98"/>
    <mergeCell ref="C97:E97"/>
    <mergeCell ref="F97:G97"/>
    <mergeCell ref="H97:I97"/>
    <mergeCell ref="J97:L97"/>
    <mergeCell ref="M97:N97"/>
    <mergeCell ref="O97:P97"/>
    <mergeCell ref="C98:E98"/>
    <mergeCell ref="F98:G98"/>
    <mergeCell ref="H96:I96"/>
    <mergeCell ref="J96:L96"/>
    <mergeCell ref="M96:N96"/>
    <mergeCell ref="O96:P96"/>
    <mergeCell ref="C95:E95"/>
    <mergeCell ref="F95:G95"/>
    <mergeCell ref="H95:I95"/>
    <mergeCell ref="J95:L95"/>
    <mergeCell ref="M95:N95"/>
    <mergeCell ref="O95:P95"/>
    <mergeCell ref="C96:E96"/>
    <mergeCell ref="F96:G96"/>
    <mergeCell ref="H87:I87"/>
    <mergeCell ref="J87:L87"/>
    <mergeCell ref="M87:N87"/>
    <mergeCell ref="O87:P87"/>
    <mergeCell ref="C86:E86"/>
    <mergeCell ref="F86:G86"/>
    <mergeCell ref="H86:I86"/>
    <mergeCell ref="J86:L86"/>
    <mergeCell ref="M86:N86"/>
    <mergeCell ref="O86:P86"/>
    <mergeCell ref="C87:E87"/>
    <mergeCell ref="F87:G87"/>
    <mergeCell ref="H85:I85"/>
    <mergeCell ref="J85:L85"/>
    <mergeCell ref="M85:N85"/>
    <mergeCell ref="O85:P85"/>
    <mergeCell ref="C84:E84"/>
    <mergeCell ref="F84:G84"/>
    <mergeCell ref="H84:I84"/>
    <mergeCell ref="J84:L84"/>
    <mergeCell ref="M84:N84"/>
    <mergeCell ref="O84:P84"/>
    <mergeCell ref="C85:E85"/>
    <mergeCell ref="F85:G85"/>
    <mergeCell ref="H76:I76"/>
    <mergeCell ref="J76:L76"/>
    <mergeCell ref="M76:N76"/>
    <mergeCell ref="O76:P76"/>
    <mergeCell ref="C75:E75"/>
    <mergeCell ref="F75:G75"/>
    <mergeCell ref="H75:I75"/>
    <mergeCell ref="J75:L75"/>
    <mergeCell ref="M75:N75"/>
    <mergeCell ref="O75:P75"/>
    <mergeCell ref="C76:E76"/>
    <mergeCell ref="F76:G76"/>
    <mergeCell ref="H74:I74"/>
    <mergeCell ref="J74:L74"/>
    <mergeCell ref="M74:N74"/>
    <mergeCell ref="O74:P74"/>
    <mergeCell ref="C73:E73"/>
    <mergeCell ref="F73:G73"/>
    <mergeCell ref="H73:I73"/>
    <mergeCell ref="J73:L73"/>
    <mergeCell ref="M73:N73"/>
    <mergeCell ref="O73:P73"/>
    <mergeCell ref="C74:E74"/>
    <mergeCell ref="F74:G74"/>
    <mergeCell ref="H65:I65"/>
    <mergeCell ref="J65:L65"/>
    <mergeCell ref="M65:N65"/>
    <mergeCell ref="O65:P65"/>
    <mergeCell ref="C64:E64"/>
    <mergeCell ref="F64:G64"/>
    <mergeCell ref="H64:I64"/>
    <mergeCell ref="J64:L64"/>
    <mergeCell ref="M64:N64"/>
    <mergeCell ref="O64:P64"/>
    <mergeCell ref="C65:E65"/>
    <mergeCell ref="F65:G65"/>
    <mergeCell ref="H63:I63"/>
    <mergeCell ref="J63:L63"/>
    <mergeCell ref="M63:N63"/>
    <mergeCell ref="O63:P63"/>
    <mergeCell ref="C62:E62"/>
    <mergeCell ref="F62:G62"/>
    <mergeCell ref="H62:I62"/>
    <mergeCell ref="J62:L62"/>
    <mergeCell ref="M62:N62"/>
    <mergeCell ref="O62:P62"/>
    <mergeCell ref="C63:E63"/>
    <mergeCell ref="F63:G63"/>
    <mergeCell ref="F54:G54"/>
    <mergeCell ref="H54:I54"/>
    <mergeCell ref="J54:L54"/>
    <mergeCell ref="M54:N54"/>
    <mergeCell ref="O54:P54"/>
    <mergeCell ref="C53:E53"/>
    <mergeCell ref="F53:G53"/>
    <mergeCell ref="H53:I53"/>
    <mergeCell ref="J53:L53"/>
    <mergeCell ref="M53:N53"/>
    <mergeCell ref="O53:P53"/>
    <mergeCell ref="C54:E54"/>
    <mergeCell ref="C52:E52"/>
    <mergeCell ref="F52:G52"/>
    <mergeCell ref="H52:I52"/>
    <mergeCell ref="J52:L52"/>
    <mergeCell ref="M52:N52"/>
    <mergeCell ref="O52:P52"/>
    <mergeCell ref="C51:E51"/>
    <mergeCell ref="F51:G51"/>
    <mergeCell ref="H51:I51"/>
    <mergeCell ref="J51:L51"/>
    <mergeCell ref="M51:N51"/>
    <mergeCell ref="O51:P51"/>
    <mergeCell ref="C43:E43"/>
    <mergeCell ref="F43:G43"/>
    <mergeCell ref="H43:I43"/>
    <mergeCell ref="J43:L43"/>
    <mergeCell ref="M43:N43"/>
    <mergeCell ref="O43:P43"/>
    <mergeCell ref="C42:E42"/>
    <mergeCell ref="F42:G42"/>
    <mergeCell ref="H42:I42"/>
    <mergeCell ref="J42:L42"/>
    <mergeCell ref="M42:N42"/>
    <mergeCell ref="O42:P42"/>
    <mergeCell ref="C41:E41"/>
    <mergeCell ref="F41:G41"/>
    <mergeCell ref="H41:I41"/>
    <mergeCell ref="J41:L41"/>
    <mergeCell ref="M41:N41"/>
    <mergeCell ref="O41:P41"/>
    <mergeCell ref="C40:E40"/>
    <mergeCell ref="F40:G40"/>
    <mergeCell ref="H40:I40"/>
    <mergeCell ref="J40:L40"/>
    <mergeCell ref="M40:N40"/>
    <mergeCell ref="O40:P40"/>
    <mergeCell ref="C32:E32"/>
    <mergeCell ref="F32:G32"/>
    <mergeCell ref="H32:I32"/>
    <mergeCell ref="J32:L32"/>
    <mergeCell ref="M32:N32"/>
    <mergeCell ref="O32:P32"/>
    <mergeCell ref="C31:E31"/>
    <mergeCell ref="F31:G31"/>
    <mergeCell ref="H31:I31"/>
    <mergeCell ref="J31:L31"/>
    <mergeCell ref="M31:N31"/>
    <mergeCell ref="O31:P31"/>
    <mergeCell ref="O19:P19"/>
    <mergeCell ref="C20:E20"/>
    <mergeCell ref="F20:G20"/>
    <mergeCell ref="H20:I20"/>
    <mergeCell ref="J20:L20"/>
    <mergeCell ref="M20:N20"/>
    <mergeCell ref="C30:E30"/>
    <mergeCell ref="F30:G30"/>
    <mergeCell ref="H30:I30"/>
    <mergeCell ref="J30:L30"/>
    <mergeCell ref="M30:N30"/>
    <mergeCell ref="O30:P30"/>
    <mergeCell ref="C29:E29"/>
    <mergeCell ref="F29:G29"/>
    <mergeCell ref="H29:I29"/>
    <mergeCell ref="J29:L29"/>
    <mergeCell ref="M29:N29"/>
    <mergeCell ref="O29:P29"/>
    <mergeCell ref="M10:N10"/>
    <mergeCell ref="O10:P10"/>
    <mergeCell ref="C9:E9"/>
    <mergeCell ref="F9:G9"/>
    <mergeCell ref="H9:I9"/>
    <mergeCell ref="J9:L9"/>
    <mergeCell ref="M9:N9"/>
    <mergeCell ref="O9:P9"/>
    <mergeCell ref="C7:E7"/>
    <mergeCell ref="F7:G7"/>
    <mergeCell ref="H7:I7"/>
    <mergeCell ref="J7:L7"/>
    <mergeCell ref="A7:A17"/>
    <mergeCell ref="A18:A28"/>
    <mergeCell ref="A29:A39"/>
    <mergeCell ref="M7:N7"/>
    <mergeCell ref="O7:P7"/>
    <mergeCell ref="A1:P1"/>
    <mergeCell ref="A2:P2"/>
    <mergeCell ref="A3:P3"/>
    <mergeCell ref="A4:A6"/>
    <mergeCell ref="B4:B6"/>
    <mergeCell ref="C4:I4"/>
    <mergeCell ref="J4:P4"/>
    <mergeCell ref="C8:E8"/>
    <mergeCell ref="F8:G8"/>
    <mergeCell ref="H8:I8"/>
    <mergeCell ref="J8:L8"/>
    <mergeCell ref="M8:N8"/>
    <mergeCell ref="O8:P8"/>
    <mergeCell ref="C6:I6"/>
    <mergeCell ref="J6:P6"/>
    <mergeCell ref="C10:E10"/>
    <mergeCell ref="F10:G10"/>
    <mergeCell ref="H10:I10"/>
    <mergeCell ref="J10:L10"/>
    <mergeCell ref="A40:A50"/>
    <mergeCell ref="A51:A61"/>
    <mergeCell ref="A62:A72"/>
    <mergeCell ref="A73:A83"/>
    <mergeCell ref="A84:A94"/>
    <mergeCell ref="A95:A105"/>
    <mergeCell ref="O18:P18"/>
    <mergeCell ref="M18:N18"/>
    <mergeCell ref="J18:L18"/>
    <mergeCell ref="H18:I18"/>
    <mergeCell ref="F18:G18"/>
    <mergeCell ref="C18:E18"/>
    <mergeCell ref="O20:P20"/>
    <mergeCell ref="C21:E21"/>
    <mergeCell ref="F21:G21"/>
    <mergeCell ref="H21:I21"/>
    <mergeCell ref="J21:L21"/>
    <mergeCell ref="M21:N21"/>
    <mergeCell ref="O21:P21"/>
    <mergeCell ref="C19:E19"/>
    <mergeCell ref="F19:G19"/>
    <mergeCell ref="H19:I19"/>
    <mergeCell ref="J19:L19"/>
    <mergeCell ref="M19:N19"/>
  </mergeCells>
  <hyperlinks>
    <hyperlink ref="R5" location="TOC!A1" display="RETURN TO TABLE OF CONTENTS" xr:uid="{00000000-0004-0000-2800-000000000000}"/>
  </hyperlinks>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P134"/>
  <sheetViews>
    <sheetView workbookViewId="0">
      <pane ySplit="5" topLeftCell="A6" activePane="bottomLeft" state="frozen"/>
      <selection pane="bottomLeft" activeCell="L31" sqref="L31"/>
    </sheetView>
  </sheetViews>
  <sheetFormatPr defaultRowHeight="12.75" x14ac:dyDescent="0.2"/>
  <cols>
    <col min="1" max="8" width="16.42578125" customWidth="1"/>
  </cols>
  <sheetData>
    <row r="1" spans="1:16" x14ac:dyDescent="0.2">
      <c r="A1" s="827" t="s">
        <v>2276</v>
      </c>
      <c r="B1" s="827"/>
      <c r="C1" s="827"/>
      <c r="D1" s="827"/>
      <c r="E1" s="827"/>
      <c r="F1" s="827"/>
      <c r="G1" s="827"/>
      <c r="H1" s="827"/>
    </row>
    <row r="2" spans="1:16" ht="21" customHeight="1" thickBot="1" x14ac:dyDescent="0.25">
      <c r="A2" s="878" t="s">
        <v>2306</v>
      </c>
      <c r="B2" s="878"/>
      <c r="C2" s="878"/>
      <c r="D2" s="878"/>
      <c r="E2" s="878"/>
      <c r="F2" s="878"/>
      <c r="G2" s="878"/>
      <c r="H2" s="878"/>
      <c r="I2" s="342"/>
      <c r="J2" s="342"/>
      <c r="K2" s="342"/>
      <c r="L2" s="342"/>
      <c r="M2" s="342"/>
      <c r="N2" s="342"/>
      <c r="O2" s="342"/>
      <c r="P2" s="342"/>
    </row>
    <row r="3" spans="1:16" ht="18.75" customHeight="1" thickTop="1" thickBot="1" x14ac:dyDescent="0.25">
      <c r="A3" s="879" t="s">
        <v>2339</v>
      </c>
      <c r="B3" s="880"/>
      <c r="C3" s="880"/>
      <c r="D3" s="880"/>
      <c r="E3" s="880"/>
      <c r="F3" s="880"/>
      <c r="G3" s="880"/>
      <c r="H3" s="881"/>
      <c r="I3" s="343"/>
      <c r="J3" s="344"/>
      <c r="K3" s="344"/>
      <c r="L3" s="344"/>
      <c r="M3" s="344"/>
      <c r="N3" s="344"/>
      <c r="O3" s="344"/>
      <c r="P3" s="344"/>
    </row>
    <row r="4" spans="1:16" ht="13.5" thickBot="1" x14ac:dyDescent="0.25">
      <c r="A4" s="818" t="s">
        <v>233</v>
      </c>
      <c r="B4" s="818" t="s">
        <v>243</v>
      </c>
      <c r="C4" s="867" t="s">
        <v>244</v>
      </c>
      <c r="D4" s="868"/>
      <c r="E4" s="868"/>
      <c r="F4" s="868"/>
      <c r="G4" s="868"/>
      <c r="H4" s="869"/>
    </row>
    <row r="5" spans="1:16" ht="34.5" thickBot="1" x14ac:dyDescent="0.25">
      <c r="A5" s="819"/>
      <c r="B5" s="819"/>
      <c r="C5" s="260" t="s">
        <v>245</v>
      </c>
      <c r="D5" s="145" t="s">
        <v>246</v>
      </c>
      <c r="E5" s="145" t="s">
        <v>225</v>
      </c>
      <c r="F5" s="145" t="s">
        <v>247</v>
      </c>
      <c r="G5" s="145" t="s">
        <v>203</v>
      </c>
      <c r="H5" s="145" t="s">
        <v>107</v>
      </c>
      <c r="J5" s="551" t="s">
        <v>2837</v>
      </c>
    </row>
    <row r="6" spans="1:16" ht="13.5" thickBot="1" x14ac:dyDescent="0.25">
      <c r="A6" s="873" t="s">
        <v>2340</v>
      </c>
      <c r="B6" s="874"/>
      <c r="C6" s="874"/>
      <c r="D6" s="874"/>
      <c r="E6" s="874"/>
      <c r="F6" s="874"/>
      <c r="G6" s="874"/>
      <c r="H6" s="877"/>
    </row>
    <row r="7" spans="1:16" ht="14.25" thickTop="1" thickBot="1" x14ac:dyDescent="0.25">
      <c r="A7" s="857" t="s">
        <v>248</v>
      </c>
      <c r="B7" s="758">
        <v>2007</v>
      </c>
      <c r="C7" s="255">
        <v>956</v>
      </c>
      <c r="D7" s="255">
        <v>5</v>
      </c>
      <c r="E7" s="255">
        <v>1</v>
      </c>
      <c r="F7" s="255">
        <v>0</v>
      </c>
      <c r="G7" s="255">
        <v>12</v>
      </c>
      <c r="H7" s="255">
        <v>974</v>
      </c>
    </row>
    <row r="8" spans="1:16" ht="13.5" thickBot="1" x14ac:dyDescent="0.25">
      <c r="A8" s="851"/>
      <c r="B8" s="754">
        <v>2008</v>
      </c>
      <c r="C8" s="253">
        <v>1023</v>
      </c>
      <c r="D8" s="252">
        <v>19</v>
      </c>
      <c r="E8" s="252">
        <v>0</v>
      </c>
      <c r="F8" s="252">
        <v>6</v>
      </c>
      <c r="G8" s="252">
        <v>51</v>
      </c>
      <c r="H8" s="253">
        <v>1099</v>
      </c>
    </row>
    <row r="9" spans="1:16" ht="13.5" thickBot="1" x14ac:dyDescent="0.25">
      <c r="A9" s="851"/>
      <c r="B9" s="754">
        <v>2009</v>
      </c>
      <c r="C9" s="253">
        <v>1078</v>
      </c>
      <c r="D9" s="252">
        <v>12</v>
      </c>
      <c r="E9" s="252">
        <v>0</v>
      </c>
      <c r="F9" s="252">
        <v>0</v>
      </c>
      <c r="G9" s="252">
        <v>53</v>
      </c>
      <c r="H9" s="253">
        <v>1143</v>
      </c>
    </row>
    <row r="10" spans="1:16" ht="13.5" thickBot="1" x14ac:dyDescent="0.25">
      <c r="A10" s="851"/>
      <c r="B10" s="754">
        <v>2010</v>
      </c>
      <c r="C10" s="253">
        <v>1442</v>
      </c>
      <c r="D10" s="252">
        <v>29</v>
      </c>
      <c r="E10" s="252">
        <v>0</v>
      </c>
      <c r="F10" s="252">
        <v>0</v>
      </c>
      <c r="G10" s="252">
        <v>4</v>
      </c>
      <c r="H10" s="253">
        <v>1475</v>
      </c>
    </row>
    <row r="11" spans="1:16" ht="13.5" thickBot="1" x14ac:dyDescent="0.25">
      <c r="A11" s="851"/>
      <c r="B11" s="754">
        <v>2011</v>
      </c>
      <c r="C11" s="253">
        <v>1160</v>
      </c>
      <c r="D11" s="252">
        <v>28</v>
      </c>
      <c r="E11" s="252">
        <v>0</v>
      </c>
      <c r="F11" s="252">
        <v>0</v>
      </c>
      <c r="G11" s="252">
        <v>5</v>
      </c>
      <c r="H11" s="253">
        <v>1193</v>
      </c>
    </row>
    <row r="12" spans="1:16" ht="13.5" thickBot="1" x14ac:dyDescent="0.25">
      <c r="A12" s="851"/>
      <c r="B12" s="754">
        <v>2012</v>
      </c>
      <c r="C12" s="253">
        <v>1109</v>
      </c>
      <c r="D12" s="253">
        <v>25</v>
      </c>
      <c r="E12" s="252">
        <v>0</v>
      </c>
      <c r="F12" s="252">
        <v>0</v>
      </c>
      <c r="G12" s="252">
        <v>0</v>
      </c>
      <c r="H12" s="253">
        <v>1134</v>
      </c>
    </row>
    <row r="13" spans="1:16" ht="13.5" thickBot="1" x14ac:dyDescent="0.25">
      <c r="A13" s="851"/>
      <c r="B13" s="754">
        <v>2013</v>
      </c>
      <c r="C13" s="253">
        <v>1142</v>
      </c>
      <c r="D13" s="253">
        <v>37</v>
      </c>
      <c r="E13" s="252">
        <v>0</v>
      </c>
      <c r="F13" s="252">
        <v>0</v>
      </c>
      <c r="G13" s="252">
        <v>0</v>
      </c>
      <c r="H13" s="253">
        <v>1179</v>
      </c>
    </row>
    <row r="14" spans="1:16" ht="13.5" thickBot="1" x14ac:dyDescent="0.25">
      <c r="A14" s="851"/>
      <c r="B14" s="754">
        <v>2014</v>
      </c>
      <c r="C14" s="253">
        <v>1145</v>
      </c>
      <c r="D14" s="253">
        <v>56</v>
      </c>
      <c r="E14" s="252">
        <v>0</v>
      </c>
      <c r="F14" s="252">
        <v>3</v>
      </c>
      <c r="G14" s="252">
        <v>18</v>
      </c>
      <c r="H14" s="253">
        <v>1222</v>
      </c>
    </row>
    <row r="15" spans="1:16" ht="13.5" thickBot="1" x14ac:dyDescent="0.25">
      <c r="A15" s="851"/>
      <c r="B15" s="754">
        <v>2015</v>
      </c>
      <c r="C15" s="253">
        <v>1284</v>
      </c>
      <c r="D15" s="252">
        <v>76</v>
      </c>
      <c r="E15" s="252">
        <v>4</v>
      </c>
      <c r="F15" s="252">
        <v>3</v>
      </c>
      <c r="G15" s="252">
        <v>25</v>
      </c>
      <c r="H15" s="253">
        <v>1392</v>
      </c>
    </row>
    <row r="16" spans="1:16" ht="13.5" thickBot="1" x14ac:dyDescent="0.25">
      <c r="A16" s="851"/>
      <c r="B16" s="754">
        <v>2016</v>
      </c>
      <c r="C16" s="253">
        <v>1462</v>
      </c>
      <c r="D16" s="253">
        <v>70</v>
      </c>
      <c r="E16" s="253">
        <v>0</v>
      </c>
      <c r="F16" s="253">
        <v>0</v>
      </c>
      <c r="G16" s="253">
        <v>28</v>
      </c>
      <c r="H16" s="253">
        <v>1560</v>
      </c>
    </row>
    <row r="17" spans="1:8" ht="13.5" thickBot="1" x14ac:dyDescent="0.25">
      <c r="A17" s="852"/>
      <c r="B17" s="259">
        <v>2017</v>
      </c>
      <c r="C17" s="254">
        <v>1430</v>
      </c>
      <c r="D17" s="254">
        <v>97</v>
      </c>
      <c r="E17" s="254">
        <v>0</v>
      </c>
      <c r="F17" s="254">
        <v>0</v>
      </c>
      <c r="G17" s="254">
        <v>28</v>
      </c>
      <c r="H17" s="254">
        <v>1555</v>
      </c>
    </row>
    <row r="18" spans="1:8" ht="14.25" thickTop="1" thickBot="1" x14ac:dyDescent="0.25">
      <c r="A18" s="857" t="s">
        <v>237</v>
      </c>
      <c r="B18" s="758">
        <v>2007</v>
      </c>
      <c r="C18" s="255">
        <v>823</v>
      </c>
      <c r="D18" s="255">
        <v>58</v>
      </c>
      <c r="E18" s="255">
        <v>15</v>
      </c>
      <c r="F18" s="255">
        <v>0</v>
      </c>
      <c r="G18" s="255">
        <v>9</v>
      </c>
      <c r="H18" s="255">
        <v>905</v>
      </c>
    </row>
    <row r="19" spans="1:8" ht="13.5" thickBot="1" x14ac:dyDescent="0.25">
      <c r="A19" s="851"/>
      <c r="B19" s="754">
        <v>2008</v>
      </c>
      <c r="C19" s="253">
        <v>787</v>
      </c>
      <c r="D19" s="252">
        <v>115</v>
      </c>
      <c r="E19" s="252">
        <v>1</v>
      </c>
      <c r="F19" s="252">
        <v>0</v>
      </c>
      <c r="G19" s="252">
        <v>24</v>
      </c>
      <c r="H19" s="253">
        <v>927</v>
      </c>
    </row>
    <row r="20" spans="1:8" ht="13.5" thickBot="1" x14ac:dyDescent="0.25">
      <c r="A20" s="851"/>
      <c r="B20" s="754">
        <v>2009</v>
      </c>
      <c r="C20" s="253">
        <v>869</v>
      </c>
      <c r="D20" s="252">
        <v>163</v>
      </c>
      <c r="E20" s="252">
        <v>0</v>
      </c>
      <c r="F20" s="252">
        <v>0</v>
      </c>
      <c r="G20" s="252">
        <v>20</v>
      </c>
      <c r="H20" s="253">
        <v>1052</v>
      </c>
    </row>
    <row r="21" spans="1:8" ht="13.5" thickBot="1" x14ac:dyDescent="0.25">
      <c r="A21" s="851"/>
      <c r="B21" s="754">
        <v>2010</v>
      </c>
      <c r="C21" s="253">
        <v>898</v>
      </c>
      <c r="D21" s="252">
        <v>280</v>
      </c>
      <c r="E21" s="252">
        <v>0</v>
      </c>
      <c r="F21" s="252">
        <v>0</v>
      </c>
      <c r="G21" s="252">
        <v>0</v>
      </c>
      <c r="H21" s="253">
        <v>1178</v>
      </c>
    </row>
    <row r="22" spans="1:8" ht="13.5" thickBot="1" x14ac:dyDescent="0.25">
      <c r="A22" s="851"/>
      <c r="B22" s="754">
        <v>2011</v>
      </c>
      <c r="C22" s="253">
        <v>927</v>
      </c>
      <c r="D22" s="252">
        <v>366</v>
      </c>
      <c r="E22" s="252">
        <v>2</v>
      </c>
      <c r="F22" s="252">
        <v>0</v>
      </c>
      <c r="G22" s="252">
        <v>0</v>
      </c>
      <c r="H22" s="253">
        <v>1295</v>
      </c>
    </row>
    <row r="23" spans="1:8" ht="13.5" thickBot="1" x14ac:dyDescent="0.25">
      <c r="A23" s="851"/>
      <c r="B23" s="754">
        <v>2012</v>
      </c>
      <c r="C23" s="253">
        <v>791</v>
      </c>
      <c r="D23" s="253">
        <v>349</v>
      </c>
      <c r="E23" s="252">
        <v>0</v>
      </c>
      <c r="F23" s="252">
        <v>0</v>
      </c>
      <c r="G23" s="252">
        <v>0</v>
      </c>
      <c r="H23" s="253">
        <v>1140</v>
      </c>
    </row>
    <row r="24" spans="1:8" ht="13.5" thickBot="1" x14ac:dyDescent="0.25">
      <c r="A24" s="851"/>
      <c r="B24" s="754">
        <v>2013</v>
      </c>
      <c r="C24" s="253">
        <v>802</v>
      </c>
      <c r="D24" s="253">
        <v>338</v>
      </c>
      <c r="E24" s="252">
        <v>4</v>
      </c>
      <c r="F24" s="252">
        <v>0</v>
      </c>
      <c r="G24" s="252">
        <v>0</v>
      </c>
      <c r="H24" s="253">
        <v>1144</v>
      </c>
    </row>
    <row r="25" spans="1:8" ht="13.5" thickBot="1" x14ac:dyDescent="0.25">
      <c r="A25" s="851"/>
      <c r="B25" s="754">
        <v>2014</v>
      </c>
      <c r="C25" s="253">
        <v>790</v>
      </c>
      <c r="D25" s="253">
        <v>486</v>
      </c>
      <c r="E25" s="252">
        <v>1</v>
      </c>
      <c r="F25" s="252">
        <v>0</v>
      </c>
      <c r="G25" s="252">
        <v>2</v>
      </c>
      <c r="H25" s="253">
        <v>1279</v>
      </c>
    </row>
    <row r="26" spans="1:8" ht="13.5" thickBot="1" x14ac:dyDescent="0.25">
      <c r="A26" s="851"/>
      <c r="B26" s="754">
        <v>2015</v>
      </c>
      <c r="C26" s="253">
        <v>768</v>
      </c>
      <c r="D26" s="252">
        <v>482</v>
      </c>
      <c r="E26" s="252">
        <v>19</v>
      </c>
      <c r="F26" s="252">
        <v>0</v>
      </c>
      <c r="G26" s="252">
        <v>0</v>
      </c>
      <c r="H26" s="253">
        <v>1269</v>
      </c>
    </row>
    <row r="27" spans="1:8" ht="13.5" thickBot="1" x14ac:dyDescent="0.25">
      <c r="A27" s="851"/>
      <c r="B27" s="754">
        <v>2016</v>
      </c>
      <c r="C27" s="253">
        <v>811</v>
      </c>
      <c r="D27" s="253">
        <v>661</v>
      </c>
      <c r="E27" s="253">
        <v>0</v>
      </c>
      <c r="F27" s="253">
        <v>0</v>
      </c>
      <c r="G27" s="253">
        <v>0</v>
      </c>
      <c r="H27" s="253">
        <v>1472</v>
      </c>
    </row>
    <row r="28" spans="1:8" ht="13.5" thickBot="1" x14ac:dyDescent="0.25">
      <c r="A28" s="852"/>
      <c r="B28" s="259">
        <v>2017</v>
      </c>
      <c r="C28" s="254">
        <v>829</v>
      </c>
      <c r="D28" s="254">
        <v>789</v>
      </c>
      <c r="E28" s="254">
        <v>0</v>
      </c>
      <c r="F28" s="254">
        <v>0</v>
      </c>
      <c r="G28" s="254">
        <v>0</v>
      </c>
      <c r="H28" s="254">
        <v>1618</v>
      </c>
    </row>
    <row r="29" spans="1:8" ht="14.25" thickTop="1" thickBot="1" x14ac:dyDescent="0.25">
      <c r="A29" s="857" t="s">
        <v>238</v>
      </c>
      <c r="B29" s="758">
        <v>2007</v>
      </c>
      <c r="C29" s="255">
        <v>1564</v>
      </c>
      <c r="D29" s="255">
        <v>1336</v>
      </c>
      <c r="E29" s="255">
        <v>69</v>
      </c>
      <c r="F29" s="255">
        <v>42</v>
      </c>
      <c r="G29" s="255">
        <v>29</v>
      </c>
      <c r="H29" s="255">
        <v>3040</v>
      </c>
    </row>
    <row r="30" spans="1:8" ht="13.5" thickBot="1" x14ac:dyDescent="0.25">
      <c r="A30" s="851"/>
      <c r="B30" s="754">
        <v>2008</v>
      </c>
      <c r="C30" s="253">
        <v>1357</v>
      </c>
      <c r="D30" s="252">
        <v>2115</v>
      </c>
      <c r="E30" s="252">
        <v>3</v>
      </c>
      <c r="F30" s="252">
        <v>19</v>
      </c>
      <c r="G30" s="252">
        <v>31</v>
      </c>
      <c r="H30" s="253">
        <v>3525</v>
      </c>
    </row>
    <row r="31" spans="1:8" ht="13.5" thickBot="1" x14ac:dyDescent="0.25">
      <c r="A31" s="851"/>
      <c r="B31" s="754">
        <v>2009</v>
      </c>
      <c r="C31" s="253">
        <v>1198</v>
      </c>
      <c r="D31" s="252">
        <v>2459</v>
      </c>
      <c r="E31" s="252">
        <v>4</v>
      </c>
      <c r="F31" s="252">
        <v>3</v>
      </c>
      <c r="G31" s="252">
        <v>15</v>
      </c>
      <c r="H31" s="253">
        <v>3679</v>
      </c>
    </row>
    <row r="32" spans="1:8" ht="13.5" thickBot="1" x14ac:dyDescent="0.25">
      <c r="A32" s="851"/>
      <c r="B32" s="754">
        <v>2010</v>
      </c>
      <c r="C32" s="253">
        <v>1182</v>
      </c>
      <c r="D32" s="252">
        <v>3032</v>
      </c>
      <c r="E32" s="252">
        <v>0</v>
      </c>
      <c r="F32" s="252">
        <v>1</v>
      </c>
      <c r="G32" s="252">
        <v>0</v>
      </c>
      <c r="H32" s="253">
        <v>4215</v>
      </c>
    </row>
    <row r="33" spans="1:8" ht="13.5" thickBot="1" x14ac:dyDescent="0.25">
      <c r="A33" s="851"/>
      <c r="B33" s="754">
        <v>2011</v>
      </c>
      <c r="C33" s="253">
        <v>1194</v>
      </c>
      <c r="D33" s="252">
        <v>3148</v>
      </c>
      <c r="E33" s="252">
        <v>2</v>
      </c>
      <c r="F33" s="252">
        <v>0</v>
      </c>
      <c r="G33" s="252">
        <v>0</v>
      </c>
      <c r="H33" s="253">
        <v>4344</v>
      </c>
    </row>
    <row r="34" spans="1:8" ht="13.5" thickBot="1" x14ac:dyDescent="0.25">
      <c r="A34" s="851"/>
      <c r="B34" s="754">
        <v>2012</v>
      </c>
      <c r="C34" s="253">
        <v>1174</v>
      </c>
      <c r="D34" s="253">
        <v>3107</v>
      </c>
      <c r="E34" s="252">
        <v>10</v>
      </c>
      <c r="F34" s="252">
        <v>2</v>
      </c>
      <c r="G34" s="252">
        <v>0</v>
      </c>
      <c r="H34" s="253">
        <v>4293</v>
      </c>
    </row>
    <row r="35" spans="1:8" ht="13.5" thickBot="1" x14ac:dyDescent="0.25">
      <c r="A35" s="851"/>
      <c r="B35" s="754">
        <v>2013</v>
      </c>
      <c r="C35" s="253">
        <v>1198</v>
      </c>
      <c r="D35" s="253">
        <v>3061</v>
      </c>
      <c r="E35" s="252">
        <v>11</v>
      </c>
      <c r="F35" s="252">
        <v>0</v>
      </c>
      <c r="G35" s="252">
        <v>0</v>
      </c>
      <c r="H35" s="253">
        <v>4270</v>
      </c>
    </row>
    <row r="36" spans="1:8" ht="13.5" thickBot="1" x14ac:dyDescent="0.25">
      <c r="A36" s="851"/>
      <c r="B36" s="754">
        <v>2014</v>
      </c>
      <c r="C36" s="253">
        <v>1071</v>
      </c>
      <c r="D36" s="253">
        <v>3586</v>
      </c>
      <c r="E36" s="252">
        <v>16</v>
      </c>
      <c r="F36" s="252">
        <v>0</v>
      </c>
      <c r="G36" s="252">
        <v>0</v>
      </c>
      <c r="H36" s="253">
        <v>4673</v>
      </c>
    </row>
    <row r="37" spans="1:8" ht="13.5" thickBot="1" x14ac:dyDescent="0.25">
      <c r="A37" s="851"/>
      <c r="B37" s="754">
        <v>2015</v>
      </c>
      <c r="C37" s="253">
        <v>1057</v>
      </c>
      <c r="D37" s="252">
        <v>3562</v>
      </c>
      <c r="E37" s="252">
        <v>17</v>
      </c>
      <c r="F37" s="252">
        <v>0</v>
      </c>
      <c r="G37" s="252">
        <v>0</v>
      </c>
      <c r="H37" s="253">
        <v>4636</v>
      </c>
    </row>
    <row r="38" spans="1:8" ht="13.5" thickBot="1" x14ac:dyDescent="0.25">
      <c r="A38" s="851"/>
      <c r="B38" s="754">
        <v>2016</v>
      </c>
      <c r="C38" s="253">
        <v>1198</v>
      </c>
      <c r="D38" s="253">
        <v>3763</v>
      </c>
      <c r="E38" s="253">
        <v>26</v>
      </c>
      <c r="F38" s="253">
        <v>0</v>
      </c>
      <c r="G38" s="253">
        <v>1</v>
      </c>
      <c r="H38" s="253">
        <v>4988</v>
      </c>
    </row>
    <row r="39" spans="1:8" ht="13.5" thickBot="1" x14ac:dyDescent="0.25">
      <c r="A39" s="852"/>
      <c r="B39" s="259">
        <v>2017</v>
      </c>
      <c r="C39" s="254">
        <v>1016</v>
      </c>
      <c r="D39" s="254">
        <v>4114</v>
      </c>
      <c r="E39" s="254">
        <v>21</v>
      </c>
      <c r="F39" s="254">
        <v>0</v>
      </c>
      <c r="G39" s="254">
        <v>0</v>
      </c>
      <c r="H39" s="254">
        <v>5151</v>
      </c>
    </row>
    <row r="40" spans="1:8" ht="14.25" thickTop="1" thickBot="1" x14ac:dyDescent="0.25">
      <c r="A40" s="857" t="s">
        <v>239</v>
      </c>
      <c r="B40" s="180">
        <v>2007</v>
      </c>
      <c r="C40" s="181">
        <v>1728</v>
      </c>
      <c r="D40" s="181">
        <v>3641</v>
      </c>
      <c r="E40" s="181">
        <v>5226</v>
      </c>
      <c r="F40" s="181">
        <v>2823</v>
      </c>
      <c r="G40" s="182">
        <v>137</v>
      </c>
      <c r="H40" s="181">
        <v>13555</v>
      </c>
    </row>
    <row r="41" spans="1:8" ht="13.5" thickBot="1" x14ac:dyDescent="0.25">
      <c r="A41" s="851"/>
      <c r="B41" s="171">
        <v>2008</v>
      </c>
      <c r="C41" s="280">
        <v>1994</v>
      </c>
      <c r="D41" s="280">
        <v>4981</v>
      </c>
      <c r="E41" s="280">
        <v>5161</v>
      </c>
      <c r="F41" s="280">
        <v>3294</v>
      </c>
      <c r="G41" s="280">
        <v>80</v>
      </c>
      <c r="H41" s="280">
        <v>15510</v>
      </c>
    </row>
    <row r="42" spans="1:8" ht="13.5" thickBot="1" x14ac:dyDescent="0.25">
      <c r="A42" s="851"/>
      <c r="B42" s="171">
        <v>2009</v>
      </c>
      <c r="C42" s="280">
        <v>620</v>
      </c>
      <c r="D42" s="280">
        <v>5840</v>
      </c>
      <c r="E42" s="280">
        <v>4923</v>
      </c>
      <c r="F42" s="280">
        <v>3574</v>
      </c>
      <c r="G42" s="280">
        <v>59</v>
      </c>
      <c r="H42" s="280">
        <v>15016</v>
      </c>
    </row>
    <row r="43" spans="1:8" ht="13.5" thickBot="1" x14ac:dyDescent="0.25">
      <c r="A43" s="851"/>
      <c r="B43" s="171">
        <v>2010</v>
      </c>
      <c r="C43" s="280">
        <v>542</v>
      </c>
      <c r="D43" s="280">
        <v>7280</v>
      </c>
      <c r="E43" s="280">
        <v>4459</v>
      </c>
      <c r="F43" s="280">
        <v>3987</v>
      </c>
      <c r="G43" s="280">
        <v>0</v>
      </c>
      <c r="H43" s="280">
        <v>16268</v>
      </c>
    </row>
    <row r="44" spans="1:8" ht="13.5" thickBot="1" x14ac:dyDescent="0.25">
      <c r="A44" s="851"/>
      <c r="B44" s="171">
        <v>2011</v>
      </c>
      <c r="C44" s="280">
        <v>492</v>
      </c>
      <c r="D44" s="280">
        <v>7365</v>
      </c>
      <c r="E44" s="280">
        <v>4346</v>
      </c>
      <c r="F44" s="280">
        <v>4096</v>
      </c>
      <c r="G44" s="280">
        <v>1</v>
      </c>
      <c r="H44" s="280">
        <v>16300</v>
      </c>
    </row>
    <row r="45" spans="1:8" ht="13.5" thickBot="1" x14ac:dyDescent="0.25">
      <c r="A45" s="851"/>
      <c r="B45" s="557">
        <v>2012</v>
      </c>
      <c r="C45" s="280">
        <v>390</v>
      </c>
      <c r="D45" s="280">
        <v>7187</v>
      </c>
      <c r="E45" s="280">
        <v>3983</v>
      </c>
      <c r="F45" s="280">
        <v>4086</v>
      </c>
      <c r="G45" s="280">
        <v>2</v>
      </c>
      <c r="H45" s="280">
        <v>15648</v>
      </c>
    </row>
    <row r="46" spans="1:8" ht="13.5" thickBot="1" x14ac:dyDescent="0.25">
      <c r="A46" s="851"/>
      <c r="B46" s="557">
        <v>2013</v>
      </c>
      <c r="C46" s="280">
        <v>387</v>
      </c>
      <c r="D46" s="280">
        <v>7191</v>
      </c>
      <c r="E46" s="280">
        <v>3510</v>
      </c>
      <c r="F46" s="280">
        <v>4259</v>
      </c>
      <c r="G46" s="280">
        <v>2</v>
      </c>
      <c r="H46" s="280">
        <v>15349</v>
      </c>
    </row>
    <row r="47" spans="1:8" ht="13.5" thickBot="1" x14ac:dyDescent="0.25">
      <c r="A47" s="851"/>
      <c r="B47" s="755">
        <v>2014</v>
      </c>
      <c r="C47" s="280">
        <v>443</v>
      </c>
      <c r="D47" s="280">
        <v>7241</v>
      </c>
      <c r="E47" s="280">
        <v>3266</v>
      </c>
      <c r="F47" s="280">
        <v>4005</v>
      </c>
      <c r="G47" s="280">
        <v>85</v>
      </c>
      <c r="H47" s="280">
        <v>15040</v>
      </c>
    </row>
    <row r="48" spans="1:8" ht="13.5" thickBot="1" x14ac:dyDescent="0.25">
      <c r="A48" s="851"/>
      <c r="B48" s="755">
        <v>2015</v>
      </c>
      <c r="C48" s="280">
        <v>450</v>
      </c>
      <c r="D48" s="280">
        <v>6919</v>
      </c>
      <c r="E48" s="280">
        <v>3270</v>
      </c>
      <c r="F48" s="280">
        <v>4088</v>
      </c>
      <c r="G48" s="280">
        <v>21</v>
      </c>
      <c r="H48" s="280">
        <v>14748</v>
      </c>
    </row>
    <row r="49" spans="1:8" ht="13.5" thickBot="1" x14ac:dyDescent="0.25">
      <c r="A49" s="851"/>
      <c r="B49" s="557">
        <v>2016</v>
      </c>
      <c r="C49" s="280">
        <v>310</v>
      </c>
      <c r="D49" s="280">
        <v>7367</v>
      </c>
      <c r="E49" s="280">
        <v>3319</v>
      </c>
      <c r="F49" s="280">
        <v>4515</v>
      </c>
      <c r="G49" s="280">
        <v>30</v>
      </c>
      <c r="H49" s="280">
        <v>15541</v>
      </c>
    </row>
    <row r="50" spans="1:8" ht="13.5" thickBot="1" x14ac:dyDescent="0.25">
      <c r="A50" s="852"/>
      <c r="B50" s="162">
        <v>2017</v>
      </c>
      <c r="C50" s="175">
        <v>207</v>
      </c>
      <c r="D50" s="175">
        <v>7418</v>
      </c>
      <c r="E50" s="175">
        <v>3268</v>
      </c>
      <c r="F50" s="175">
        <v>4741</v>
      </c>
      <c r="G50" s="175">
        <v>17</v>
      </c>
      <c r="H50" s="175">
        <v>15651</v>
      </c>
    </row>
    <row r="51" spans="1:8" ht="14.25" thickTop="1" thickBot="1" x14ac:dyDescent="0.25">
      <c r="A51" s="857" t="s">
        <v>240</v>
      </c>
      <c r="B51" s="171">
        <v>2007</v>
      </c>
      <c r="C51" s="18">
        <v>5071</v>
      </c>
      <c r="D51" s="18">
        <v>5040</v>
      </c>
      <c r="E51" s="18">
        <v>5311</v>
      </c>
      <c r="F51" s="18">
        <v>2865</v>
      </c>
      <c r="G51" s="14">
        <v>187</v>
      </c>
      <c r="H51" s="18">
        <v>18474</v>
      </c>
    </row>
    <row r="52" spans="1:8" ht="13.5" thickBot="1" x14ac:dyDescent="0.25">
      <c r="A52" s="851"/>
      <c r="B52" s="171">
        <v>2008</v>
      </c>
      <c r="C52" s="18">
        <v>5161</v>
      </c>
      <c r="D52" s="15">
        <v>7230</v>
      </c>
      <c r="E52" s="15">
        <v>5165</v>
      </c>
      <c r="F52" s="15">
        <v>3319</v>
      </c>
      <c r="G52" s="13">
        <v>186</v>
      </c>
      <c r="H52" s="18">
        <v>21061</v>
      </c>
    </row>
    <row r="53" spans="1:8" ht="13.5" thickBot="1" x14ac:dyDescent="0.25">
      <c r="A53" s="851"/>
      <c r="B53" s="171">
        <v>2009</v>
      </c>
      <c r="C53" s="280">
        <v>3765</v>
      </c>
      <c r="D53" s="280">
        <v>8474</v>
      </c>
      <c r="E53" s="280">
        <v>4927</v>
      </c>
      <c r="F53" s="280">
        <v>3577</v>
      </c>
      <c r="G53" s="280">
        <v>147</v>
      </c>
      <c r="H53" s="280">
        <v>20890</v>
      </c>
    </row>
    <row r="54" spans="1:8" ht="13.5" thickBot="1" x14ac:dyDescent="0.25">
      <c r="A54" s="851"/>
      <c r="B54" s="171">
        <v>2010</v>
      </c>
      <c r="C54" s="280">
        <v>4064</v>
      </c>
      <c r="D54" s="280">
        <v>10621</v>
      </c>
      <c r="E54" s="280">
        <v>4459</v>
      </c>
      <c r="F54" s="280">
        <v>3988</v>
      </c>
      <c r="G54" s="280">
        <v>4</v>
      </c>
      <c r="H54" s="280">
        <v>23136</v>
      </c>
    </row>
    <row r="55" spans="1:8" ht="13.5" thickBot="1" x14ac:dyDescent="0.25">
      <c r="A55" s="851"/>
      <c r="B55" s="557">
        <v>2011</v>
      </c>
      <c r="C55" s="280">
        <v>3773</v>
      </c>
      <c r="D55" s="280">
        <v>10907</v>
      </c>
      <c r="E55" s="280">
        <v>4350</v>
      </c>
      <c r="F55" s="280">
        <v>4096</v>
      </c>
      <c r="G55" s="280">
        <v>6</v>
      </c>
      <c r="H55" s="280">
        <v>23132</v>
      </c>
    </row>
    <row r="56" spans="1:8" ht="13.5" thickBot="1" x14ac:dyDescent="0.25">
      <c r="A56" s="851"/>
      <c r="B56" s="557">
        <v>2012</v>
      </c>
      <c r="C56" s="280">
        <v>3464</v>
      </c>
      <c r="D56" s="280">
        <v>10668</v>
      </c>
      <c r="E56" s="280">
        <v>3993</v>
      </c>
      <c r="F56" s="280">
        <v>4088</v>
      </c>
      <c r="G56" s="280">
        <v>2</v>
      </c>
      <c r="H56" s="280">
        <v>22215</v>
      </c>
    </row>
    <row r="57" spans="1:8" ht="13.5" thickBot="1" x14ac:dyDescent="0.25">
      <c r="A57" s="851"/>
      <c r="B57" s="557">
        <v>2013</v>
      </c>
      <c r="C57" s="280">
        <v>3529</v>
      </c>
      <c r="D57" s="280">
        <v>10627</v>
      </c>
      <c r="E57" s="280">
        <v>3525</v>
      </c>
      <c r="F57" s="280">
        <v>4259</v>
      </c>
      <c r="G57" s="280">
        <v>2</v>
      </c>
      <c r="H57" s="280">
        <v>21942</v>
      </c>
    </row>
    <row r="58" spans="1:8" ht="13.5" thickBot="1" x14ac:dyDescent="0.25">
      <c r="A58" s="851"/>
      <c r="B58" s="755">
        <v>2014</v>
      </c>
      <c r="C58" s="280">
        <v>3449</v>
      </c>
      <c r="D58" s="280">
        <v>11369</v>
      </c>
      <c r="E58" s="280">
        <v>3283</v>
      </c>
      <c r="F58" s="280">
        <v>4008</v>
      </c>
      <c r="G58" s="280">
        <v>105</v>
      </c>
      <c r="H58" s="280">
        <v>22214</v>
      </c>
    </row>
    <row r="59" spans="1:8" ht="13.5" thickBot="1" x14ac:dyDescent="0.25">
      <c r="A59" s="851"/>
      <c r="B59" s="755">
        <v>2015</v>
      </c>
      <c r="C59" s="280">
        <v>3559</v>
      </c>
      <c r="D59" s="280">
        <v>11039</v>
      </c>
      <c r="E59" s="280">
        <v>3310</v>
      </c>
      <c r="F59" s="280">
        <v>4091</v>
      </c>
      <c r="G59" s="280">
        <v>46</v>
      </c>
      <c r="H59" s="280">
        <v>22045</v>
      </c>
    </row>
    <row r="60" spans="1:8" ht="13.5" thickBot="1" x14ac:dyDescent="0.25">
      <c r="A60" s="851"/>
      <c r="B60" s="557">
        <v>2016</v>
      </c>
      <c r="C60" s="280">
        <v>3781</v>
      </c>
      <c r="D60" s="280">
        <v>11861</v>
      </c>
      <c r="E60" s="280">
        <v>3345</v>
      </c>
      <c r="F60" s="280">
        <v>4515</v>
      </c>
      <c r="G60" s="280">
        <v>59</v>
      </c>
      <c r="H60" s="280">
        <v>23561</v>
      </c>
    </row>
    <row r="61" spans="1:8" ht="13.5" thickBot="1" x14ac:dyDescent="0.25">
      <c r="A61" s="852"/>
      <c r="B61" s="162">
        <v>2017</v>
      </c>
      <c r="C61" s="175">
        <v>3482</v>
      </c>
      <c r="D61" s="175">
        <v>12418</v>
      </c>
      <c r="E61" s="175">
        <v>3289</v>
      </c>
      <c r="F61" s="175">
        <v>4741</v>
      </c>
      <c r="G61" s="175">
        <v>45</v>
      </c>
      <c r="H61" s="175">
        <v>23975</v>
      </c>
    </row>
    <row r="62" spans="1:8" ht="14.25" thickTop="1" thickBot="1" x14ac:dyDescent="0.25">
      <c r="A62" s="857" t="s">
        <v>241</v>
      </c>
      <c r="B62" s="758">
        <v>2014</v>
      </c>
      <c r="C62" s="256">
        <v>134</v>
      </c>
      <c r="D62" s="256">
        <v>283</v>
      </c>
      <c r="E62" s="256">
        <v>362</v>
      </c>
      <c r="F62" s="256">
        <v>257</v>
      </c>
      <c r="G62" s="255">
        <v>0</v>
      </c>
      <c r="H62" s="256">
        <v>1036</v>
      </c>
    </row>
    <row r="63" spans="1:8" ht="13.5" thickBot="1" x14ac:dyDescent="0.25">
      <c r="A63" s="851"/>
      <c r="B63" s="754">
        <v>2015</v>
      </c>
      <c r="C63" s="252">
        <v>244</v>
      </c>
      <c r="D63" s="252">
        <v>660</v>
      </c>
      <c r="E63" s="252">
        <v>118</v>
      </c>
      <c r="F63" s="252">
        <v>258</v>
      </c>
      <c r="G63" s="252">
        <v>5</v>
      </c>
      <c r="H63" s="253">
        <v>1285</v>
      </c>
    </row>
    <row r="64" spans="1:8" ht="13.5" thickBot="1" x14ac:dyDescent="0.25">
      <c r="A64" s="851"/>
      <c r="B64" s="754">
        <v>2016</v>
      </c>
      <c r="C64" s="253">
        <v>213</v>
      </c>
      <c r="D64" s="253">
        <v>508</v>
      </c>
      <c r="E64" s="253">
        <v>191</v>
      </c>
      <c r="F64" s="253">
        <v>561</v>
      </c>
      <c r="G64" s="253">
        <v>18</v>
      </c>
      <c r="H64" s="253">
        <v>1491</v>
      </c>
    </row>
    <row r="65" spans="1:8" ht="13.5" thickBot="1" x14ac:dyDescent="0.25">
      <c r="A65" s="852"/>
      <c r="B65" s="259">
        <v>2017</v>
      </c>
      <c r="C65" s="254">
        <v>195</v>
      </c>
      <c r="D65" s="254">
        <v>355</v>
      </c>
      <c r="E65" s="254">
        <v>186</v>
      </c>
      <c r="F65" s="254">
        <v>305</v>
      </c>
      <c r="G65" s="254">
        <v>30</v>
      </c>
      <c r="H65" s="254">
        <v>1071</v>
      </c>
    </row>
    <row r="66" spans="1:8" ht="14.25" thickTop="1" thickBot="1" x14ac:dyDescent="0.25">
      <c r="A66" s="857" t="s">
        <v>107</v>
      </c>
      <c r="B66" s="758">
        <v>2014</v>
      </c>
      <c r="C66" s="256">
        <v>3583</v>
      </c>
      <c r="D66" s="256">
        <v>11652</v>
      </c>
      <c r="E66" s="256">
        <v>3645</v>
      </c>
      <c r="F66" s="256">
        <v>4265</v>
      </c>
      <c r="G66" s="255">
        <v>105</v>
      </c>
      <c r="H66" s="256">
        <v>23250</v>
      </c>
    </row>
    <row r="67" spans="1:8" ht="13.5" thickBot="1" x14ac:dyDescent="0.25">
      <c r="A67" s="851"/>
      <c r="B67" s="754">
        <v>2015</v>
      </c>
      <c r="C67" s="253">
        <v>3803</v>
      </c>
      <c r="D67" s="253">
        <v>11699</v>
      </c>
      <c r="E67" s="253">
        <v>3428</v>
      </c>
      <c r="F67" s="253">
        <v>4349</v>
      </c>
      <c r="G67" s="252">
        <v>51</v>
      </c>
      <c r="H67" s="253">
        <v>23330</v>
      </c>
    </row>
    <row r="68" spans="1:8" ht="13.5" thickBot="1" x14ac:dyDescent="0.25">
      <c r="A68" s="851"/>
      <c r="B68" s="754">
        <v>2016</v>
      </c>
      <c r="C68" s="253">
        <v>3994</v>
      </c>
      <c r="D68" s="253">
        <v>12369</v>
      </c>
      <c r="E68" s="253">
        <v>3536</v>
      </c>
      <c r="F68" s="253">
        <v>5076</v>
      </c>
      <c r="G68" s="253">
        <v>77</v>
      </c>
      <c r="H68" s="253">
        <v>25052</v>
      </c>
    </row>
    <row r="69" spans="1:8" ht="13.5" thickBot="1" x14ac:dyDescent="0.25">
      <c r="A69" s="852"/>
      <c r="B69" s="259">
        <v>2017</v>
      </c>
      <c r="C69" s="254">
        <v>3677</v>
      </c>
      <c r="D69" s="254">
        <v>12773</v>
      </c>
      <c r="E69" s="254">
        <v>3475</v>
      </c>
      <c r="F69" s="254">
        <v>5046</v>
      </c>
      <c r="G69" s="254">
        <v>75</v>
      </c>
      <c r="H69" s="254">
        <v>25046</v>
      </c>
    </row>
    <row r="70" spans="1:8" ht="14.25" thickTop="1" thickBot="1" x14ac:dyDescent="0.25">
      <c r="A70" s="882" t="s">
        <v>2341</v>
      </c>
      <c r="B70" s="883"/>
      <c r="C70" s="883"/>
      <c r="D70" s="883"/>
      <c r="E70" s="883"/>
      <c r="F70" s="883"/>
      <c r="G70" s="883"/>
      <c r="H70" s="884"/>
    </row>
    <row r="71" spans="1:8" ht="14.25" thickTop="1" thickBot="1" x14ac:dyDescent="0.25">
      <c r="A71" s="857" t="s">
        <v>248</v>
      </c>
      <c r="B71" s="171">
        <v>2007</v>
      </c>
      <c r="C71" s="27">
        <v>5.1999999999999998E-2</v>
      </c>
      <c r="D71" s="27">
        <v>0</v>
      </c>
      <c r="E71" s="27">
        <v>0</v>
      </c>
      <c r="F71" s="27">
        <v>0</v>
      </c>
      <c r="G71" s="27">
        <v>1E-3</v>
      </c>
      <c r="H71" s="27">
        <v>5.2999999999999999E-2</v>
      </c>
    </row>
    <row r="72" spans="1:8" ht="13.5" thickBot="1" x14ac:dyDescent="0.25">
      <c r="A72" s="851"/>
      <c r="B72" s="171">
        <v>2008</v>
      </c>
      <c r="C72" s="27">
        <v>4.9000000000000002E-2</v>
      </c>
      <c r="D72" s="27">
        <v>1E-3</v>
      </c>
      <c r="E72" s="27">
        <v>0</v>
      </c>
      <c r="F72" s="27">
        <v>0</v>
      </c>
      <c r="G72" s="27">
        <v>2E-3</v>
      </c>
      <c r="H72" s="27">
        <v>5.1999999999999998E-2</v>
      </c>
    </row>
    <row r="73" spans="1:8" ht="13.5" thickBot="1" x14ac:dyDescent="0.25">
      <c r="A73" s="851"/>
      <c r="B73" s="171">
        <v>2009</v>
      </c>
      <c r="C73" s="27">
        <v>5.1999999999999998E-2</v>
      </c>
      <c r="D73" s="27">
        <v>1E-3</v>
      </c>
      <c r="E73" s="27">
        <v>0</v>
      </c>
      <c r="F73" s="27">
        <v>0</v>
      </c>
      <c r="G73" s="27">
        <v>3.0000000000000001E-3</v>
      </c>
      <c r="H73" s="27">
        <v>5.5E-2</v>
      </c>
    </row>
    <row r="74" spans="1:8" ht="13.5" thickBot="1" x14ac:dyDescent="0.25">
      <c r="A74" s="851"/>
      <c r="B74" s="171">
        <v>2010</v>
      </c>
      <c r="C74" s="27">
        <v>6.2E-2</v>
      </c>
      <c r="D74" s="27">
        <v>1E-3</v>
      </c>
      <c r="E74" s="27">
        <v>0</v>
      </c>
      <c r="F74" s="27">
        <v>0</v>
      </c>
      <c r="G74" s="27">
        <v>0</v>
      </c>
      <c r="H74" s="27">
        <v>6.4000000000000001E-2</v>
      </c>
    </row>
    <row r="75" spans="1:8" ht="13.5" thickBot="1" x14ac:dyDescent="0.25">
      <c r="A75" s="851"/>
      <c r="B75" s="171">
        <v>2011</v>
      </c>
      <c r="C75" s="27">
        <v>0.05</v>
      </c>
      <c r="D75" s="27">
        <v>1E-3</v>
      </c>
      <c r="E75" s="27">
        <v>0</v>
      </c>
      <c r="F75" s="27">
        <v>0</v>
      </c>
      <c r="G75" s="27">
        <v>0</v>
      </c>
      <c r="H75" s="27">
        <v>5.1999999999999998E-2</v>
      </c>
    </row>
    <row r="76" spans="1:8" ht="13.5" thickBot="1" x14ac:dyDescent="0.25">
      <c r="A76" s="851"/>
      <c r="B76" s="171">
        <v>2012</v>
      </c>
      <c r="C76" s="27">
        <v>0.05</v>
      </c>
      <c r="D76" s="27">
        <v>1E-3</v>
      </c>
      <c r="E76" s="27">
        <v>0</v>
      </c>
      <c r="F76" s="27">
        <v>0</v>
      </c>
      <c r="G76" s="27">
        <v>0</v>
      </c>
      <c r="H76" s="27">
        <v>5.0999999999999997E-2</v>
      </c>
    </row>
    <row r="77" spans="1:8" ht="13.5" thickBot="1" x14ac:dyDescent="0.25">
      <c r="A77" s="851"/>
      <c r="B77" s="171">
        <v>2013</v>
      </c>
      <c r="C77" s="27">
        <v>5.1999999999999998E-2</v>
      </c>
      <c r="D77" s="27">
        <v>2E-3</v>
      </c>
      <c r="E77" s="27">
        <v>0</v>
      </c>
      <c r="F77" s="27">
        <v>0</v>
      </c>
      <c r="G77" s="27">
        <v>0</v>
      </c>
      <c r="H77" s="27">
        <v>5.3999999999999999E-2</v>
      </c>
    </row>
    <row r="78" spans="1:8" ht="13.5" thickBot="1" x14ac:dyDescent="0.25">
      <c r="A78" s="851"/>
      <c r="B78" s="755">
        <v>2014</v>
      </c>
      <c r="C78" s="27">
        <v>5.1999999999999998E-2</v>
      </c>
      <c r="D78" s="27">
        <v>3.0000000000000001E-3</v>
      </c>
      <c r="E78" s="27">
        <v>0</v>
      </c>
      <c r="F78" s="27">
        <v>0</v>
      </c>
      <c r="G78" s="27">
        <v>1E-3</v>
      </c>
      <c r="H78" s="27">
        <v>5.5E-2</v>
      </c>
    </row>
    <row r="79" spans="1:8" ht="13.5" thickBot="1" x14ac:dyDescent="0.25">
      <c r="A79" s="851"/>
      <c r="B79" s="755">
        <v>2015</v>
      </c>
      <c r="C79" s="27">
        <v>5.8244499886595601E-2</v>
      </c>
      <c r="D79" s="27">
        <v>3.447493762757995E-3</v>
      </c>
      <c r="E79" s="27">
        <v>1.8144704014515762E-4</v>
      </c>
      <c r="F79" s="27">
        <v>1.3608528010886821E-4</v>
      </c>
      <c r="G79" s="27">
        <v>1.1340440009072353E-3</v>
      </c>
      <c r="H79" s="27">
        <v>6.314356997051486E-2</v>
      </c>
    </row>
    <row r="80" spans="1:8" ht="13.5" thickBot="1" x14ac:dyDescent="0.25">
      <c r="A80" s="851"/>
      <c r="B80" s="557">
        <v>2016</v>
      </c>
      <c r="C80" s="27">
        <v>6.20516955986588E-2</v>
      </c>
      <c r="D80" s="27">
        <v>2.9710114171724459E-3</v>
      </c>
      <c r="E80" s="27">
        <v>0</v>
      </c>
      <c r="F80" s="27">
        <v>0</v>
      </c>
      <c r="G80" s="27">
        <v>1.1884045668689783E-3</v>
      </c>
      <c r="H80" s="27">
        <v>6.6211111582700224E-2</v>
      </c>
    </row>
    <row r="81" spans="1:8" ht="13.5" thickBot="1" x14ac:dyDescent="0.25">
      <c r="A81" s="852"/>
      <c r="B81" s="162">
        <v>2017</v>
      </c>
      <c r="C81" s="27">
        <v>5.9645464025026067E-2</v>
      </c>
      <c r="D81" s="27">
        <v>4.0458811261730966E-3</v>
      </c>
      <c r="E81" s="27">
        <v>0</v>
      </c>
      <c r="F81" s="27">
        <v>0</v>
      </c>
      <c r="G81" s="27">
        <v>1.1678832116788322E-3</v>
      </c>
      <c r="H81" s="27">
        <v>6.4859228362877996E-2</v>
      </c>
    </row>
    <row r="82" spans="1:8" ht="14.25" thickTop="1" thickBot="1" x14ac:dyDescent="0.25">
      <c r="A82" s="857" t="s">
        <v>237</v>
      </c>
      <c r="B82" s="758">
        <v>2007</v>
      </c>
      <c r="C82" s="759">
        <v>4.4999999999999998E-2</v>
      </c>
      <c r="D82" s="759">
        <v>3.0000000000000001E-3</v>
      </c>
      <c r="E82" s="759">
        <v>1E-3</v>
      </c>
      <c r="F82" s="759">
        <v>0</v>
      </c>
      <c r="G82" s="759">
        <v>0</v>
      </c>
      <c r="H82" s="759">
        <v>4.9000000000000002E-2</v>
      </c>
    </row>
    <row r="83" spans="1:8" ht="13.5" thickBot="1" x14ac:dyDescent="0.25">
      <c r="A83" s="851"/>
      <c r="B83" s="754">
        <v>2008</v>
      </c>
      <c r="C83" s="560">
        <v>3.6999999999999998E-2</v>
      </c>
      <c r="D83" s="560">
        <v>5.0000000000000001E-3</v>
      </c>
      <c r="E83" s="560">
        <v>0</v>
      </c>
      <c r="F83" s="560">
        <v>0</v>
      </c>
      <c r="G83" s="560">
        <v>1E-3</v>
      </c>
      <c r="H83" s="560">
        <v>4.3999999999999997E-2</v>
      </c>
    </row>
    <row r="84" spans="1:8" ht="13.5" thickBot="1" x14ac:dyDescent="0.25">
      <c r="A84" s="851"/>
      <c r="B84" s="754">
        <v>2009</v>
      </c>
      <c r="C84" s="560">
        <v>4.2000000000000003E-2</v>
      </c>
      <c r="D84" s="560">
        <v>8.0000000000000002E-3</v>
      </c>
      <c r="E84" s="560">
        <v>0</v>
      </c>
      <c r="F84" s="560">
        <v>0</v>
      </c>
      <c r="G84" s="560">
        <v>1E-3</v>
      </c>
      <c r="H84" s="560">
        <v>0.05</v>
      </c>
    </row>
    <row r="85" spans="1:8" ht="13.5" thickBot="1" x14ac:dyDescent="0.25">
      <c r="A85" s="851"/>
      <c r="B85" s="754">
        <v>2010</v>
      </c>
      <c r="C85" s="560">
        <v>3.9E-2</v>
      </c>
      <c r="D85" s="560">
        <v>1.2E-2</v>
      </c>
      <c r="E85" s="560">
        <v>0</v>
      </c>
      <c r="F85" s="560">
        <v>0</v>
      </c>
      <c r="G85" s="560">
        <v>0</v>
      </c>
      <c r="H85" s="560">
        <v>5.0999999999999997E-2</v>
      </c>
    </row>
    <row r="86" spans="1:8" ht="13.5" thickBot="1" x14ac:dyDescent="0.25">
      <c r="A86" s="851"/>
      <c r="B86" s="754">
        <v>2011</v>
      </c>
      <c r="C86" s="560">
        <v>0.04</v>
      </c>
      <c r="D86" s="560">
        <v>1.6E-2</v>
      </c>
      <c r="E86" s="560">
        <v>0</v>
      </c>
      <c r="F86" s="560">
        <v>0</v>
      </c>
      <c r="G86" s="560">
        <v>0</v>
      </c>
      <c r="H86" s="560">
        <v>5.6000000000000001E-2</v>
      </c>
    </row>
    <row r="87" spans="1:8" ht="13.5" thickBot="1" x14ac:dyDescent="0.25">
      <c r="A87" s="851"/>
      <c r="B87" s="754">
        <v>2012</v>
      </c>
      <c r="C87" s="560">
        <v>3.5999999999999997E-2</v>
      </c>
      <c r="D87" s="560">
        <v>1.6E-2</v>
      </c>
      <c r="E87" s="560">
        <v>0</v>
      </c>
      <c r="F87" s="560">
        <v>0</v>
      </c>
      <c r="G87" s="560">
        <v>0</v>
      </c>
      <c r="H87" s="560">
        <v>5.0999999999999997E-2</v>
      </c>
    </row>
    <row r="88" spans="1:8" ht="13.5" thickBot="1" x14ac:dyDescent="0.25">
      <c r="A88" s="851"/>
      <c r="B88" s="754">
        <v>2013</v>
      </c>
      <c r="C88" s="560">
        <v>3.6999999999999998E-2</v>
      </c>
      <c r="D88" s="560">
        <v>1.4999999999999999E-2</v>
      </c>
      <c r="E88" s="560">
        <v>0</v>
      </c>
      <c r="F88" s="560">
        <v>0</v>
      </c>
      <c r="G88" s="560">
        <v>0</v>
      </c>
      <c r="H88" s="560">
        <v>5.1999999999999998E-2</v>
      </c>
    </row>
    <row r="89" spans="1:8" ht="13.5" thickBot="1" x14ac:dyDescent="0.25">
      <c r="A89" s="851"/>
      <c r="B89" s="754">
        <v>2014</v>
      </c>
      <c r="C89" s="560">
        <v>3.5999999999999997E-2</v>
      </c>
      <c r="D89" s="560">
        <v>2.1999999999999999E-2</v>
      </c>
      <c r="E89" s="560">
        <v>0</v>
      </c>
      <c r="F89" s="560">
        <v>0</v>
      </c>
      <c r="G89" s="560">
        <v>0</v>
      </c>
      <c r="H89" s="560">
        <v>5.8000000000000003E-2</v>
      </c>
    </row>
    <row r="90" spans="1:8" ht="13.5" thickBot="1" x14ac:dyDescent="0.25">
      <c r="A90" s="851"/>
      <c r="B90" s="754">
        <v>2015</v>
      </c>
      <c r="C90" s="560">
        <v>3.4837831707870262E-2</v>
      </c>
      <c r="D90" s="560">
        <v>2.1864368337491495E-2</v>
      </c>
      <c r="E90" s="560">
        <v>8.6187344068949876E-4</v>
      </c>
      <c r="F90" s="560">
        <v>0</v>
      </c>
      <c r="G90" s="560">
        <v>0</v>
      </c>
      <c r="H90" s="560">
        <v>5.7564073486051262E-2</v>
      </c>
    </row>
    <row r="91" spans="1:8" ht="13.5" thickBot="1" x14ac:dyDescent="0.25">
      <c r="A91" s="851"/>
      <c r="B91" s="754">
        <v>2016</v>
      </c>
      <c r="C91" s="560">
        <v>3.2372664857097236E-2</v>
      </c>
      <c r="D91" s="560">
        <v>2.6385118952578637E-2</v>
      </c>
      <c r="E91" s="560">
        <v>0</v>
      </c>
      <c r="F91" s="560">
        <v>0</v>
      </c>
      <c r="G91" s="560">
        <v>0</v>
      </c>
      <c r="H91" s="560">
        <v>5.8757783809675876E-2</v>
      </c>
    </row>
    <row r="92" spans="1:8" ht="13.5" thickBot="1" x14ac:dyDescent="0.25">
      <c r="A92" s="852"/>
      <c r="B92" s="259">
        <v>2017</v>
      </c>
      <c r="C92" s="761">
        <v>3.3099097660305041E-2</v>
      </c>
      <c r="D92" s="761">
        <v>3.1502036253293939E-2</v>
      </c>
      <c r="E92" s="761">
        <v>0</v>
      </c>
      <c r="F92" s="761">
        <v>0</v>
      </c>
      <c r="G92" s="761">
        <v>0</v>
      </c>
      <c r="H92" s="761">
        <v>6.4601133913598979E-2</v>
      </c>
    </row>
    <row r="93" spans="1:8" ht="14.25" thickTop="1" thickBot="1" x14ac:dyDescent="0.25">
      <c r="A93" s="857" t="s">
        <v>238</v>
      </c>
      <c r="B93" s="758">
        <v>2007</v>
      </c>
      <c r="C93" s="759">
        <v>8.5000000000000006E-2</v>
      </c>
      <c r="D93" s="759">
        <v>7.1999999999999995E-2</v>
      </c>
      <c r="E93" s="759">
        <v>4.0000000000000001E-3</v>
      </c>
      <c r="F93" s="759">
        <v>2E-3</v>
      </c>
      <c r="G93" s="759">
        <v>2E-3</v>
      </c>
      <c r="H93" s="759">
        <v>0.16500000000000001</v>
      </c>
    </row>
    <row r="94" spans="1:8" ht="13.5" thickBot="1" x14ac:dyDescent="0.25">
      <c r="A94" s="851"/>
      <c r="B94" s="754">
        <v>2008</v>
      </c>
      <c r="C94" s="560">
        <v>6.4000000000000001E-2</v>
      </c>
      <c r="D94" s="560">
        <v>0.1</v>
      </c>
      <c r="E94" s="560">
        <v>0</v>
      </c>
      <c r="F94" s="560">
        <v>1E-3</v>
      </c>
      <c r="G94" s="560">
        <v>1E-3</v>
      </c>
      <c r="H94" s="560">
        <v>0.16700000000000001</v>
      </c>
    </row>
    <row r="95" spans="1:8" ht="13.5" thickBot="1" x14ac:dyDescent="0.25">
      <c r="A95" s="851"/>
      <c r="B95" s="754">
        <v>2009</v>
      </c>
      <c r="C95" s="560">
        <v>5.7000000000000002E-2</v>
      </c>
      <c r="D95" s="560">
        <v>0.11799999999999999</v>
      </c>
      <c r="E95" s="560">
        <v>0</v>
      </c>
      <c r="F95" s="560">
        <v>0</v>
      </c>
      <c r="G95" s="560">
        <v>1E-3</v>
      </c>
      <c r="H95" s="560">
        <v>0.17599999999999999</v>
      </c>
    </row>
    <row r="96" spans="1:8" ht="13.5" thickBot="1" x14ac:dyDescent="0.25">
      <c r="A96" s="851"/>
      <c r="B96" s="754">
        <v>2010</v>
      </c>
      <c r="C96" s="560">
        <v>5.0999999999999997E-2</v>
      </c>
      <c r="D96" s="560">
        <v>0.13100000000000001</v>
      </c>
      <c r="E96" s="560">
        <v>0</v>
      </c>
      <c r="F96" s="560">
        <v>0</v>
      </c>
      <c r="G96" s="560">
        <v>0</v>
      </c>
      <c r="H96" s="560">
        <v>0.182</v>
      </c>
    </row>
    <row r="97" spans="1:8" ht="13.5" thickBot="1" x14ac:dyDescent="0.25">
      <c r="A97" s="851"/>
      <c r="B97" s="754">
        <v>2011</v>
      </c>
      <c r="C97" s="560">
        <v>5.1999999999999998E-2</v>
      </c>
      <c r="D97" s="560">
        <v>0.13600000000000001</v>
      </c>
      <c r="E97" s="560">
        <v>0</v>
      </c>
      <c r="F97" s="560">
        <v>0</v>
      </c>
      <c r="G97" s="560">
        <v>0</v>
      </c>
      <c r="H97" s="560">
        <v>0.188</v>
      </c>
    </row>
    <row r="98" spans="1:8" ht="13.5" thickBot="1" x14ac:dyDescent="0.25">
      <c r="A98" s="851"/>
      <c r="B98" s="754">
        <v>2012</v>
      </c>
      <c r="C98" s="560">
        <v>5.2999999999999999E-2</v>
      </c>
      <c r="D98" s="560">
        <v>0.14000000000000001</v>
      </c>
      <c r="E98" s="560">
        <v>0</v>
      </c>
      <c r="F98" s="560">
        <v>0</v>
      </c>
      <c r="G98" s="560">
        <v>0</v>
      </c>
      <c r="H98" s="560">
        <v>0.193</v>
      </c>
    </row>
    <row r="99" spans="1:8" ht="13.5" thickBot="1" x14ac:dyDescent="0.25">
      <c r="A99" s="851"/>
      <c r="B99" s="754">
        <v>2013</v>
      </c>
      <c r="C99" s="560">
        <v>5.5E-2</v>
      </c>
      <c r="D99" s="560">
        <v>0.14000000000000001</v>
      </c>
      <c r="E99" s="560">
        <v>1E-3</v>
      </c>
      <c r="F99" s="560">
        <v>0</v>
      </c>
      <c r="G99" s="560">
        <v>0</v>
      </c>
      <c r="H99" s="560">
        <v>0.19500000000000001</v>
      </c>
    </row>
    <row r="100" spans="1:8" ht="13.5" thickBot="1" x14ac:dyDescent="0.25">
      <c r="A100" s="851"/>
      <c r="B100" s="754">
        <v>2014</v>
      </c>
      <c r="C100" s="560">
        <v>4.8000000000000001E-2</v>
      </c>
      <c r="D100" s="560">
        <v>0.161</v>
      </c>
      <c r="E100" s="560">
        <v>1E-3</v>
      </c>
      <c r="F100" s="560">
        <v>0</v>
      </c>
      <c r="G100" s="560">
        <v>0</v>
      </c>
      <c r="H100" s="560">
        <v>0.21</v>
      </c>
    </row>
    <row r="101" spans="1:8" ht="13.5" thickBot="1" x14ac:dyDescent="0.25">
      <c r="A101" s="851"/>
      <c r="B101" s="754">
        <v>2015</v>
      </c>
      <c r="C101" s="560">
        <v>4.7947380358357904E-2</v>
      </c>
      <c r="D101" s="560">
        <v>0.16157858924926288</v>
      </c>
      <c r="E101" s="560">
        <v>7.7114992061691999E-4</v>
      </c>
      <c r="F101" s="560">
        <v>0</v>
      </c>
      <c r="G101" s="560">
        <v>0</v>
      </c>
      <c r="H101" s="560">
        <v>0.21029711952823771</v>
      </c>
    </row>
    <row r="102" spans="1:8" ht="13.5" thickBot="1" x14ac:dyDescent="0.25">
      <c r="A102" s="851"/>
      <c r="B102" s="754">
        <v>2016</v>
      </c>
      <c r="C102" s="560">
        <v>5.0846738253894144E-2</v>
      </c>
      <c r="D102" s="560">
        <v>0.15971308518314165</v>
      </c>
      <c r="E102" s="560">
        <v>1.1035185263783371E-3</v>
      </c>
      <c r="F102" s="560">
        <v>0</v>
      </c>
      <c r="G102" s="560">
        <v>4.2443020245320658E-5</v>
      </c>
      <c r="H102" s="560">
        <v>0.21170578498365944</v>
      </c>
    </row>
    <row r="103" spans="1:8" ht="13.5" thickBot="1" x14ac:dyDescent="0.25">
      <c r="A103" s="852"/>
      <c r="B103" s="259">
        <v>2017</v>
      </c>
      <c r="C103" s="761">
        <v>4.2377476538060482E-2</v>
      </c>
      <c r="D103" s="761">
        <v>0.1715954118873827</v>
      </c>
      <c r="E103" s="761">
        <v>8.7591240875912405E-4</v>
      </c>
      <c r="F103" s="761">
        <v>0</v>
      </c>
      <c r="G103" s="761">
        <v>0</v>
      </c>
      <c r="H103" s="761">
        <v>0.2148488008342023</v>
      </c>
    </row>
    <row r="104" spans="1:8" ht="14.25" thickTop="1" thickBot="1" x14ac:dyDescent="0.25">
      <c r="A104" s="857" t="s">
        <v>239</v>
      </c>
      <c r="B104" s="758">
        <v>2007</v>
      </c>
      <c r="C104" s="759">
        <v>9.4E-2</v>
      </c>
      <c r="D104" s="759">
        <v>0.19700000000000001</v>
      </c>
      <c r="E104" s="759">
        <v>0.28299999999999997</v>
      </c>
      <c r="F104" s="759">
        <v>0.153</v>
      </c>
      <c r="G104" s="759">
        <v>7.0000000000000001E-3</v>
      </c>
      <c r="H104" s="759">
        <v>0.73399999999999999</v>
      </c>
    </row>
    <row r="105" spans="1:8" ht="13.5" thickBot="1" x14ac:dyDescent="0.25">
      <c r="A105" s="851"/>
      <c r="B105" s="754">
        <v>2008</v>
      </c>
      <c r="C105" s="560">
        <v>9.5000000000000001E-2</v>
      </c>
      <c r="D105" s="560">
        <v>0.23699999999999999</v>
      </c>
      <c r="E105" s="560">
        <v>0.245</v>
      </c>
      <c r="F105" s="560">
        <v>0.156</v>
      </c>
      <c r="G105" s="560">
        <v>4.0000000000000001E-3</v>
      </c>
      <c r="H105" s="560">
        <v>0.73599999999999999</v>
      </c>
    </row>
    <row r="106" spans="1:8" ht="13.5" thickBot="1" x14ac:dyDescent="0.25">
      <c r="A106" s="851"/>
      <c r="B106" s="754">
        <v>2009</v>
      </c>
      <c r="C106" s="560">
        <v>0.03</v>
      </c>
      <c r="D106" s="560">
        <v>0.28000000000000003</v>
      </c>
      <c r="E106" s="560">
        <v>0.23599999999999999</v>
      </c>
      <c r="F106" s="560">
        <v>0.17100000000000001</v>
      </c>
      <c r="G106" s="560">
        <v>3.0000000000000001E-3</v>
      </c>
      <c r="H106" s="560">
        <v>0.71899999999999997</v>
      </c>
    </row>
    <row r="107" spans="1:8" ht="13.5" thickBot="1" x14ac:dyDescent="0.25">
      <c r="A107" s="851"/>
      <c r="B107" s="754">
        <v>2010</v>
      </c>
      <c r="C107" s="560">
        <v>2.3E-2</v>
      </c>
      <c r="D107" s="560">
        <v>0.315</v>
      </c>
      <c r="E107" s="560">
        <v>0.193</v>
      </c>
      <c r="F107" s="560">
        <v>0.17199999999999999</v>
      </c>
      <c r="G107" s="560">
        <v>0</v>
      </c>
      <c r="H107" s="560">
        <v>0.70299999999999996</v>
      </c>
    </row>
    <row r="108" spans="1:8" ht="13.5" thickBot="1" x14ac:dyDescent="0.25">
      <c r="A108" s="851"/>
      <c r="B108" s="754">
        <v>2011</v>
      </c>
      <c r="C108" s="560">
        <v>2.1000000000000001E-2</v>
      </c>
      <c r="D108" s="560">
        <v>0.318</v>
      </c>
      <c r="E108" s="560">
        <v>0.188</v>
      </c>
      <c r="F108" s="560">
        <v>0.17699999999999999</v>
      </c>
      <c r="G108" s="560">
        <v>0</v>
      </c>
      <c r="H108" s="560">
        <v>0.70499999999999996</v>
      </c>
    </row>
    <row r="109" spans="1:8" ht="13.5" thickBot="1" x14ac:dyDescent="0.25">
      <c r="A109" s="851"/>
      <c r="B109" s="754">
        <v>2012</v>
      </c>
      <c r="C109" s="560">
        <v>1.7999999999999999E-2</v>
      </c>
      <c r="D109" s="560">
        <v>0.32400000000000001</v>
      </c>
      <c r="E109" s="560">
        <v>0.17899999999999999</v>
      </c>
      <c r="F109" s="560">
        <v>0.184</v>
      </c>
      <c r="G109" s="560">
        <v>0</v>
      </c>
      <c r="H109" s="560">
        <v>0.70399999999999996</v>
      </c>
    </row>
    <row r="110" spans="1:8" ht="13.5" thickBot="1" x14ac:dyDescent="0.25">
      <c r="A110" s="851"/>
      <c r="B110" s="754">
        <v>2013</v>
      </c>
      <c r="C110" s="560">
        <v>1.7999999999999999E-2</v>
      </c>
      <c r="D110" s="560">
        <v>0.32800000000000001</v>
      </c>
      <c r="E110" s="560">
        <v>0.16</v>
      </c>
      <c r="F110" s="560">
        <v>0.19400000000000001</v>
      </c>
      <c r="G110" s="560">
        <v>0</v>
      </c>
      <c r="H110" s="560">
        <v>0.7</v>
      </c>
    </row>
    <row r="111" spans="1:8" ht="13.5" thickBot="1" x14ac:dyDescent="0.25">
      <c r="A111" s="851"/>
      <c r="B111" s="754">
        <v>2014</v>
      </c>
      <c r="C111" s="560">
        <v>0.02</v>
      </c>
      <c r="D111" s="560">
        <v>0.32600000000000001</v>
      </c>
      <c r="E111" s="560">
        <v>0.14699999999999999</v>
      </c>
      <c r="F111" s="560">
        <v>0.18</v>
      </c>
      <c r="G111" s="560">
        <v>4.0000000000000001E-3</v>
      </c>
      <c r="H111" s="560">
        <v>0.67700000000000005</v>
      </c>
    </row>
    <row r="112" spans="1:8" ht="13.5" thickBot="1" x14ac:dyDescent="0.25">
      <c r="A112" s="851"/>
      <c r="B112" s="754">
        <v>2015</v>
      </c>
      <c r="C112" s="560">
        <v>2.0412792016330235E-2</v>
      </c>
      <c r="D112" s="560">
        <v>0.3138580176910864</v>
      </c>
      <c r="E112" s="560">
        <v>0.14833295531866636</v>
      </c>
      <c r="F112" s="560">
        <v>0.1854388750283511</v>
      </c>
      <c r="G112" s="560">
        <v>9.5259696076207753E-4</v>
      </c>
      <c r="H112" s="560">
        <v>0.66899523701519614</v>
      </c>
    </row>
    <row r="113" spans="1:8" ht="13.5" thickBot="1" x14ac:dyDescent="0.25">
      <c r="A113" s="851"/>
      <c r="B113" s="754">
        <v>2016</v>
      </c>
      <c r="C113" s="560">
        <v>1.3157336276049404E-2</v>
      </c>
      <c r="D113" s="560">
        <v>0.31267773014727729</v>
      </c>
      <c r="E113" s="560">
        <v>0.14086838419421926</v>
      </c>
      <c r="F113" s="560">
        <v>0.19163023640762278</v>
      </c>
      <c r="G113" s="560">
        <v>1.2732906073596197E-3</v>
      </c>
      <c r="H113" s="560">
        <v>0.65960697763252829</v>
      </c>
    </row>
    <row r="114" spans="1:8" ht="13.5" thickBot="1" x14ac:dyDescent="0.25">
      <c r="A114" s="852"/>
      <c r="B114" s="259">
        <v>2017</v>
      </c>
      <c r="C114" s="761">
        <v>8.633993743482794E-3</v>
      </c>
      <c r="D114" s="761">
        <v>0.30940563086548489</v>
      </c>
      <c r="E114" s="761">
        <v>0.13630865484880084</v>
      </c>
      <c r="F114" s="761">
        <v>0.19774765380604797</v>
      </c>
      <c r="G114" s="761">
        <v>7.0907194994786237E-4</v>
      </c>
      <c r="H114" s="761">
        <v>0.65280500521376439</v>
      </c>
    </row>
    <row r="115" spans="1:8" ht="14.25" thickTop="1" thickBot="1" x14ac:dyDescent="0.25">
      <c r="A115" s="857" t="s">
        <v>240</v>
      </c>
      <c r="B115" s="758">
        <v>2007</v>
      </c>
      <c r="C115" s="759">
        <v>0.27400000000000002</v>
      </c>
      <c r="D115" s="759">
        <v>0.27300000000000002</v>
      </c>
      <c r="E115" s="759">
        <v>0.28699999999999998</v>
      </c>
      <c r="F115" s="759">
        <v>0.155</v>
      </c>
      <c r="G115" s="759">
        <v>0.01</v>
      </c>
      <c r="H115" s="759">
        <v>1</v>
      </c>
    </row>
    <row r="116" spans="1:8" ht="13.5" thickBot="1" x14ac:dyDescent="0.25">
      <c r="A116" s="851"/>
      <c r="B116" s="754">
        <v>2008</v>
      </c>
      <c r="C116" s="560">
        <v>0.245</v>
      </c>
      <c r="D116" s="560">
        <v>0.34300000000000003</v>
      </c>
      <c r="E116" s="560">
        <v>0.245</v>
      </c>
      <c r="F116" s="560">
        <v>0.158</v>
      </c>
      <c r="G116" s="560">
        <v>8.9999999999999993E-3</v>
      </c>
      <c r="H116" s="560">
        <v>1</v>
      </c>
    </row>
    <row r="117" spans="1:8" ht="13.5" thickBot="1" x14ac:dyDescent="0.25">
      <c r="A117" s="851"/>
      <c r="B117" s="754">
        <v>2009</v>
      </c>
      <c r="C117" s="560">
        <v>0.18</v>
      </c>
      <c r="D117" s="560">
        <v>0.40600000000000003</v>
      </c>
      <c r="E117" s="560">
        <v>0.23599999999999999</v>
      </c>
      <c r="F117" s="560">
        <v>0.17100000000000001</v>
      </c>
      <c r="G117" s="560">
        <v>7.0000000000000001E-3</v>
      </c>
      <c r="H117" s="560">
        <v>1</v>
      </c>
    </row>
    <row r="118" spans="1:8" ht="13.5" thickBot="1" x14ac:dyDescent="0.25">
      <c r="A118" s="851"/>
      <c r="B118" s="754">
        <v>2010</v>
      </c>
      <c r="C118" s="560">
        <v>0.17599999999999999</v>
      </c>
      <c r="D118" s="560">
        <v>0.45900000000000002</v>
      </c>
      <c r="E118" s="560">
        <v>0.193</v>
      </c>
      <c r="F118" s="560">
        <v>0.17199999999999999</v>
      </c>
      <c r="G118" s="560">
        <v>0</v>
      </c>
      <c r="H118" s="560">
        <v>1</v>
      </c>
    </row>
    <row r="119" spans="1:8" ht="13.5" thickBot="1" x14ac:dyDescent="0.25">
      <c r="A119" s="851"/>
      <c r="B119" s="754">
        <v>2011</v>
      </c>
      <c r="C119" s="560">
        <v>0.16300000000000001</v>
      </c>
      <c r="D119" s="560">
        <v>0.47199999999999998</v>
      </c>
      <c r="E119" s="560">
        <v>0.188</v>
      </c>
      <c r="F119" s="560">
        <v>0.17699999999999999</v>
      </c>
      <c r="G119" s="560">
        <v>0</v>
      </c>
      <c r="H119" s="560">
        <v>1</v>
      </c>
    </row>
    <row r="120" spans="1:8" ht="13.5" thickBot="1" x14ac:dyDescent="0.25">
      <c r="A120" s="851"/>
      <c r="B120" s="754">
        <v>2012</v>
      </c>
      <c r="C120" s="560">
        <v>0.156</v>
      </c>
      <c r="D120" s="560">
        <v>0.48</v>
      </c>
      <c r="E120" s="560">
        <v>0.18</v>
      </c>
      <c r="F120" s="560">
        <v>0.184</v>
      </c>
      <c r="G120" s="560">
        <v>0</v>
      </c>
      <c r="H120" s="560">
        <v>1</v>
      </c>
    </row>
    <row r="121" spans="1:8" ht="13.5" thickBot="1" x14ac:dyDescent="0.25">
      <c r="A121" s="851"/>
      <c r="B121" s="754">
        <v>2013</v>
      </c>
      <c r="C121" s="560">
        <v>0.161</v>
      </c>
      <c r="D121" s="560">
        <v>0.48399999999999999</v>
      </c>
      <c r="E121" s="560">
        <v>0.161</v>
      </c>
      <c r="F121" s="560">
        <v>0.19400000000000001</v>
      </c>
      <c r="G121" s="560">
        <v>0</v>
      </c>
      <c r="H121" s="560">
        <v>1</v>
      </c>
    </row>
    <row r="122" spans="1:8" ht="13.5" thickBot="1" x14ac:dyDescent="0.25">
      <c r="A122" s="851"/>
      <c r="B122" s="754">
        <v>2014</v>
      </c>
      <c r="C122" s="560">
        <v>0.155</v>
      </c>
      <c r="D122" s="560">
        <v>0.51200000000000001</v>
      </c>
      <c r="E122" s="560">
        <v>0.14799999999999999</v>
      </c>
      <c r="F122" s="560">
        <v>0.18</v>
      </c>
      <c r="G122" s="560">
        <v>5.0000000000000001E-3</v>
      </c>
      <c r="H122" s="560">
        <v>1</v>
      </c>
    </row>
    <row r="123" spans="1:8" ht="13.5" thickBot="1" x14ac:dyDescent="0.25">
      <c r="A123" s="851"/>
      <c r="B123" s="754">
        <v>2015</v>
      </c>
      <c r="C123" s="560">
        <v>0.16144250396915399</v>
      </c>
      <c r="D123" s="560">
        <v>0.50074846904059878</v>
      </c>
      <c r="E123" s="560">
        <v>0.15014742572011794</v>
      </c>
      <c r="F123" s="560">
        <v>0.18557496030845996</v>
      </c>
      <c r="G123" s="560">
        <v>2.0866409616693126E-3</v>
      </c>
      <c r="H123" s="560">
        <v>1</v>
      </c>
    </row>
    <row r="124" spans="1:8" ht="13.5" thickBot="1" x14ac:dyDescent="0.25">
      <c r="A124" s="851"/>
      <c r="B124" s="754">
        <v>2016</v>
      </c>
      <c r="C124" s="560">
        <v>0.16047705954755739</v>
      </c>
      <c r="D124" s="560">
        <v>0.50341666312974831</v>
      </c>
      <c r="E124" s="560">
        <v>0.14197190272059759</v>
      </c>
      <c r="F124" s="560">
        <v>0.19163023640762278</v>
      </c>
      <c r="G124" s="560">
        <v>2.5041381944739187E-3</v>
      </c>
      <c r="H124" s="560">
        <v>1</v>
      </c>
    </row>
    <row r="125" spans="1:8" ht="13.5" thickBot="1" x14ac:dyDescent="0.25">
      <c r="A125" s="852"/>
      <c r="B125" s="259">
        <v>2017</v>
      </c>
      <c r="C125" s="761">
        <v>0.14523461939520332</v>
      </c>
      <c r="D125" s="761">
        <v>0.51795620437956202</v>
      </c>
      <c r="E125" s="761">
        <v>0.13718456725755995</v>
      </c>
      <c r="F125" s="761">
        <v>0.19774765380604797</v>
      </c>
      <c r="G125" s="761">
        <v>1.8769551616266945E-3</v>
      </c>
      <c r="H125" s="761">
        <v>1</v>
      </c>
    </row>
    <row r="126" spans="1:8" ht="14.25" thickTop="1" thickBot="1" x14ac:dyDescent="0.25">
      <c r="A126" s="857" t="s">
        <v>241</v>
      </c>
      <c r="B126" s="758">
        <v>2014</v>
      </c>
      <c r="C126" s="759" t="s">
        <v>13</v>
      </c>
      <c r="D126" s="759" t="s">
        <v>13</v>
      </c>
      <c r="E126" s="759" t="s">
        <v>13</v>
      </c>
      <c r="F126" s="759" t="s">
        <v>13</v>
      </c>
      <c r="G126" s="759" t="s">
        <v>13</v>
      </c>
      <c r="H126" s="759" t="s">
        <v>13</v>
      </c>
    </row>
    <row r="127" spans="1:8" ht="13.5" thickBot="1" x14ac:dyDescent="0.25">
      <c r="A127" s="851"/>
      <c r="B127" s="754">
        <v>2015</v>
      </c>
      <c r="C127" s="560" t="s">
        <v>13</v>
      </c>
      <c r="D127" s="560" t="s">
        <v>13</v>
      </c>
      <c r="E127" s="560" t="s">
        <v>13</v>
      </c>
      <c r="F127" s="560" t="s">
        <v>13</v>
      </c>
      <c r="G127" s="560" t="s">
        <v>13</v>
      </c>
      <c r="H127" s="560" t="s">
        <v>13</v>
      </c>
    </row>
    <row r="128" spans="1:8" ht="13.5" thickBot="1" x14ac:dyDescent="0.25">
      <c r="A128" s="851"/>
      <c r="B128" s="754">
        <v>2016</v>
      </c>
      <c r="C128" s="560" t="s">
        <v>13</v>
      </c>
      <c r="D128" s="560" t="s">
        <v>13</v>
      </c>
      <c r="E128" s="560" t="s">
        <v>13</v>
      </c>
      <c r="F128" s="560" t="s">
        <v>13</v>
      </c>
      <c r="G128" s="560" t="s">
        <v>13</v>
      </c>
      <c r="H128" s="560" t="s">
        <v>13</v>
      </c>
    </row>
    <row r="129" spans="1:8" ht="13.5" thickBot="1" x14ac:dyDescent="0.25">
      <c r="A129" s="852"/>
      <c r="B129" s="259">
        <v>2017</v>
      </c>
      <c r="C129" s="760" t="s">
        <v>13</v>
      </c>
      <c r="D129" s="760" t="s">
        <v>13</v>
      </c>
      <c r="E129" s="760" t="s">
        <v>13</v>
      </c>
      <c r="F129" s="760" t="s">
        <v>13</v>
      </c>
      <c r="G129" s="760" t="s">
        <v>13</v>
      </c>
      <c r="H129" s="760" t="s">
        <v>13</v>
      </c>
    </row>
    <row r="130" spans="1:8" ht="14.25" thickTop="1" thickBot="1" x14ac:dyDescent="0.25">
      <c r="A130" s="857" t="s">
        <v>107</v>
      </c>
      <c r="B130" s="758">
        <v>2014</v>
      </c>
      <c r="C130" s="759" t="s">
        <v>13</v>
      </c>
      <c r="D130" s="759" t="s">
        <v>13</v>
      </c>
      <c r="E130" s="759" t="s">
        <v>13</v>
      </c>
      <c r="F130" s="759" t="s">
        <v>13</v>
      </c>
      <c r="G130" s="759" t="s">
        <v>13</v>
      </c>
      <c r="H130" s="759" t="s">
        <v>13</v>
      </c>
    </row>
    <row r="131" spans="1:8" ht="13.5" thickBot="1" x14ac:dyDescent="0.25">
      <c r="A131" s="851"/>
      <c r="B131" s="754">
        <v>2015</v>
      </c>
      <c r="C131" s="560" t="s">
        <v>13</v>
      </c>
      <c r="D131" s="560" t="s">
        <v>13</v>
      </c>
      <c r="E131" s="560" t="s">
        <v>13</v>
      </c>
      <c r="F131" s="560" t="s">
        <v>13</v>
      </c>
      <c r="G131" s="560" t="s">
        <v>13</v>
      </c>
      <c r="H131" s="560" t="s">
        <v>13</v>
      </c>
    </row>
    <row r="132" spans="1:8" ht="13.5" thickBot="1" x14ac:dyDescent="0.25">
      <c r="A132" s="851"/>
      <c r="B132" s="754">
        <v>2016</v>
      </c>
      <c r="C132" s="560" t="s">
        <v>13</v>
      </c>
      <c r="D132" s="560" t="s">
        <v>13</v>
      </c>
      <c r="E132" s="560" t="s">
        <v>13</v>
      </c>
      <c r="F132" s="560" t="s">
        <v>13</v>
      </c>
      <c r="G132" s="560" t="s">
        <v>13</v>
      </c>
      <c r="H132" s="560" t="s">
        <v>13</v>
      </c>
    </row>
    <row r="133" spans="1:8" ht="13.5" thickBot="1" x14ac:dyDescent="0.25">
      <c r="A133" s="852"/>
      <c r="B133" s="259">
        <v>2017</v>
      </c>
      <c r="C133" s="760" t="s">
        <v>13</v>
      </c>
      <c r="D133" s="760" t="s">
        <v>13</v>
      </c>
      <c r="E133" s="760" t="s">
        <v>13</v>
      </c>
      <c r="F133" s="760" t="s">
        <v>13</v>
      </c>
      <c r="G133" s="760" t="s">
        <v>13</v>
      </c>
      <c r="H133" s="760" t="s">
        <v>13</v>
      </c>
    </row>
    <row r="134" spans="1:8" ht="13.5" thickTop="1" x14ac:dyDescent="0.2">
      <c r="A134" s="136" t="s">
        <v>249</v>
      </c>
    </row>
  </sheetData>
  <mergeCells count="22">
    <mergeCell ref="A62:A65"/>
    <mergeCell ref="A66:A69"/>
    <mergeCell ref="A126:A129"/>
    <mergeCell ref="A130:A133"/>
    <mergeCell ref="A71:A81"/>
    <mergeCell ref="A82:A92"/>
    <mergeCell ref="A93:A103"/>
    <mergeCell ref="A104:A114"/>
    <mergeCell ref="A115:A125"/>
    <mergeCell ref="A70:H70"/>
    <mergeCell ref="A1:H1"/>
    <mergeCell ref="A2:H2"/>
    <mergeCell ref="A3:H3"/>
    <mergeCell ref="A4:A5"/>
    <mergeCell ref="C4:H4"/>
    <mergeCell ref="B4:B5"/>
    <mergeCell ref="A51:A61"/>
    <mergeCell ref="A6:H6"/>
    <mergeCell ref="A7:A17"/>
    <mergeCell ref="A18:A28"/>
    <mergeCell ref="A29:A39"/>
    <mergeCell ref="A40:A50"/>
  </mergeCells>
  <hyperlinks>
    <hyperlink ref="J5" location="TOC!A1" display="RETURN TO TABLE OF CONTENTS" xr:uid="{00000000-0004-0000-2900-000000000000}"/>
  </hyperlinks>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R25"/>
  <sheetViews>
    <sheetView workbookViewId="0">
      <selection activeCell="K33" sqref="K33"/>
    </sheetView>
  </sheetViews>
  <sheetFormatPr defaultRowHeight="12.75" x14ac:dyDescent="0.2"/>
  <cols>
    <col min="1" max="9" width="10.7109375" customWidth="1"/>
    <col min="10" max="10" width="10.42578125" customWidth="1"/>
    <col min="11" max="16" width="10.7109375" customWidth="1"/>
  </cols>
  <sheetData>
    <row r="1" spans="1:18"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13.5" thickBot="1" x14ac:dyDescent="0.25">
      <c r="A3" s="815" t="s">
        <v>2342</v>
      </c>
      <c r="B3" s="816"/>
      <c r="C3" s="816"/>
      <c r="D3" s="816"/>
      <c r="E3" s="816"/>
      <c r="F3" s="816"/>
      <c r="G3" s="816"/>
      <c r="H3" s="816"/>
      <c r="I3" s="817"/>
      <c r="J3" s="815" t="s">
        <v>2343</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266</v>
      </c>
      <c r="L4" s="171" t="s">
        <v>267</v>
      </c>
      <c r="M4" s="171" t="s">
        <v>268</v>
      </c>
      <c r="N4" s="171" t="s">
        <v>269</v>
      </c>
      <c r="O4" s="171" t="s">
        <v>270</v>
      </c>
      <c r="P4" s="171" t="s">
        <v>271</v>
      </c>
      <c r="R4" s="551" t="s">
        <v>2837</v>
      </c>
    </row>
    <row r="5" spans="1:18" ht="13.5" thickBot="1" x14ac:dyDescent="0.25">
      <c r="A5" s="167">
        <v>2002</v>
      </c>
      <c r="B5" s="14">
        <v>774</v>
      </c>
      <c r="C5" s="41">
        <v>48.9</v>
      </c>
      <c r="D5" s="41">
        <v>45.1</v>
      </c>
      <c r="E5" s="41">
        <v>1.5</v>
      </c>
      <c r="F5" s="41">
        <v>1.4</v>
      </c>
      <c r="G5" s="41">
        <v>259.10000000000002</v>
      </c>
      <c r="H5" s="41">
        <v>414.3</v>
      </c>
      <c r="I5" s="41">
        <v>9499.7999999999993</v>
      </c>
      <c r="J5" s="167">
        <v>2002</v>
      </c>
      <c r="K5" s="41">
        <v>5.8</v>
      </c>
      <c r="L5" s="41">
        <v>31.3</v>
      </c>
      <c r="M5" s="41">
        <v>9.1999999999999993</v>
      </c>
      <c r="N5" s="41">
        <v>287.8</v>
      </c>
      <c r="O5" s="41">
        <v>210.8</v>
      </c>
      <c r="P5" s="41">
        <v>6600.3</v>
      </c>
    </row>
    <row r="6" spans="1:18" ht="13.5" thickBot="1" x14ac:dyDescent="0.25">
      <c r="A6" s="167">
        <v>2003</v>
      </c>
      <c r="B6" s="14">
        <v>782</v>
      </c>
      <c r="C6" s="41">
        <v>49.3</v>
      </c>
      <c r="D6" s="41">
        <v>45.4</v>
      </c>
      <c r="E6" s="41">
        <v>1.6</v>
      </c>
      <c r="F6" s="41">
        <v>1.4</v>
      </c>
      <c r="G6" s="41">
        <v>261.89999999999998</v>
      </c>
      <c r="H6" s="41">
        <v>409.7</v>
      </c>
      <c r="I6" s="41">
        <v>9655.4</v>
      </c>
      <c r="J6" s="167">
        <v>2003</v>
      </c>
      <c r="K6" s="41">
        <v>5.8</v>
      </c>
      <c r="L6" s="41">
        <v>31.4</v>
      </c>
      <c r="M6" s="41">
        <v>9</v>
      </c>
      <c r="N6" s="41">
        <v>283.10000000000002</v>
      </c>
      <c r="O6" s="41">
        <v>212.5</v>
      </c>
      <c r="P6" s="41">
        <v>6673.2</v>
      </c>
    </row>
    <row r="7" spans="1:18" ht="13.5" thickBot="1" x14ac:dyDescent="0.25">
      <c r="A7" s="167" t="s">
        <v>258</v>
      </c>
      <c r="B7" s="14">
        <v>795</v>
      </c>
      <c r="C7" s="41">
        <v>50</v>
      </c>
      <c r="D7" s="41">
        <v>45.9</v>
      </c>
      <c r="E7" s="41">
        <v>1.6</v>
      </c>
      <c r="F7" s="41">
        <v>1.5</v>
      </c>
      <c r="G7" s="41">
        <v>268.8</v>
      </c>
      <c r="H7" s="41">
        <v>413.9</v>
      </c>
      <c r="I7" s="41">
        <v>9715.2999999999993</v>
      </c>
      <c r="J7" s="167" t="s">
        <v>272</v>
      </c>
      <c r="K7" s="41">
        <v>5.9</v>
      </c>
      <c r="L7" s="41">
        <v>31.2</v>
      </c>
      <c r="M7" s="41">
        <v>9</v>
      </c>
      <c r="N7" s="41">
        <v>281.2</v>
      </c>
      <c r="O7" s="41">
        <v>211.8</v>
      </c>
      <c r="P7" s="41">
        <v>6601.4</v>
      </c>
    </row>
    <row r="8" spans="1:18" ht="13.5" thickBot="1" x14ac:dyDescent="0.25">
      <c r="A8" s="167" t="s">
        <v>259</v>
      </c>
      <c r="B8" s="14">
        <v>813</v>
      </c>
      <c r="C8" s="41">
        <v>51.6</v>
      </c>
      <c r="D8" s="41">
        <v>47.4</v>
      </c>
      <c r="E8" s="41">
        <v>1.6</v>
      </c>
      <c r="F8" s="41">
        <v>1.5</v>
      </c>
      <c r="G8" s="41">
        <v>277.3</v>
      </c>
      <c r="H8" s="41">
        <v>422.9</v>
      </c>
      <c r="I8" s="41">
        <v>9470.1</v>
      </c>
      <c r="J8" s="167" t="s">
        <v>273</v>
      </c>
      <c r="K8" s="41">
        <v>5.9</v>
      </c>
      <c r="L8" s="41">
        <v>31.3</v>
      </c>
      <c r="M8" s="41">
        <v>8.9</v>
      </c>
      <c r="N8" s="41">
        <v>279.8</v>
      </c>
      <c r="O8" s="41">
        <v>199.9</v>
      </c>
      <c r="P8" s="41">
        <v>6264.6</v>
      </c>
    </row>
    <row r="9" spans="1:18" ht="13.5" thickBot="1" x14ac:dyDescent="0.25">
      <c r="A9" s="167" t="s">
        <v>260</v>
      </c>
      <c r="B9" s="14">
        <v>838</v>
      </c>
      <c r="C9" s="41">
        <v>52.6</v>
      </c>
      <c r="D9" s="41">
        <v>48.4</v>
      </c>
      <c r="E9" s="41">
        <v>1.7</v>
      </c>
      <c r="F9" s="41">
        <v>1.5</v>
      </c>
      <c r="G9" s="41">
        <v>287</v>
      </c>
      <c r="H9" s="41">
        <v>441.1</v>
      </c>
      <c r="I9" s="41">
        <v>10358.9</v>
      </c>
      <c r="J9" s="167" t="s">
        <v>274</v>
      </c>
      <c r="K9" s="41">
        <v>5.9</v>
      </c>
      <c r="L9" s="41">
        <v>31.3</v>
      </c>
      <c r="M9" s="41">
        <v>9.1</v>
      </c>
      <c r="N9" s="41">
        <v>285.39999999999998</v>
      </c>
      <c r="O9" s="41">
        <v>214</v>
      </c>
      <c r="P9" s="41">
        <v>6702.2</v>
      </c>
    </row>
    <row r="10" spans="1:18" ht="13.5" thickBot="1" x14ac:dyDescent="0.25">
      <c r="A10" s="167" t="s">
        <v>261</v>
      </c>
      <c r="B10" s="14">
        <v>841</v>
      </c>
      <c r="C10" s="41">
        <v>53.9</v>
      </c>
      <c r="D10" s="41">
        <v>49.6</v>
      </c>
      <c r="E10" s="41">
        <v>1.7</v>
      </c>
      <c r="F10" s="41">
        <v>1.6</v>
      </c>
      <c r="G10" s="41">
        <v>296.8</v>
      </c>
      <c r="H10" s="41">
        <v>458</v>
      </c>
      <c r="I10" s="41">
        <v>11136.8</v>
      </c>
      <c r="J10" s="167" t="s">
        <v>275</v>
      </c>
      <c r="K10" s="41">
        <v>6</v>
      </c>
      <c r="L10" s="41">
        <v>31.2</v>
      </c>
      <c r="M10" s="41">
        <v>9.1999999999999993</v>
      </c>
      <c r="N10" s="41">
        <v>288.2</v>
      </c>
      <c r="O10" s="41">
        <v>224.7</v>
      </c>
      <c r="P10" s="41">
        <v>7007.8</v>
      </c>
    </row>
    <row r="11" spans="1:18" ht="13.5" thickBot="1" x14ac:dyDescent="0.25">
      <c r="A11" s="167" t="s">
        <v>262</v>
      </c>
      <c r="B11" s="14">
        <v>871</v>
      </c>
      <c r="C11" s="41">
        <v>55.4</v>
      </c>
      <c r="D11" s="41">
        <v>51.3</v>
      </c>
      <c r="E11" s="41">
        <v>1.8</v>
      </c>
      <c r="F11" s="41">
        <v>1.6</v>
      </c>
      <c r="G11" s="41">
        <v>309</v>
      </c>
      <c r="H11" s="41">
        <v>471.3</v>
      </c>
      <c r="I11" s="41">
        <v>11032</v>
      </c>
      <c r="J11" s="167" t="s">
        <v>276</v>
      </c>
      <c r="K11" s="41">
        <v>6</v>
      </c>
      <c r="L11" s="41">
        <v>31.4</v>
      </c>
      <c r="M11" s="41">
        <v>9.1999999999999993</v>
      </c>
      <c r="N11" s="41">
        <v>287.8</v>
      </c>
      <c r="O11" s="41">
        <v>214.9</v>
      </c>
      <c r="P11" s="41">
        <v>6736.7</v>
      </c>
    </row>
    <row r="12" spans="1:18" ht="13.5" thickBot="1" x14ac:dyDescent="0.25">
      <c r="A12" s="167" t="s">
        <v>263</v>
      </c>
      <c r="B12" s="14">
        <v>870</v>
      </c>
      <c r="C12" s="41">
        <v>55.5</v>
      </c>
      <c r="D12" s="41">
        <v>51.9</v>
      </c>
      <c r="E12" s="41">
        <v>1.8</v>
      </c>
      <c r="F12" s="41">
        <v>1.7</v>
      </c>
      <c r="G12" s="41">
        <v>312.2</v>
      </c>
      <c r="H12" s="41">
        <v>464</v>
      </c>
      <c r="I12" s="41">
        <v>11129.4</v>
      </c>
      <c r="J12" s="167" t="s">
        <v>277</v>
      </c>
      <c r="K12" s="41">
        <v>6</v>
      </c>
      <c r="L12" s="41">
        <v>31.1</v>
      </c>
      <c r="M12" s="41">
        <v>8.9</v>
      </c>
      <c r="N12" s="41">
        <v>277.60000000000002</v>
      </c>
      <c r="O12" s="41">
        <v>214.4</v>
      </c>
      <c r="P12" s="41">
        <v>6659.5</v>
      </c>
    </row>
    <row r="13" spans="1:18" ht="13.5" thickBot="1" x14ac:dyDescent="0.25">
      <c r="A13" s="167" t="s">
        <v>264</v>
      </c>
      <c r="B13" s="14">
        <v>858</v>
      </c>
      <c r="C13" s="41">
        <v>56.1</v>
      </c>
      <c r="D13" s="41">
        <v>52</v>
      </c>
      <c r="E13" s="41">
        <v>1.7</v>
      </c>
      <c r="F13" s="41">
        <v>1.6</v>
      </c>
      <c r="G13" s="41">
        <v>314.7</v>
      </c>
      <c r="H13" s="41">
        <v>460</v>
      </c>
      <c r="I13" s="41">
        <v>10773.7</v>
      </c>
      <c r="J13" s="167" t="s">
        <v>278</v>
      </c>
      <c r="K13" s="41">
        <v>6.1</v>
      </c>
      <c r="L13" s="41">
        <v>32.4</v>
      </c>
      <c r="M13" s="41">
        <v>8.9</v>
      </c>
      <c r="N13" s="41">
        <v>286.8</v>
      </c>
      <c r="O13" s="41">
        <v>207.3</v>
      </c>
      <c r="P13" s="41">
        <v>6718</v>
      </c>
    </row>
    <row r="14" spans="1:18" ht="13.5" thickBot="1" x14ac:dyDescent="0.25">
      <c r="A14" s="167">
        <v>2011</v>
      </c>
      <c r="B14" s="149">
        <v>869</v>
      </c>
      <c r="C14" s="185">
        <v>55.5</v>
      </c>
      <c r="D14" s="185">
        <v>51.4</v>
      </c>
      <c r="E14" s="185">
        <v>1.8</v>
      </c>
      <c r="F14" s="185">
        <v>1.6</v>
      </c>
      <c r="G14" s="185">
        <v>311.3</v>
      </c>
      <c r="H14" s="185">
        <v>461.4</v>
      </c>
      <c r="I14" s="185">
        <v>11316.4</v>
      </c>
      <c r="J14" s="167">
        <v>2011</v>
      </c>
      <c r="K14" s="41">
        <v>6.1</v>
      </c>
      <c r="L14" s="41">
        <v>32.1</v>
      </c>
      <c r="M14" s="41">
        <v>9</v>
      </c>
      <c r="N14" s="41">
        <v>288.39999999999998</v>
      </c>
      <c r="O14" s="41">
        <v>220.2</v>
      </c>
      <c r="P14" s="41">
        <v>7072.8</v>
      </c>
    </row>
    <row r="15" spans="1:18" ht="13.5" thickBot="1" x14ac:dyDescent="0.25">
      <c r="A15" s="167">
        <v>2012</v>
      </c>
      <c r="B15" s="149">
        <v>861</v>
      </c>
      <c r="C15" s="185">
        <v>55.6</v>
      </c>
      <c r="D15" s="185">
        <v>51.6</v>
      </c>
      <c r="E15" s="185">
        <v>1.8</v>
      </c>
      <c r="F15" s="185">
        <v>1.6</v>
      </c>
      <c r="G15" s="41">
        <v>319.89999999999998</v>
      </c>
      <c r="H15" s="41">
        <v>471</v>
      </c>
      <c r="I15" s="41">
        <v>11181.3</v>
      </c>
      <c r="J15" s="167">
        <v>2012</v>
      </c>
      <c r="K15" s="41">
        <v>6.2</v>
      </c>
      <c r="L15" s="41">
        <v>34.799999999999997</v>
      </c>
      <c r="M15" s="41">
        <v>9.1</v>
      </c>
      <c r="N15" s="41">
        <v>294.39999999999998</v>
      </c>
      <c r="O15" s="41">
        <v>216.7</v>
      </c>
      <c r="P15" s="41">
        <v>6988.3</v>
      </c>
    </row>
    <row r="16" spans="1:18" ht="13.5" thickBot="1" x14ac:dyDescent="0.25">
      <c r="A16" s="167">
        <v>2013</v>
      </c>
      <c r="B16" s="149">
        <v>871</v>
      </c>
      <c r="C16" s="185">
        <v>56.5</v>
      </c>
      <c r="D16" s="185">
        <v>52.4</v>
      </c>
      <c r="E16" s="185">
        <v>1.8</v>
      </c>
      <c r="F16" s="185">
        <v>1.6</v>
      </c>
      <c r="G16" s="41">
        <v>327.10000000000002</v>
      </c>
      <c r="H16" s="41">
        <v>475.5</v>
      </c>
      <c r="I16" s="41">
        <v>11735.6</v>
      </c>
      <c r="J16" s="167">
        <v>2013</v>
      </c>
      <c r="K16" s="41">
        <v>6.2</v>
      </c>
      <c r="L16" s="41">
        <v>32.1</v>
      </c>
      <c r="M16" s="41">
        <v>9.1</v>
      </c>
      <c r="N16" s="41">
        <v>291.39999999999998</v>
      </c>
      <c r="O16" s="41">
        <v>223.9</v>
      </c>
      <c r="P16" s="41">
        <v>7191.9</v>
      </c>
    </row>
    <row r="17" spans="1:16" ht="13.5" thickBot="1" x14ac:dyDescent="0.25">
      <c r="A17" s="167">
        <v>2014</v>
      </c>
      <c r="B17" s="149">
        <v>889</v>
      </c>
      <c r="C17" s="185">
        <v>58.8</v>
      </c>
      <c r="D17" s="185">
        <v>54.7</v>
      </c>
      <c r="E17" s="185">
        <v>1.9</v>
      </c>
      <c r="F17" s="185">
        <v>1.7</v>
      </c>
      <c r="G17" s="185">
        <v>342.5</v>
      </c>
      <c r="H17" s="185">
        <v>490</v>
      </c>
      <c r="I17" s="185">
        <v>11718</v>
      </c>
      <c r="J17" s="167">
        <v>2014</v>
      </c>
      <c r="K17" s="185">
        <v>6.3</v>
      </c>
      <c r="L17" s="185">
        <v>31.4</v>
      </c>
      <c r="M17" s="185">
        <v>9</v>
      </c>
      <c r="N17" s="185">
        <v>281.5</v>
      </c>
      <c r="O17" s="185">
        <v>214.3</v>
      </c>
      <c r="P17" s="185">
        <v>6732.9</v>
      </c>
    </row>
    <row r="18" spans="1:16" ht="13.5" thickBot="1" x14ac:dyDescent="0.25">
      <c r="A18" s="556">
        <v>2015</v>
      </c>
      <c r="B18" s="149">
        <v>897</v>
      </c>
      <c r="C18" s="185">
        <v>59.464402999999997</v>
      </c>
      <c r="D18" s="185">
        <v>55.390995000000004</v>
      </c>
      <c r="E18" s="185">
        <v>1.9376530000000001</v>
      </c>
      <c r="F18" s="185">
        <v>1.773272</v>
      </c>
      <c r="G18" s="185">
        <v>343.13937900000002</v>
      </c>
      <c r="H18" s="185">
        <v>490.94799400000005</v>
      </c>
      <c r="I18" s="185">
        <v>11709.260560000001</v>
      </c>
      <c r="J18" s="556">
        <v>2015</v>
      </c>
      <c r="K18" s="185">
        <v>6.1948585505640406</v>
      </c>
      <c r="L18" s="185">
        <v>31.236603859983131</v>
      </c>
      <c r="M18" s="185">
        <v>8.8633178371321915</v>
      </c>
      <c r="N18" s="185">
        <v>276.85994816362074</v>
      </c>
      <c r="O18" s="185">
        <v>211.39285474110005</v>
      </c>
      <c r="P18" s="185">
        <v>6603.1948623786993</v>
      </c>
    </row>
    <row r="19" spans="1:16" ht="13.5" thickBot="1" x14ac:dyDescent="0.25">
      <c r="A19" s="621">
        <v>2016</v>
      </c>
      <c r="B19" s="149">
        <v>942</v>
      </c>
      <c r="C19" s="185">
        <v>60.483665999999999</v>
      </c>
      <c r="D19" s="185">
        <v>56.477570999999998</v>
      </c>
      <c r="E19" s="185">
        <v>1.9723349999999999</v>
      </c>
      <c r="F19" s="185">
        <v>1.829153</v>
      </c>
      <c r="G19" s="185">
        <v>345.49243799999999</v>
      </c>
      <c r="H19" s="185">
        <v>499.63743299999999</v>
      </c>
      <c r="I19" s="185">
        <v>11790.674691</v>
      </c>
      <c r="J19" s="621">
        <v>2016</v>
      </c>
      <c r="K19" s="185">
        <v>6.1173388281872105</v>
      </c>
      <c r="L19" s="185">
        <v>30.876351513514724</v>
      </c>
      <c r="M19" s="185">
        <v>8.846652293173161</v>
      </c>
      <c r="N19" s="185">
        <v>273.15234592185561</v>
      </c>
      <c r="O19" s="185">
        <v>208.76738291382964</v>
      </c>
      <c r="P19" s="185">
        <v>6445.9750994039314</v>
      </c>
    </row>
    <row r="20" spans="1:16" ht="13.5" thickBot="1" x14ac:dyDescent="0.25">
      <c r="A20" s="645">
        <v>2017</v>
      </c>
      <c r="B20" s="149">
        <v>942</v>
      </c>
      <c r="C20" s="185">
        <v>61.163435</v>
      </c>
      <c r="D20" s="185">
        <v>57.179721000000001</v>
      </c>
      <c r="E20" s="185">
        <v>2.0109659999999998</v>
      </c>
      <c r="F20" s="185">
        <v>1.8475140000000001</v>
      </c>
      <c r="G20" s="185">
        <v>347.00033300000001</v>
      </c>
      <c r="H20" s="185">
        <v>497.75411500000001</v>
      </c>
      <c r="I20" s="185">
        <v>12250.669639</v>
      </c>
      <c r="J20" s="645">
        <v>2017</v>
      </c>
      <c r="K20" s="185">
        <v>6.0685908733272766</v>
      </c>
      <c r="L20" s="185">
        <v>30.949546796397751</v>
      </c>
      <c r="M20" s="185">
        <v>8.7050812122710433</v>
      </c>
      <c r="N20" s="185">
        <v>269.41831834562549</v>
      </c>
      <c r="O20" s="185">
        <v>214.24850322372157</v>
      </c>
      <c r="P20" s="185">
        <v>6630.8940765807456</v>
      </c>
    </row>
    <row r="21" spans="1:16" x14ac:dyDescent="0.2">
      <c r="A21" s="136" t="s">
        <v>228</v>
      </c>
      <c r="B21" s="136"/>
      <c r="C21" s="136"/>
      <c r="D21" s="136"/>
      <c r="E21" s="136"/>
      <c r="F21" s="136"/>
      <c r="G21" s="136"/>
      <c r="H21" s="136"/>
      <c r="I21" s="136"/>
      <c r="J21" s="136" t="s">
        <v>228</v>
      </c>
    </row>
    <row r="22" spans="1:16" x14ac:dyDescent="0.2">
      <c r="A22" s="136" t="s">
        <v>265</v>
      </c>
      <c r="B22" s="136"/>
      <c r="C22" s="136"/>
      <c r="D22" s="136"/>
      <c r="E22" s="136"/>
      <c r="F22" s="136"/>
      <c r="G22" s="136"/>
      <c r="H22" s="136"/>
      <c r="I22" s="136"/>
      <c r="J22" s="136" t="s">
        <v>279</v>
      </c>
    </row>
    <row r="23" spans="1:16" x14ac:dyDescent="0.2">
      <c r="A23" s="136"/>
      <c r="B23" s="136"/>
      <c r="C23" s="136"/>
      <c r="D23" s="136"/>
      <c r="E23" s="136"/>
      <c r="F23" s="136"/>
      <c r="G23" s="136"/>
      <c r="H23" s="136"/>
      <c r="I23" s="136"/>
      <c r="J23" s="136" t="s">
        <v>280</v>
      </c>
    </row>
    <row r="24" spans="1:16" x14ac:dyDescent="0.2">
      <c r="A24" s="136"/>
      <c r="B24" s="136"/>
      <c r="C24" s="136"/>
      <c r="D24" s="136"/>
      <c r="E24" s="136"/>
      <c r="F24" s="136"/>
      <c r="G24" s="136"/>
      <c r="H24" s="136"/>
      <c r="I24" s="136"/>
      <c r="J24" s="136" t="s">
        <v>281</v>
      </c>
    </row>
    <row r="25" spans="1:16" x14ac:dyDescent="0.2">
      <c r="A25" s="136"/>
      <c r="B25" s="136"/>
      <c r="C25" s="136"/>
      <c r="D25" s="136"/>
      <c r="E25" s="136"/>
      <c r="F25" s="136"/>
      <c r="G25" s="136"/>
      <c r="H25" s="136"/>
      <c r="I25" s="136"/>
      <c r="J25" s="136" t="s">
        <v>206</v>
      </c>
    </row>
  </sheetData>
  <mergeCells count="6">
    <mergeCell ref="A1:I1"/>
    <mergeCell ref="A2:I2"/>
    <mergeCell ref="A3:I3"/>
    <mergeCell ref="J1:P1"/>
    <mergeCell ref="J2:P2"/>
    <mergeCell ref="J3:P3"/>
  </mergeCells>
  <hyperlinks>
    <hyperlink ref="R4" location="TOC!A1" display="RETURN TO TABLE OF CONTENTS"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R15"/>
  <sheetViews>
    <sheetView workbookViewId="0">
      <selection activeCell="K33" sqref="K33"/>
    </sheetView>
  </sheetViews>
  <sheetFormatPr defaultRowHeight="12.75" x14ac:dyDescent="0.2"/>
  <cols>
    <col min="1" max="16" width="10.7109375" customWidth="1"/>
  </cols>
  <sheetData>
    <row r="1" spans="1:18" ht="12.75" customHeight="1"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13.5" thickBot="1" x14ac:dyDescent="0.25">
      <c r="A3" s="815" t="s">
        <v>2344</v>
      </c>
      <c r="B3" s="816"/>
      <c r="C3" s="816"/>
      <c r="D3" s="816"/>
      <c r="E3" s="816"/>
      <c r="F3" s="816"/>
      <c r="G3" s="816"/>
      <c r="H3" s="816"/>
      <c r="I3" s="817"/>
      <c r="J3" s="815" t="s">
        <v>2345</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283</v>
      </c>
      <c r="L4" s="171" t="s">
        <v>267</v>
      </c>
      <c r="M4" s="171" t="s">
        <v>268</v>
      </c>
      <c r="N4" s="171" t="s">
        <v>269</v>
      </c>
      <c r="O4" s="171" t="s">
        <v>270</v>
      </c>
      <c r="P4" s="171" t="s">
        <v>271</v>
      </c>
      <c r="R4" s="551" t="s">
        <v>2837</v>
      </c>
    </row>
    <row r="5" spans="1:18" ht="13.5" thickBot="1" x14ac:dyDescent="0.25">
      <c r="A5" s="167">
        <v>2011</v>
      </c>
      <c r="B5" s="149">
        <v>23</v>
      </c>
      <c r="C5" s="187">
        <v>1.9</v>
      </c>
      <c r="D5" s="187">
        <v>1.8</v>
      </c>
      <c r="E5" s="187">
        <v>0.1</v>
      </c>
      <c r="F5" s="187">
        <v>0.1</v>
      </c>
      <c r="G5" s="187">
        <v>2.1</v>
      </c>
      <c r="H5" s="187">
        <v>5.8</v>
      </c>
      <c r="I5" s="187">
        <v>69.7</v>
      </c>
      <c r="J5" s="167">
        <v>2011</v>
      </c>
      <c r="K5" s="172">
        <v>1.2</v>
      </c>
      <c r="L5" s="172">
        <v>18</v>
      </c>
      <c r="M5" s="172">
        <v>3.2</v>
      </c>
      <c r="N5" s="172">
        <v>58</v>
      </c>
      <c r="O5" s="172">
        <v>38.700000000000003</v>
      </c>
      <c r="P5" s="172">
        <v>697</v>
      </c>
    </row>
    <row r="6" spans="1:18" ht="13.5" thickBot="1" x14ac:dyDescent="0.25">
      <c r="A6" s="167">
        <v>2012</v>
      </c>
      <c r="B6" s="149">
        <v>26</v>
      </c>
      <c r="C6" s="172">
        <v>1.8</v>
      </c>
      <c r="D6" s="172">
        <v>1.7</v>
      </c>
      <c r="E6" s="172">
        <v>0.1</v>
      </c>
      <c r="F6" s="172">
        <v>0.1</v>
      </c>
      <c r="G6" s="172">
        <v>2.2000000000000002</v>
      </c>
      <c r="H6" s="172">
        <v>6.1</v>
      </c>
      <c r="I6" s="172">
        <v>73.7</v>
      </c>
      <c r="J6" s="167">
        <v>2012</v>
      </c>
      <c r="K6" s="172">
        <v>1.3</v>
      </c>
      <c r="L6" s="172">
        <v>22.8</v>
      </c>
      <c r="M6" s="172">
        <v>3.5</v>
      </c>
      <c r="N6" s="172">
        <v>80.599999999999994</v>
      </c>
      <c r="O6" s="172">
        <v>33.299999999999997</v>
      </c>
      <c r="P6" s="172">
        <v>966.2</v>
      </c>
    </row>
    <row r="7" spans="1:18" ht="13.5" thickBot="1" x14ac:dyDescent="0.25">
      <c r="A7" s="167">
        <v>2013</v>
      </c>
      <c r="B7" s="149">
        <v>27</v>
      </c>
      <c r="C7" s="172">
        <v>2.2000000000000002</v>
      </c>
      <c r="D7" s="172">
        <v>2.1</v>
      </c>
      <c r="E7" s="172">
        <v>0.1</v>
      </c>
      <c r="F7" s="172">
        <v>0.1</v>
      </c>
      <c r="G7" s="172">
        <v>2.8</v>
      </c>
      <c r="H7" s="172">
        <v>6.6</v>
      </c>
      <c r="I7" s="172">
        <v>83.8</v>
      </c>
      <c r="J7" s="167">
        <v>2013</v>
      </c>
      <c r="K7" s="172">
        <v>1.3</v>
      </c>
      <c r="L7" s="172">
        <v>24</v>
      </c>
      <c r="M7" s="172">
        <v>3.1</v>
      </c>
      <c r="N7" s="172">
        <v>75.2</v>
      </c>
      <c r="O7" s="172">
        <v>39.4</v>
      </c>
      <c r="P7" s="172">
        <v>947.5</v>
      </c>
    </row>
    <row r="8" spans="1:18" ht="13.5" thickBot="1" x14ac:dyDescent="0.25">
      <c r="A8" s="167">
        <v>2014</v>
      </c>
      <c r="B8" s="149">
        <v>27</v>
      </c>
      <c r="C8" s="187">
        <v>2.2999999999999998</v>
      </c>
      <c r="D8" s="187">
        <v>2.2999999999999998</v>
      </c>
      <c r="E8" s="187">
        <v>0.1</v>
      </c>
      <c r="F8" s="187">
        <v>0.1</v>
      </c>
      <c r="G8" s="187">
        <v>3</v>
      </c>
      <c r="H8" s="187">
        <v>7</v>
      </c>
      <c r="I8" s="187">
        <v>91</v>
      </c>
      <c r="J8" s="167">
        <v>2014</v>
      </c>
      <c r="K8" s="187">
        <v>1.3</v>
      </c>
      <c r="L8" s="187">
        <v>23.8</v>
      </c>
      <c r="M8" s="187">
        <v>3.1</v>
      </c>
      <c r="N8" s="187">
        <v>74</v>
      </c>
      <c r="O8" s="187">
        <v>40.4</v>
      </c>
      <c r="P8" s="187">
        <v>961.4</v>
      </c>
    </row>
    <row r="9" spans="1:18" ht="13.5" thickBot="1" x14ac:dyDescent="0.25">
      <c r="A9" s="556">
        <v>2015</v>
      </c>
      <c r="B9" s="149">
        <v>27</v>
      </c>
      <c r="C9" s="187">
        <v>2.3369309999999999</v>
      </c>
      <c r="D9" s="187">
        <v>2.2714210000000001</v>
      </c>
      <c r="E9" s="187">
        <v>0.101817</v>
      </c>
      <c r="F9" s="187">
        <v>9.5294000000000004E-2</v>
      </c>
      <c r="G9" s="187">
        <v>3.0881270000000001</v>
      </c>
      <c r="H9" s="187">
        <v>7.4654540000000003</v>
      </c>
      <c r="I9" s="187">
        <v>94.653178999999994</v>
      </c>
      <c r="J9" s="556">
        <v>2015</v>
      </c>
      <c r="K9" s="185">
        <v>1.3595572991532612</v>
      </c>
      <c r="L9" s="185">
        <v>23.835928809788655</v>
      </c>
      <c r="M9" s="185">
        <v>3.2866888172646109</v>
      </c>
      <c r="N9" s="185">
        <v>78.341280668247734</v>
      </c>
      <c r="O9" s="185">
        <v>41.67134978500242</v>
      </c>
      <c r="P9" s="185">
        <v>993.27532688311953</v>
      </c>
    </row>
    <row r="10" spans="1:18" ht="13.5" thickBot="1" x14ac:dyDescent="0.25">
      <c r="A10" s="621">
        <v>2016</v>
      </c>
      <c r="B10" s="149">
        <v>27</v>
      </c>
      <c r="C10" s="187">
        <v>2.3536540000000001</v>
      </c>
      <c r="D10" s="187">
        <v>2.2967240000000002</v>
      </c>
      <c r="E10" s="187">
        <v>0.10082099999999999</v>
      </c>
      <c r="F10" s="187">
        <v>9.6652000000000002E-2</v>
      </c>
      <c r="G10" s="187">
        <v>3.0907629999999999</v>
      </c>
      <c r="H10" s="187">
        <v>7.2335799999999999</v>
      </c>
      <c r="I10" s="187">
        <v>88.727981999999997</v>
      </c>
      <c r="J10" s="621">
        <v>2016</v>
      </c>
      <c r="K10" s="185">
        <v>1.3457267830178983</v>
      </c>
      <c r="L10" s="185">
        <v>23.762819186359312</v>
      </c>
      <c r="M10" s="185">
        <v>3.1495207957072768</v>
      </c>
      <c r="N10" s="185">
        <v>74.841493192070516</v>
      </c>
      <c r="O10" s="185">
        <v>38.632409466701262</v>
      </c>
      <c r="P10" s="185">
        <v>918.01496089061789</v>
      </c>
    </row>
    <row r="11" spans="1:18" ht="13.5" thickBot="1" x14ac:dyDescent="0.25">
      <c r="A11" s="656">
        <v>2017</v>
      </c>
      <c r="B11" s="149">
        <v>27</v>
      </c>
      <c r="C11" s="187">
        <v>2.3541509999999999</v>
      </c>
      <c r="D11" s="187">
        <v>2.295353</v>
      </c>
      <c r="E11" s="187">
        <v>9.9861000000000005E-2</v>
      </c>
      <c r="F11" s="187">
        <v>9.5307000000000003E-2</v>
      </c>
      <c r="G11" s="187">
        <v>2.954161</v>
      </c>
      <c r="H11" s="187">
        <v>7.0403849999999997</v>
      </c>
      <c r="I11" s="187">
        <v>85.722907000000006</v>
      </c>
      <c r="J11" s="656">
        <v>2017</v>
      </c>
      <c r="K11" s="185">
        <v>1.2870181623480137</v>
      </c>
      <c r="L11" s="185">
        <v>24.083781883807063</v>
      </c>
      <c r="M11" s="185">
        <v>3.0672341029898234</v>
      </c>
      <c r="N11" s="185">
        <v>73.870597122981522</v>
      </c>
      <c r="O11" s="185">
        <v>37.34628486337396</v>
      </c>
      <c r="P11" s="185">
        <v>899.43977882002378</v>
      </c>
    </row>
    <row r="12" spans="1:18" x14ac:dyDescent="0.2">
      <c r="A12" s="136" t="s">
        <v>228</v>
      </c>
      <c r="B12" s="67"/>
      <c r="C12" s="67"/>
      <c r="D12" s="67"/>
      <c r="E12" s="67"/>
      <c r="F12" s="67"/>
      <c r="G12" s="67"/>
      <c r="H12" s="67"/>
      <c r="I12" s="67"/>
      <c r="J12" s="136" t="s">
        <v>228</v>
      </c>
    </row>
    <row r="13" spans="1:18" x14ac:dyDescent="0.2">
      <c r="A13" s="136" t="s">
        <v>282</v>
      </c>
      <c r="B13" s="67"/>
      <c r="C13" s="67"/>
      <c r="D13" s="67"/>
      <c r="E13" s="67"/>
      <c r="F13" s="67"/>
      <c r="G13" s="67"/>
      <c r="H13" s="67"/>
      <c r="I13" s="67"/>
      <c r="J13" s="136" t="s">
        <v>282</v>
      </c>
    </row>
    <row r="14" spans="1:18" x14ac:dyDescent="0.2">
      <c r="A14" s="136" t="s">
        <v>206</v>
      </c>
      <c r="B14" s="67"/>
      <c r="C14" s="67"/>
      <c r="D14" s="67"/>
      <c r="E14" s="67"/>
      <c r="F14" s="67"/>
      <c r="G14" s="67"/>
      <c r="H14" s="67"/>
      <c r="I14" s="67"/>
      <c r="J14" s="186" t="s">
        <v>284</v>
      </c>
    </row>
    <row r="15" spans="1:18" x14ac:dyDescent="0.2">
      <c r="A15" s="67"/>
      <c r="B15" s="67"/>
      <c r="C15" s="67"/>
      <c r="D15" s="67"/>
      <c r="E15" s="67"/>
      <c r="F15" s="67"/>
      <c r="G15" s="67"/>
      <c r="H15" s="67"/>
      <c r="I15" s="67"/>
      <c r="J15" s="136" t="s">
        <v>206</v>
      </c>
    </row>
  </sheetData>
  <mergeCells count="6">
    <mergeCell ref="A1:I1"/>
    <mergeCell ref="A2:I2"/>
    <mergeCell ref="A3:I3"/>
    <mergeCell ref="J1:P1"/>
    <mergeCell ref="J2:P2"/>
    <mergeCell ref="J3:P3"/>
  </mergeCells>
  <hyperlinks>
    <hyperlink ref="R4" location="TOC!A1" display="RETURN TO TABLE OF CONTENTS" xr:uid="{00000000-0004-0000-2B00-000000000000}"/>
  </hyperlinks>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R23"/>
  <sheetViews>
    <sheetView workbookViewId="0">
      <selection activeCell="K33" sqref="K33"/>
    </sheetView>
  </sheetViews>
  <sheetFormatPr defaultRowHeight="12.75" x14ac:dyDescent="0.2"/>
  <cols>
    <col min="1" max="16" width="10.7109375" customWidth="1"/>
  </cols>
  <sheetData>
    <row r="1" spans="1:18" ht="12.75" customHeight="1"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22.5" customHeight="1" thickBot="1" x14ac:dyDescent="0.25">
      <c r="A3" s="815" t="s">
        <v>2842</v>
      </c>
      <c r="B3" s="816"/>
      <c r="C3" s="816"/>
      <c r="D3" s="816"/>
      <c r="E3" s="816"/>
      <c r="F3" s="816"/>
      <c r="G3" s="816"/>
      <c r="H3" s="816"/>
      <c r="I3" s="817"/>
      <c r="J3" s="815" t="s">
        <v>2346</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286</v>
      </c>
      <c r="L4" s="171" t="s">
        <v>267</v>
      </c>
      <c r="M4" s="171" t="s">
        <v>268</v>
      </c>
      <c r="N4" s="171" t="s">
        <v>269</v>
      </c>
      <c r="O4" s="171" t="s">
        <v>270</v>
      </c>
      <c r="P4" s="171" t="s">
        <v>271</v>
      </c>
      <c r="R4" s="551" t="s">
        <v>2837</v>
      </c>
    </row>
    <row r="5" spans="1:18" ht="13.5" thickBot="1" x14ac:dyDescent="0.25">
      <c r="A5" s="167">
        <v>2002</v>
      </c>
      <c r="B5" s="14">
        <v>774</v>
      </c>
      <c r="C5" s="172">
        <v>48.9</v>
      </c>
      <c r="D5" s="172">
        <v>45.1</v>
      </c>
      <c r="E5" s="172">
        <v>1.5</v>
      </c>
      <c r="F5" s="172">
        <v>1.4</v>
      </c>
      <c r="G5" s="172">
        <v>259.10000000000002</v>
      </c>
      <c r="H5" s="172">
        <v>414.3</v>
      </c>
      <c r="I5" s="41">
        <v>9499.7999999999993</v>
      </c>
      <c r="J5" s="167">
        <v>2002</v>
      </c>
      <c r="K5" s="41">
        <v>5.8</v>
      </c>
      <c r="L5" s="41">
        <v>31.3</v>
      </c>
      <c r="M5" s="41">
        <v>9.1999999999999993</v>
      </c>
      <c r="N5" s="41">
        <v>287.8</v>
      </c>
      <c r="O5" s="41">
        <v>210.8</v>
      </c>
      <c r="P5" s="41">
        <v>6600.3</v>
      </c>
    </row>
    <row r="6" spans="1:18" ht="13.5" thickBot="1" x14ac:dyDescent="0.25">
      <c r="A6" s="167">
        <v>2003</v>
      </c>
      <c r="B6" s="14">
        <v>782</v>
      </c>
      <c r="C6" s="172">
        <v>49.3</v>
      </c>
      <c r="D6" s="172">
        <v>45.4</v>
      </c>
      <c r="E6" s="172">
        <v>1.6</v>
      </c>
      <c r="F6" s="172">
        <v>1.4</v>
      </c>
      <c r="G6" s="172">
        <v>261.89999999999998</v>
      </c>
      <c r="H6" s="172">
        <v>409.7</v>
      </c>
      <c r="I6" s="41">
        <v>9655.4</v>
      </c>
      <c r="J6" s="167">
        <v>2003</v>
      </c>
      <c r="K6" s="41">
        <v>5.8</v>
      </c>
      <c r="L6" s="41">
        <v>31.4</v>
      </c>
      <c r="M6" s="41">
        <v>9</v>
      </c>
      <c r="N6" s="41">
        <v>283.10000000000002</v>
      </c>
      <c r="O6" s="41">
        <v>212.5</v>
      </c>
      <c r="P6" s="41">
        <v>6673.2</v>
      </c>
    </row>
    <row r="7" spans="1:18" ht="13.5" thickBot="1" x14ac:dyDescent="0.25">
      <c r="A7" s="167">
        <v>2004</v>
      </c>
      <c r="B7" s="14">
        <v>795</v>
      </c>
      <c r="C7" s="172">
        <v>50</v>
      </c>
      <c r="D7" s="172">
        <v>45.9</v>
      </c>
      <c r="E7" s="172">
        <v>1.6</v>
      </c>
      <c r="F7" s="172">
        <v>1.5</v>
      </c>
      <c r="G7" s="172">
        <v>268.8</v>
      </c>
      <c r="H7" s="172">
        <v>413.9</v>
      </c>
      <c r="I7" s="41">
        <v>9715.2999999999993</v>
      </c>
      <c r="J7" s="167">
        <v>2004</v>
      </c>
      <c r="K7" s="41">
        <v>5.9</v>
      </c>
      <c r="L7" s="41">
        <v>31.2</v>
      </c>
      <c r="M7" s="41">
        <v>9</v>
      </c>
      <c r="N7" s="41">
        <v>281.2</v>
      </c>
      <c r="O7" s="41">
        <v>211.8</v>
      </c>
      <c r="P7" s="41">
        <v>6601.4</v>
      </c>
    </row>
    <row r="8" spans="1:18" ht="13.5" thickBot="1" x14ac:dyDescent="0.25">
      <c r="A8" s="167">
        <v>2005</v>
      </c>
      <c r="B8" s="14">
        <v>813</v>
      </c>
      <c r="C8" s="172">
        <v>51.6</v>
      </c>
      <c r="D8" s="172">
        <v>47.4</v>
      </c>
      <c r="E8" s="172">
        <v>1.6</v>
      </c>
      <c r="F8" s="172">
        <v>1.5</v>
      </c>
      <c r="G8" s="172">
        <v>277.3</v>
      </c>
      <c r="H8" s="172">
        <v>422.9</v>
      </c>
      <c r="I8" s="41">
        <v>9470.1</v>
      </c>
      <c r="J8" s="167">
        <v>2005</v>
      </c>
      <c r="K8" s="41">
        <v>5.9</v>
      </c>
      <c r="L8" s="41">
        <v>31.3</v>
      </c>
      <c r="M8" s="41">
        <v>8.9</v>
      </c>
      <c r="N8" s="41">
        <v>279.8</v>
      </c>
      <c r="O8" s="41">
        <v>199.9</v>
      </c>
      <c r="P8" s="41">
        <v>6264.6</v>
      </c>
    </row>
    <row r="9" spans="1:18" ht="13.5" thickBot="1" x14ac:dyDescent="0.25">
      <c r="A9" s="167">
        <v>2006</v>
      </c>
      <c r="B9" s="14">
        <v>838</v>
      </c>
      <c r="C9" s="172">
        <v>52.6</v>
      </c>
      <c r="D9" s="172">
        <v>48.4</v>
      </c>
      <c r="E9" s="172">
        <v>1.7</v>
      </c>
      <c r="F9" s="172">
        <v>1.5</v>
      </c>
      <c r="G9" s="172">
        <v>287</v>
      </c>
      <c r="H9" s="172">
        <v>441.1</v>
      </c>
      <c r="I9" s="41">
        <v>10358.9</v>
      </c>
      <c r="J9" s="167">
        <v>2006</v>
      </c>
      <c r="K9" s="41">
        <v>5.9</v>
      </c>
      <c r="L9" s="41">
        <v>31.3</v>
      </c>
      <c r="M9" s="41">
        <v>9.1</v>
      </c>
      <c r="N9" s="41">
        <v>285.39999999999998</v>
      </c>
      <c r="O9" s="41">
        <v>214</v>
      </c>
      <c r="P9" s="41">
        <v>6702.2</v>
      </c>
    </row>
    <row r="10" spans="1:18" ht="13.5" thickBot="1" x14ac:dyDescent="0.25">
      <c r="A10" s="167">
        <v>2007</v>
      </c>
      <c r="B10" s="14">
        <v>841</v>
      </c>
      <c r="C10" s="172">
        <v>53.9</v>
      </c>
      <c r="D10" s="172">
        <v>49.6</v>
      </c>
      <c r="E10" s="172">
        <v>1.7</v>
      </c>
      <c r="F10" s="172">
        <v>1.6</v>
      </c>
      <c r="G10" s="172">
        <v>296.8</v>
      </c>
      <c r="H10" s="172">
        <v>458</v>
      </c>
      <c r="I10" s="41">
        <v>11136.8</v>
      </c>
      <c r="J10" s="167">
        <v>2007</v>
      </c>
      <c r="K10" s="41">
        <v>6</v>
      </c>
      <c r="L10" s="41">
        <v>31.2</v>
      </c>
      <c r="M10" s="41">
        <v>9.1999999999999993</v>
      </c>
      <c r="N10" s="41">
        <v>288.2</v>
      </c>
      <c r="O10" s="41">
        <v>224.7</v>
      </c>
      <c r="P10" s="41">
        <v>7007.8</v>
      </c>
    </row>
    <row r="11" spans="1:18" ht="13.5" thickBot="1" x14ac:dyDescent="0.25">
      <c r="A11" s="167">
        <v>2008</v>
      </c>
      <c r="B11" s="14">
        <v>871</v>
      </c>
      <c r="C11" s="172">
        <v>55.4</v>
      </c>
      <c r="D11" s="172">
        <v>51.3</v>
      </c>
      <c r="E11" s="172">
        <v>1.8</v>
      </c>
      <c r="F11" s="172">
        <v>1.6</v>
      </c>
      <c r="G11" s="172">
        <v>309</v>
      </c>
      <c r="H11" s="172">
        <v>471.3</v>
      </c>
      <c r="I11" s="41">
        <v>11032</v>
      </c>
      <c r="J11" s="167">
        <v>2008</v>
      </c>
      <c r="K11" s="41">
        <v>6</v>
      </c>
      <c r="L11" s="41">
        <v>31.4</v>
      </c>
      <c r="M11" s="41">
        <v>9.1999999999999993</v>
      </c>
      <c r="N11" s="41">
        <v>287.8</v>
      </c>
      <c r="O11" s="41">
        <v>214.9</v>
      </c>
      <c r="P11" s="41">
        <v>6736.7</v>
      </c>
    </row>
    <row r="12" spans="1:18" ht="13.5" thickBot="1" x14ac:dyDescent="0.25">
      <c r="A12" s="167">
        <v>2009</v>
      </c>
      <c r="B12" s="14">
        <v>870</v>
      </c>
      <c r="C12" s="172">
        <v>55.5</v>
      </c>
      <c r="D12" s="172">
        <v>51.9</v>
      </c>
      <c r="E12" s="172">
        <v>1.8</v>
      </c>
      <c r="F12" s="172">
        <v>1.7</v>
      </c>
      <c r="G12" s="172">
        <v>312.2</v>
      </c>
      <c r="H12" s="172">
        <v>464</v>
      </c>
      <c r="I12" s="41">
        <v>11129.4</v>
      </c>
      <c r="J12" s="167">
        <v>2009</v>
      </c>
      <c r="K12" s="41">
        <v>6</v>
      </c>
      <c r="L12" s="41">
        <v>31.1</v>
      </c>
      <c r="M12" s="41">
        <v>8.9</v>
      </c>
      <c r="N12" s="41">
        <v>277.60000000000002</v>
      </c>
      <c r="O12" s="41">
        <v>214.4</v>
      </c>
      <c r="P12" s="41">
        <v>6659.5</v>
      </c>
    </row>
    <row r="13" spans="1:18" ht="13.5" thickBot="1" x14ac:dyDescent="0.25">
      <c r="A13" s="167">
        <v>2010</v>
      </c>
      <c r="B13" s="14">
        <v>858</v>
      </c>
      <c r="C13" s="172">
        <v>56.1</v>
      </c>
      <c r="D13" s="172">
        <v>52</v>
      </c>
      <c r="E13" s="172">
        <v>1.7</v>
      </c>
      <c r="F13" s="172">
        <v>1.6</v>
      </c>
      <c r="G13" s="172">
        <v>314.7</v>
      </c>
      <c r="H13" s="172">
        <v>460</v>
      </c>
      <c r="I13" s="41">
        <v>10773.7</v>
      </c>
      <c r="J13" s="167">
        <v>2010</v>
      </c>
      <c r="K13" s="41">
        <v>6.1</v>
      </c>
      <c r="L13" s="41">
        <v>32.4</v>
      </c>
      <c r="M13" s="41">
        <v>8.9</v>
      </c>
      <c r="N13" s="41">
        <v>286.8</v>
      </c>
      <c r="O13" s="41">
        <v>207.3</v>
      </c>
      <c r="P13" s="41">
        <v>6718</v>
      </c>
    </row>
    <row r="14" spans="1:18" ht="13.5" thickBot="1" x14ac:dyDescent="0.25">
      <c r="A14" s="167">
        <v>2011</v>
      </c>
      <c r="B14" s="149">
        <v>892</v>
      </c>
      <c r="C14" s="187">
        <v>57.4</v>
      </c>
      <c r="D14" s="187">
        <v>53.2</v>
      </c>
      <c r="E14" s="187">
        <v>1.8</v>
      </c>
      <c r="F14" s="187">
        <v>1.7</v>
      </c>
      <c r="G14" s="187">
        <v>313.39999999999998</v>
      </c>
      <c r="H14" s="187">
        <v>467.2</v>
      </c>
      <c r="I14" s="185">
        <v>11386.1</v>
      </c>
      <c r="J14" s="167">
        <v>2011</v>
      </c>
      <c r="K14" s="41">
        <v>5.9</v>
      </c>
      <c r="L14" s="41">
        <v>31.3</v>
      </c>
      <c r="M14" s="41">
        <v>8.8000000000000007</v>
      </c>
      <c r="N14" s="41">
        <v>274.8</v>
      </c>
      <c r="O14" s="41">
        <v>214</v>
      </c>
      <c r="P14" s="41">
        <v>6697.7</v>
      </c>
    </row>
    <row r="15" spans="1:18" ht="13.5" thickBot="1" x14ac:dyDescent="0.25">
      <c r="A15" s="167">
        <v>2012</v>
      </c>
      <c r="B15" s="14">
        <v>887</v>
      </c>
      <c r="C15" s="172">
        <v>57.3</v>
      </c>
      <c r="D15" s="172">
        <v>53.3</v>
      </c>
      <c r="E15" s="172">
        <v>1.9</v>
      </c>
      <c r="F15" s="172">
        <v>1.7</v>
      </c>
      <c r="G15" s="172">
        <v>322.10000000000002</v>
      </c>
      <c r="H15" s="172">
        <v>477.1</v>
      </c>
      <c r="I15" s="41">
        <v>11255</v>
      </c>
      <c r="J15" s="167">
        <v>2012</v>
      </c>
      <c r="K15" s="41">
        <v>6</v>
      </c>
      <c r="L15" s="41">
        <v>31.8</v>
      </c>
      <c r="M15" s="41">
        <v>8.9</v>
      </c>
      <c r="N15" s="41">
        <v>284.2</v>
      </c>
      <c r="O15" s="41">
        <v>211.1</v>
      </c>
      <c r="P15" s="41">
        <v>6703.4</v>
      </c>
    </row>
    <row r="16" spans="1:18" ht="13.5" thickBot="1" x14ac:dyDescent="0.25">
      <c r="A16" s="167">
        <v>2013</v>
      </c>
      <c r="B16" s="14">
        <v>898</v>
      </c>
      <c r="C16" s="172">
        <v>58.7</v>
      </c>
      <c r="D16" s="172">
        <v>54.5</v>
      </c>
      <c r="E16" s="172">
        <v>1.9</v>
      </c>
      <c r="F16" s="172">
        <v>1.7</v>
      </c>
      <c r="G16" s="172">
        <v>329.9</v>
      </c>
      <c r="H16" s="172">
        <v>482.2</v>
      </c>
      <c r="I16" s="41">
        <v>11819.4</v>
      </c>
      <c r="J16" s="167">
        <v>2013</v>
      </c>
      <c r="K16" s="41">
        <v>6</v>
      </c>
      <c r="L16" s="41">
        <v>31.7</v>
      </c>
      <c r="M16" s="41">
        <v>8.8000000000000007</v>
      </c>
      <c r="N16" s="41">
        <v>280.3</v>
      </c>
      <c r="O16" s="41">
        <v>216.7</v>
      </c>
      <c r="P16" s="41">
        <v>6870.8</v>
      </c>
    </row>
    <row r="17" spans="1:16" ht="13.5" thickBot="1" x14ac:dyDescent="0.25">
      <c r="A17" s="167">
        <v>2014</v>
      </c>
      <c r="B17" s="149">
        <v>916</v>
      </c>
      <c r="C17" s="187">
        <v>61.1</v>
      </c>
      <c r="D17" s="187">
        <v>56.9</v>
      </c>
      <c r="E17" s="187">
        <v>2</v>
      </c>
      <c r="F17" s="187">
        <v>1.8</v>
      </c>
      <c r="G17" s="187">
        <v>345.5</v>
      </c>
      <c r="H17" s="187">
        <v>497</v>
      </c>
      <c r="I17" s="185">
        <v>11810</v>
      </c>
      <c r="J17" s="167">
        <v>2014</v>
      </c>
      <c r="K17" s="185">
        <v>6.1</v>
      </c>
      <c r="L17" s="185">
        <v>31</v>
      </c>
      <c r="M17" s="185">
        <v>8.6999999999999993</v>
      </c>
      <c r="N17" s="185">
        <v>270.8</v>
      </c>
      <c r="O17" s="185">
        <v>207.4</v>
      </c>
      <c r="P17" s="185">
        <v>6435.8</v>
      </c>
    </row>
    <row r="18" spans="1:16" ht="13.5" thickBot="1" x14ac:dyDescent="0.25">
      <c r="A18" s="556">
        <v>2015</v>
      </c>
      <c r="B18" s="149">
        <v>924</v>
      </c>
      <c r="C18" s="187">
        <v>61.801333999999997</v>
      </c>
      <c r="D18" s="187">
        <v>57.662416000000007</v>
      </c>
      <c r="E18" s="187">
        <v>2.0394700000000001</v>
      </c>
      <c r="F18" s="187">
        <v>1.8685659999999999</v>
      </c>
      <c r="G18" s="187">
        <v>346.22750600000001</v>
      </c>
      <c r="H18" s="187">
        <v>498.41344800000007</v>
      </c>
      <c r="I18" s="185">
        <v>11803.913739000001</v>
      </c>
      <c r="J18" s="556">
        <v>2015</v>
      </c>
      <c r="K18" s="185">
        <v>6.0043877800749792</v>
      </c>
      <c r="L18" s="185">
        <v>30.859180783552741</v>
      </c>
      <c r="M18" s="185">
        <v>8.6436449003454872</v>
      </c>
      <c r="N18" s="185">
        <v>266.73580060859507</v>
      </c>
      <c r="O18" s="185">
        <v>204.70723493445018</v>
      </c>
      <c r="P18" s="185">
        <v>6317.0975705434012</v>
      </c>
    </row>
    <row r="19" spans="1:16" ht="13.5" thickBot="1" x14ac:dyDescent="0.25">
      <c r="A19" s="621">
        <v>2016</v>
      </c>
      <c r="B19" s="149">
        <v>969</v>
      </c>
      <c r="C19" s="187">
        <v>62.837319999999998</v>
      </c>
      <c r="D19" s="187">
        <v>58.774294999999995</v>
      </c>
      <c r="E19" s="187">
        <v>2.073156</v>
      </c>
      <c r="F19" s="187">
        <v>1.925805</v>
      </c>
      <c r="G19" s="187">
        <v>348.58320099999997</v>
      </c>
      <c r="H19" s="187">
        <v>506.871013</v>
      </c>
      <c r="I19" s="185">
        <v>11879.402673000001</v>
      </c>
      <c r="J19" s="621">
        <v>2016</v>
      </c>
      <c r="K19" s="185">
        <v>5.930878473318991</v>
      </c>
      <c r="L19" s="185">
        <v>30.519338666168171</v>
      </c>
      <c r="M19" s="185">
        <v>8.6240254009001731</v>
      </c>
      <c r="N19" s="185">
        <v>263.19955187570912</v>
      </c>
      <c r="O19" s="185">
        <v>202.11901602562824</v>
      </c>
      <c r="P19" s="185">
        <v>6168.5387009588203</v>
      </c>
    </row>
    <row r="20" spans="1:16" ht="13.5" thickBot="1" x14ac:dyDescent="0.25">
      <c r="A20" s="656">
        <v>2017</v>
      </c>
      <c r="B20" s="149">
        <v>969</v>
      </c>
      <c r="C20" s="187">
        <v>63.517586000000001</v>
      </c>
      <c r="D20" s="187">
        <v>59.475073999999999</v>
      </c>
      <c r="E20" s="187">
        <v>2.110827</v>
      </c>
      <c r="F20" s="187">
        <v>1.9428210000000001</v>
      </c>
      <c r="G20" s="187">
        <v>349.95449400000001</v>
      </c>
      <c r="H20" s="187">
        <v>504.79450000000003</v>
      </c>
      <c r="I20" s="185">
        <v>12336.392545999999</v>
      </c>
      <c r="J20" s="656">
        <v>2017</v>
      </c>
      <c r="K20" s="185">
        <v>5.884053107693485</v>
      </c>
      <c r="L20" s="185">
        <v>30.612739928176602</v>
      </c>
      <c r="M20" s="185">
        <v>8.4874967957164724</v>
      </c>
      <c r="N20" s="185">
        <v>259.82553204850058</v>
      </c>
      <c r="O20" s="185">
        <v>207.42122230902982</v>
      </c>
      <c r="P20" s="185">
        <v>6349.731934130833</v>
      </c>
    </row>
    <row r="21" spans="1:16" x14ac:dyDescent="0.2">
      <c r="A21" s="136" t="s">
        <v>285</v>
      </c>
      <c r="B21" s="67"/>
      <c r="C21" s="67"/>
      <c r="D21" s="67"/>
      <c r="E21" s="67"/>
      <c r="F21" s="67"/>
      <c r="G21" s="67"/>
      <c r="H21" s="67"/>
      <c r="I21" s="67"/>
      <c r="J21" s="136" t="s">
        <v>285</v>
      </c>
    </row>
    <row r="22" spans="1:16" x14ac:dyDescent="0.2">
      <c r="A22" s="136" t="s">
        <v>206</v>
      </c>
      <c r="B22" s="67"/>
      <c r="C22" s="67"/>
      <c r="D22" s="67"/>
      <c r="E22" s="67"/>
      <c r="F22" s="67"/>
      <c r="G22" s="67"/>
      <c r="H22" s="67"/>
      <c r="I22" s="67"/>
      <c r="J22" s="186" t="s">
        <v>287</v>
      </c>
    </row>
    <row r="23" spans="1:16" x14ac:dyDescent="0.2">
      <c r="A23" s="67"/>
      <c r="B23" s="67"/>
      <c r="C23" s="67"/>
      <c r="D23" s="67"/>
      <c r="E23" s="67"/>
      <c r="F23" s="67"/>
      <c r="G23" s="67"/>
      <c r="H23" s="67"/>
      <c r="I23" s="67"/>
      <c r="J23" s="136" t="s">
        <v>206</v>
      </c>
    </row>
  </sheetData>
  <mergeCells count="6">
    <mergeCell ref="A1:I1"/>
    <mergeCell ref="A2:I2"/>
    <mergeCell ref="A3:I3"/>
    <mergeCell ref="J1:P1"/>
    <mergeCell ref="J2:P2"/>
    <mergeCell ref="J3:P3"/>
  </mergeCells>
  <hyperlinks>
    <hyperlink ref="R4" location="TOC!A1" display="RETURN TO TABLE OF CONTENTS" xr:uid="{00000000-0004-0000-2C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R23"/>
  <sheetViews>
    <sheetView workbookViewId="0">
      <selection activeCell="K33" sqref="K33"/>
    </sheetView>
  </sheetViews>
  <sheetFormatPr defaultRowHeight="12.75" x14ac:dyDescent="0.2"/>
  <cols>
    <col min="1" max="16" width="10.7109375" customWidth="1"/>
  </cols>
  <sheetData>
    <row r="1" spans="1:18" ht="12.75" customHeight="1"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13.5" thickBot="1" x14ac:dyDescent="0.25">
      <c r="A3" s="815" t="s">
        <v>2347</v>
      </c>
      <c r="B3" s="816"/>
      <c r="C3" s="816"/>
      <c r="D3" s="816"/>
      <c r="E3" s="816"/>
      <c r="F3" s="816"/>
      <c r="G3" s="816"/>
      <c r="H3" s="816"/>
      <c r="I3" s="817"/>
      <c r="J3" s="815" t="s">
        <v>2348</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286</v>
      </c>
      <c r="L4" s="171" t="s">
        <v>267</v>
      </c>
      <c r="M4" s="171" t="s">
        <v>268</v>
      </c>
      <c r="N4" s="171" t="s">
        <v>269</v>
      </c>
      <c r="O4" s="171" t="s">
        <v>270</v>
      </c>
      <c r="P4" s="171" t="s">
        <v>271</v>
      </c>
      <c r="R4" s="551" t="s">
        <v>2837</v>
      </c>
    </row>
    <row r="5" spans="1:18" ht="13.5" thickBot="1" x14ac:dyDescent="0.25">
      <c r="A5" s="167">
        <v>2002</v>
      </c>
      <c r="B5" s="18">
        <v>1131</v>
      </c>
      <c r="C5" s="41">
        <v>90.8</v>
      </c>
      <c r="D5" s="41">
        <v>88.5</v>
      </c>
      <c r="E5" s="41">
        <v>4.5</v>
      </c>
      <c r="F5" s="41">
        <v>4.2</v>
      </c>
      <c r="G5" s="41">
        <v>603.5</v>
      </c>
      <c r="H5" s="41">
        <v>2688</v>
      </c>
      <c r="I5" s="41">
        <v>13663.2</v>
      </c>
      <c r="J5" s="167">
        <v>2002</v>
      </c>
      <c r="K5" s="41">
        <v>6.8</v>
      </c>
      <c r="L5" s="41">
        <v>20.9</v>
      </c>
      <c r="M5" s="41">
        <v>30.4</v>
      </c>
      <c r="N5" s="41">
        <v>633.6</v>
      </c>
      <c r="O5" s="41">
        <v>154.5</v>
      </c>
      <c r="P5" s="41">
        <v>3220.6</v>
      </c>
    </row>
    <row r="6" spans="1:18" ht="13.5" thickBot="1" x14ac:dyDescent="0.25">
      <c r="A6" s="167">
        <v>2003</v>
      </c>
      <c r="B6" s="18">
        <v>1142</v>
      </c>
      <c r="C6" s="41">
        <v>91.5</v>
      </c>
      <c r="D6" s="41">
        <v>88.9</v>
      </c>
      <c r="E6" s="41">
        <v>4.5</v>
      </c>
      <c r="F6" s="41">
        <v>4.2</v>
      </c>
      <c r="G6" s="41">
        <v>611.9</v>
      </c>
      <c r="H6" s="41">
        <v>2666.8</v>
      </c>
      <c r="I6" s="41">
        <v>13606.2</v>
      </c>
      <c r="J6" s="167">
        <v>2003</v>
      </c>
      <c r="K6" s="41">
        <v>6.9</v>
      </c>
      <c r="L6" s="41">
        <v>21</v>
      </c>
      <c r="M6" s="41">
        <v>30</v>
      </c>
      <c r="N6" s="41">
        <v>630.70000000000005</v>
      </c>
      <c r="O6" s="41">
        <v>153</v>
      </c>
      <c r="P6" s="41">
        <v>3217.8</v>
      </c>
    </row>
    <row r="7" spans="1:18" ht="13.5" thickBot="1" x14ac:dyDescent="0.25">
      <c r="A7" s="167">
        <v>2004</v>
      </c>
      <c r="B7" s="18">
        <v>1153</v>
      </c>
      <c r="C7" s="41">
        <v>94</v>
      </c>
      <c r="D7" s="41">
        <v>91.7</v>
      </c>
      <c r="E7" s="41">
        <v>4.7</v>
      </c>
      <c r="F7" s="41">
        <v>4.4000000000000004</v>
      </c>
      <c r="G7" s="41">
        <v>624.6</v>
      </c>
      <c r="H7" s="41">
        <v>2747.6</v>
      </c>
      <c r="I7" s="41">
        <v>14354.3</v>
      </c>
      <c r="J7" s="167">
        <v>2004</v>
      </c>
      <c r="K7" s="41">
        <v>6.8</v>
      </c>
      <c r="L7" s="41">
        <v>20.9</v>
      </c>
      <c r="M7" s="41">
        <v>30</v>
      </c>
      <c r="N7" s="41">
        <v>626.5</v>
      </c>
      <c r="O7" s="41">
        <v>156.6</v>
      </c>
      <c r="P7" s="41">
        <v>3272.9</v>
      </c>
    </row>
    <row r="8" spans="1:18" ht="13.5" thickBot="1" x14ac:dyDescent="0.25">
      <c r="A8" s="167">
        <v>2005</v>
      </c>
      <c r="B8" s="18">
        <v>1173</v>
      </c>
      <c r="C8" s="41">
        <v>94.8</v>
      </c>
      <c r="D8" s="41">
        <v>92.3</v>
      </c>
      <c r="E8" s="41">
        <v>4.8</v>
      </c>
      <c r="F8" s="41">
        <v>4.5</v>
      </c>
      <c r="G8" s="41">
        <v>628.5</v>
      </c>
      <c r="H8" s="41">
        <v>2808.4</v>
      </c>
      <c r="I8" s="41">
        <v>14417.7</v>
      </c>
      <c r="J8" s="167">
        <v>2005</v>
      </c>
      <c r="K8" s="41">
        <v>6.8</v>
      </c>
      <c r="L8" s="41">
        <v>20.399999999999999</v>
      </c>
      <c r="M8" s="41">
        <v>30.4</v>
      </c>
      <c r="N8" s="41">
        <v>621.70000000000005</v>
      </c>
      <c r="O8" s="41">
        <v>156.19999999999999</v>
      </c>
      <c r="P8" s="41">
        <v>3191.7</v>
      </c>
    </row>
    <row r="9" spans="1:18" ht="13.5" thickBot="1" x14ac:dyDescent="0.25">
      <c r="A9" s="167">
        <v>2006</v>
      </c>
      <c r="B9" s="18">
        <v>1181</v>
      </c>
      <c r="C9" s="41">
        <v>95.1</v>
      </c>
      <c r="D9" s="41">
        <v>92.6</v>
      </c>
      <c r="E9" s="41">
        <v>4.9000000000000004</v>
      </c>
      <c r="F9" s="41">
        <v>4.5</v>
      </c>
      <c r="G9" s="41">
        <v>633.79999999999995</v>
      </c>
      <c r="H9" s="41">
        <v>2926.9</v>
      </c>
      <c r="I9" s="41">
        <v>14721.5</v>
      </c>
      <c r="J9" s="167">
        <v>2006</v>
      </c>
      <c r="K9" s="41">
        <v>6.8</v>
      </c>
      <c r="L9" s="41">
        <v>20.399999999999999</v>
      </c>
      <c r="M9" s="41">
        <v>31.6</v>
      </c>
      <c r="N9" s="41">
        <v>645.1</v>
      </c>
      <c r="O9" s="41">
        <v>159.1</v>
      </c>
      <c r="P9" s="41">
        <v>3244.5</v>
      </c>
    </row>
    <row r="10" spans="1:18" ht="13.5" thickBot="1" x14ac:dyDescent="0.25">
      <c r="A10" s="167">
        <v>2007</v>
      </c>
      <c r="B10" s="18">
        <v>1179</v>
      </c>
      <c r="C10" s="41">
        <v>94.2</v>
      </c>
      <c r="D10" s="41">
        <v>91.6</v>
      </c>
      <c r="E10" s="41">
        <v>4.8</v>
      </c>
      <c r="F10" s="41">
        <v>4.5</v>
      </c>
      <c r="G10" s="41">
        <v>638.5</v>
      </c>
      <c r="H10" s="41">
        <v>3460.2</v>
      </c>
      <c r="I10" s="41">
        <v>16138</v>
      </c>
      <c r="J10" s="167">
        <v>2007</v>
      </c>
      <c r="K10" s="41">
        <v>7</v>
      </c>
      <c r="L10" s="41">
        <v>20.3</v>
      </c>
      <c r="M10" s="41">
        <v>37.799999999999997</v>
      </c>
      <c r="N10" s="41">
        <v>768.2</v>
      </c>
      <c r="O10" s="41">
        <v>176.1</v>
      </c>
      <c r="P10" s="41">
        <v>3582.7</v>
      </c>
    </row>
    <row r="11" spans="1:18" ht="13.5" thickBot="1" x14ac:dyDescent="0.25">
      <c r="A11" s="167">
        <v>2008</v>
      </c>
      <c r="B11" s="18">
        <v>1174</v>
      </c>
      <c r="C11" s="41">
        <v>94.9</v>
      </c>
      <c r="D11" s="41">
        <v>92.4</v>
      </c>
      <c r="E11" s="41">
        <v>4.8</v>
      </c>
      <c r="F11" s="41">
        <v>4.5</v>
      </c>
      <c r="G11" s="41">
        <v>655.4</v>
      </c>
      <c r="H11" s="41">
        <v>3547.3</v>
      </c>
      <c r="I11" s="41">
        <v>16849.900000000001</v>
      </c>
      <c r="J11" s="167">
        <v>2008</v>
      </c>
      <c r="K11" s="41">
        <v>7.1</v>
      </c>
      <c r="L11" s="41">
        <v>20.5</v>
      </c>
      <c r="M11" s="41">
        <v>38.4</v>
      </c>
      <c r="N11" s="41">
        <v>787.9</v>
      </c>
      <c r="O11" s="41">
        <v>182.3</v>
      </c>
      <c r="P11" s="41">
        <v>3742.7</v>
      </c>
    </row>
    <row r="12" spans="1:18" ht="13.5" thickBot="1" x14ac:dyDescent="0.25">
      <c r="A12" s="167">
        <v>2009</v>
      </c>
      <c r="B12" s="18">
        <v>1177</v>
      </c>
      <c r="C12" s="41">
        <v>95.7</v>
      </c>
      <c r="D12" s="41">
        <v>93.3</v>
      </c>
      <c r="E12" s="41">
        <v>4.8</v>
      </c>
      <c r="F12" s="41">
        <v>4.5</v>
      </c>
      <c r="G12" s="41">
        <v>666.8</v>
      </c>
      <c r="H12" s="41">
        <v>3489.5</v>
      </c>
      <c r="I12" s="41">
        <v>16805.099999999999</v>
      </c>
      <c r="J12" s="167">
        <v>2009</v>
      </c>
      <c r="K12" s="41">
        <v>7.1</v>
      </c>
      <c r="L12" s="41">
        <v>20.6</v>
      </c>
      <c r="M12" s="41">
        <v>37.4</v>
      </c>
      <c r="N12" s="41">
        <v>772.2</v>
      </c>
      <c r="O12" s="41">
        <v>180.2</v>
      </c>
      <c r="P12" s="41">
        <v>3718.9</v>
      </c>
    </row>
    <row r="13" spans="1:18" ht="13.5" thickBot="1" x14ac:dyDescent="0.25">
      <c r="A13" s="167">
        <v>2010</v>
      </c>
      <c r="B13" s="18">
        <v>1163</v>
      </c>
      <c r="C13" s="41">
        <v>91.5</v>
      </c>
      <c r="D13" s="41">
        <v>89.1</v>
      </c>
      <c r="E13" s="41">
        <v>4.5999999999999996</v>
      </c>
      <c r="F13" s="41">
        <v>4.3</v>
      </c>
      <c r="G13" s="41">
        <v>647.4</v>
      </c>
      <c r="H13" s="41">
        <v>3459.8</v>
      </c>
      <c r="I13" s="41">
        <v>16406.900000000001</v>
      </c>
      <c r="J13" s="167">
        <v>2010</v>
      </c>
      <c r="K13" s="41">
        <v>7.3</v>
      </c>
      <c r="L13" s="41">
        <v>20.6</v>
      </c>
      <c r="M13" s="41">
        <v>38.9</v>
      </c>
      <c r="N13" s="41">
        <v>800.1</v>
      </c>
      <c r="O13" s="41">
        <v>184.2</v>
      </c>
      <c r="P13" s="41">
        <v>3794.3</v>
      </c>
    </row>
    <row r="14" spans="1:18" ht="13.5" thickBot="1" x14ac:dyDescent="0.25">
      <c r="A14" s="167">
        <v>2011</v>
      </c>
      <c r="B14" s="157">
        <v>1154</v>
      </c>
      <c r="C14" s="185">
        <v>89.6</v>
      </c>
      <c r="D14" s="185">
        <v>87.1</v>
      </c>
      <c r="E14" s="185">
        <v>4.5999999999999996</v>
      </c>
      <c r="F14" s="185">
        <v>4.3</v>
      </c>
      <c r="G14" s="185">
        <v>636.29999999999995</v>
      </c>
      <c r="H14" s="185">
        <v>3647.1</v>
      </c>
      <c r="I14" s="185">
        <v>17316.599999999999</v>
      </c>
      <c r="J14" s="167">
        <v>2011</v>
      </c>
      <c r="K14" s="41">
        <v>7.3</v>
      </c>
      <c r="L14" s="41">
        <v>20.3</v>
      </c>
      <c r="M14" s="41">
        <v>41.9</v>
      </c>
      <c r="N14" s="41">
        <v>848.2</v>
      </c>
      <c r="O14" s="41">
        <v>198.8</v>
      </c>
      <c r="P14" s="41">
        <v>4027.1</v>
      </c>
    </row>
    <row r="15" spans="1:18" ht="13.5" thickBot="1" x14ac:dyDescent="0.25">
      <c r="A15" s="167">
        <v>2012</v>
      </c>
      <c r="B15" s="18">
        <v>1156</v>
      </c>
      <c r="C15" s="41">
        <v>89.6</v>
      </c>
      <c r="D15" s="41">
        <v>87.1</v>
      </c>
      <c r="E15" s="41">
        <v>4.5999999999999996</v>
      </c>
      <c r="F15" s="41">
        <v>4.3</v>
      </c>
      <c r="G15" s="41">
        <v>637.9</v>
      </c>
      <c r="H15" s="41">
        <v>3742.9</v>
      </c>
      <c r="I15" s="41">
        <v>17516.400000000001</v>
      </c>
      <c r="J15" s="167">
        <v>2012</v>
      </c>
      <c r="K15" s="41">
        <v>7.3</v>
      </c>
      <c r="L15" s="41">
        <v>20.399999999999999</v>
      </c>
      <c r="M15" s="41">
        <v>42.9</v>
      </c>
      <c r="N15" s="41">
        <v>874.1</v>
      </c>
      <c r="O15" s="41">
        <v>201</v>
      </c>
      <c r="P15" s="41">
        <v>4090.7</v>
      </c>
    </row>
    <row r="16" spans="1:18" ht="13.5" thickBot="1" x14ac:dyDescent="0.25">
      <c r="A16" s="167">
        <v>2013</v>
      </c>
      <c r="B16" s="18">
        <v>1172</v>
      </c>
      <c r="C16" s="41">
        <v>92.5</v>
      </c>
      <c r="D16" s="41">
        <v>89.9</v>
      </c>
      <c r="E16" s="41">
        <v>4.7</v>
      </c>
      <c r="F16" s="41">
        <v>4.4000000000000004</v>
      </c>
      <c r="G16" s="41">
        <v>654.5</v>
      </c>
      <c r="H16" s="41">
        <v>3861.8</v>
      </c>
      <c r="I16" s="41">
        <v>18004.599999999999</v>
      </c>
      <c r="J16" s="167">
        <v>2013</v>
      </c>
      <c r="K16" s="41">
        <v>7.3</v>
      </c>
      <c r="L16" s="41">
        <v>20.399999999999999</v>
      </c>
      <c r="M16" s="41">
        <v>42.4</v>
      </c>
      <c r="N16" s="41">
        <v>867</v>
      </c>
      <c r="O16" s="41">
        <v>200.2</v>
      </c>
      <c r="P16" s="41">
        <v>4089.8</v>
      </c>
    </row>
    <row r="17" spans="1:16" ht="13.5" thickBot="1" x14ac:dyDescent="0.25">
      <c r="A17" s="167">
        <v>2014</v>
      </c>
      <c r="B17" s="157">
        <v>1189</v>
      </c>
      <c r="C17" s="185">
        <v>92.6</v>
      </c>
      <c r="D17" s="185">
        <v>90</v>
      </c>
      <c r="E17" s="185">
        <v>4.8</v>
      </c>
      <c r="F17" s="185">
        <v>4.4000000000000004</v>
      </c>
      <c r="G17" s="185">
        <v>657.2</v>
      </c>
      <c r="H17" s="185">
        <v>3928</v>
      </c>
      <c r="I17" s="185">
        <v>18339</v>
      </c>
      <c r="J17" s="167">
        <v>2014</v>
      </c>
      <c r="K17" s="185">
        <v>7.3</v>
      </c>
      <c r="L17" s="185">
        <v>20.3</v>
      </c>
      <c r="M17" s="185">
        <v>43.6</v>
      </c>
      <c r="N17" s="185">
        <v>885</v>
      </c>
      <c r="O17" s="185">
        <v>203.8</v>
      </c>
      <c r="P17" s="185">
        <v>4131.8</v>
      </c>
    </row>
    <row r="18" spans="1:16" ht="13.5" thickBot="1" x14ac:dyDescent="0.25">
      <c r="A18" s="556">
        <v>2015</v>
      </c>
      <c r="B18" s="157">
        <v>1214</v>
      </c>
      <c r="C18" s="185">
        <v>95.352830999999995</v>
      </c>
      <c r="D18" s="185">
        <v>92.696743999999995</v>
      </c>
      <c r="E18" s="185">
        <v>4.8603829999999997</v>
      </c>
      <c r="F18" s="185">
        <v>4.549849</v>
      </c>
      <c r="G18" s="185">
        <v>675.88581599999998</v>
      </c>
      <c r="H18" s="185">
        <v>3860.1103109999999</v>
      </c>
      <c r="I18" s="185">
        <v>18283.014310999999</v>
      </c>
      <c r="J18" s="556">
        <v>2015</v>
      </c>
      <c r="K18" s="185">
        <v>7.2913652285348878</v>
      </c>
      <c r="L18" s="185">
        <v>20.373586903653283</v>
      </c>
      <c r="M18" s="185">
        <v>41.642350577060185</v>
      </c>
      <c r="N18" s="185">
        <v>848.40404835413221</v>
      </c>
      <c r="O18" s="185">
        <v>197.23469802779695</v>
      </c>
      <c r="P18" s="185">
        <v>4018.3782606851346</v>
      </c>
    </row>
    <row r="19" spans="1:16" ht="13.5" thickBot="1" x14ac:dyDescent="0.25">
      <c r="A19" s="621">
        <v>2016</v>
      </c>
      <c r="B19" s="157">
        <v>1215</v>
      </c>
      <c r="C19" s="185">
        <v>95.253770000000003</v>
      </c>
      <c r="D19" s="185">
        <v>92.567006000000006</v>
      </c>
      <c r="E19" s="185">
        <v>4.899025</v>
      </c>
      <c r="F19" s="185">
        <v>4.5649389999999999</v>
      </c>
      <c r="G19" s="185">
        <v>675.888552</v>
      </c>
      <c r="H19" s="185">
        <v>3847.994604</v>
      </c>
      <c r="I19" s="185">
        <v>18356.560739</v>
      </c>
      <c r="J19" s="621">
        <v>2016</v>
      </c>
      <c r="K19" s="185">
        <v>7.3016140545800949</v>
      </c>
      <c r="L19" s="185">
        <v>20.277818827370972</v>
      </c>
      <c r="M19" s="185">
        <v>41.569828930191385</v>
      </c>
      <c r="N19" s="185">
        <v>842.94545973122536</v>
      </c>
      <c r="O19" s="185">
        <v>198.30565481398415</v>
      </c>
      <c r="P19" s="185">
        <v>4021.2061407611363</v>
      </c>
    </row>
    <row r="20" spans="1:16" ht="13.5" thickBot="1" x14ac:dyDescent="0.25">
      <c r="A20" s="656">
        <v>2017</v>
      </c>
      <c r="B20" s="157">
        <v>1213</v>
      </c>
      <c r="C20" s="185">
        <v>95.448158000000006</v>
      </c>
      <c r="D20" s="185">
        <v>92.737408000000002</v>
      </c>
      <c r="E20" s="185">
        <v>4.9124220000000003</v>
      </c>
      <c r="F20" s="185">
        <v>4.6159039999999996</v>
      </c>
      <c r="G20" s="185">
        <v>683.242119</v>
      </c>
      <c r="H20" s="185">
        <v>3816.2759729999998</v>
      </c>
      <c r="I20" s="185">
        <v>17591.049738000002</v>
      </c>
      <c r="J20" s="656">
        <v>2017</v>
      </c>
      <c r="K20" s="185">
        <v>7.3674920804342516</v>
      </c>
      <c r="L20" s="185">
        <v>20.090844177001951</v>
      </c>
      <c r="M20" s="185">
        <v>41.151419425050136</v>
      </c>
      <c r="N20" s="185">
        <v>826.76675533113348</v>
      </c>
      <c r="O20" s="185">
        <v>189.68666601076453</v>
      </c>
      <c r="P20" s="185">
        <v>3810.9652492772821</v>
      </c>
    </row>
    <row r="21" spans="1:16" x14ac:dyDescent="0.2">
      <c r="A21" s="136" t="s">
        <v>228</v>
      </c>
      <c r="B21" s="67"/>
      <c r="C21" s="67"/>
      <c r="D21" s="67"/>
      <c r="E21" s="67"/>
      <c r="F21" s="67"/>
      <c r="G21" s="67"/>
      <c r="H21" s="67"/>
      <c r="I21" s="67"/>
      <c r="J21" s="136" t="s">
        <v>228</v>
      </c>
    </row>
    <row r="22" spans="1:16" x14ac:dyDescent="0.2">
      <c r="A22" s="136" t="s">
        <v>206</v>
      </c>
      <c r="B22" s="67"/>
      <c r="C22" s="67"/>
      <c r="D22" s="67"/>
      <c r="E22" s="67"/>
      <c r="F22" s="67"/>
      <c r="G22" s="67"/>
      <c r="H22" s="67"/>
      <c r="I22" s="67"/>
      <c r="J22" s="186" t="s">
        <v>288</v>
      </c>
    </row>
    <row r="23" spans="1:16" x14ac:dyDescent="0.2">
      <c r="A23" s="67"/>
      <c r="B23" s="67"/>
      <c r="C23" s="67"/>
      <c r="D23" s="67"/>
      <c r="E23" s="67"/>
      <c r="F23" s="67"/>
      <c r="G23" s="67"/>
      <c r="H23" s="67"/>
      <c r="I23" s="67"/>
      <c r="J23" s="136" t="s">
        <v>206</v>
      </c>
    </row>
  </sheetData>
  <mergeCells count="6">
    <mergeCell ref="A1:I1"/>
    <mergeCell ref="A2:I2"/>
    <mergeCell ref="A3:I3"/>
    <mergeCell ref="J1:P1"/>
    <mergeCell ref="J2:P2"/>
    <mergeCell ref="J3:P3"/>
  </mergeCells>
  <hyperlinks>
    <hyperlink ref="R4" location="TOC!A1" display="RETURN TO TABLE OF CONTENTS" xr:uid="{00000000-0004-0000-2D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R24"/>
  <sheetViews>
    <sheetView workbookViewId="0">
      <selection activeCell="K33" sqref="K33"/>
    </sheetView>
  </sheetViews>
  <sheetFormatPr defaultRowHeight="12.75" x14ac:dyDescent="0.2"/>
  <cols>
    <col min="1" max="16" width="10.7109375" customWidth="1"/>
  </cols>
  <sheetData>
    <row r="1" spans="1:18" ht="12.75" customHeight="1"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13.5" thickBot="1" x14ac:dyDescent="0.25">
      <c r="A3" s="815" t="s">
        <v>2349</v>
      </c>
      <c r="B3" s="816"/>
      <c r="C3" s="816"/>
      <c r="D3" s="816"/>
      <c r="E3" s="816"/>
      <c r="F3" s="816"/>
      <c r="G3" s="816"/>
      <c r="H3" s="816"/>
      <c r="I3" s="817"/>
      <c r="J3" s="815" t="s">
        <v>2838</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283</v>
      </c>
      <c r="L4" s="171" t="s">
        <v>267</v>
      </c>
      <c r="M4" s="171" t="s">
        <v>268</v>
      </c>
      <c r="N4" s="171" t="s">
        <v>269</v>
      </c>
      <c r="O4" s="171" t="s">
        <v>270</v>
      </c>
      <c r="P4" s="171" t="s">
        <v>271</v>
      </c>
      <c r="R4" s="551" t="s">
        <v>2837</v>
      </c>
    </row>
    <row r="5" spans="1:18" ht="13.5" thickBot="1" x14ac:dyDescent="0.25">
      <c r="A5" s="167" t="s">
        <v>289</v>
      </c>
      <c r="B5" s="14">
        <v>644</v>
      </c>
      <c r="C5" s="41">
        <v>39.4</v>
      </c>
      <c r="D5" s="41">
        <v>38.700000000000003</v>
      </c>
      <c r="E5" s="41">
        <v>2.9</v>
      </c>
      <c r="F5" s="41">
        <v>2.8</v>
      </c>
      <c r="G5" s="41">
        <v>60</v>
      </c>
      <c r="H5" s="41">
        <v>336.5</v>
      </c>
      <c r="I5" s="41">
        <v>1431.7</v>
      </c>
      <c r="J5" s="167" t="s">
        <v>289</v>
      </c>
      <c r="K5" s="41">
        <v>1.5</v>
      </c>
      <c r="L5" s="41">
        <v>14</v>
      </c>
      <c r="M5" s="41">
        <v>8.6999999999999993</v>
      </c>
      <c r="N5" s="41">
        <v>121.3</v>
      </c>
      <c r="O5" s="41">
        <v>37</v>
      </c>
      <c r="P5" s="41">
        <v>515.9</v>
      </c>
    </row>
    <row r="6" spans="1:18" ht="13.5" thickBot="1" x14ac:dyDescent="0.25">
      <c r="A6" s="167" t="s">
        <v>290</v>
      </c>
      <c r="B6" s="14">
        <v>673</v>
      </c>
      <c r="C6" s="41">
        <v>40.5</v>
      </c>
      <c r="D6" s="41">
        <v>39.799999999999997</v>
      </c>
      <c r="E6" s="41">
        <v>2.9</v>
      </c>
      <c r="F6" s="41">
        <v>2.8</v>
      </c>
      <c r="G6" s="41">
        <v>63.5</v>
      </c>
      <c r="H6" s="41">
        <v>337.7</v>
      </c>
      <c r="I6" s="41">
        <v>1476</v>
      </c>
      <c r="J6" s="167" t="s">
        <v>290</v>
      </c>
      <c r="K6" s="41">
        <v>1.6</v>
      </c>
      <c r="L6" s="41">
        <v>14.2</v>
      </c>
      <c r="M6" s="41">
        <v>8.5</v>
      </c>
      <c r="N6" s="41">
        <v>120.6</v>
      </c>
      <c r="O6" s="41">
        <v>37.1</v>
      </c>
      <c r="P6" s="41">
        <v>526.9</v>
      </c>
    </row>
    <row r="7" spans="1:18" ht="13.5" thickBot="1" x14ac:dyDescent="0.25">
      <c r="A7" s="167" t="s">
        <v>258</v>
      </c>
      <c r="B7" s="14">
        <v>736</v>
      </c>
      <c r="C7" s="41">
        <v>42</v>
      </c>
      <c r="D7" s="41">
        <v>41.4</v>
      </c>
      <c r="E7" s="41">
        <v>3.1</v>
      </c>
      <c r="F7" s="41">
        <v>3</v>
      </c>
      <c r="G7" s="41">
        <v>66.599999999999994</v>
      </c>
      <c r="H7" s="41">
        <v>349.9</v>
      </c>
      <c r="I7" s="41">
        <v>1576.2</v>
      </c>
      <c r="J7" s="167" t="s">
        <v>258</v>
      </c>
      <c r="K7" s="41">
        <v>1.6</v>
      </c>
      <c r="L7" s="41">
        <v>13.9</v>
      </c>
      <c r="M7" s="41">
        <v>8.4</v>
      </c>
      <c r="N7" s="41">
        <v>117.5</v>
      </c>
      <c r="O7" s="41">
        <v>38</v>
      </c>
      <c r="P7" s="41">
        <v>529.20000000000005</v>
      </c>
    </row>
    <row r="8" spans="1:18" ht="13.5" thickBot="1" x14ac:dyDescent="0.25">
      <c r="A8" s="167" t="s">
        <v>259</v>
      </c>
      <c r="B8" s="14">
        <v>713</v>
      </c>
      <c r="C8" s="41">
        <v>43.1</v>
      </c>
      <c r="D8" s="41">
        <v>42.4</v>
      </c>
      <c r="E8" s="41">
        <v>3.2</v>
      </c>
      <c r="F8" s="41">
        <v>3.1</v>
      </c>
      <c r="G8" s="41">
        <v>68</v>
      </c>
      <c r="H8" s="41">
        <v>380.5</v>
      </c>
      <c r="I8" s="41">
        <v>1699.6</v>
      </c>
      <c r="J8" s="167" t="s">
        <v>259</v>
      </c>
      <c r="K8" s="41">
        <v>1.6</v>
      </c>
      <c r="L8" s="41">
        <v>13.7</v>
      </c>
      <c r="M8" s="41">
        <v>9</v>
      </c>
      <c r="N8" s="41">
        <v>122.6</v>
      </c>
      <c r="O8" s="41">
        <v>40.1</v>
      </c>
      <c r="P8" s="41">
        <v>547.79999999999995</v>
      </c>
    </row>
    <row r="9" spans="1:18" ht="13.5" thickBot="1" x14ac:dyDescent="0.25">
      <c r="A9" s="167" t="s">
        <v>260</v>
      </c>
      <c r="B9" s="14">
        <v>771</v>
      </c>
      <c r="C9" s="41">
        <v>44.7</v>
      </c>
      <c r="D9" s="41">
        <v>43.9</v>
      </c>
      <c r="E9" s="41">
        <v>3.3</v>
      </c>
      <c r="F9" s="41">
        <v>3.2</v>
      </c>
      <c r="G9" s="41">
        <v>73</v>
      </c>
      <c r="H9" s="41">
        <v>406.5</v>
      </c>
      <c r="I9" s="41">
        <v>1865.7</v>
      </c>
      <c r="J9" s="167" t="s">
        <v>260</v>
      </c>
      <c r="K9" s="41">
        <v>1.7</v>
      </c>
      <c r="L9" s="41">
        <v>13.6</v>
      </c>
      <c r="M9" s="41">
        <v>9.3000000000000007</v>
      </c>
      <c r="N9" s="41">
        <v>126.4</v>
      </c>
      <c r="O9" s="41">
        <v>42.5</v>
      </c>
      <c r="P9" s="41">
        <v>580.1</v>
      </c>
    </row>
    <row r="10" spans="1:18" ht="13.5" thickBot="1" x14ac:dyDescent="0.25">
      <c r="A10" s="167" t="s">
        <v>261</v>
      </c>
      <c r="B10" s="14">
        <v>817</v>
      </c>
      <c r="C10" s="41">
        <v>48.3</v>
      </c>
      <c r="D10" s="41">
        <v>47.6</v>
      </c>
      <c r="E10" s="41">
        <v>3.6</v>
      </c>
      <c r="F10" s="41">
        <v>3.4</v>
      </c>
      <c r="G10" s="41">
        <v>82.4</v>
      </c>
      <c r="H10" s="41">
        <v>418.3</v>
      </c>
      <c r="I10" s="41">
        <v>1930.3</v>
      </c>
      <c r="J10" s="167" t="s">
        <v>261</v>
      </c>
      <c r="K10" s="41">
        <v>1.7</v>
      </c>
      <c r="L10" s="41">
        <v>13.8</v>
      </c>
      <c r="M10" s="41">
        <v>8.8000000000000007</v>
      </c>
      <c r="N10" s="41">
        <v>121.4</v>
      </c>
      <c r="O10" s="41">
        <v>40.5</v>
      </c>
      <c r="P10" s="41">
        <v>560.29999999999995</v>
      </c>
    </row>
    <row r="11" spans="1:18" ht="13.5" thickBot="1" x14ac:dyDescent="0.25">
      <c r="A11" s="167" t="s">
        <v>262</v>
      </c>
      <c r="B11" s="14">
        <v>791</v>
      </c>
      <c r="C11" s="41">
        <v>48.6</v>
      </c>
      <c r="D11" s="41">
        <v>47.5</v>
      </c>
      <c r="E11" s="41">
        <v>3.6</v>
      </c>
      <c r="F11" s="41">
        <v>3.4</v>
      </c>
      <c r="G11" s="41">
        <v>86.3</v>
      </c>
      <c r="H11" s="41">
        <v>451.4</v>
      </c>
      <c r="I11" s="41">
        <v>2081.1</v>
      </c>
      <c r="J11" s="167" t="s">
        <v>262</v>
      </c>
      <c r="K11" s="41">
        <v>1.8</v>
      </c>
      <c r="L11" s="41">
        <v>13.8</v>
      </c>
      <c r="M11" s="41">
        <v>9.5</v>
      </c>
      <c r="N11" s="41">
        <v>131.30000000000001</v>
      </c>
      <c r="O11" s="41">
        <v>43.8</v>
      </c>
      <c r="P11" s="41">
        <v>605.6</v>
      </c>
    </row>
    <row r="12" spans="1:18" ht="13.5" thickBot="1" x14ac:dyDescent="0.25">
      <c r="A12" s="167" t="s">
        <v>263</v>
      </c>
      <c r="B12" s="14">
        <v>848</v>
      </c>
      <c r="C12" s="41">
        <v>50</v>
      </c>
      <c r="D12" s="41">
        <v>49.2</v>
      </c>
      <c r="E12" s="41">
        <v>3.6</v>
      </c>
      <c r="F12" s="41">
        <v>3.5</v>
      </c>
      <c r="G12" s="41">
        <v>88.9</v>
      </c>
      <c r="H12" s="41">
        <v>464.4</v>
      </c>
      <c r="I12" s="41">
        <v>2196.1</v>
      </c>
      <c r="J12" s="167" t="s">
        <v>263</v>
      </c>
      <c r="K12" s="41">
        <v>1.8</v>
      </c>
      <c r="L12" s="41">
        <v>14</v>
      </c>
      <c r="M12" s="41">
        <v>9.4</v>
      </c>
      <c r="N12" s="41">
        <v>131.9</v>
      </c>
      <c r="O12" s="41">
        <v>44.6</v>
      </c>
      <c r="P12" s="41">
        <v>624</v>
      </c>
    </row>
    <row r="13" spans="1:18" ht="13.5" thickBot="1" x14ac:dyDescent="0.25">
      <c r="A13" s="167" t="s">
        <v>264</v>
      </c>
      <c r="B13" s="14">
        <v>858</v>
      </c>
      <c r="C13" s="41">
        <v>51.3</v>
      </c>
      <c r="D13" s="41">
        <v>50.5</v>
      </c>
      <c r="E13" s="41">
        <v>3.8</v>
      </c>
      <c r="F13" s="41">
        <v>3.7</v>
      </c>
      <c r="G13" s="41">
        <v>91.6</v>
      </c>
      <c r="H13" s="41">
        <v>456.4</v>
      </c>
      <c r="I13" s="41">
        <v>2172.6999999999998</v>
      </c>
      <c r="J13" s="167" t="s">
        <v>264</v>
      </c>
      <c r="K13" s="41">
        <v>1.8</v>
      </c>
      <c r="L13" s="41">
        <v>13.7</v>
      </c>
      <c r="M13" s="41">
        <v>9</v>
      </c>
      <c r="N13" s="41">
        <v>124.3</v>
      </c>
      <c r="O13" s="41">
        <v>43</v>
      </c>
      <c r="P13" s="41">
        <v>591.5</v>
      </c>
    </row>
    <row r="14" spans="1:18" ht="13.5" thickBot="1" x14ac:dyDescent="0.25">
      <c r="A14" s="167">
        <v>2011</v>
      </c>
      <c r="B14" s="149">
        <v>679</v>
      </c>
      <c r="C14" s="185">
        <v>45.4</v>
      </c>
      <c r="D14" s="185">
        <v>44.5</v>
      </c>
      <c r="E14" s="185">
        <v>3.1</v>
      </c>
      <c r="F14" s="185">
        <v>3</v>
      </c>
      <c r="G14" s="185">
        <v>87.3</v>
      </c>
      <c r="H14" s="185">
        <v>434.5</v>
      </c>
      <c r="I14" s="185">
        <v>2197.6999999999998</v>
      </c>
      <c r="J14" s="167">
        <v>2011</v>
      </c>
      <c r="K14" s="41">
        <v>2</v>
      </c>
      <c r="L14" s="41">
        <v>14.8</v>
      </c>
      <c r="M14" s="41">
        <v>9.8000000000000007</v>
      </c>
      <c r="N14" s="41">
        <v>144.80000000000001</v>
      </c>
      <c r="O14" s="41">
        <v>49.4</v>
      </c>
      <c r="P14" s="41">
        <v>732.6</v>
      </c>
    </row>
    <row r="15" spans="1:18" ht="13.5" thickBot="1" x14ac:dyDescent="0.25">
      <c r="A15" s="167">
        <v>2012</v>
      </c>
      <c r="B15" s="14">
        <v>645</v>
      </c>
      <c r="C15" s="41">
        <v>43.9</v>
      </c>
      <c r="D15" s="41">
        <v>42.7</v>
      </c>
      <c r="E15" s="41">
        <v>3</v>
      </c>
      <c r="F15" s="41">
        <v>2.8</v>
      </c>
      <c r="G15" s="41">
        <v>91.1</v>
      </c>
      <c r="H15" s="41">
        <v>448.5</v>
      </c>
      <c r="I15" s="41">
        <v>2316.3000000000002</v>
      </c>
      <c r="J15" s="167">
        <v>2012</v>
      </c>
      <c r="K15" s="41">
        <v>2.1</v>
      </c>
      <c r="L15" s="41">
        <v>15</v>
      </c>
      <c r="M15" s="41">
        <v>10.5</v>
      </c>
      <c r="N15" s="41">
        <v>157.6</v>
      </c>
      <c r="O15" s="41">
        <v>54.2</v>
      </c>
      <c r="P15" s="41">
        <v>813.8</v>
      </c>
    </row>
    <row r="16" spans="1:18" ht="13.5" thickBot="1" x14ac:dyDescent="0.25">
      <c r="A16" s="167">
        <v>2013</v>
      </c>
      <c r="B16" s="14">
        <v>686</v>
      </c>
      <c r="C16" s="41">
        <v>49.4</v>
      </c>
      <c r="D16" s="41">
        <v>48.3</v>
      </c>
      <c r="E16" s="41">
        <v>3.3</v>
      </c>
      <c r="F16" s="41">
        <v>3.2</v>
      </c>
      <c r="G16" s="41">
        <v>98.2</v>
      </c>
      <c r="H16" s="41">
        <v>457.7</v>
      </c>
      <c r="I16" s="41">
        <v>2375.4</v>
      </c>
      <c r="J16" s="167">
        <v>2013</v>
      </c>
      <c r="K16" s="41">
        <v>2</v>
      </c>
      <c r="L16" s="41">
        <v>15</v>
      </c>
      <c r="M16" s="41">
        <v>9.5</v>
      </c>
      <c r="N16" s="41">
        <v>142.4</v>
      </c>
      <c r="O16" s="41">
        <v>49.2</v>
      </c>
      <c r="P16" s="41">
        <v>739.1</v>
      </c>
    </row>
    <row r="17" spans="1:16" ht="13.5" thickBot="1" x14ac:dyDescent="0.25">
      <c r="A17" s="167">
        <v>2014</v>
      </c>
      <c r="B17" s="149">
        <v>702</v>
      </c>
      <c r="C17" s="185">
        <v>51.2</v>
      </c>
      <c r="D17" s="185">
        <v>49.9</v>
      </c>
      <c r="E17" s="185">
        <v>3.4</v>
      </c>
      <c r="F17" s="185">
        <v>3.3</v>
      </c>
      <c r="G17" s="185">
        <v>102.6</v>
      </c>
      <c r="H17" s="185">
        <v>483</v>
      </c>
      <c r="I17" s="185">
        <v>2490</v>
      </c>
      <c r="J17" s="167">
        <v>2014</v>
      </c>
      <c r="K17" s="185">
        <v>2.1</v>
      </c>
      <c r="L17" s="185">
        <v>15.3</v>
      </c>
      <c r="M17" s="185">
        <v>9.6999999999999993</v>
      </c>
      <c r="N17" s="185">
        <v>148.19999999999999</v>
      </c>
      <c r="O17" s="185">
        <v>49.9</v>
      </c>
      <c r="P17" s="185">
        <v>763.8</v>
      </c>
    </row>
    <row r="18" spans="1:16" ht="13.5" thickBot="1" x14ac:dyDescent="0.25">
      <c r="A18" s="556">
        <v>2015</v>
      </c>
      <c r="B18" s="149">
        <v>734</v>
      </c>
      <c r="C18" s="185">
        <v>52.176932000000001</v>
      </c>
      <c r="D18" s="185">
        <v>51.150432000000002</v>
      </c>
      <c r="E18" s="185">
        <v>3.4662510000000002</v>
      </c>
      <c r="F18" s="185">
        <v>3.3543720000000001</v>
      </c>
      <c r="G18" s="185">
        <v>105.630036</v>
      </c>
      <c r="H18" s="185">
        <v>478.68208099999998</v>
      </c>
      <c r="I18" s="185">
        <v>2427.3650779999998</v>
      </c>
      <c r="J18" s="556">
        <v>2015</v>
      </c>
      <c r="K18" s="185">
        <v>2.0650859019137902</v>
      </c>
      <c r="L18" s="185">
        <v>15.248884739080818</v>
      </c>
      <c r="M18" s="185">
        <v>9.3583194175173325</v>
      </c>
      <c r="N18" s="185">
        <v>142.70393414922376</v>
      </c>
      <c r="O18" s="185">
        <v>47.455416955227271</v>
      </c>
      <c r="P18" s="185">
        <v>723.64218339528225</v>
      </c>
    </row>
    <row r="19" spans="1:16" ht="13.5" thickBot="1" x14ac:dyDescent="0.25">
      <c r="A19" s="621">
        <v>2016</v>
      </c>
      <c r="B19" s="157">
        <v>826</v>
      </c>
      <c r="C19" s="185">
        <v>55.643180000000001</v>
      </c>
      <c r="D19" s="185">
        <v>54.404226999999999</v>
      </c>
      <c r="E19" s="185">
        <v>3.7115010000000002</v>
      </c>
      <c r="F19" s="185">
        <v>3.6033539999999999</v>
      </c>
      <c r="G19" s="185">
        <v>111.447046</v>
      </c>
      <c r="H19" s="185">
        <v>497.61410699999999</v>
      </c>
      <c r="I19" s="185">
        <v>2565.6383249999999</v>
      </c>
      <c r="J19" s="621">
        <v>2016</v>
      </c>
      <c r="K19" s="185">
        <v>2.0484997608733599</v>
      </c>
      <c r="L19" s="185">
        <v>15.098218770623147</v>
      </c>
      <c r="M19" s="185">
        <v>9.1466074318085617</v>
      </c>
      <c r="N19" s="185">
        <v>138.0974800144532</v>
      </c>
      <c r="O19" s="185">
        <v>47.158804866393929</v>
      </c>
      <c r="P19" s="185">
        <v>712.01395283394299</v>
      </c>
    </row>
    <row r="20" spans="1:16" ht="13.5" thickBot="1" x14ac:dyDescent="0.25">
      <c r="A20" s="656">
        <v>2017</v>
      </c>
      <c r="B20" s="157">
        <v>786</v>
      </c>
      <c r="C20" s="185">
        <v>57.611812999999998</v>
      </c>
      <c r="D20" s="185">
        <v>56.295653999999999</v>
      </c>
      <c r="E20" s="185">
        <v>3.85981</v>
      </c>
      <c r="F20" s="185">
        <v>3.7102309999999998</v>
      </c>
      <c r="G20" s="185">
        <v>117.28237</v>
      </c>
      <c r="H20" s="185">
        <v>498.11467299999998</v>
      </c>
      <c r="I20" s="185">
        <v>2577.8128689999999</v>
      </c>
      <c r="J20" s="656">
        <v>2017</v>
      </c>
      <c r="K20" s="185">
        <v>2.0833290257183976</v>
      </c>
      <c r="L20" s="185">
        <v>15.173085988446541</v>
      </c>
      <c r="M20" s="185">
        <v>8.8481905370528242</v>
      </c>
      <c r="N20" s="185">
        <v>134.25435586086149</v>
      </c>
      <c r="O20" s="185">
        <v>45.790619449949013</v>
      </c>
      <c r="P20" s="185">
        <v>694.78500637830905</v>
      </c>
    </row>
    <row r="21" spans="1:16" x14ac:dyDescent="0.2">
      <c r="A21" s="136" t="s">
        <v>228</v>
      </c>
      <c r="B21" s="67"/>
      <c r="C21" s="67"/>
      <c r="D21" s="67"/>
      <c r="E21" s="67"/>
      <c r="F21" s="67"/>
      <c r="G21" s="67"/>
      <c r="H21" s="67"/>
      <c r="I21" s="67"/>
      <c r="J21" s="136" t="s">
        <v>228</v>
      </c>
    </row>
    <row r="22" spans="1:16" x14ac:dyDescent="0.2">
      <c r="A22" s="136" t="s">
        <v>291</v>
      </c>
      <c r="B22" s="67"/>
      <c r="C22" s="67"/>
      <c r="D22" s="67"/>
      <c r="E22" s="67"/>
      <c r="F22" s="67"/>
      <c r="G22" s="67"/>
      <c r="H22" s="67"/>
      <c r="I22" s="67"/>
      <c r="J22" s="136" t="s">
        <v>291</v>
      </c>
    </row>
    <row r="23" spans="1:16" x14ac:dyDescent="0.2">
      <c r="A23" s="136" t="s">
        <v>206</v>
      </c>
      <c r="B23" s="67"/>
      <c r="C23" s="67"/>
      <c r="D23" s="67"/>
      <c r="E23" s="67"/>
      <c r="F23" s="67"/>
      <c r="G23" s="67"/>
      <c r="H23" s="67"/>
      <c r="I23" s="67"/>
      <c r="J23" s="186" t="s">
        <v>284</v>
      </c>
    </row>
    <row r="24" spans="1:16" x14ac:dyDescent="0.2">
      <c r="A24" s="67"/>
      <c r="B24" s="67"/>
      <c r="C24" s="67"/>
      <c r="D24" s="67"/>
      <c r="E24" s="67"/>
      <c r="F24" s="67"/>
      <c r="G24" s="67"/>
      <c r="H24" s="67"/>
      <c r="I24" s="67"/>
      <c r="J24" s="136" t="s">
        <v>206</v>
      </c>
    </row>
  </sheetData>
  <mergeCells count="6">
    <mergeCell ref="A1:I1"/>
    <mergeCell ref="A2:I2"/>
    <mergeCell ref="A3:I3"/>
    <mergeCell ref="J1:P1"/>
    <mergeCell ref="J2:P2"/>
    <mergeCell ref="J3:P3"/>
  </mergeCells>
  <hyperlinks>
    <hyperlink ref="R4" location="TOC!A1" display="RETURN TO TABLE OF CONTENTS" xr:uid="{00000000-0004-0000-2E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R14"/>
  <sheetViews>
    <sheetView workbookViewId="0">
      <selection activeCell="K33" sqref="K33"/>
    </sheetView>
  </sheetViews>
  <sheetFormatPr defaultRowHeight="12.75" x14ac:dyDescent="0.2"/>
  <cols>
    <col min="1" max="16" width="10.7109375" customWidth="1"/>
  </cols>
  <sheetData>
    <row r="1" spans="1:18" ht="12.75" customHeight="1"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13.5" thickBot="1" x14ac:dyDescent="0.25">
      <c r="A3" s="815" t="s">
        <v>2350</v>
      </c>
      <c r="B3" s="816"/>
      <c r="C3" s="816"/>
      <c r="D3" s="816"/>
      <c r="E3" s="816"/>
      <c r="F3" s="816"/>
      <c r="G3" s="816"/>
      <c r="H3" s="816"/>
      <c r="I3" s="817"/>
      <c r="J3" s="815" t="s">
        <v>2351</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286</v>
      </c>
      <c r="L4" s="171" t="s">
        <v>267</v>
      </c>
      <c r="M4" s="171" t="s">
        <v>268</v>
      </c>
      <c r="N4" s="171" t="s">
        <v>269</v>
      </c>
      <c r="O4" s="171" t="s">
        <v>270</v>
      </c>
      <c r="P4" s="171" t="s">
        <v>271</v>
      </c>
      <c r="R4" s="551" t="s">
        <v>2837</v>
      </c>
    </row>
    <row r="5" spans="1:18" ht="13.5" thickBot="1" x14ac:dyDescent="0.25">
      <c r="A5" s="167">
        <v>2011</v>
      </c>
      <c r="B5" s="149">
        <v>174</v>
      </c>
      <c r="C5" s="185">
        <v>5.0999999999999996</v>
      </c>
      <c r="D5" s="185">
        <v>5</v>
      </c>
      <c r="E5" s="185">
        <v>0.6</v>
      </c>
      <c r="F5" s="185">
        <v>0.6</v>
      </c>
      <c r="G5" s="185">
        <v>5</v>
      </c>
      <c r="H5" s="185">
        <v>43.5</v>
      </c>
      <c r="I5" s="185">
        <v>96</v>
      </c>
      <c r="J5" s="167">
        <v>2011</v>
      </c>
      <c r="K5" s="41">
        <v>1</v>
      </c>
      <c r="L5" s="41">
        <v>8.3000000000000007</v>
      </c>
      <c r="M5" s="41">
        <v>8.6999999999999993</v>
      </c>
      <c r="N5" s="41">
        <v>72.5</v>
      </c>
      <c r="O5" s="41">
        <v>19.2</v>
      </c>
      <c r="P5" s="41">
        <v>160</v>
      </c>
    </row>
    <row r="6" spans="1:18" ht="13.5" thickBot="1" x14ac:dyDescent="0.25">
      <c r="A6" s="167">
        <v>2012</v>
      </c>
      <c r="B6" s="14">
        <v>200</v>
      </c>
      <c r="C6" s="41">
        <v>5.7</v>
      </c>
      <c r="D6" s="41">
        <v>5.5</v>
      </c>
      <c r="E6" s="41">
        <v>0.7</v>
      </c>
      <c r="F6" s="41">
        <v>0.7</v>
      </c>
      <c r="G6" s="41">
        <v>5.5</v>
      </c>
      <c r="H6" s="41">
        <v>48.6</v>
      </c>
      <c r="I6" s="41">
        <v>98.8</v>
      </c>
      <c r="J6" s="167">
        <v>2012</v>
      </c>
      <c r="K6" s="41">
        <v>1</v>
      </c>
      <c r="L6" s="41">
        <v>7.8</v>
      </c>
      <c r="M6" s="41">
        <v>8.8000000000000007</v>
      </c>
      <c r="N6" s="41">
        <v>68.3</v>
      </c>
      <c r="O6" s="41">
        <v>17.899999999999999</v>
      </c>
      <c r="P6" s="41">
        <v>138.80000000000001</v>
      </c>
    </row>
    <row r="7" spans="1:18" ht="13.5" thickBot="1" x14ac:dyDescent="0.25">
      <c r="A7" s="167">
        <v>2013</v>
      </c>
      <c r="B7" s="14">
        <v>210</v>
      </c>
      <c r="C7" s="41">
        <v>6</v>
      </c>
      <c r="D7" s="41">
        <v>5.8</v>
      </c>
      <c r="E7" s="41">
        <v>0.8</v>
      </c>
      <c r="F7" s="41">
        <v>0.8</v>
      </c>
      <c r="G7" s="41">
        <v>5.8</v>
      </c>
      <c r="H7" s="41">
        <v>52.3</v>
      </c>
      <c r="I7" s="41">
        <v>105.4</v>
      </c>
      <c r="J7" s="167">
        <v>2013</v>
      </c>
      <c r="K7" s="41">
        <v>1</v>
      </c>
      <c r="L7" s="41">
        <v>7.4</v>
      </c>
      <c r="M7" s="41">
        <v>9</v>
      </c>
      <c r="N7" s="41">
        <v>66.8</v>
      </c>
      <c r="O7" s="41">
        <v>18.2</v>
      </c>
      <c r="P7" s="41">
        <v>134.4</v>
      </c>
    </row>
    <row r="8" spans="1:18" ht="13.5" thickBot="1" x14ac:dyDescent="0.25">
      <c r="A8" s="167">
        <v>2014</v>
      </c>
      <c r="B8" s="149">
        <v>213</v>
      </c>
      <c r="C8" s="185">
        <v>6.1</v>
      </c>
      <c r="D8" s="185">
        <v>5.9</v>
      </c>
      <c r="E8" s="185">
        <v>0.8</v>
      </c>
      <c r="F8" s="185">
        <v>0.8</v>
      </c>
      <c r="G8" s="185">
        <v>5.9</v>
      </c>
      <c r="H8" s="185">
        <v>48</v>
      </c>
      <c r="I8" s="185">
        <v>93</v>
      </c>
      <c r="J8" s="167">
        <v>2014</v>
      </c>
      <c r="K8" s="185">
        <v>1</v>
      </c>
      <c r="L8" s="185">
        <v>7.3</v>
      </c>
      <c r="M8" s="185">
        <v>8.1</v>
      </c>
      <c r="N8" s="185">
        <v>59.2</v>
      </c>
      <c r="O8" s="185">
        <v>15.7</v>
      </c>
      <c r="P8" s="185">
        <v>114.6</v>
      </c>
    </row>
    <row r="9" spans="1:18" ht="13.5" thickBot="1" x14ac:dyDescent="0.25">
      <c r="A9" s="556">
        <v>2015</v>
      </c>
      <c r="B9" s="149">
        <v>210</v>
      </c>
      <c r="C9" s="185">
        <v>5.8675649999999999</v>
      </c>
      <c r="D9" s="185">
        <v>5.7052579999999997</v>
      </c>
      <c r="E9" s="185">
        <v>0.82641500000000001</v>
      </c>
      <c r="F9" s="185">
        <v>0.80281199999999997</v>
      </c>
      <c r="G9" s="185">
        <v>5.71814</v>
      </c>
      <c r="H9" s="185">
        <v>49.986220000000003</v>
      </c>
      <c r="I9" s="185">
        <v>104.904977</v>
      </c>
      <c r="J9" s="556">
        <v>2015</v>
      </c>
      <c r="K9" s="185">
        <v>1.0022579171704418</v>
      </c>
      <c r="L9" s="185">
        <v>7.1065928262158513</v>
      </c>
      <c r="M9" s="185">
        <v>8.7614302455734698</v>
      </c>
      <c r="N9" s="185">
        <v>62.263917330583006</v>
      </c>
      <c r="O9" s="185">
        <v>18.38742034102577</v>
      </c>
      <c r="P9" s="185">
        <v>130.67190948814917</v>
      </c>
    </row>
    <row r="10" spans="1:18" ht="13.5" thickBot="1" x14ac:dyDescent="0.25">
      <c r="A10" s="621">
        <v>2016</v>
      </c>
      <c r="B10" s="157">
        <v>228</v>
      </c>
      <c r="C10" s="185">
        <v>6.4802299999999997</v>
      </c>
      <c r="D10" s="185">
        <v>6.3184560000000003</v>
      </c>
      <c r="E10" s="185">
        <v>0.92184999999999995</v>
      </c>
      <c r="F10" s="185">
        <v>0.89585800000000004</v>
      </c>
      <c r="G10" s="185">
        <v>6.3184560000000003</v>
      </c>
      <c r="H10" s="185">
        <v>51.943686</v>
      </c>
      <c r="I10" s="185">
        <v>101.55861400000001</v>
      </c>
      <c r="J10" s="621">
        <v>2016</v>
      </c>
      <c r="K10" s="185">
        <v>1</v>
      </c>
      <c r="L10" s="185">
        <v>7.0529659834482699</v>
      </c>
      <c r="M10" s="185">
        <v>8.2209460665706935</v>
      </c>
      <c r="N10" s="185">
        <v>57.982052959285951</v>
      </c>
      <c r="O10" s="185">
        <v>16.073327724368106</v>
      </c>
      <c r="P10" s="185">
        <v>113.36463368078424</v>
      </c>
    </row>
    <row r="11" spans="1:18" ht="13.5" thickBot="1" x14ac:dyDescent="0.25">
      <c r="A11" s="656">
        <v>2017</v>
      </c>
      <c r="B11" s="157">
        <v>237</v>
      </c>
      <c r="C11" s="185">
        <v>6.9060980000000001</v>
      </c>
      <c r="D11" s="185">
        <v>6.7389419999999998</v>
      </c>
      <c r="E11" s="185">
        <v>1.006111</v>
      </c>
      <c r="F11" s="185">
        <v>0.97352399999999994</v>
      </c>
      <c r="G11" s="185">
        <v>6.7389429999999999</v>
      </c>
      <c r="H11" s="185">
        <v>56.553471999999999</v>
      </c>
      <c r="I11" s="185">
        <v>112.510184</v>
      </c>
      <c r="J11" s="656">
        <v>2017</v>
      </c>
      <c r="K11" s="185">
        <v>1.000000148391246</v>
      </c>
      <c r="L11" s="185">
        <v>6.9222145524917726</v>
      </c>
      <c r="M11" s="185">
        <v>8.3920401748523723</v>
      </c>
      <c r="N11" s="185">
        <v>58.091502623458695</v>
      </c>
      <c r="O11" s="185">
        <v>16.695526389750796</v>
      </c>
      <c r="P11" s="185">
        <v>115.57001573664337</v>
      </c>
    </row>
    <row r="12" spans="1:18" x14ac:dyDescent="0.2">
      <c r="A12" s="136" t="s">
        <v>228</v>
      </c>
      <c r="B12" s="67"/>
      <c r="C12" s="67"/>
      <c r="D12" s="67"/>
      <c r="E12" s="67"/>
      <c r="F12" s="67"/>
      <c r="G12" s="67"/>
      <c r="H12" s="67"/>
      <c r="I12" s="67"/>
      <c r="J12" s="136" t="s">
        <v>228</v>
      </c>
    </row>
    <row r="13" spans="1:18" x14ac:dyDescent="0.2">
      <c r="A13" s="136" t="s">
        <v>206</v>
      </c>
      <c r="B13" s="67"/>
      <c r="C13" s="67"/>
      <c r="D13" s="67"/>
      <c r="E13" s="67"/>
      <c r="F13" s="67"/>
      <c r="G13" s="67"/>
      <c r="H13" s="67"/>
      <c r="I13" s="67"/>
      <c r="J13" s="186" t="s">
        <v>288</v>
      </c>
    </row>
    <row r="14" spans="1:18" x14ac:dyDescent="0.2">
      <c r="A14" s="67"/>
      <c r="B14" s="67"/>
      <c r="C14" s="67"/>
      <c r="D14" s="67"/>
      <c r="E14" s="67"/>
      <c r="F14" s="67"/>
      <c r="G14" s="67"/>
      <c r="H14" s="67"/>
      <c r="I14" s="67"/>
      <c r="J14" s="136" t="s">
        <v>206</v>
      </c>
    </row>
  </sheetData>
  <mergeCells count="6">
    <mergeCell ref="A1:I1"/>
    <mergeCell ref="A2:I2"/>
    <mergeCell ref="A3:I3"/>
    <mergeCell ref="J1:P1"/>
    <mergeCell ref="J2:P2"/>
    <mergeCell ref="J3:P3"/>
  </mergeCells>
  <hyperlinks>
    <hyperlink ref="R4" location="TOC!A1" display="RETURN TO TABLE OF CONTENTS" xr:uid="{00000000-0004-0000-2F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R25"/>
  <sheetViews>
    <sheetView workbookViewId="0">
      <selection activeCell="K33" sqref="K33"/>
    </sheetView>
  </sheetViews>
  <sheetFormatPr defaultRowHeight="12.75" x14ac:dyDescent="0.2"/>
  <cols>
    <col min="1" max="16" width="10.7109375" customWidth="1"/>
  </cols>
  <sheetData>
    <row r="1" spans="1:18" ht="12.75" customHeight="1" x14ac:dyDescent="0.2">
      <c r="A1" s="833" t="s">
        <v>2277</v>
      </c>
      <c r="B1" s="833"/>
      <c r="C1" s="833"/>
      <c r="D1" s="833"/>
      <c r="E1" s="833"/>
      <c r="F1" s="833"/>
      <c r="G1" s="833"/>
      <c r="H1" s="833"/>
      <c r="I1" s="833"/>
      <c r="J1" s="833" t="s">
        <v>2277</v>
      </c>
      <c r="K1" s="833"/>
      <c r="L1" s="833"/>
      <c r="M1" s="833"/>
      <c r="N1" s="833"/>
      <c r="O1" s="833"/>
      <c r="P1" s="833"/>
    </row>
    <row r="2" spans="1:18" ht="21" customHeight="1" thickBot="1" x14ac:dyDescent="0.25">
      <c r="A2" s="826" t="s">
        <v>2305</v>
      </c>
      <c r="B2" s="826"/>
      <c r="C2" s="826"/>
      <c r="D2" s="826"/>
      <c r="E2" s="826"/>
      <c r="F2" s="826"/>
      <c r="G2" s="826"/>
      <c r="H2" s="826"/>
      <c r="I2" s="826"/>
      <c r="J2" s="826" t="s">
        <v>2305</v>
      </c>
      <c r="K2" s="826"/>
      <c r="L2" s="826"/>
      <c r="M2" s="826"/>
      <c r="N2" s="826"/>
      <c r="O2" s="826"/>
      <c r="P2" s="826"/>
    </row>
    <row r="3" spans="1:18" ht="22.5" customHeight="1" thickBot="1" x14ac:dyDescent="0.25">
      <c r="A3" s="815" t="s">
        <v>2353</v>
      </c>
      <c r="B3" s="816"/>
      <c r="C3" s="816"/>
      <c r="D3" s="816"/>
      <c r="E3" s="816"/>
      <c r="F3" s="816"/>
      <c r="G3" s="816"/>
      <c r="H3" s="816"/>
      <c r="I3" s="817"/>
      <c r="J3" s="815" t="s">
        <v>2352</v>
      </c>
      <c r="K3" s="816"/>
      <c r="L3" s="816"/>
      <c r="M3" s="816"/>
      <c r="N3" s="816"/>
      <c r="O3" s="816"/>
      <c r="P3" s="817"/>
    </row>
    <row r="4" spans="1:18" ht="68.25" thickBot="1" x14ac:dyDescent="0.25">
      <c r="A4" s="658" t="s">
        <v>3</v>
      </c>
      <c r="B4" s="171" t="s">
        <v>250</v>
      </c>
      <c r="C4" s="171" t="s">
        <v>251</v>
      </c>
      <c r="D4" s="171" t="s">
        <v>252</v>
      </c>
      <c r="E4" s="171" t="s">
        <v>253</v>
      </c>
      <c r="F4" s="171" t="s">
        <v>254</v>
      </c>
      <c r="G4" s="171" t="s">
        <v>255</v>
      </c>
      <c r="H4" s="171" t="s">
        <v>256</v>
      </c>
      <c r="I4" s="171" t="s">
        <v>257</v>
      </c>
      <c r="J4" s="658" t="s">
        <v>3</v>
      </c>
      <c r="K4" s="171" t="s">
        <v>286</v>
      </c>
      <c r="L4" s="171" t="s">
        <v>267</v>
      </c>
      <c r="M4" s="171" t="s">
        <v>268</v>
      </c>
      <c r="N4" s="171" t="s">
        <v>269</v>
      </c>
      <c r="O4" s="171" t="s">
        <v>270</v>
      </c>
      <c r="P4" s="171" t="s">
        <v>271</v>
      </c>
      <c r="R4" s="551" t="s">
        <v>2837</v>
      </c>
    </row>
    <row r="5" spans="1:18" ht="13.5" thickBot="1" x14ac:dyDescent="0.25">
      <c r="A5" s="167">
        <v>2002</v>
      </c>
      <c r="B5" s="14">
        <v>644</v>
      </c>
      <c r="C5" s="41">
        <v>39.4</v>
      </c>
      <c r="D5" s="41">
        <v>38.700000000000003</v>
      </c>
      <c r="E5" s="41">
        <v>2.9</v>
      </c>
      <c r="F5" s="41">
        <v>2.8</v>
      </c>
      <c r="G5" s="41">
        <v>60</v>
      </c>
      <c r="H5" s="41">
        <v>336.5</v>
      </c>
      <c r="I5" s="41">
        <v>1431.7</v>
      </c>
      <c r="J5" s="167">
        <v>2002</v>
      </c>
      <c r="K5" s="41">
        <v>1.5</v>
      </c>
      <c r="L5" s="41">
        <v>14</v>
      </c>
      <c r="M5" s="41">
        <v>8.6999999999999993</v>
      </c>
      <c r="N5" s="41">
        <v>121.3</v>
      </c>
      <c r="O5" s="41">
        <v>37</v>
      </c>
      <c r="P5" s="41">
        <v>515.9</v>
      </c>
    </row>
    <row r="6" spans="1:18" ht="13.5" thickBot="1" x14ac:dyDescent="0.25">
      <c r="A6" s="167">
        <v>2003</v>
      </c>
      <c r="B6" s="14">
        <v>673</v>
      </c>
      <c r="C6" s="41">
        <v>40.5</v>
      </c>
      <c r="D6" s="41">
        <v>39.799999999999997</v>
      </c>
      <c r="E6" s="41">
        <v>2.9</v>
      </c>
      <c r="F6" s="41">
        <v>2.8</v>
      </c>
      <c r="G6" s="41">
        <v>63.5</v>
      </c>
      <c r="H6" s="41">
        <v>337.7</v>
      </c>
      <c r="I6" s="41">
        <v>1476</v>
      </c>
      <c r="J6" s="167">
        <v>2003</v>
      </c>
      <c r="K6" s="41">
        <v>1.6</v>
      </c>
      <c r="L6" s="41">
        <v>14.2</v>
      </c>
      <c r="M6" s="41">
        <v>8.5</v>
      </c>
      <c r="N6" s="41">
        <v>120.6</v>
      </c>
      <c r="O6" s="41">
        <v>37.1</v>
      </c>
      <c r="P6" s="41">
        <v>526.9</v>
      </c>
    </row>
    <row r="7" spans="1:18" ht="13.5" thickBot="1" x14ac:dyDescent="0.25">
      <c r="A7" s="167">
        <v>2004</v>
      </c>
      <c r="B7" s="14">
        <v>736</v>
      </c>
      <c r="C7" s="41">
        <v>42</v>
      </c>
      <c r="D7" s="41">
        <v>41.4</v>
      </c>
      <c r="E7" s="41">
        <v>3.1</v>
      </c>
      <c r="F7" s="41">
        <v>3</v>
      </c>
      <c r="G7" s="41">
        <v>66.599999999999994</v>
      </c>
      <c r="H7" s="41">
        <v>349.9</v>
      </c>
      <c r="I7" s="41">
        <v>1576.2</v>
      </c>
      <c r="J7" s="167">
        <v>2004</v>
      </c>
      <c r="K7" s="41">
        <v>1.6</v>
      </c>
      <c r="L7" s="41">
        <v>13.9</v>
      </c>
      <c r="M7" s="41">
        <v>8.4</v>
      </c>
      <c r="N7" s="41">
        <v>117.5</v>
      </c>
      <c r="O7" s="41">
        <v>38</v>
      </c>
      <c r="P7" s="41">
        <v>529.20000000000005</v>
      </c>
    </row>
    <row r="8" spans="1:18" ht="13.5" thickBot="1" x14ac:dyDescent="0.25">
      <c r="A8" s="167">
        <v>2005</v>
      </c>
      <c r="B8" s="14">
        <v>713</v>
      </c>
      <c r="C8" s="41">
        <v>43.1</v>
      </c>
      <c r="D8" s="41">
        <v>42.4</v>
      </c>
      <c r="E8" s="41">
        <v>3.2</v>
      </c>
      <c r="F8" s="41">
        <v>3.1</v>
      </c>
      <c r="G8" s="41">
        <v>68</v>
      </c>
      <c r="H8" s="41">
        <v>380.5</v>
      </c>
      <c r="I8" s="41">
        <v>1699.6</v>
      </c>
      <c r="J8" s="167">
        <v>2005</v>
      </c>
      <c r="K8" s="41">
        <v>1.6</v>
      </c>
      <c r="L8" s="41">
        <v>13.7</v>
      </c>
      <c r="M8" s="41">
        <v>9</v>
      </c>
      <c r="N8" s="41">
        <v>122.6</v>
      </c>
      <c r="O8" s="41">
        <v>40.1</v>
      </c>
      <c r="P8" s="41">
        <v>547.79999999999995</v>
      </c>
    </row>
    <row r="9" spans="1:18" ht="13.5" thickBot="1" x14ac:dyDescent="0.25">
      <c r="A9" s="167">
        <v>2006</v>
      </c>
      <c r="B9" s="14">
        <v>771</v>
      </c>
      <c r="C9" s="41">
        <v>44.7</v>
      </c>
      <c r="D9" s="41">
        <v>43.9</v>
      </c>
      <c r="E9" s="41">
        <v>3.3</v>
      </c>
      <c r="F9" s="41">
        <v>3.2</v>
      </c>
      <c r="G9" s="41">
        <v>73</v>
      </c>
      <c r="H9" s="41">
        <v>406.5</v>
      </c>
      <c r="I9" s="41">
        <v>1865.7</v>
      </c>
      <c r="J9" s="167">
        <v>2006</v>
      </c>
      <c r="K9" s="41">
        <v>1.7</v>
      </c>
      <c r="L9" s="41">
        <v>13.6</v>
      </c>
      <c r="M9" s="41">
        <v>9.3000000000000007</v>
      </c>
      <c r="N9" s="41">
        <v>126.4</v>
      </c>
      <c r="O9" s="41">
        <v>42.5</v>
      </c>
      <c r="P9" s="41">
        <v>580.1</v>
      </c>
    </row>
    <row r="10" spans="1:18" ht="13.5" thickBot="1" x14ac:dyDescent="0.25">
      <c r="A10" s="167">
        <v>2007</v>
      </c>
      <c r="B10" s="14">
        <v>817</v>
      </c>
      <c r="C10" s="41">
        <v>48.3</v>
      </c>
      <c r="D10" s="41">
        <v>47.6</v>
      </c>
      <c r="E10" s="41">
        <v>3.6</v>
      </c>
      <c r="F10" s="41">
        <v>3.4</v>
      </c>
      <c r="G10" s="41">
        <v>82.4</v>
      </c>
      <c r="H10" s="41">
        <v>418.3</v>
      </c>
      <c r="I10" s="41">
        <v>1930.3</v>
      </c>
      <c r="J10" s="167">
        <v>2007</v>
      </c>
      <c r="K10" s="41">
        <v>1.7</v>
      </c>
      <c r="L10" s="41">
        <v>13.8</v>
      </c>
      <c r="M10" s="41">
        <v>8.8000000000000007</v>
      </c>
      <c r="N10" s="41">
        <v>121.4</v>
      </c>
      <c r="O10" s="41">
        <v>40.5</v>
      </c>
      <c r="P10" s="41">
        <v>560.29999999999995</v>
      </c>
    </row>
    <row r="11" spans="1:18" ht="13.5" thickBot="1" x14ac:dyDescent="0.25">
      <c r="A11" s="167">
        <v>2008</v>
      </c>
      <c r="B11" s="14">
        <v>791</v>
      </c>
      <c r="C11" s="41">
        <v>48.6</v>
      </c>
      <c r="D11" s="41">
        <v>47.5</v>
      </c>
      <c r="E11" s="41">
        <v>3.6</v>
      </c>
      <c r="F11" s="41">
        <v>3.4</v>
      </c>
      <c r="G11" s="41">
        <v>86.3</v>
      </c>
      <c r="H11" s="41">
        <v>451.4</v>
      </c>
      <c r="I11" s="41">
        <v>2081.1</v>
      </c>
      <c r="J11" s="167">
        <v>2008</v>
      </c>
      <c r="K11" s="41">
        <v>1.8</v>
      </c>
      <c r="L11" s="41">
        <v>13.8</v>
      </c>
      <c r="M11" s="41">
        <v>9.5</v>
      </c>
      <c r="N11" s="41">
        <v>131.30000000000001</v>
      </c>
      <c r="O11" s="41">
        <v>43.8</v>
      </c>
      <c r="P11" s="41">
        <v>605.6</v>
      </c>
    </row>
    <row r="12" spans="1:18" ht="13.5" thickBot="1" x14ac:dyDescent="0.25">
      <c r="A12" s="167">
        <v>2009</v>
      </c>
      <c r="B12" s="14">
        <v>848</v>
      </c>
      <c r="C12" s="41">
        <v>50</v>
      </c>
      <c r="D12" s="41">
        <v>49.2</v>
      </c>
      <c r="E12" s="41">
        <v>3.6</v>
      </c>
      <c r="F12" s="41">
        <v>3.5</v>
      </c>
      <c r="G12" s="41">
        <v>88.9</v>
      </c>
      <c r="H12" s="41">
        <v>464.4</v>
      </c>
      <c r="I12" s="41">
        <v>2196.1</v>
      </c>
      <c r="J12" s="167">
        <v>2009</v>
      </c>
      <c r="K12" s="41">
        <v>1.8</v>
      </c>
      <c r="L12" s="41">
        <v>14</v>
      </c>
      <c r="M12" s="41">
        <v>9.4</v>
      </c>
      <c r="N12" s="41">
        <v>131.9</v>
      </c>
      <c r="O12" s="41">
        <v>44.6</v>
      </c>
      <c r="P12" s="41">
        <v>624</v>
      </c>
    </row>
    <row r="13" spans="1:18" ht="13.5" thickBot="1" x14ac:dyDescent="0.25">
      <c r="A13" s="167">
        <v>2010</v>
      </c>
      <c r="B13" s="14">
        <v>858</v>
      </c>
      <c r="C13" s="41">
        <v>51.3</v>
      </c>
      <c r="D13" s="41">
        <v>50.5</v>
      </c>
      <c r="E13" s="41">
        <v>3.8</v>
      </c>
      <c r="F13" s="41">
        <v>3.7</v>
      </c>
      <c r="G13" s="41">
        <v>91.6</v>
      </c>
      <c r="H13" s="41">
        <v>456.4</v>
      </c>
      <c r="I13" s="41">
        <v>2172.6999999999998</v>
      </c>
      <c r="J13" s="167">
        <v>2010</v>
      </c>
      <c r="K13" s="41">
        <v>1.8</v>
      </c>
      <c r="L13" s="41">
        <v>13.7</v>
      </c>
      <c r="M13" s="41">
        <v>9</v>
      </c>
      <c r="N13" s="41">
        <v>124.3</v>
      </c>
      <c r="O13" s="41">
        <v>43</v>
      </c>
      <c r="P13" s="41">
        <v>591.5</v>
      </c>
    </row>
    <row r="14" spans="1:18" ht="13.5" thickBot="1" x14ac:dyDescent="0.25">
      <c r="A14" s="167">
        <v>2011</v>
      </c>
      <c r="B14" s="149">
        <v>853</v>
      </c>
      <c r="C14" s="185">
        <v>50.5</v>
      </c>
      <c r="D14" s="185">
        <v>49.5</v>
      </c>
      <c r="E14" s="185">
        <v>3.7</v>
      </c>
      <c r="F14" s="185">
        <v>3.6</v>
      </c>
      <c r="G14" s="185">
        <v>92.2</v>
      </c>
      <c r="H14" s="185">
        <v>477.9</v>
      </c>
      <c r="I14" s="185">
        <v>2293.6999999999998</v>
      </c>
      <c r="J14" s="167">
        <v>2011</v>
      </c>
      <c r="K14" s="41">
        <v>1.9</v>
      </c>
      <c r="L14" s="41">
        <v>13.8</v>
      </c>
      <c r="M14" s="41">
        <v>9.6999999999999993</v>
      </c>
      <c r="N14" s="41">
        <v>132.80000000000001</v>
      </c>
      <c r="O14" s="41">
        <v>46.3</v>
      </c>
      <c r="P14" s="41">
        <v>637.1</v>
      </c>
    </row>
    <row r="15" spans="1:18" ht="13.5" thickBot="1" x14ac:dyDescent="0.25">
      <c r="A15" s="167">
        <v>2012</v>
      </c>
      <c r="B15" s="14">
        <v>881</v>
      </c>
      <c r="C15" s="41">
        <v>51.8</v>
      </c>
      <c r="D15" s="41">
        <v>50.5</v>
      </c>
      <c r="E15" s="41">
        <v>3.8</v>
      </c>
      <c r="F15" s="41">
        <v>3.7</v>
      </c>
      <c r="G15" s="41">
        <v>96.7</v>
      </c>
      <c r="H15" s="41">
        <v>497.7</v>
      </c>
      <c r="I15" s="41">
        <v>2417.6999999999998</v>
      </c>
      <c r="J15" s="167">
        <v>2012</v>
      </c>
      <c r="K15" s="41">
        <v>1.9</v>
      </c>
      <c r="L15" s="41">
        <v>13.6</v>
      </c>
      <c r="M15" s="41">
        <v>9.8000000000000007</v>
      </c>
      <c r="N15" s="41">
        <v>134.30000000000001</v>
      </c>
      <c r="O15" s="41">
        <v>47.8</v>
      </c>
      <c r="P15" s="41">
        <v>652.20000000000005</v>
      </c>
    </row>
    <row r="16" spans="1:18" ht="13.5" thickBot="1" x14ac:dyDescent="0.25">
      <c r="A16" s="167">
        <v>2013</v>
      </c>
      <c r="B16" s="14">
        <v>896</v>
      </c>
      <c r="C16" s="41">
        <v>55.4</v>
      </c>
      <c r="D16" s="41">
        <v>54.1</v>
      </c>
      <c r="E16" s="41">
        <v>4.0999999999999996</v>
      </c>
      <c r="F16" s="41">
        <v>4</v>
      </c>
      <c r="G16" s="41">
        <v>104</v>
      </c>
      <c r="H16" s="41">
        <v>510</v>
      </c>
      <c r="I16" s="41">
        <v>2480.8000000000002</v>
      </c>
      <c r="J16" s="167">
        <v>2013</v>
      </c>
      <c r="K16" s="41">
        <v>1.9</v>
      </c>
      <c r="L16" s="41">
        <v>13.5</v>
      </c>
      <c r="M16" s="41">
        <v>9.4</v>
      </c>
      <c r="N16" s="41">
        <v>127.6</v>
      </c>
      <c r="O16" s="41">
        <v>45.9</v>
      </c>
      <c r="P16" s="41">
        <v>620.6</v>
      </c>
    </row>
    <row r="17" spans="1:16" ht="13.5" thickBot="1" x14ac:dyDescent="0.25">
      <c r="A17" s="167">
        <v>2014</v>
      </c>
      <c r="B17" s="149">
        <v>915</v>
      </c>
      <c r="C17" s="185">
        <v>57.3</v>
      </c>
      <c r="D17" s="185">
        <v>55.9</v>
      </c>
      <c r="E17" s="185">
        <v>4.2</v>
      </c>
      <c r="F17" s="185">
        <v>4.0999999999999996</v>
      </c>
      <c r="G17" s="185">
        <v>108.5</v>
      </c>
      <c r="H17" s="185">
        <v>531</v>
      </c>
      <c r="I17" s="185">
        <v>2583</v>
      </c>
      <c r="J17" s="167">
        <v>2014</v>
      </c>
      <c r="K17" s="185">
        <v>1.9</v>
      </c>
      <c r="L17" s="185">
        <v>13.7</v>
      </c>
      <c r="M17" s="185">
        <v>9.5</v>
      </c>
      <c r="N17" s="185">
        <v>130.4</v>
      </c>
      <c r="O17" s="185">
        <v>46.2</v>
      </c>
      <c r="P17" s="185">
        <v>634.4</v>
      </c>
    </row>
    <row r="18" spans="1:16" ht="13.5" thickBot="1" x14ac:dyDescent="0.25">
      <c r="A18" s="556">
        <v>2015</v>
      </c>
      <c r="B18" s="149">
        <v>944</v>
      </c>
      <c r="C18" s="185">
        <v>58.044497</v>
      </c>
      <c r="D18" s="185">
        <v>56.855690000000003</v>
      </c>
      <c r="E18" s="185">
        <v>4.2926660000000005</v>
      </c>
      <c r="F18" s="185">
        <v>4.157184</v>
      </c>
      <c r="G18" s="185">
        <v>111.34817600000001</v>
      </c>
      <c r="H18" s="185">
        <v>528.66830099999993</v>
      </c>
      <c r="I18" s="185">
        <v>2532.270055</v>
      </c>
      <c r="J18" s="556">
        <v>2015</v>
      </c>
      <c r="K18" s="185">
        <v>1.9584350484533739</v>
      </c>
      <c r="L18" s="185">
        <v>13.676491105517583</v>
      </c>
      <c r="M18" s="185">
        <v>9.2984237989196838</v>
      </c>
      <c r="N18" s="185">
        <v>127.16981038125806</v>
      </c>
      <c r="O18" s="185">
        <v>44.538551110715566</v>
      </c>
      <c r="P18" s="185">
        <v>609.13109811834158</v>
      </c>
    </row>
    <row r="19" spans="1:16" ht="13.5" thickBot="1" x14ac:dyDescent="0.25">
      <c r="A19" s="621">
        <v>2016</v>
      </c>
      <c r="B19" s="157">
        <v>1054</v>
      </c>
      <c r="C19" s="185">
        <v>62.12341</v>
      </c>
      <c r="D19" s="185">
        <v>60.722682999999996</v>
      </c>
      <c r="E19" s="185">
        <v>4.6333510000000002</v>
      </c>
      <c r="F19" s="185">
        <v>4.499212</v>
      </c>
      <c r="G19" s="185">
        <v>117.765502</v>
      </c>
      <c r="H19" s="185">
        <v>549.55779299999995</v>
      </c>
      <c r="I19" s="185">
        <v>2667.1969389999999</v>
      </c>
      <c r="J19" s="621">
        <v>2016</v>
      </c>
      <c r="K19" s="185">
        <v>1.9393988569312723</v>
      </c>
      <c r="L19" s="185">
        <v>13.496292906402276</v>
      </c>
      <c r="M19" s="185">
        <v>9.0502883905837948</v>
      </c>
      <c r="N19" s="185">
        <v>122.14534300673094</v>
      </c>
      <c r="O19" s="185">
        <v>43.92422744232168</v>
      </c>
      <c r="P19" s="185">
        <v>592.81423924900628</v>
      </c>
    </row>
    <row r="20" spans="1:16" ht="13.5" thickBot="1" x14ac:dyDescent="0.25">
      <c r="A20" s="653">
        <v>2017</v>
      </c>
      <c r="B20" s="157">
        <v>1023</v>
      </c>
      <c r="C20" s="185">
        <v>64.517910999999998</v>
      </c>
      <c r="D20" s="185">
        <v>63.034596000000001</v>
      </c>
      <c r="E20" s="185">
        <v>4.8659210000000002</v>
      </c>
      <c r="F20" s="185">
        <v>4.6837549999999997</v>
      </c>
      <c r="G20" s="185">
        <v>124.02131300000001</v>
      </c>
      <c r="H20" s="185">
        <v>554.66814499999998</v>
      </c>
      <c r="I20" s="185">
        <v>2690.3230530000001</v>
      </c>
      <c r="J20" s="653">
        <v>2017</v>
      </c>
      <c r="K20" s="185">
        <v>1.9675118247763499</v>
      </c>
      <c r="L20" s="185">
        <v>13.458132630763139</v>
      </c>
      <c r="M20" s="185">
        <v>8.7994241289338948</v>
      </c>
      <c r="N20" s="185">
        <v>118.42381700152976</v>
      </c>
      <c r="O20" s="185">
        <v>42.680103050077456</v>
      </c>
      <c r="P20" s="185">
        <v>574.39448754258069</v>
      </c>
    </row>
    <row r="21" spans="1:16" x14ac:dyDescent="0.2">
      <c r="A21" s="136" t="s">
        <v>228</v>
      </c>
      <c r="B21" s="136"/>
      <c r="C21" s="136"/>
      <c r="D21" s="136"/>
      <c r="E21" s="136"/>
      <c r="F21" s="136"/>
      <c r="G21" s="136"/>
      <c r="H21" s="136"/>
      <c r="I21" s="136"/>
      <c r="J21" s="136" t="s">
        <v>228</v>
      </c>
      <c r="K21" s="136"/>
      <c r="L21" s="136"/>
    </row>
    <row r="22" spans="1:16" x14ac:dyDescent="0.2">
      <c r="A22" s="136" t="s">
        <v>206</v>
      </c>
      <c r="B22" s="136"/>
      <c r="C22" s="136"/>
      <c r="D22" s="136"/>
      <c r="E22" s="136"/>
      <c r="F22" s="136"/>
      <c r="G22" s="136"/>
      <c r="H22" s="136"/>
      <c r="I22" s="136"/>
      <c r="J22" s="136" t="s">
        <v>288</v>
      </c>
      <c r="K22" s="136"/>
      <c r="L22" s="136"/>
    </row>
    <row r="23" spans="1:16" x14ac:dyDescent="0.2">
      <c r="A23" s="136"/>
      <c r="B23" s="136"/>
      <c r="C23" s="136"/>
      <c r="D23" s="136"/>
      <c r="E23" s="136"/>
      <c r="F23" s="136"/>
      <c r="G23" s="136"/>
      <c r="H23" s="136"/>
      <c r="I23" s="136"/>
      <c r="J23" s="136" t="s">
        <v>206</v>
      </c>
      <c r="K23" s="136"/>
      <c r="L23" s="136"/>
    </row>
    <row r="24" spans="1:16" x14ac:dyDescent="0.2">
      <c r="A24" s="136"/>
      <c r="B24" s="136"/>
      <c r="C24" s="136"/>
      <c r="D24" s="136"/>
      <c r="E24" s="136"/>
      <c r="F24" s="136"/>
      <c r="G24" s="136"/>
      <c r="H24" s="136"/>
      <c r="I24" s="136"/>
      <c r="J24" s="136"/>
      <c r="K24" s="136"/>
      <c r="L24" s="136"/>
    </row>
    <row r="25" spans="1:16" x14ac:dyDescent="0.2">
      <c r="A25" s="136"/>
      <c r="B25" s="136"/>
      <c r="C25" s="136"/>
      <c r="D25" s="136"/>
      <c r="E25" s="136"/>
      <c r="F25" s="136"/>
      <c r="G25" s="136"/>
      <c r="H25" s="136"/>
      <c r="I25" s="136"/>
      <c r="J25" s="136"/>
      <c r="K25" s="136"/>
      <c r="L25" s="136"/>
    </row>
  </sheetData>
  <mergeCells count="6">
    <mergeCell ref="A1:I1"/>
    <mergeCell ref="A2:I2"/>
    <mergeCell ref="A3:I3"/>
    <mergeCell ref="J1:P1"/>
    <mergeCell ref="J2:P2"/>
    <mergeCell ref="J3:P3"/>
  </mergeCells>
  <hyperlinks>
    <hyperlink ref="R4" location="TOC!A1" display="RETURN TO TABLE OF CONTENTS" xr:uid="{00000000-0004-0000-30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21"/>
  <sheetViews>
    <sheetView workbookViewId="0">
      <pane xSplit="1" ySplit="6" topLeftCell="B94" activePane="bottomRight" state="frozen"/>
      <selection activeCell="L31" sqref="L31:L46"/>
      <selection pane="topRight" activeCell="L31" sqref="L31:L46"/>
      <selection pane="bottomLeft" activeCell="L31" sqref="L31:L46"/>
      <selection pane="bottomRight" activeCell="W6" sqref="W6"/>
    </sheetView>
  </sheetViews>
  <sheetFormatPr defaultColWidth="9.7109375" defaultRowHeight="12.75" x14ac:dyDescent="0.2"/>
  <cols>
    <col min="1" max="10" width="9.7109375" customWidth="1"/>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7" t="s">
        <v>2280</v>
      </c>
      <c r="B3" s="785"/>
      <c r="C3" s="785"/>
      <c r="D3" s="785"/>
      <c r="E3" s="785"/>
      <c r="F3" s="785"/>
      <c r="G3" s="785"/>
      <c r="H3" s="785"/>
      <c r="I3" s="785"/>
      <c r="J3" s="785"/>
      <c r="K3" s="785" t="s">
        <v>2280</v>
      </c>
      <c r="L3" s="785"/>
      <c r="M3" s="785"/>
      <c r="N3" s="785"/>
      <c r="O3" s="785"/>
      <c r="P3" s="785"/>
      <c r="Q3" s="785"/>
      <c r="R3" s="785"/>
      <c r="S3" s="785"/>
      <c r="T3" s="785"/>
      <c r="U3" s="785"/>
      <c r="V3" s="786"/>
    </row>
    <row r="4" spans="1:23" ht="13.5" customHeight="1" thickBot="1" x14ac:dyDescent="0.25">
      <c r="A4" s="783" t="s">
        <v>793</v>
      </c>
      <c r="B4" s="781"/>
      <c r="C4" s="781"/>
      <c r="D4" s="781"/>
      <c r="E4" s="781"/>
      <c r="F4" s="781"/>
      <c r="G4" s="781"/>
      <c r="H4" s="781"/>
      <c r="I4" s="781"/>
      <c r="J4" s="781"/>
      <c r="K4" s="781" t="s">
        <v>2279</v>
      </c>
      <c r="L4" s="781"/>
      <c r="M4" s="781"/>
      <c r="N4" s="781"/>
      <c r="O4" s="781"/>
      <c r="P4" s="781"/>
      <c r="Q4" s="781"/>
      <c r="R4" s="781"/>
      <c r="S4" s="781"/>
      <c r="T4" s="781"/>
      <c r="U4" s="781"/>
      <c r="V4" s="782"/>
    </row>
    <row r="5" spans="1:23" ht="13.5" customHeight="1" thickBot="1" x14ac:dyDescent="0.25">
      <c r="A5" s="767" t="s">
        <v>3</v>
      </c>
      <c r="B5" s="771" t="s">
        <v>4</v>
      </c>
      <c r="C5" s="772"/>
      <c r="D5" s="772"/>
      <c r="E5" s="773"/>
      <c r="F5" s="767" t="s">
        <v>5</v>
      </c>
      <c r="G5" s="767" t="s">
        <v>6</v>
      </c>
      <c r="H5" s="767" t="s">
        <v>7</v>
      </c>
      <c r="I5" s="769" t="s">
        <v>8</v>
      </c>
      <c r="J5" s="776" t="s">
        <v>9</v>
      </c>
      <c r="K5" s="765" t="s">
        <v>3</v>
      </c>
      <c r="L5" s="771" t="s">
        <v>23</v>
      </c>
      <c r="M5" s="772"/>
      <c r="N5" s="773"/>
      <c r="O5" s="769" t="s">
        <v>24</v>
      </c>
      <c r="P5" s="774" t="s">
        <v>25</v>
      </c>
      <c r="Q5" s="772"/>
      <c r="R5" s="775"/>
      <c r="S5" s="765" t="s">
        <v>26</v>
      </c>
      <c r="T5" s="767" t="s">
        <v>27</v>
      </c>
      <c r="U5" s="767" t="s">
        <v>28</v>
      </c>
      <c r="V5" s="767" t="s">
        <v>29</v>
      </c>
    </row>
    <row r="6" spans="1:23" ht="41.25" customHeight="1" thickBot="1" x14ac:dyDescent="0.25">
      <c r="A6" s="768"/>
      <c r="B6" s="325" t="s">
        <v>10</v>
      </c>
      <c r="C6" s="325" t="s">
        <v>11</v>
      </c>
      <c r="D6" s="324" t="s">
        <v>2287</v>
      </c>
      <c r="E6" s="325" t="s">
        <v>12</v>
      </c>
      <c r="F6" s="768"/>
      <c r="G6" s="768"/>
      <c r="H6" s="768"/>
      <c r="I6" s="770"/>
      <c r="J6" s="784"/>
      <c r="K6" s="766"/>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1">
        <v>1890</v>
      </c>
      <c r="B7" s="22" t="s">
        <v>13</v>
      </c>
      <c r="C7" s="22" t="s">
        <v>13</v>
      </c>
      <c r="D7" s="22" t="s">
        <v>13</v>
      </c>
      <c r="E7" s="22" t="s">
        <v>13</v>
      </c>
      <c r="F7" s="22" t="s">
        <v>13</v>
      </c>
      <c r="G7" s="22" t="s">
        <v>13</v>
      </c>
      <c r="H7" s="22" t="s">
        <v>13</v>
      </c>
      <c r="I7" s="49" t="s">
        <v>13</v>
      </c>
      <c r="J7" s="546" t="s">
        <v>13</v>
      </c>
      <c r="K7" s="1" t="s">
        <v>35</v>
      </c>
      <c r="L7" s="22" t="s">
        <v>13</v>
      </c>
      <c r="M7" s="22" t="s">
        <v>13</v>
      </c>
      <c r="N7" s="22" t="s">
        <v>13</v>
      </c>
      <c r="O7" s="22" t="s">
        <v>13</v>
      </c>
      <c r="P7" s="23">
        <v>1</v>
      </c>
      <c r="Q7" s="22" t="s">
        <v>36</v>
      </c>
      <c r="R7" s="23">
        <v>1</v>
      </c>
      <c r="S7" s="22" t="s">
        <v>13</v>
      </c>
      <c r="T7" s="22" t="s">
        <v>13</v>
      </c>
      <c r="U7" s="23">
        <v>1</v>
      </c>
      <c r="V7" s="23">
        <v>1</v>
      </c>
    </row>
    <row r="8" spans="1:23" ht="13.5" customHeight="1" thickBot="1" x14ac:dyDescent="0.25">
      <c r="A8" s="81">
        <v>1902</v>
      </c>
      <c r="B8" s="22" t="s">
        <v>13</v>
      </c>
      <c r="C8" s="22" t="s">
        <v>13</v>
      </c>
      <c r="D8" s="22" t="s">
        <v>13</v>
      </c>
      <c r="E8" s="22" t="s">
        <v>13</v>
      </c>
      <c r="F8" s="22" t="s">
        <v>13</v>
      </c>
      <c r="G8" s="22" t="s">
        <v>13</v>
      </c>
      <c r="H8" s="22" t="s">
        <v>13</v>
      </c>
      <c r="I8" s="49" t="s">
        <v>13</v>
      </c>
      <c r="J8" s="546" t="s">
        <v>13</v>
      </c>
      <c r="K8" s="1" t="s">
        <v>37</v>
      </c>
      <c r="L8" s="22" t="s">
        <v>13</v>
      </c>
      <c r="M8" s="22" t="s">
        <v>13</v>
      </c>
      <c r="N8" s="22" t="s">
        <v>13</v>
      </c>
      <c r="O8" s="22" t="s">
        <v>13</v>
      </c>
      <c r="P8" s="23">
        <v>1</v>
      </c>
      <c r="Q8" s="22" t="s">
        <v>36</v>
      </c>
      <c r="R8" s="23">
        <v>1</v>
      </c>
      <c r="S8" s="22" t="s">
        <v>13</v>
      </c>
      <c r="T8" s="22" t="s">
        <v>13</v>
      </c>
      <c r="U8" s="23">
        <v>1</v>
      </c>
      <c r="V8" s="23">
        <v>1</v>
      </c>
    </row>
    <row r="9" spans="1:23" ht="13.5" customHeight="1" thickBot="1" x14ac:dyDescent="0.25">
      <c r="A9" s="81">
        <v>1907</v>
      </c>
      <c r="B9" s="22" t="s">
        <v>13</v>
      </c>
      <c r="C9" s="22" t="s">
        <v>13</v>
      </c>
      <c r="D9" s="22" t="s">
        <v>13</v>
      </c>
      <c r="E9" s="22" t="s">
        <v>13</v>
      </c>
      <c r="F9" s="22" t="s">
        <v>13</v>
      </c>
      <c r="G9" s="22" t="s">
        <v>13</v>
      </c>
      <c r="H9" s="22" t="s">
        <v>13</v>
      </c>
      <c r="I9" s="49" t="s">
        <v>13</v>
      </c>
      <c r="J9" s="546" t="s">
        <v>13</v>
      </c>
      <c r="K9" s="1" t="s">
        <v>38</v>
      </c>
      <c r="L9" s="22" t="s">
        <v>13</v>
      </c>
      <c r="M9" s="22" t="s">
        <v>13</v>
      </c>
      <c r="N9" s="22" t="s">
        <v>13</v>
      </c>
      <c r="O9" s="23">
        <v>6.6000000000000003E-2</v>
      </c>
      <c r="P9" s="23">
        <v>0.93400000000000005</v>
      </c>
      <c r="Q9" s="22" t="s">
        <v>36</v>
      </c>
      <c r="R9" s="23">
        <v>0.93400000000000005</v>
      </c>
      <c r="S9" s="22" t="s">
        <v>13</v>
      </c>
      <c r="T9" s="22" t="s">
        <v>13</v>
      </c>
      <c r="U9" s="23">
        <v>1</v>
      </c>
      <c r="V9" s="23">
        <v>1</v>
      </c>
    </row>
    <row r="10" spans="1:23" ht="13.5" customHeight="1" thickBot="1" x14ac:dyDescent="0.25">
      <c r="A10" s="81">
        <v>1912</v>
      </c>
      <c r="B10" s="22" t="s">
        <v>13</v>
      </c>
      <c r="C10" s="22" t="s">
        <v>13</v>
      </c>
      <c r="D10" s="22" t="s">
        <v>13</v>
      </c>
      <c r="E10" s="22" t="s">
        <v>13</v>
      </c>
      <c r="F10" s="22" t="s">
        <v>13</v>
      </c>
      <c r="G10" s="22" t="s">
        <v>13</v>
      </c>
      <c r="H10" s="22" t="s">
        <v>13</v>
      </c>
      <c r="I10" s="49" t="s">
        <v>13</v>
      </c>
      <c r="J10" s="546" t="s">
        <v>13</v>
      </c>
      <c r="K10" s="1" t="s">
        <v>39</v>
      </c>
      <c r="L10" s="22" t="s">
        <v>13</v>
      </c>
      <c r="M10" s="22" t="s">
        <v>13</v>
      </c>
      <c r="N10" s="22" t="s">
        <v>13</v>
      </c>
      <c r="O10" s="23">
        <v>7.9000000000000001E-2</v>
      </c>
      <c r="P10" s="23">
        <v>0.92100000000000004</v>
      </c>
      <c r="Q10" s="22" t="s">
        <v>36</v>
      </c>
      <c r="R10" s="23">
        <v>0.92100000000000004</v>
      </c>
      <c r="S10" s="22" t="s">
        <v>13</v>
      </c>
      <c r="T10" s="22" t="s">
        <v>13</v>
      </c>
      <c r="U10" s="23">
        <v>1</v>
      </c>
      <c r="V10" s="23">
        <v>1</v>
      </c>
    </row>
    <row r="11" spans="1:23" ht="13.5" customHeight="1" thickBot="1" x14ac:dyDescent="0.25">
      <c r="A11" s="81">
        <v>1917</v>
      </c>
      <c r="B11" s="22" t="s">
        <v>13</v>
      </c>
      <c r="C11" s="22" t="s">
        <v>13</v>
      </c>
      <c r="D11" s="22" t="s">
        <v>13</v>
      </c>
      <c r="E11" s="22" t="s">
        <v>13</v>
      </c>
      <c r="F11" s="22" t="s">
        <v>13</v>
      </c>
      <c r="G11" s="22" t="s">
        <v>13</v>
      </c>
      <c r="H11" s="22" t="s">
        <v>13</v>
      </c>
      <c r="I11" s="49" t="s">
        <v>13</v>
      </c>
      <c r="J11" s="546" t="s">
        <v>13</v>
      </c>
      <c r="K11" s="1">
        <v>1917</v>
      </c>
      <c r="L11" s="22" t="s">
        <v>13</v>
      </c>
      <c r="M11" s="22" t="s">
        <v>13</v>
      </c>
      <c r="N11" s="22" t="s">
        <v>13</v>
      </c>
      <c r="O11" s="23">
        <v>9.1999999999999998E-2</v>
      </c>
      <c r="P11" s="23">
        <v>0.90800000000000003</v>
      </c>
      <c r="Q11" s="22" t="s">
        <v>36</v>
      </c>
      <c r="R11" s="23">
        <v>0.90800000000000003</v>
      </c>
      <c r="S11" s="22" t="s">
        <v>13</v>
      </c>
      <c r="T11" s="22" t="s">
        <v>13</v>
      </c>
      <c r="U11" s="23">
        <v>1</v>
      </c>
      <c r="V11" s="23">
        <v>1</v>
      </c>
    </row>
    <row r="12" spans="1:23" ht="13.5" customHeight="1" thickBot="1" x14ac:dyDescent="0.25">
      <c r="A12" s="81">
        <v>1918</v>
      </c>
      <c r="B12" s="22" t="s">
        <v>13</v>
      </c>
      <c r="C12" s="22" t="s">
        <v>13</v>
      </c>
      <c r="D12" s="22" t="s">
        <v>13</v>
      </c>
      <c r="E12" s="22" t="s">
        <v>13</v>
      </c>
      <c r="F12" s="22" t="s">
        <v>13</v>
      </c>
      <c r="G12" s="22" t="s">
        <v>13</v>
      </c>
      <c r="H12" s="22" t="s">
        <v>13</v>
      </c>
      <c r="I12" s="49" t="s">
        <v>13</v>
      </c>
      <c r="J12" s="546" t="s">
        <v>13</v>
      </c>
      <c r="K12" s="1">
        <v>1918</v>
      </c>
      <c r="L12" s="22" t="s">
        <v>13</v>
      </c>
      <c r="M12" s="22" t="s">
        <v>13</v>
      </c>
      <c r="N12" s="22" t="s">
        <v>13</v>
      </c>
      <c r="O12" s="23">
        <v>9.7000000000000003E-2</v>
      </c>
      <c r="P12" s="23">
        <v>0.90300000000000002</v>
      </c>
      <c r="Q12" s="22" t="s">
        <v>36</v>
      </c>
      <c r="R12" s="23">
        <v>0.90300000000000002</v>
      </c>
      <c r="S12" s="22" t="s">
        <v>13</v>
      </c>
      <c r="T12" s="22" t="s">
        <v>13</v>
      </c>
      <c r="U12" s="23">
        <v>1</v>
      </c>
      <c r="V12" s="23">
        <v>1</v>
      </c>
    </row>
    <row r="13" spans="1:23" ht="13.5" customHeight="1" thickBot="1" x14ac:dyDescent="0.25">
      <c r="A13" s="81">
        <v>1919</v>
      </c>
      <c r="B13" s="22" t="s">
        <v>13</v>
      </c>
      <c r="C13" s="22" t="s">
        <v>13</v>
      </c>
      <c r="D13" s="22" t="s">
        <v>13</v>
      </c>
      <c r="E13" s="22" t="s">
        <v>13</v>
      </c>
      <c r="F13" s="22" t="s">
        <v>13</v>
      </c>
      <c r="G13" s="22" t="s">
        <v>13</v>
      </c>
      <c r="H13" s="22" t="s">
        <v>13</v>
      </c>
      <c r="I13" s="49" t="s">
        <v>13</v>
      </c>
      <c r="J13" s="546" t="s">
        <v>13</v>
      </c>
      <c r="K13" s="1">
        <v>1919</v>
      </c>
      <c r="L13" s="22" t="s">
        <v>13</v>
      </c>
      <c r="M13" s="22" t="s">
        <v>13</v>
      </c>
      <c r="N13" s="22" t="s">
        <v>13</v>
      </c>
      <c r="O13" s="23">
        <v>0.10100000000000001</v>
      </c>
      <c r="P13" s="23">
        <v>0.89900000000000002</v>
      </c>
      <c r="Q13" s="22" t="s">
        <v>36</v>
      </c>
      <c r="R13" s="23">
        <v>0.89900000000000002</v>
      </c>
      <c r="S13" s="22" t="s">
        <v>13</v>
      </c>
      <c r="T13" s="22" t="s">
        <v>13</v>
      </c>
      <c r="U13" s="23">
        <v>1</v>
      </c>
      <c r="V13" s="23">
        <v>1</v>
      </c>
    </row>
    <row r="14" spans="1:23" ht="13.5" customHeight="1" thickBot="1" x14ac:dyDescent="0.25">
      <c r="A14" s="81">
        <v>1920</v>
      </c>
      <c r="B14" s="22" t="s">
        <v>13</v>
      </c>
      <c r="C14" s="22" t="s">
        <v>13</v>
      </c>
      <c r="D14" s="22" t="s">
        <v>13</v>
      </c>
      <c r="E14" s="22" t="s">
        <v>13</v>
      </c>
      <c r="F14" s="22" t="s">
        <v>13</v>
      </c>
      <c r="G14" s="22" t="s">
        <v>13</v>
      </c>
      <c r="H14" s="22" t="s">
        <v>13</v>
      </c>
      <c r="I14" s="407" t="s">
        <v>13</v>
      </c>
      <c r="J14" s="547" t="s">
        <v>13</v>
      </c>
      <c r="K14" s="1">
        <v>1920</v>
      </c>
      <c r="L14" s="22" t="s">
        <v>13</v>
      </c>
      <c r="M14" s="22" t="s">
        <v>13</v>
      </c>
      <c r="N14" s="22" t="s">
        <v>13</v>
      </c>
      <c r="O14" s="23">
        <v>0.115</v>
      </c>
      <c r="P14" s="23">
        <v>0.88500000000000001</v>
      </c>
      <c r="Q14" s="22" t="s">
        <v>36</v>
      </c>
      <c r="R14" s="23">
        <v>0.88500000000000001</v>
      </c>
      <c r="S14" s="22" t="s">
        <v>13</v>
      </c>
      <c r="T14" s="22" t="s">
        <v>13</v>
      </c>
      <c r="U14" s="23">
        <v>1</v>
      </c>
      <c r="V14" s="23">
        <v>1</v>
      </c>
    </row>
    <row r="15" spans="1:23" ht="13.5" customHeight="1" thickBot="1" x14ac:dyDescent="0.25">
      <c r="A15" s="81">
        <v>1921</v>
      </c>
      <c r="B15" s="22" t="s">
        <v>13</v>
      </c>
      <c r="C15" s="22" t="s">
        <v>13</v>
      </c>
      <c r="D15" s="22" t="s">
        <v>13</v>
      </c>
      <c r="E15" s="22" t="s">
        <v>13</v>
      </c>
      <c r="F15" s="22" t="s">
        <v>13</v>
      </c>
      <c r="G15" s="22" t="s">
        <v>13</v>
      </c>
      <c r="H15" s="49" t="s">
        <v>13</v>
      </c>
      <c r="I15" s="545" t="s">
        <v>13</v>
      </c>
      <c r="J15" s="66" t="s">
        <v>13</v>
      </c>
      <c r="K15" s="1">
        <v>1921</v>
      </c>
      <c r="L15" s="22" t="s">
        <v>13</v>
      </c>
      <c r="M15" s="22" t="s">
        <v>13</v>
      </c>
      <c r="N15" s="22" t="s">
        <v>13</v>
      </c>
      <c r="O15" s="23">
        <v>0.13100000000000001</v>
      </c>
      <c r="P15" s="23">
        <v>0.86899999999999999</v>
      </c>
      <c r="Q15" s="22" t="s">
        <v>36</v>
      </c>
      <c r="R15" s="23">
        <v>0.86899999999999999</v>
      </c>
      <c r="S15" s="22" t="s">
        <v>13</v>
      </c>
      <c r="T15" s="22" t="s">
        <v>13</v>
      </c>
      <c r="U15" s="23">
        <v>1</v>
      </c>
      <c r="V15" s="23">
        <v>1</v>
      </c>
    </row>
    <row r="16" spans="1:23" ht="13.5" customHeight="1" thickBot="1" x14ac:dyDescent="0.25">
      <c r="A16" s="81">
        <v>1922</v>
      </c>
      <c r="B16" s="22" t="s">
        <v>14</v>
      </c>
      <c r="C16" s="22" t="s">
        <v>13</v>
      </c>
      <c r="D16" s="22" t="s">
        <v>14</v>
      </c>
      <c r="E16" s="23">
        <v>2.5999999999999999E-2</v>
      </c>
      <c r="F16" s="22" t="s">
        <v>13</v>
      </c>
      <c r="G16" s="22" t="s">
        <v>13</v>
      </c>
      <c r="H16" s="49" t="s">
        <v>13</v>
      </c>
      <c r="I16" s="408" t="s">
        <v>13</v>
      </c>
      <c r="J16" s="548">
        <v>2.5999999999999999E-2</v>
      </c>
      <c r="K16" s="1">
        <v>1922</v>
      </c>
      <c r="L16" s="22" t="s">
        <v>13</v>
      </c>
      <c r="M16" s="22" t="s">
        <v>13</v>
      </c>
      <c r="N16" s="22" t="s">
        <v>13</v>
      </c>
      <c r="O16" s="23">
        <v>0.123</v>
      </c>
      <c r="P16" s="23">
        <v>0.85099999999999998</v>
      </c>
      <c r="Q16" s="22" t="s">
        <v>36</v>
      </c>
      <c r="R16" s="23">
        <v>0.85099999999999998</v>
      </c>
      <c r="S16" s="22" t="s">
        <v>13</v>
      </c>
      <c r="T16" s="22" t="s">
        <v>13</v>
      </c>
      <c r="U16" s="23">
        <v>0.97399999999999998</v>
      </c>
      <c r="V16" s="23">
        <v>1</v>
      </c>
    </row>
    <row r="17" spans="1:22" ht="13.5" customHeight="1" thickBot="1" x14ac:dyDescent="0.25">
      <c r="A17" s="81">
        <v>1923</v>
      </c>
      <c r="B17" s="22" t="s">
        <v>14</v>
      </c>
      <c r="C17" s="22" t="s">
        <v>13</v>
      </c>
      <c r="D17" s="22" t="s">
        <v>14</v>
      </c>
      <c r="E17" s="23">
        <v>0.04</v>
      </c>
      <c r="F17" s="22" t="s">
        <v>13</v>
      </c>
      <c r="G17" s="22" t="s">
        <v>13</v>
      </c>
      <c r="H17" s="22" t="s">
        <v>13</v>
      </c>
      <c r="I17" s="49" t="s">
        <v>13</v>
      </c>
      <c r="J17" s="549">
        <v>0.04</v>
      </c>
      <c r="K17" s="1">
        <v>1923</v>
      </c>
      <c r="L17" s="22" t="s">
        <v>13</v>
      </c>
      <c r="M17" s="22" t="s">
        <v>13</v>
      </c>
      <c r="N17" s="22" t="s">
        <v>13</v>
      </c>
      <c r="O17" s="23">
        <v>0.127</v>
      </c>
      <c r="P17" s="23">
        <v>0.83199999999999996</v>
      </c>
      <c r="Q17" s="22" t="s">
        <v>36</v>
      </c>
      <c r="R17" s="23">
        <v>0.83199999999999996</v>
      </c>
      <c r="S17" s="22" t="s">
        <v>13</v>
      </c>
      <c r="T17" s="22" t="s">
        <v>13</v>
      </c>
      <c r="U17" s="23">
        <v>0.96</v>
      </c>
      <c r="V17" s="23">
        <v>1</v>
      </c>
    </row>
    <row r="18" spans="1:22" ht="13.5" customHeight="1" thickBot="1" x14ac:dyDescent="0.25">
      <c r="A18" s="81">
        <v>1924</v>
      </c>
      <c r="B18" s="22" t="s">
        <v>14</v>
      </c>
      <c r="C18" s="22" t="s">
        <v>13</v>
      </c>
      <c r="D18" s="22" t="s">
        <v>14</v>
      </c>
      <c r="E18" s="23">
        <v>6.0999999999999999E-2</v>
      </c>
      <c r="F18" s="22" t="s">
        <v>13</v>
      </c>
      <c r="G18" s="22" t="s">
        <v>13</v>
      </c>
      <c r="H18" s="22" t="s">
        <v>13</v>
      </c>
      <c r="I18" s="49" t="s">
        <v>13</v>
      </c>
      <c r="J18" s="549">
        <v>6.0999999999999999E-2</v>
      </c>
      <c r="K18" s="1">
        <v>1924</v>
      </c>
      <c r="L18" s="22" t="s">
        <v>13</v>
      </c>
      <c r="M18" s="22" t="s">
        <v>13</v>
      </c>
      <c r="N18" s="22" t="s">
        <v>13</v>
      </c>
      <c r="O18" s="23">
        <v>0.13500000000000001</v>
      </c>
      <c r="P18" s="23">
        <v>0.80400000000000005</v>
      </c>
      <c r="Q18" s="22" t="s">
        <v>36</v>
      </c>
      <c r="R18" s="23">
        <v>0.80400000000000005</v>
      </c>
      <c r="S18" s="22" t="s">
        <v>13</v>
      </c>
      <c r="T18" s="22" t="s">
        <v>13</v>
      </c>
      <c r="U18" s="23">
        <v>0.93899999999999995</v>
      </c>
      <c r="V18" s="23">
        <v>1</v>
      </c>
    </row>
    <row r="19" spans="1:22" ht="13.5" customHeight="1" thickBot="1" x14ac:dyDescent="0.25">
      <c r="A19" s="81">
        <v>1925</v>
      </c>
      <c r="B19" s="22" t="s">
        <v>14</v>
      </c>
      <c r="C19" s="22" t="s">
        <v>13</v>
      </c>
      <c r="D19" s="22" t="s">
        <v>14</v>
      </c>
      <c r="E19" s="23">
        <v>8.8999999999999996E-2</v>
      </c>
      <c r="F19" s="22" t="s">
        <v>13</v>
      </c>
      <c r="G19" s="22" t="s">
        <v>13</v>
      </c>
      <c r="H19" s="22" t="s">
        <v>13</v>
      </c>
      <c r="I19" s="49" t="s">
        <v>13</v>
      </c>
      <c r="J19" s="549">
        <v>8.8999999999999996E-2</v>
      </c>
      <c r="K19" s="1">
        <v>1925</v>
      </c>
      <c r="L19" s="22" t="s">
        <v>13</v>
      </c>
      <c r="M19" s="22" t="s">
        <v>13</v>
      </c>
      <c r="N19" s="22" t="s">
        <v>13</v>
      </c>
      <c r="O19" s="23">
        <v>0.13600000000000001</v>
      </c>
      <c r="P19" s="23">
        <v>0.77500000000000002</v>
      </c>
      <c r="Q19" s="22" t="s">
        <v>36</v>
      </c>
      <c r="R19" s="23">
        <v>0.77500000000000002</v>
      </c>
      <c r="S19" s="22" t="s">
        <v>13</v>
      </c>
      <c r="T19" s="22" t="s">
        <v>13</v>
      </c>
      <c r="U19" s="23">
        <v>0.91100000000000003</v>
      </c>
      <c r="V19" s="23">
        <v>1</v>
      </c>
    </row>
    <row r="20" spans="1:22" ht="13.5" customHeight="1" thickBot="1" x14ac:dyDescent="0.25">
      <c r="A20" s="81">
        <v>1926</v>
      </c>
      <c r="B20" s="22" t="s">
        <v>14</v>
      </c>
      <c r="C20" s="22" t="s">
        <v>13</v>
      </c>
      <c r="D20" s="22" t="s">
        <v>14</v>
      </c>
      <c r="E20" s="23">
        <v>0.11600000000000001</v>
      </c>
      <c r="F20" s="22" t="s">
        <v>13</v>
      </c>
      <c r="G20" s="22" t="s">
        <v>13</v>
      </c>
      <c r="H20" s="22" t="s">
        <v>13</v>
      </c>
      <c r="I20" s="49" t="s">
        <v>13</v>
      </c>
      <c r="J20" s="549">
        <v>0.11600000000000001</v>
      </c>
      <c r="K20" s="1">
        <v>1926</v>
      </c>
      <c r="L20" s="22" t="s">
        <v>13</v>
      </c>
      <c r="M20" s="22" t="s">
        <v>13</v>
      </c>
      <c r="N20" s="22" t="s">
        <v>13</v>
      </c>
      <c r="O20" s="23">
        <v>0.13600000000000001</v>
      </c>
      <c r="P20" s="23">
        <v>0.747</v>
      </c>
      <c r="Q20" s="22" t="s">
        <v>36</v>
      </c>
      <c r="R20" s="23">
        <v>0.747</v>
      </c>
      <c r="S20" s="22" t="s">
        <v>13</v>
      </c>
      <c r="T20" s="22" t="s">
        <v>13</v>
      </c>
      <c r="U20" s="23">
        <v>0.88400000000000001</v>
      </c>
      <c r="V20" s="23">
        <v>1</v>
      </c>
    </row>
    <row r="21" spans="1:22" ht="13.5" customHeight="1" thickBot="1" x14ac:dyDescent="0.25">
      <c r="A21" s="81">
        <v>1927</v>
      </c>
      <c r="B21" s="22" t="s">
        <v>14</v>
      </c>
      <c r="C21" s="22" t="s">
        <v>13</v>
      </c>
      <c r="D21" s="22" t="s">
        <v>14</v>
      </c>
      <c r="E21" s="23">
        <v>0.13400000000000001</v>
      </c>
      <c r="F21" s="22" t="s">
        <v>13</v>
      </c>
      <c r="G21" s="22" t="s">
        <v>13</v>
      </c>
      <c r="H21" s="22" t="s">
        <v>13</v>
      </c>
      <c r="I21" s="49" t="s">
        <v>13</v>
      </c>
      <c r="J21" s="549">
        <v>0.13400000000000001</v>
      </c>
      <c r="K21" s="1">
        <v>1927</v>
      </c>
      <c r="L21" s="22" t="s">
        <v>13</v>
      </c>
      <c r="M21" s="22" t="s">
        <v>13</v>
      </c>
      <c r="N21" s="22" t="s">
        <v>13</v>
      </c>
      <c r="O21" s="23">
        <v>0.14199999999999999</v>
      </c>
      <c r="P21" s="23">
        <v>0.72399999999999998</v>
      </c>
      <c r="Q21" s="22" t="s">
        <v>36</v>
      </c>
      <c r="R21" s="23">
        <v>0.72399999999999998</v>
      </c>
      <c r="S21" s="22" t="s">
        <v>13</v>
      </c>
      <c r="T21" s="22" t="s">
        <v>13</v>
      </c>
      <c r="U21" s="23">
        <v>0.86599999999999999</v>
      </c>
      <c r="V21" s="23">
        <v>1</v>
      </c>
    </row>
    <row r="22" spans="1:22" ht="13.5" customHeight="1" thickBot="1" x14ac:dyDescent="0.25">
      <c r="A22" s="81">
        <v>1928</v>
      </c>
      <c r="B22" s="22" t="s">
        <v>14</v>
      </c>
      <c r="C22" s="22" t="s">
        <v>13</v>
      </c>
      <c r="D22" s="22" t="s">
        <v>14</v>
      </c>
      <c r="E22" s="23">
        <v>0.14499999999999999</v>
      </c>
      <c r="F22" s="23">
        <v>0</v>
      </c>
      <c r="G22" s="22" t="s">
        <v>13</v>
      </c>
      <c r="H22" s="22" t="s">
        <v>13</v>
      </c>
      <c r="I22" s="49" t="s">
        <v>13</v>
      </c>
      <c r="J22" s="549">
        <v>0.14499999999999999</v>
      </c>
      <c r="K22" s="1">
        <v>1928</v>
      </c>
      <c r="L22" s="22" t="s">
        <v>13</v>
      </c>
      <c r="M22" s="22" t="s">
        <v>13</v>
      </c>
      <c r="N22" s="22" t="s">
        <v>13</v>
      </c>
      <c r="O22" s="23">
        <v>0.14699999999999999</v>
      </c>
      <c r="P22" s="23">
        <v>0.70799999999999996</v>
      </c>
      <c r="Q22" s="22" t="s">
        <v>36</v>
      </c>
      <c r="R22" s="23">
        <v>0.70799999999999996</v>
      </c>
      <c r="S22" s="22" t="s">
        <v>13</v>
      </c>
      <c r="T22" s="22" t="s">
        <v>13</v>
      </c>
      <c r="U22" s="23">
        <v>0.85499999999999998</v>
      </c>
      <c r="V22" s="23">
        <v>1</v>
      </c>
    </row>
    <row r="23" spans="1:22" ht="13.5" customHeight="1" thickBot="1" x14ac:dyDescent="0.25">
      <c r="A23" s="81">
        <v>1929</v>
      </c>
      <c r="B23" s="22" t="s">
        <v>14</v>
      </c>
      <c r="C23" s="22" t="s">
        <v>13</v>
      </c>
      <c r="D23" s="22" t="s">
        <v>14</v>
      </c>
      <c r="E23" s="23">
        <v>0.154</v>
      </c>
      <c r="F23" s="23">
        <v>0</v>
      </c>
      <c r="G23" s="22" t="s">
        <v>13</v>
      </c>
      <c r="H23" s="22" t="s">
        <v>13</v>
      </c>
      <c r="I23" s="49" t="s">
        <v>13</v>
      </c>
      <c r="J23" s="549">
        <v>0.155</v>
      </c>
      <c r="K23" s="1">
        <v>1929</v>
      </c>
      <c r="L23" s="22" t="s">
        <v>13</v>
      </c>
      <c r="M23" s="22" t="s">
        <v>13</v>
      </c>
      <c r="N23" s="22" t="s">
        <v>13</v>
      </c>
      <c r="O23" s="23">
        <v>0.151</v>
      </c>
      <c r="P23" s="23">
        <v>0.69399999999999995</v>
      </c>
      <c r="Q23" s="22" t="s">
        <v>36</v>
      </c>
      <c r="R23" s="23">
        <v>0.69399999999999995</v>
      </c>
      <c r="S23" s="22" t="s">
        <v>13</v>
      </c>
      <c r="T23" s="22" t="s">
        <v>13</v>
      </c>
      <c r="U23" s="23">
        <v>0.84499999999999997</v>
      </c>
      <c r="V23" s="23">
        <v>1</v>
      </c>
    </row>
    <row r="24" spans="1:22" ht="13.5" customHeight="1" thickBot="1" x14ac:dyDescent="0.25">
      <c r="A24" s="81">
        <v>1930</v>
      </c>
      <c r="B24" s="22" t="s">
        <v>14</v>
      </c>
      <c r="C24" s="22" t="s">
        <v>13</v>
      </c>
      <c r="D24" s="22" t="s">
        <v>14</v>
      </c>
      <c r="E24" s="23">
        <v>0.159</v>
      </c>
      <c r="F24" s="23">
        <v>1E-3</v>
      </c>
      <c r="G24" s="22" t="s">
        <v>13</v>
      </c>
      <c r="H24" s="22" t="s">
        <v>13</v>
      </c>
      <c r="I24" s="49" t="s">
        <v>13</v>
      </c>
      <c r="J24" s="549">
        <v>0.16</v>
      </c>
      <c r="K24" s="1">
        <v>1930</v>
      </c>
      <c r="L24" s="22" t="s">
        <v>13</v>
      </c>
      <c r="M24" s="22" t="s">
        <v>13</v>
      </c>
      <c r="N24" s="22" t="s">
        <v>13</v>
      </c>
      <c r="O24" s="23">
        <v>0.16400000000000001</v>
      </c>
      <c r="P24" s="23">
        <v>0.67600000000000005</v>
      </c>
      <c r="Q24" s="22" t="s">
        <v>36</v>
      </c>
      <c r="R24" s="23">
        <v>0.67600000000000005</v>
      </c>
      <c r="S24" s="22" t="s">
        <v>13</v>
      </c>
      <c r="T24" s="22" t="s">
        <v>13</v>
      </c>
      <c r="U24" s="23">
        <v>0.84</v>
      </c>
      <c r="V24" s="23">
        <v>1</v>
      </c>
    </row>
    <row r="25" spans="1:22" ht="13.5" customHeight="1" thickBot="1" x14ac:dyDescent="0.25">
      <c r="A25" s="81">
        <v>1931</v>
      </c>
      <c r="B25" s="22" t="s">
        <v>14</v>
      </c>
      <c r="C25" s="22" t="s">
        <v>13</v>
      </c>
      <c r="D25" s="22" t="s">
        <v>14</v>
      </c>
      <c r="E25" s="23">
        <v>0.16600000000000001</v>
      </c>
      <c r="F25" s="23">
        <v>2E-3</v>
      </c>
      <c r="G25" s="22" t="s">
        <v>13</v>
      </c>
      <c r="H25" s="22" t="s">
        <v>13</v>
      </c>
      <c r="I25" s="49" t="s">
        <v>13</v>
      </c>
      <c r="J25" s="549">
        <v>0.16800000000000001</v>
      </c>
      <c r="K25" s="1">
        <v>1931</v>
      </c>
      <c r="L25" s="22" t="s">
        <v>13</v>
      </c>
      <c r="M25" s="22" t="s">
        <v>13</v>
      </c>
      <c r="N25" s="22" t="s">
        <v>13</v>
      </c>
      <c r="O25" s="23">
        <v>0.17299999999999999</v>
      </c>
      <c r="P25" s="23">
        <v>0.65900000000000003</v>
      </c>
      <c r="Q25" s="22" t="s">
        <v>36</v>
      </c>
      <c r="R25" s="23">
        <v>0.65900000000000003</v>
      </c>
      <c r="S25" s="22" t="s">
        <v>13</v>
      </c>
      <c r="T25" s="22" t="s">
        <v>13</v>
      </c>
      <c r="U25" s="23">
        <v>0.83199999999999996</v>
      </c>
      <c r="V25" s="23">
        <v>1</v>
      </c>
    </row>
    <row r="26" spans="1:22" ht="13.5" customHeight="1" thickBot="1" x14ac:dyDescent="0.25">
      <c r="A26" s="81">
        <v>1932</v>
      </c>
      <c r="B26" s="22" t="s">
        <v>14</v>
      </c>
      <c r="C26" s="22" t="s">
        <v>13</v>
      </c>
      <c r="D26" s="22" t="s">
        <v>14</v>
      </c>
      <c r="E26" s="23">
        <v>0.17799999999999999</v>
      </c>
      <c r="F26" s="23">
        <v>3.0000000000000001E-3</v>
      </c>
      <c r="G26" s="22" t="s">
        <v>13</v>
      </c>
      <c r="H26" s="22" t="s">
        <v>13</v>
      </c>
      <c r="I26" s="49" t="s">
        <v>13</v>
      </c>
      <c r="J26" s="549">
        <v>0.18099999999999999</v>
      </c>
      <c r="K26" s="1">
        <v>1932</v>
      </c>
      <c r="L26" s="22" t="s">
        <v>13</v>
      </c>
      <c r="M26" s="22" t="s">
        <v>13</v>
      </c>
      <c r="N26" s="22" t="s">
        <v>13</v>
      </c>
      <c r="O26" s="23">
        <v>0.183</v>
      </c>
      <c r="P26" s="23">
        <v>0.63600000000000001</v>
      </c>
      <c r="Q26" s="22" t="s">
        <v>36</v>
      </c>
      <c r="R26" s="23">
        <v>0.63600000000000001</v>
      </c>
      <c r="S26" s="22" t="s">
        <v>13</v>
      </c>
      <c r="T26" s="22" t="s">
        <v>13</v>
      </c>
      <c r="U26" s="23">
        <v>0.81899999999999995</v>
      </c>
      <c r="V26" s="23">
        <v>1</v>
      </c>
    </row>
    <row r="27" spans="1:22" ht="13.5" customHeight="1" thickBot="1" x14ac:dyDescent="0.25">
      <c r="A27" s="81">
        <v>1933</v>
      </c>
      <c r="B27" s="22" t="s">
        <v>14</v>
      </c>
      <c r="C27" s="22" t="s">
        <v>13</v>
      </c>
      <c r="D27" s="22" t="s">
        <v>14</v>
      </c>
      <c r="E27" s="23">
        <v>0.183</v>
      </c>
      <c r="F27" s="23">
        <v>4.0000000000000001E-3</v>
      </c>
      <c r="G27" s="22" t="s">
        <v>13</v>
      </c>
      <c r="H27" s="22" t="s">
        <v>13</v>
      </c>
      <c r="I27" s="49" t="s">
        <v>13</v>
      </c>
      <c r="J27" s="549">
        <v>0.187</v>
      </c>
      <c r="K27" s="1">
        <v>1933</v>
      </c>
      <c r="L27" s="22" t="s">
        <v>13</v>
      </c>
      <c r="M27" s="22" t="s">
        <v>13</v>
      </c>
      <c r="N27" s="22" t="s">
        <v>13</v>
      </c>
      <c r="O27" s="23">
        <v>0.188</v>
      </c>
      <c r="P27" s="23">
        <v>0.625</v>
      </c>
      <c r="Q27" s="22" t="s">
        <v>36</v>
      </c>
      <c r="R27" s="23">
        <v>0.625</v>
      </c>
      <c r="S27" s="22" t="s">
        <v>13</v>
      </c>
      <c r="T27" s="22" t="s">
        <v>13</v>
      </c>
      <c r="U27" s="23">
        <v>0.81299999999999994</v>
      </c>
      <c r="V27" s="23">
        <v>1</v>
      </c>
    </row>
    <row r="28" spans="1:22" ht="13.5" customHeight="1" thickBot="1" x14ac:dyDescent="0.25">
      <c r="A28" s="81">
        <v>1934</v>
      </c>
      <c r="B28" s="22" t="s">
        <v>14</v>
      </c>
      <c r="C28" s="22" t="s">
        <v>13</v>
      </c>
      <c r="D28" s="22" t="s">
        <v>14</v>
      </c>
      <c r="E28" s="23">
        <v>0.19700000000000001</v>
      </c>
      <c r="F28" s="23">
        <v>6.0000000000000001E-3</v>
      </c>
      <c r="G28" s="22" t="s">
        <v>13</v>
      </c>
      <c r="H28" s="22" t="s">
        <v>13</v>
      </c>
      <c r="I28" s="49" t="s">
        <v>13</v>
      </c>
      <c r="J28" s="549">
        <v>0.20300000000000001</v>
      </c>
      <c r="K28" s="1">
        <v>1934</v>
      </c>
      <c r="L28" s="22" t="s">
        <v>13</v>
      </c>
      <c r="M28" s="22" t="s">
        <v>13</v>
      </c>
      <c r="N28" s="22" t="s">
        <v>13</v>
      </c>
      <c r="O28" s="23">
        <v>0.183</v>
      </c>
      <c r="P28" s="23">
        <v>0.61399999999999999</v>
      </c>
      <c r="Q28" s="22" t="s">
        <v>36</v>
      </c>
      <c r="R28" s="23">
        <v>0.61399999999999999</v>
      </c>
      <c r="S28" s="22" t="s">
        <v>13</v>
      </c>
      <c r="T28" s="22" t="s">
        <v>13</v>
      </c>
      <c r="U28" s="23">
        <v>0.79700000000000004</v>
      </c>
      <c r="V28" s="23">
        <v>1</v>
      </c>
    </row>
    <row r="29" spans="1:22" ht="13.5" customHeight="1" thickBot="1" x14ac:dyDescent="0.25">
      <c r="A29" s="81">
        <v>1935</v>
      </c>
      <c r="B29" s="22" t="s">
        <v>14</v>
      </c>
      <c r="C29" s="22" t="s">
        <v>13</v>
      </c>
      <c r="D29" s="22" t="s">
        <v>14</v>
      </c>
      <c r="E29" s="23">
        <v>0.214</v>
      </c>
      <c r="F29" s="23">
        <v>8.0000000000000002E-3</v>
      </c>
      <c r="G29" s="22" t="s">
        <v>13</v>
      </c>
      <c r="H29" s="22" t="s">
        <v>13</v>
      </c>
      <c r="I29" s="49" t="s">
        <v>13</v>
      </c>
      <c r="J29" s="549">
        <v>0.222</v>
      </c>
      <c r="K29" s="1">
        <v>1935</v>
      </c>
      <c r="L29" s="22" t="s">
        <v>13</v>
      </c>
      <c r="M29" s="22" t="s">
        <v>13</v>
      </c>
      <c r="N29" s="22" t="s">
        <v>13</v>
      </c>
      <c r="O29" s="23">
        <v>0.183</v>
      </c>
      <c r="P29" s="23">
        <v>0.59499999999999997</v>
      </c>
      <c r="Q29" s="22" t="s">
        <v>36</v>
      </c>
      <c r="R29" s="23">
        <v>0.59499999999999997</v>
      </c>
      <c r="S29" s="22" t="s">
        <v>13</v>
      </c>
      <c r="T29" s="22" t="s">
        <v>13</v>
      </c>
      <c r="U29" s="23">
        <v>0.77800000000000002</v>
      </c>
      <c r="V29" s="23">
        <v>1</v>
      </c>
    </row>
    <row r="30" spans="1:22" ht="13.5" customHeight="1" thickBot="1" x14ac:dyDescent="0.25">
      <c r="A30" s="81">
        <v>1936</v>
      </c>
      <c r="B30" s="22" t="s">
        <v>14</v>
      </c>
      <c r="C30" s="22" t="s">
        <v>13</v>
      </c>
      <c r="D30" s="22" t="s">
        <v>14</v>
      </c>
      <c r="E30" s="23">
        <v>0.24199999999999999</v>
      </c>
      <c r="F30" s="23">
        <v>1.0999999999999999E-2</v>
      </c>
      <c r="G30" s="22" t="s">
        <v>13</v>
      </c>
      <c r="H30" s="22" t="s">
        <v>13</v>
      </c>
      <c r="I30" s="49" t="s">
        <v>13</v>
      </c>
      <c r="J30" s="549">
        <v>0.253</v>
      </c>
      <c r="K30" s="1">
        <v>1936</v>
      </c>
      <c r="L30" s="22" t="s">
        <v>13</v>
      </c>
      <c r="M30" s="22" t="s">
        <v>13</v>
      </c>
      <c r="N30" s="22" t="s">
        <v>13</v>
      </c>
      <c r="O30" s="23">
        <v>0.17599999999999999</v>
      </c>
      <c r="P30" s="23">
        <v>0.57099999999999995</v>
      </c>
      <c r="Q30" s="22" t="s">
        <v>36</v>
      </c>
      <c r="R30" s="23">
        <v>0.57099999999999995</v>
      </c>
      <c r="S30" s="22" t="s">
        <v>13</v>
      </c>
      <c r="T30" s="22" t="s">
        <v>13</v>
      </c>
      <c r="U30" s="23">
        <v>0.747</v>
      </c>
      <c r="V30" s="23">
        <v>1</v>
      </c>
    </row>
    <row r="31" spans="1:22" ht="13.5" customHeight="1" thickBot="1" x14ac:dyDescent="0.25">
      <c r="A31" s="81">
        <v>1937</v>
      </c>
      <c r="B31" s="22" t="s">
        <v>14</v>
      </c>
      <c r="C31" s="22" t="s">
        <v>13</v>
      </c>
      <c r="D31" s="22" t="s">
        <v>14</v>
      </c>
      <c r="E31" s="23">
        <v>0.26400000000000001</v>
      </c>
      <c r="F31" s="23">
        <v>2.1999999999999999E-2</v>
      </c>
      <c r="G31" s="22" t="s">
        <v>13</v>
      </c>
      <c r="H31" s="22" t="s">
        <v>13</v>
      </c>
      <c r="I31" s="49" t="s">
        <v>13</v>
      </c>
      <c r="J31" s="549">
        <v>0.28599999999999998</v>
      </c>
      <c r="K31" s="1">
        <v>1937</v>
      </c>
      <c r="L31" s="22" t="s">
        <v>13</v>
      </c>
      <c r="M31" s="22" t="s">
        <v>13</v>
      </c>
      <c r="N31" s="22" t="s">
        <v>13</v>
      </c>
      <c r="O31" s="23">
        <v>0.17399999999999999</v>
      </c>
      <c r="P31" s="23">
        <v>0.54100000000000004</v>
      </c>
      <c r="Q31" s="22" t="s">
        <v>36</v>
      </c>
      <c r="R31" s="23">
        <v>0.54100000000000004</v>
      </c>
      <c r="S31" s="22" t="s">
        <v>13</v>
      </c>
      <c r="T31" s="22" t="s">
        <v>13</v>
      </c>
      <c r="U31" s="23">
        <v>0.71399999999999997</v>
      </c>
      <c r="V31" s="23">
        <v>1</v>
      </c>
    </row>
    <row r="32" spans="1:22" ht="13.5" customHeight="1" thickBot="1" x14ac:dyDescent="0.25">
      <c r="A32" s="81">
        <v>1938</v>
      </c>
      <c r="B32" s="22" t="s">
        <v>14</v>
      </c>
      <c r="C32" s="22" t="s">
        <v>13</v>
      </c>
      <c r="D32" s="22" t="s">
        <v>14</v>
      </c>
      <c r="E32" s="23">
        <v>0.27500000000000002</v>
      </c>
      <c r="F32" s="23">
        <v>3.1E-2</v>
      </c>
      <c r="G32" s="22" t="s">
        <v>13</v>
      </c>
      <c r="H32" s="22" t="s">
        <v>13</v>
      </c>
      <c r="I32" s="49" t="s">
        <v>13</v>
      </c>
      <c r="J32" s="549">
        <v>0.30599999999999999</v>
      </c>
      <c r="K32" s="1">
        <v>1938</v>
      </c>
      <c r="L32" s="22" t="s">
        <v>13</v>
      </c>
      <c r="M32" s="22" t="s">
        <v>13</v>
      </c>
      <c r="N32" s="22" t="s">
        <v>13</v>
      </c>
      <c r="O32" s="23">
        <v>0.17599999999999999</v>
      </c>
      <c r="P32" s="23">
        <v>0.51700000000000002</v>
      </c>
      <c r="Q32" s="22" t="s">
        <v>36</v>
      </c>
      <c r="R32" s="23">
        <v>0.51700000000000002</v>
      </c>
      <c r="S32" s="22" t="s">
        <v>13</v>
      </c>
      <c r="T32" s="22" t="s">
        <v>13</v>
      </c>
      <c r="U32" s="23">
        <v>0.69399999999999995</v>
      </c>
      <c r="V32" s="23">
        <v>1</v>
      </c>
    </row>
    <row r="33" spans="1:22" ht="13.5" customHeight="1" thickBot="1" x14ac:dyDescent="0.25">
      <c r="A33" s="81">
        <v>1939</v>
      </c>
      <c r="B33" s="22" t="s">
        <v>14</v>
      </c>
      <c r="C33" s="22" t="s">
        <v>13</v>
      </c>
      <c r="D33" s="22" t="s">
        <v>14</v>
      </c>
      <c r="E33" s="23">
        <v>0.30099999999999999</v>
      </c>
      <c r="F33" s="23">
        <v>3.5000000000000003E-2</v>
      </c>
      <c r="G33" s="22" t="s">
        <v>13</v>
      </c>
      <c r="H33" s="22" t="s">
        <v>13</v>
      </c>
      <c r="I33" s="49" t="s">
        <v>13</v>
      </c>
      <c r="J33" s="549">
        <v>0.33600000000000002</v>
      </c>
      <c r="K33" s="1">
        <v>1939</v>
      </c>
      <c r="L33" s="22" t="s">
        <v>13</v>
      </c>
      <c r="M33" s="22" t="s">
        <v>13</v>
      </c>
      <c r="N33" s="22" t="s">
        <v>13</v>
      </c>
      <c r="O33" s="23">
        <v>0.184</v>
      </c>
      <c r="P33" s="23">
        <v>0.48</v>
      </c>
      <c r="Q33" s="22" t="s">
        <v>36</v>
      </c>
      <c r="R33" s="23">
        <v>0.48</v>
      </c>
      <c r="S33" s="22" t="s">
        <v>13</v>
      </c>
      <c r="T33" s="22" t="s">
        <v>13</v>
      </c>
      <c r="U33" s="23">
        <v>0.66400000000000003</v>
      </c>
      <c r="V33" s="23">
        <v>1</v>
      </c>
    </row>
    <row r="34" spans="1:22" ht="13.5" customHeight="1" thickBot="1" x14ac:dyDescent="0.25">
      <c r="A34" s="81">
        <v>1940</v>
      </c>
      <c r="B34" s="22" t="s">
        <v>14</v>
      </c>
      <c r="C34" s="22" t="s">
        <v>13</v>
      </c>
      <c r="D34" s="22" t="s">
        <v>14</v>
      </c>
      <c r="E34" s="23">
        <v>0.32400000000000001</v>
      </c>
      <c r="F34" s="23">
        <v>4.1000000000000002E-2</v>
      </c>
      <c r="G34" s="22" t="s">
        <v>13</v>
      </c>
      <c r="H34" s="22" t="s">
        <v>13</v>
      </c>
      <c r="I34" s="49" t="s">
        <v>13</v>
      </c>
      <c r="J34" s="549">
        <v>0.36499999999999999</v>
      </c>
      <c r="K34" s="1">
        <v>1940</v>
      </c>
      <c r="L34" s="22" t="s">
        <v>13</v>
      </c>
      <c r="M34" s="22" t="s">
        <v>13</v>
      </c>
      <c r="N34" s="22" t="s">
        <v>13</v>
      </c>
      <c r="O34" s="23">
        <v>0.18099999999999999</v>
      </c>
      <c r="P34" s="23">
        <v>0.45300000000000001</v>
      </c>
      <c r="Q34" s="22" t="s">
        <v>36</v>
      </c>
      <c r="R34" s="23">
        <v>0.45300000000000001</v>
      </c>
      <c r="S34" s="22" t="s">
        <v>13</v>
      </c>
      <c r="T34" s="22" t="s">
        <v>13</v>
      </c>
      <c r="U34" s="23">
        <v>0.63500000000000001</v>
      </c>
      <c r="V34" s="23">
        <v>1</v>
      </c>
    </row>
    <row r="35" spans="1:22" ht="13.5" customHeight="1" thickBot="1" x14ac:dyDescent="0.25">
      <c r="A35" s="81">
        <v>1941</v>
      </c>
      <c r="B35" s="22" t="s">
        <v>14</v>
      </c>
      <c r="C35" s="22" t="s">
        <v>13</v>
      </c>
      <c r="D35" s="22" t="s">
        <v>14</v>
      </c>
      <c r="E35" s="23">
        <v>0.35</v>
      </c>
      <c r="F35" s="23">
        <v>4.7E-2</v>
      </c>
      <c r="G35" s="22" t="s">
        <v>13</v>
      </c>
      <c r="H35" s="22" t="s">
        <v>13</v>
      </c>
      <c r="I35" s="49" t="s">
        <v>13</v>
      </c>
      <c r="J35" s="549">
        <v>0.39800000000000002</v>
      </c>
      <c r="K35" s="1">
        <v>1941</v>
      </c>
      <c r="L35" s="22" t="s">
        <v>13</v>
      </c>
      <c r="M35" s="22" t="s">
        <v>13</v>
      </c>
      <c r="N35" s="22" t="s">
        <v>13</v>
      </c>
      <c r="O35" s="23">
        <v>0.17100000000000001</v>
      </c>
      <c r="P35" s="23">
        <v>0.43099999999999999</v>
      </c>
      <c r="Q35" s="22" t="s">
        <v>36</v>
      </c>
      <c r="R35" s="23">
        <v>0.43099999999999999</v>
      </c>
      <c r="S35" s="22" t="s">
        <v>13</v>
      </c>
      <c r="T35" s="22" t="s">
        <v>13</v>
      </c>
      <c r="U35" s="23">
        <v>0.60199999999999998</v>
      </c>
      <c r="V35" s="23">
        <v>1</v>
      </c>
    </row>
    <row r="36" spans="1:22" ht="13.5" customHeight="1" thickBot="1" x14ac:dyDescent="0.25">
      <c r="A36" s="81">
        <v>1942</v>
      </c>
      <c r="B36" s="22" t="s">
        <v>14</v>
      </c>
      <c r="C36" s="22" t="s">
        <v>13</v>
      </c>
      <c r="D36" s="22" t="s">
        <v>14</v>
      </c>
      <c r="E36" s="23">
        <v>0.40300000000000002</v>
      </c>
      <c r="F36" s="23">
        <v>5.0999999999999997E-2</v>
      </c>
      <c r="G36" s="22" t="s">
        <v>13</v>
      </c>
      <c r="H36" s="22" t="s">
        <v>13</v>
      </c>
      <c r="I36" s="49" t="s">
        <v>13</v>
      </c>
      <c r="J36" s="549">
        <v>0.45400000000000001</v>
      </c>
      <c r="K36" s="1">
        <v>1942</v>
      </c>
      <c r="L36" s="22" t="s">
        <v>13</v>
      </c>
      <c r="M36" s="22" t="s">
        <v>13</v>
      </c>
      <c r="N36" s="22" t="s">
        <v>13</v>
      </c>
      <c r="O36" s="23">
        <v>0.14199999999999999</v>
      </c>
      <c r="P36" s="23">
        <v>0.40400000000000003</v>
      </c>
      <c r="Q36" s="22" t="s">
        <v>36</v>
      </c>
      <c r="R36" s="23">
        <v>0.40400000000000003</v>
      </c>
      <c r="S36" s="22" t="s">
        <v>13</v>
      </c>
      <c r="T36" s="22" t="s">
        <v>13</v>
      </c>
      <c r="U36" s="23">
        <v>0.54600000000000004</v>
      </c>
      <c r="V36" s="23">
        <v>1</v>
      </c>
    </row>
    <row r="37" spans="1:22" ht="13.5" customHeight="1" thickBot="1" x14ac:dyDescent="0.25">
      <c r="A37" s="81">
        <v>1943</v>
      </c>
      <c r="B37" s="22" t="s">
        <v>14</v>
      </c>
      <c r="C37" s="22" t="s">
        <v>13</v>
      </c>
      <c r="D37" s="22" t="s">
        <v>14</v>
      </c>
      <c r="E37" s="23">
        <v>0.41</v>
      </c>
      <c r="F37" s="23">
        <v>5.5E-2</v>
      </c>
      <c r="G37" s="22" t="s">
        <v>13</v>
      </c>
      <c r="H37" s="22" t="s">
        <v>13</v>
      </c>
      <c r="I37" s="49" t="s">
        <v>13</v>
      </c>
      <c r="J37" s="549">
        <v>0.46600000000000003</v>
      </c>
      <c r="K37" s="1">
        <v>1943</v>
      </c>
      <c r="L37" s="22" t="s">
        <v>13</v>
      </c>
      <c r="M37" s="22" t="s">
        <v>13</v>
      </c>
      <c r="N37" s="22" t="s">
        <v>13</v>
      </c>
      <c r="O37" s="23">
        <v>0.12</v>
      </c>
      <c r="P37" s="23">
        <v>0.41399999999999998</v>
      </c>
      <c r="Q37" s="22" t="s">
        <v>36</v>
      </c>
      <c r="R37" s="23">
        <v>0.41399999999999998</v>
      </c>
      <c r="S37" s="22" t="s">
        <v>13</v>
      </c>
      <c r="T37" s="22" t="s">
        <v>13</v>
      </c>
      <c r="U37" s="23">
        <v>0.53400000000000003</v>
      </c>
      <c r="V37" s="23">
        <v>1</v>
      </c>
    </row>
    <row r="38" spans="1:22" ht="13.5" customHeight="1" thickBot="1" x14ac:dyDescent="0.25">
      <c r="A38" s="81">
        <v>1944</v>
      </c>
      <c r="B38" s="22" t="s">
        <v>14</v>
      </c>
      <c r="C38" s="22" t="s">
        <v>13</v>
      </c>
      <c r="D38" s="22" t="s">
        <v>14</v>
      </c>
      <c r="E38" s="23">
        <v>0.42</v>
      </c>
      <c r="F38" s="23">
        <v>5.6000000000000001E-2</v>
      </c>
      <c r="G38" s="22" t="s">
        <v>13</v>
      </c>
      <c r="H38" s="22" t="s">
        <v>13</v>
      </c>
      <c r="I38" s="49" t="s">
        <v>13</v>
      </c>
      <c r="J38" s="549">
        <v>0.47599999999999998</v>
      </c>
      <c r="K38" s="1">
        <v>1944</v>
      </c>
      <c r="L38" s="22" t="s">
        <v>13</v>
      </c>
      <c r="M38" s="22" t="s">
        <v>13</v>
      </c>
      <c r="N38" s="22" t="s">
        <v>13</v>
      </c>
      <c r="O38" s="23">
        <v>0.113</v>
      </c>
      <c r="P38" s="23">
        <v>0.41099999999999998</v>
      </c>
      <c r="Q38" s="22" t="s">
        <v>36</v>
      </c>
      <c r="R38" s="23">
        <v>0.41099999999999998</v>
      </c>
      <c r="S38" s="22" t="s">
        <v>13</v>
      </c>
      <c r="T38" s="22" t="s">
        <v>13</v>
      </c>
      <c r="U38" s="23">
        <v>0.52400000000000002</v>
      </c>
      <c r="V38" s="23">
        <v>1</v>
      </c>
    </row>
    <row r="39" spans="1:22" ht="13.5" customHeight="1" thickBot="1" x14ac:dyDescent="0.25">
      <c r="A39" s="81">
        <v>1945</v>
      </c>
      <c r="B39" s="22" t="s">
        <v>14</v>
      </c>
      <c r="C39" s="22" t="s">
        <v>13</v>
      </c>
      <c r="D39" s="22" t="s">
        <v>14</v>
      </c>
      <c r="E39" s="23">
        <v>0.42599999999999999</v>
      </c>
      <c r="F39" s="23">
        <v>5.6000000000000001E-2</v>
      </c>
      <c r="G39" s="22" t="s">
        <v>13</v>
      </c>
      <c r="H39" s="22" t="s">
        <v>13</v>
      </c>
      <c r="I39" s="49" t="s">
        <v>13</v>
      </c>
      <c r="J39" s="549">
        <v>0.48099999999999998</v>
      </c>
      <c r="K39" s="1">
        <v>1945</v>
      </c>
      <c r="L39" s="22" t="s">
        <v>13</v>
      </c>
      <c r="M39" s="22" t="s">
        <v>13</v>
      </c>
      <c r="N39" s="22" t="s">
        <v>13</v>
      </c>
      <c r="O39" s="23">
        <v>0.115</v>
      </c>
      <c r="P39" s="23">
        <v>0.40300000000000002</v>
      </c>
      <c r="Q39" s="22" t="s">
        <v>36</v>
      </c>
      <c r="R39" s="23">
        <v>0.40300000000000002</v>
      </c>
      <c r="S39" s="22" t="s">
        <v>13</v>
      </c>
      <c r="T39" s="22" t="s">
        <v>13</v>
      </c>
      <c r="U39" s="23">
        <v>0.51900000000000002</v>
      </c>
      <c r="V39" s="23">
        <v>1</v>
      </c>
    </row>
    <row r="40" spans="1:22" ht="13.5" customHeight="1" thickBot="1" x14ac:dyDescent="0.25">
      <c r="A40" s="81">
        <v>1946</v>
      </c>
      <c r="B40" s="22" t="s">
        <v>14</v>
      </c>
      <c r="C40" s="22" t="s">
        <v>13</v>
      </c>
      <c r="D40" s="22" t="s">
        <v>14</v>
      </c>
      <c r="E40" s="23">
        <v>0.437</v>
      </c>
      <c r="F40" s="23">
        <v>5.8000000000000003E-2</v>
      </c>
      <c r="G40" s="22" t="s">
        <v>13</v>
      </c>
      <c r="H40" s="22" t="s">
        <v>13</v>
      </c>
      <c r="I40" s="49" t="s">
        <v>13</v>
      </c>
      <c r="J40" s="549">
        <v>0.49399999999999999</v>
      </c>
      <c r="K40" s="1">
        <v>1946</v>
      </c>
      <c r="L40" s="22" t="s">
        <v>13</v>
      </c>
      <c r="M40" s="22" t="s">
        <v>13</v>
      </c>
      <c r="N40" s="22" t="s">
        <v>13</v>
      </c>
      <c r="O40" s="23">
        <v>0.121</v>
      </c>
      <c r="P40" s="23">
        <v>0.38500000000000001</v>
      </c>
      <c r="Q40" s="22" t="s">
        <v>36</v>
      </c>
      <c r="R40" s="23">
        <v>0.38500000000000001</v>
      </c>
      <c r="S40" s="22" t="s">
        <v>13</v>
      </c>
      <c r="T40" s="22" t="s">
        <v>13</v>
      </c>
      <c r="U40" s="23">
        <v>0.50600000000000001</v>
      </c>
      <c r="V40" s="23">
        <v>1</v>
      </c>
    </row>
    <row r="41" spans="1:22" ht="13.5" customHeight="1" thickBot="1" x14ac:dyDescent="0.25">
      <c r="A41" s="81">
        <v>1947</v>
      </c>
      <c r="B41" s="22" t="s">
        <v>14</v>
      </c>
      <c r="C41" s="22" t="s">
        <v>13</v>
      </c>
      <c r="D41" s="22" t="s">
        <v>14</v>
      </c>
      <c r="E41" s="23">
        <v>0.45900000000000002</v>
      </c>
      <c r="F41" s="23">
        <v>6.2E-2</v>
      </c>
      <c r="G41" s="22" t="s">
        <v>13</v>
      </c>
      <c r="H41" s="22" t="s">
        <v>13</v>
      </c>
      <c r="I41" s="49" t="s">
        <v>13</v>
      </c>
      <c r="J41" s="549">
        <v>0.52</v>
      </c>
      <c r="K41" s="1">
        <v>1947</v>
      </c>
      <c r="L41" s="22" t="s">
        <v>13</v>
      </c>
      <c r="M41" s="22" t="s">
        <v>13</v>
      </c>
      <c r="N41" s="22" t="s">
        <v>13</v>
      </c>
      <c r="O41" s="23">
        <v>0.122</v>
      </c>
      <c r="P41" s="23">
        <v>0.35799999999999998</v>
      </c>
      <c r="Q41" s="22" t="s">
        <v>36</v>
      </c>
      <c r="R41" s="23">
        <v>0.35799999999999998</v>
      </c>
      <c r="S41" s="22" t="s">
        <v>13</v>
      </c>
      <c r="T41" s="22" t="s">
        <v>13</v>
      </c>
      <c r="U41" s="23">
        <v>0.48</v>
      </c>
      <c r="V41" s="23">
        <v>1</v>
      </c>
    </row>
    <row r="42" spans="1:22" ht="13.5" customHeight="1" thickBot="1" x14ac:dyDescent="0.25">
      <c r="A42" s="81">
        <v>1948</v>
      </c>
      <c r="B42" s="22" t="s">
        <v>14</v>
      </c>
      <c r="C42" s="22" t="s">
        <v>13</v>
      </c>
      <c r="D42" s="22" t="s">
        <v>14</v>
      </c>
      <c r="E42" s="23">
        <v>0.502</v>
      </c>
      <c r="F42" s="23">
        <v>7.2999999999999995E-2</v>
      </c>
      <c r="G42" s="22" t="s">
        <v>13</v>
      </c>
      <c r="H42" s="22" t="s">
        <v>13</v>
      </c>
      <c r="I42" s="49" t="s">
        <v>13</v>
      </c>
      <c r="J42" s="549">
        <v>0.57499999999999996</v>
      </c>
      <c r="K42" s="1">
        <v>1948</v>
      </c>
      <c r="L42" s="22" t="s">
        <v>13</v>
      </c>
      <c r="M42" s="22" t="s">
        <v>13</v>
      </c>
      <c r="N42" s="22" t="s">
        <v>13</v>
      </c>
      <c r="O42" s="23">
        <v>0.122</v>
      </c>
      <c r="P42" s="23">
        <v>0.30399999999999999</v>
      </c>
      <c r="Q42" s="22" t="s">
        <v>36</v>
      </c>
      <c r="R42" s="23">
        <v>0.30399999999999999</v>
      </c>
      <c r="S42" s="22" t="s">
        <v>13</v>
      </c>
      <c r="T42" s="22" t="s">
        <v>13</v>
      </c>
      <c r="U42" s="23">
        <v>0.42499999999999999</v>
      </c>
      <c r="V42" s="23">
        <v>1</v>
      </c>
    </row>
    <row r="43" spans="1:22" ht="13.5" customHeight="1" thickBot="1" x14ac:dyDescent="0.25">
      <c r="A43" s="81">
        <v>1949</v>
      </c>
      <c r="B43" s="22" t="s">
        <v>14</v>
      </c>
      <c r="C43" s="22" t="s">
        <v>13</v>
      </c>
      <c r="D43" s="22" t="s">
        <v>14</v>
      </c>
      <c r="E43" s="23">
        <v>0.53500000000000003</v>
      </c>
      <c r="F43" s="23">
        <v>8.8999999999999996E-2</v>
      </c>
      <c r="G43" s="22" t="s">
        <v>13</v>
      </c>
      <c r="H43" s="22" t="s">
        <v>13</v>
      </c>
      <c r="I43" s="49" t="s">
        <v>13</v>
      </c>
      <c r="J43" s="549">
        <v>0.623</v>
      </c>
      <c r="K43" s="1">
        <v>1949</v>
      </c>
      <c r="L43" s="22" t="s">
        <v>13</v>
      </c>
      <c r="M43" s="22" t="s">
        <v>13</v>
      </c>
      <c r="N43" s="22" t="s">
        <v>13</v>
      </c>
      <c r="O43" s="23">
        <v>0.123</v>
      </c>
      <c r="P43" s="23">
        <v>0.254</v>
      </c>
      <c r="Q43" s="22" t="s">
        <v>36</v>
      </c>
      <c r="R43" s="23">
        <v>0.254</v>
      </c>
      <c r="S43" s="22" t="s">
        <v>13</v>
      </c>
      <c r="T43" s="22" t="s">
        <v>13</v>
      </c>
      <c r="U43" s="23">
        <v>0.377</v>
      </c>
      <c r="V43" s="23">
        <v>1</v>
      </c>
    </row>
    <row r="44" spans="1:22" ht="13.5" customHeight="1" thickBot="1" x14ac:dyDescent="0.25">
      <c r="A44" s="81">
        <v>1950</v>
      </c>
      <c r="B44" s="22" t="s">
        <v>14</v>
      </c>
      <c r="C44" s="22" t="s">
        <v>13</v>
      </c>
      <c r="D44" s="22" t="s">
        <v>14</v>
      </c>
      <c r="E44" s="23">
        <v>0.54600000000000004</v>
      </c>
      <c r="F44" s="23">
        <v>9.7000000000000003E-2</v>
      </c>
      <c r="G44" s="22" t="s">
        <v>13</v>
      </c>
      <c r="H44" s="22" t="s">
        <v>13</v>
      </c>
      <c r="I44" s="49" t="s">
        <v>13</v>
      </c>
      <c r="J44" s="549">
        <v>0.64300000000000002</v>
      </c>
      <c r="K44" s="1">
        <v>1950</v>
      </c>
      <c r="L44" s="22" t="s">
        <v>13</v>
      </c>
      <c r="M44" s="22" t="s">
        <v>13</v>
      </c>
      <c r="N44" s="22" t="s">
        <v>13</v>
      </c>
      <c r="O44" s="23">
        <v>0.13100000000000001</v>
      </c>
      <c r="P44" s="23">
        <v>0.22600000000000001</v>
      </c>
      <c r="Q44" s="22" t="s">
        <v>36</v>
      </c>
      <c r="R44" s="23">
        <v>0.22600000000000001</v>
      </c>
      <c r="S44" s="22" t="s">
        <v>13</v>
      </c>
      <c r="T44" s="22" t="s">
        <v>13</v>
      </c>
      <c r="U44" s="23">
        <v>0.35699999999999998</v>
      </c>
      <c r="V44" s="23">
        <v>1</v>
      </c>
    </row>
    <row r="45" spans="1:22" ht="13.5" customHeight="1" thickBot="1" x14ac:dyDescent="0.25">
      <c r="A45" s="81">
        <v>1951</v>
      </c>
      <c r="B45" s="22" t="s">
        <v>14</v>
      </c>
      <c r="C45" s="22" t="s">
        <v>13</v>
      </c>
      <c r="D45" s="22" t="s">
        <v>14</v>
      </c>
      <c r="E45" s="23">
        <v>0.56999999999999995</v>
      </c>
      <c r="F45" s="23">
        <v>0.10299999999999999</v>
      </c>
      <c r="G45" s="22" t="s">
        <v>13</v>
      </c>
      <c r="H45" s="22" t="s">
        <v>13</v>
      </c>
      <c r="I45" s="49" t="s">
        <v>13</v>
      </c>
      <c r="J45" s="549">
        <v>0.67300000000000004</v>
      </c>
      <c r="K45" s="1">
        <v>1951</v>
      </c>
      <c r="L45" s="22" t="s">
        <v>13</v>
      </c>
      <c r="M45" s="22" t="s">
        <v>13</v>
      </c>
      <c r="N45" s="22" t="s">
        <v>13</v>
      </c>
      <c r="O45" s="23">
        <v>0.13500000000000001</v>
      </c>
      <c r="P45" s="23">
        <v>0.192</v>
      </c>
      <c r="Q45" s="22" t="s">
        <v>36</v>
      </c>
      <c r="R45" s="23">
        <v>0.192</v>
      </c>
      <c r="S45" s="22" t="s">
        <v>13</v>
      </c>
      <c r="T45" s="22" t="s">
        <v>13</v>
      </c>
      <c r="U45" s="23">
        <v>0.32700000000000001</v>
      </c>
      <c r="V45" s="23">
        <v>1</v>
      </c>
    </row>
    <row r="46" spans="1:22" ht="13.5" customHeight="1" thickBot="1" x14ac:dyDescent="0.25">
      <c r="A46" s="81">
        <v>1952</v>
      </c>
      <c r="B46" s="22" t="s">
        <v>14</v>
      </c>
      <c r="C46" s="22" t="s">
        <v>13</v>
      </c>
      <c r="D46" s="22" t="s">
        <v>14</v>
      </c>
      <c r="E46" s="23">
        <v>0.58699999999999997</v>
      </c>
      <c r="F46" s="23">
        <v>0.11</v>
      </c>
      <c r="G46" s="22" t="s">
        <v>13</v>
      </c>
      <c r="H46" s="22" t="s">
        <v>13</v>
      </c>
      <c r="I46" s="49" t="s">
        <v>13</v>
      </c>
      <c r="J46" s="549">
        <v>0.69699999999999995</v>
      </c>
      <c r="K46" s="1">
        <v>1952</v>
      </c>
      <c r="L46" s="22" t="s">
        <v>13</v>
      </c>
      <c r="M46" s="22" t="s">
        <v>13</v>
      </c>
      <c r="N46" s="22" t="s">
        <v>13</v>
      </c>
      <c r="O46" s="23">
        <v>0.14000000000000001</v>
      </c>
      <c r="P46" s="23">
        <v>0.16300000000000001</v>
      </c>
      <c r="Q46" s="22" t="s">
        <v>36</v>
      </c>
      <c r="R46" s="23">
        <v>0.16300000000000001</v>
      </c>
      <c r="S46" s="22" t="s">
        <v>13</v>
      </c>
      <c r="T46" s="22" t="s">
        <v>13</v>
      </c>
      <c r="U46" s="23">
        <v>0.30299999999999999</v>
      </c>
      <c r="V46" s="23">
        <v>1</v>
      </c>
    </row>
    <row r="47" spans="1:22" ht="13.5" customHeight="1" thickBot="1" x14ac:dyDescent="0.25">
      <c r="A47" s="81">
        <v>1953</v>
      </c>
      <c r="B47" s="22" t="s">
        <v>14</v>
      </c>
      <c r="C47" s="22" t="s">
        <v>13</v>
      </c>
      <c r="D47" s="22" t="s">
        <v>14</v>
      </c>
      <c r="E47" s="23">
        <v>0.59399999999999997</v>
      </c>
      <c r="F47" s="23">
        <v>0.114</v>
      </c>
      <c r="G47" s="22" t="s">
        <v>13</v>
      </c>
      <c r="H47" s="22" t="s">
        <v>13</v>
      </c>
      <c r="I47" s="49" t="s">
        <v>13</v>
      </c>
      <c r="J47" s="549">
        <v>0.70799999999999996</v>
      </c>
      <c r="K47" s="1">
        <v>1953</v>
      </c>
      <c r="L47" s="22" t="s">
        <v>13</v>
      </c>
      <c r="M47" s="22" t="s">
        <v>13</v>
      </c>
      <c r="N47" s="22" t="s">
        <v>13</v>
      </c>
      <c r="O47" s="23">
        <v>0.14599999999999999</v>
      </c>
      <c r="P47" s="23">
        <v>0.14599999999999999</v>
      </c>
      <c r="Q47" s="22" t="s">
        <v>36</v>
      </c>
      <c r="R47" s="23">
        <v>0.14599999999999999</v>
      </c>
      <c r="S47" s="22" t="s">
        <v>13</v>
      </c>
      <c r="T47" s="22" t="s">
        <v>13</v>
      </c>
      <c r="U47" s="23">
        <v>0.29199999999999998</v>
      </c>
      <c r="V47" s="23">
        <v>1</v>
      </c>
    </row>
    <row r="48" spans="1:22" ht="13.5" customHeight="1" thickBot="1" x14ac:dyDescent="0.25">
      <c r="A48" s="81">
        <v>1954</v>
      </c>
      <c r="B48" s="22" t="s">
        <v>14</v>
      </c>
      <c r="C48" s="22" t="s">
        <v>13</v>
      </c>
      <c r="D48" s="22" t="s">
        <v>14</v>
      </c>
      <c r="E48" s="23">
        <v>0.61499999999999999</v>
      </c>
      <c r="F48" s="23">
        <v>0.112</v>
      </c>
      <c r="G48" s="22" t="s">
        <v>13</v>
      </c>
      <c r="H48" s="22" t="s">
        <v>13</v>
      </c>
      <c r="I48" s="49" t="s">
        <v>13</v>
      </c>
      <c r="J48" s="549">
        <v>0.72599999999999998</v>
      </c>
      <c r="K48" s="1">
        <v>1954</v>
      </c>
      <c r="L48" s="22" t="s">
        <v>13</v>
      </c>
      <c r="M48" s="22" t="s">
        <v>13</v>
      </c>
      <c r="N48" s="22" t="s">
        <v>13</v>
      </c>
      <c r="O48" s="23">
        <v>0.154</v>
      </c>
      <c r="P48" s="23">
        <v>0.12</v>
      </c>
      <c r="Q48" s="22" t="s">
        <v>36</v>
      </c>
      <c r="R48" s="23">
        <v>0.12</v>
      </c>
      <c r="S48" s="22" t="s">
        <v>13</v>
      </c>
      <c r="T48" s="22" t="s">
        <v>13</v>
      </c>
      <c r="U48" s="23">
        <v>0.27400000000000002</v>
      </c>
      <c r="V48" s="23">
        <v>1</v>
      </c>
    </row>
    <row r="49" spans="1:22" ht="13.5" customHeight="1" thickBot="1" x14ac:dyDescent="0.25">
      <c r="A49" s="81">
        <v>1955</v>
      </c>
      <c r="B49" s="22" t="s">
        <v>14</v>
      </c>
      <c r="C49" s="22" t="s">
        <v>13</v>
      </c>
      <c r="D49" s="22" t="s">
        <v>14</v>
      </c>
      <c r="E49" s="23">
        <v>0.628</v>
      </c>
      <c r="F49" s="23">
        <v>0.106</v>
      </c>
      <c r="G49" s="22" t="s">
        <v>13</v>
      </c>
      <c r="H49" s="22" t="s">
        <v>13</v>
      </c>
      <c r="I49" s="49" t="s">
        <v>13</v>
      </c>
      <c r="J49" s="549">
        <v>0.73399999999999999</v>
      </c>
      <c r="K49" s="1">
        <v>1955</v>
      </c>
      <c r="L49" s="22" t="s">
        <v>13</v>
      </c>
      <c r="M49" s="22" t="s">
        <v>13</v>
      </c>
      <c r="N49" s="22" t="s">
        <v>13</v>
      </c>
      <c r="O49" s="23">
        <v>0.16200000000000001</v>
      </c>
      <c r="P49" s="23">
        <v>0.104</v>
      </c>
      <c r="Q49" s="22" t="s">
        <v>36</v>
      </c>
      <c r="R49" s="23">
        <v>0.104</v>
      </c>
      <c r="S49" s="22" t="s">
        <v>13</v>
      </c>
      <c r="T49" s="22" t="s">
        <v>13</v>
      </c>
      <c r="U49" s="23">
        <v>0.26600000000000001</v>
      </c>
      <c r="V49" s="23">
        <v>1</v>
      </c>
    </row>
    <row r="50" spans="1:22" ht="13.5" customHeight="1" thickBot="1" x14ac:dyDescent="0.25">
      <c r="A50" s="81">
        <v>1956</v>
      </c>
      <c r="B50" s="22" t="s">
        <v>14</v>
      </c>
      <c r="C50" s="22" t="s">
        <v>13</v>
      </c>
      <c r="D50" s="22" t="s">
        <v>14</v>
      </c>
      <c r="E50" s="23">
        <v>0.64300000000000002</v>
      </c>
      <c r="F50" s="23">
        <v>0.106</v>
      </c>
      <c r="G50" s="22" t="s">
        <v>13</v>
      </c>
      <c r="H50" s="22" t="s">
        <v>13</v>
      </c>
      <c r="I50" s="49" t="s">
        <v>13</v>
      </c>
      <c r="J50" s="549">
        <v>0.749</v>
      </c>
      <c r="K50" s="1">
        <v>1956</v>
      </c>
      <c r="L50" s="22" t="s">
        <v>13</v>
      </c>
      <c r="M50" s="22" t="s">
        <v>13</v>
      </c>
      <c r="N50" s="22" t="s">
        <v>13</v>
      </c>
      <c r="O50" s="23">
        <v>0.17100000000000001</v>
      </c>
      <c r="P50" s="23">
        <v>0.08</v>
      </c>
      <c r="Q50" s="22" t="s">
        <v>36</v>
      </c>
      <c r="R50" s="23">
        <v>0.08</v>
      </c>
      <c r="S50" s="22" t="s">
        <v>13</v>
      </c>
      <c r="T50" s="22" t="s">
        <v>13</v>
      </c>
      <c r="U50" s="23">
        <v>0.251</v>
      </c>
      <c r="V50" s="23">
        <v>1</v>
      </c>
    </row>
    <row r="51" spans="1:22" ht="13.5" customHeight="1" thickBot="1" x14ac:dyDescent="0.25">
      <c r="A51" s="81">
        <v>1957</v>
      </c>
      <c r="B51" s="22" t="s">
        <v>14</v>
      </c>
      <c r="C51" s="22" t="s">
        <v>13</v>
      </c>
      <c r="D51" s="22" t="s">
        <v>14</v>
      </c>
      <c r="E51" s="23">
        <v>0.66200000000000003</v>
      </c>
      <c r="F51" s="23">
        <v>9.6000000000000002E-2</v>
      </c>
      <c r="G51" s="22" t="s">
        <v>13</v>
      </c>
      <c r="H51" s="22" t="s">
        <v>13</v>
      </c>
      <c r="I51" s="49" t="s">
        <v>13</v>
      </c>
      <c r="J51" s="549">
        <v>0.75800000000000001</v>
      </c>
      <c r="K51" s="1">
        <v>1957</v>
      </c>
      <c r="L51" s="22" t="s">
        <v>13</v>
      </c>
      <c r="M51" s="22" t="s">
        <v>13</v>
      </c>
      <c r="N51" s="22" t="s">
        <v>13</v>
      </c>
      <c r="O51" s="23">
        <v>0.17699999999999999</v>
      </c>
      <c r="P51" s="23">
        <v>6.5000000000000002E-2</v>
      </c>
      <c r="Q51" s="22" t="s">
        <v>36</v>
      </c>
      <c r="R51" s="23">
        <v>6.5000000000000002E-2</v>
      </c>
      <c r="S51" s="22" t="s">
        <v>13</v>
      </c>
      <c r="T51" s="22" t="s">
        <v>13</v>
      </c>
      <c r="U51" s="23">
        <v>0.24199999999999999</v>
      </c>
      <c r="V51" s="23">
        <v>1</v>
      </c>
    </row>
    <row r="52" spans="1:22" ht="13.5" customHeight="1" thickBot="1" x14ac:dyDescent="0.25">
      <c r="A52" s="81">
        <v>1958</v>
      </c>
      <c r="B52" s="22" t="s">
        <v>14</v>
      </c>
      <c r="C52" s="22" t="s">
        <v>13</v>
      </c>
      <c r="D52" s="22" t="s">
        <v>14</v>
      </c>
      <c r="E52" s="23">
        <v>0.66900000000000004</v>
      </c>
      <c r="F52" s="23">
        <v>8.5999999999999993E-2</v>
      </c>
      <c r="G52" s="22" t="s">
        <v>13</v>
      </c>
      <c r="H52" s="22" t="s">
        <v>13</v>
      </c>
      <c r="I52" s="49" t="s">
        <v>13</v>
      </c>
      <c r="J52" s="549">
        <v>0.75600000000000001</v>
      </c>
      <c r="K52" s="1">
        <v>1958</v>
      </c>
      <c r="L52" s="22" t="s">
        <v>13</v>
      </c>
      <c r="M52" s="22" t="s">
        <v>13</v>
      </c>
      <c r="N52" s="22" t="s">
        <v>13</v>
      </c>
      <c r="O52" s="23">
        <v>0.186</v>
      </c>
      <c r="P52" s="23">
        <v>5.8999999999999997E-2</v>
      </c>
      <c r="Q52" s="22" t="s">
        <v>36</v>
      </c>
      <c r="R52" s="23">
        <v>5.8999999999999997E-2</v>
      </c>
      <c r="S52" s="22" t="s">
        <v>13</v>
      </c>
      <c r="T52" s="22" t="s">
        <v>13</v>
      </c>
      <c r="U52" s="23">
        <v>0.24399999999999999</v>
      </c>
      <c r="V52" s="23">
        <v>1</v>
      </c>
    </row>
    <row r="53" spans="1:22" ht="13.5" customHeight="1" thickBot="1" x14ac:dyDescent="0.25">
      <c r="A53" s="81">
        <v>1959</v>
      </c>
      <c r="B53" s="22" t="s">
        <v>14</v>
      </c>
      <c r="C53" s="22" t="s">
        <v>13</v>
      </c>
      <c r="D53" s="22" t="s">
        <v>14</v>
      </c>
      <c r="E53" s="23">
        <v>0.67700000000000005</v>
      </c>
      <c r="F53" s="23">
        <v>7.8E-2</v>
      </c>
      <c r="G53" s="22" t="s">
        <v>13</v>
      </c>
      <c r="H53" s="22" t="s">
        <v>13</v>
      </c>
      <c r="I53" s="49" t="s">
        <v>13</v>
      </c>
      <c r="J53" s="549">
        <v>0.755</v>
      </c>
      <c r="K53" s="1">
        <v>1959</v>
      </c>
      <c r="L53" s="22" t="s">
        <v>13</v>
      </c>
      <c r="M53" s="22" t="s">
        <v>13</v>
      </c>
      <c r="N53" s="22" t="s">
        <v>13</v>
      </c>
      <c r="O53" s="23">
        <v>0.19</v>
      </c>
      <c r="P53" s="23">
        <v>5.3999999999999999E-2</v>
      </c>
      <c r="Q53" s="22" t="s">
        <v>36</v>
      </c>
      <c r="R53" s="23">
        <v>5.3999999999999999E-2</v>
      </c>
      <c r="S53" s="22" t="s">
        <v>13</v>
      </c>
      <c r="T53" s="22" t="s">
        <v>13</v>
      </c>
      <c r="U53" s="23">
        <v>0.245</v>
      </c>
      <c r="V53" s="23">
        <v>1</v>
      </c>
    </row>
    <row r="54" spans="1:22" ht="13.5" customHeight="1" thickBot="1" x14ac:dyDescent="0.25">
      <c r="A54" s="81">
        <v>1960</v>
      </c>
      <c r="B54" s="22" t="s">
        <v>14</v>
      </c>
      <c r="C54" s="22" t="s">
        <v>13</v>
      </c>
      <c r="D54" s="22" t="s">
        <v>14</v>
      </c>
      <c r="E54" s="23">
        <v>0.68400000000000005</v>
      </c>
      <c r="F54" s="23">
        <v>7.0000000000000007E-2</v>
      </c>
      <c r="G54" s="22" t="s">
        <v>13</v>
      </c>
      <c r="H54" s="22" t="s">
        <v>13</v>
      </c>
      <c r="I54" s="49" t="s">
        <v>13</v>
      </c>
      <c r="J54" s="549">
        <v>0.754</v>
      </c>
      <c r="K54" s="1">
        <v>1960</v>
      </c>
      <c r="L54" s="22" t="s">
        <v>13</v>
      </c>
      <c r="M54" s="22" t="s">
        <v>13</v>
      </c>
      <c r="N54" s="22" t="s">
        <v>13</v>
      </c>
      <c r="O54" s="23">
        <v>0.19700000000000001</v>
      </c>
      <c r="P54" s="23">
        <v>4.9000000000000002E-2</v>
      </c>
      <c r="Q54" s="22" t="s">
        <v>36</v>
      </c>
      <c r="R54" s="23">
        <v>4.9000000000000002E-2</v>
      </c>
      <c r="S54" s="22" t="s">
        <v>13</v>
      </c>
      <c r="T54" s="22" t="s">
        <v>13</v>
      </c>
      <c r="U54" s="23">
        <v>0.246</v>
      </c>
      <c r="V54" s="23">
        <v>1</v>
      </c>
    </row>
    <row r="55" spans="1:22" ht="13.5" customHeight="1" thickBot="1" x14ac:dyDescent="0.25">
      <c r="A55" s="81">
        <v>1961</v>
      </c>
      <c r="B55" s="22" t="s">
        <v>14</v>
      </c>
      <c r="C55" s="22" t="s">
        <v>13</v>
      </c>
      <c r="D55" s="22" t="s">
        <v>14</v>
      </c>
      <c r="E55" s="23">
        <v>0.67500000000000004</v>
      </c>
      <c r="F55" s="23">
        <v>6.8000000000000005E-2</v>
      </c>
      <c r="G55" s="22" t="s">
        <v>13</v>
      </c>
      <c r="H55" s="22" t="s">
        <v>13</v>
      </c>
      <c r="I55" s="49" t="s">
        <v>13</v>
      </c>
      <c r="J55" s="549">
        <v>0.74199999999999999</v>
      </c>
      <c r="K55" s="1">
        <v>1961</v>
      </c>
      <c r="L55" s="22" t="s">
        <v>13</v>
      </c>
      <c r="M55" s="22" t="s">
        <v>13</v>
      </c>
      <c r="N55" s="22" t="s">
        <v>13</v>
      </c>
      <c r="O55" s="23">
        <v>0.20899999999999999</v>
      </c>
      <c r="P55" s="23">
        <v>4.9000000000000002E-2</v>
      </c>
      <c r="Q55" s="22" t="s">
        <v>36</v>
      </c>
      <c r="R55" s="23">
        <v>4.9000000000000002E-2</v>
      </c>
      <c r="S55" s="22" t="s">
        <v>13</v>
      </c>
      <c r="T55" s="22" t="s">
        <v>13</v>
      </c>
      <c r="U55" s="23">
        <v>0.25800000000000001</v>
      </c>
      <c r="V55" s="23">
        <v>1</v>
      </c>
    </row>
    <row r="56" spans="1:22" ht="13.5" customHeight="1" thickBot="1" x14ac:dyDescent="0.25">
      <c r="A56" s="81">
        <v>1962</v>
      </c>
      <c r="B56" s="22" t="s">
        <v>14</v>
      </c>
      <c r="C56" s="22" t="s">
        <v>13</v>
      </c>
      <c r="D56" s="22" t="s">
        <v>14</v>
      </c>
      <c r="E56" s="23">
        <v>0.67500000000000004</v>
      </c>
      <c r="F56" s="23">
        <v>6.3E-2</v>
      </c>
      <c r="G56" s="22" t="s">
        <v>13</v>
      </c>
      <c r="H56" s="22" t="s">
        <v>13</v>
      </c>
      <c r="I56" s="49" t="s">
        <v>13</v>
      </c>
      <c r="J56" s="549">
        <v>0.73699999999999999</v>
      </c>
      <c r="K56" s="1">
        <v>1962</v>
      </c>
      <c r="L56" s="22" t="s">
        <v>13</v>
      </c>
      <c r="M56" s="22" t="s">
        <v>13</v>
      </c>
      <c r="N56" s="22" t="s">
        <v>13</v>
      </c>
      <c r="O56" s="23">
        <v>0.217</v>
      </c>
      <c r="P56" s="23">
        <v>4.4999999999999998E-2</v>
      </c>
      <c r="Q56" s="22" t="s">
        <v>36</v>
      </c>
      <c r="R56" s="23">
        <v>4.4999999999999998E-2</v>
      </c>
      <c r="S56" s="22" t="s">
        <v>13</v>
      </c>
      <c r="T56" s="22" t="s">
        <v>13</v>
      </c>
      <c r="U56" s="23">
        <v>0.26300000000000001</v>
      </c>
      <c r="V56" s="23">
        <v>1</v>
      </c>
    </row>
    <row r="57" spans="1:22" ht="13.5" customHeight="1" thickBot="1" x14ac:dyDescent="0.25">
      <c r="A57" s="81">
        <v>1963</v>
      </c>
      <c r="B57" s="22" t="s">
        <v>14</v>
      </c>
      <c r="C57" s="22" t="s">
        <v>13</v>
      </c>
      <c r="D57" s="22" t="s">
        <v>14</v>
      </c>
      <c r="E57" s="23">
        <v>0.69299999999999995</v>
      </c>
      <c r="F57" s="23">
        <v>4.9000000000000002E-2</v>
      </c>
      <c r="G57" s="22" t="s">
        <v>13</v>
      </c>
      <c r="H57" s="22" t="s">
        <v>13</v>
      </c>
      <c r="I57" s="49" t="s">
        <v>13</v>
      </c>
      <c r="J57" s="549">
        <v>0.74199999999999999</v>
      </c>
      <c r="K57" s="1">
        <v>1963</v>
      </c>
      <c r="L57" s="22" t="s">
        <v>13</v>
      </c>
      <c r="M57" s="22" t="s">
        <v>13</v>
      </c>
      <c r="N57" s="22" t="s">
        <v>13</v>
      </c>
      <c r="O57" s="23">
        <v>0.219</v>
      </c>
      <c r="P57" s="23">
        <v>3.9E-2</v>
      </c>
      <c r="Q57" s="22" t="s">
        <v>36</v>
      </c>
      <c r="R57" s="23">
        <v>3.9E-2</v>
      </c>
      <c r="S57" s="22" t="s">
        <v>13</v>
      </c>
      <c r="T57" s="22" t="s">
        <v>13</v>
      </c>
      <c r="U57" s="23">
        <v>0.25800000000000001</v>
      </c>
      <c r="V57" s="23">
        <v>1</v>
      </c>
    </row>
    <row r="58" spans="1:22" ht="13.5" customHeight="1" thickBot="1" x14ac:dyDescent="0.25">
      <c r="A58" s="81">
        <v>1964</v>
      </c>
      <c r="B58" s="22" t="s">
        <v>14</v>
      </c>
      <c r="C58" s="22" t="s">
        <v>13</v>
      </c>
      <c r="D58" s="22" t="s">
        <v>14</v>
      </c>
      <c r="E58" s="23">
        <v>0.69799999999999995</v>
      </c>
      <c r="F58" s="23">
        <v>4.2000000000000003E-2</v>
      </c>
      <c r="G58" s="22" t="s">
        <v>13</v>
      </c>
      <c r="H58" s="22" t="s">
        <v>13</v>
      </c>
      <c r="I58" s="49" t="s">
        <v>13</v>
      </c>
      <c r="J58" s="549">
        <v>0.74</v>
      </c>
      <c r="K58" s="1">
        <v>1964</v>
      </c>
      <c r="L58" s="22" t="s">
        <v>13</v>
      </c>
      <c r="M58" s="22" t="s">
        <v>13</v>
      </c>
      <c r="N58" s="22" t="s">
        <v>13</v>
      </c>
      <c r="O58" s="23">
        <v>0.22500000000000001</v>
      </c>
      <c r="P58" s="23">
        <v>3.5000000000000003E-2</v>
      </c>
      <c r="Q58" s="22" t="s">
        <v>36</v>
      </c>
      <c r="R58" s="23">
        <v>3.5000000000000003E-2</v>
      </c>
      <c r="S58" s="22" t="s">
        <v>13</v>
      </c>
      <c r="T58" s="22" t="s">
        <v>13</v>
      </c>
      <c r="U58" s="23">
        <v>0.26</v>
      </c>
      <c r="V58" s="23">
        <v>1</v>
      </c>
    </row>
    <row r="59" spans="1:22" ht="13.5" customHeight="1" thickBot="1" x14ac:dyDescent="0.25">
      <c r="A59" s="81">
        <v>1965</v>
      </c>
      <c r="B59" s="22" t="s">
        <v>14</v>
      </c>
      <c r="C59" s="22" t="s">
        <v>13</v>
      </c>
      <c r="D59" s="22" t="s">
        <v>14</v>
      </c>
      <c r="E59" s="23">
        <v>0.70399999999999996</v>
      </c>
      <c r="F59" s="23">
        <v>3.6999999999999998E-2</v>
      </c>
      <c r="G59" s="22" t="s">
        <v>13</v>
      </c>
      <c r="H59" s="22" t="s">
        <v>13</v>
      </c>
      <c r="I59" s="49" t="s">
        <v>13</v>
      </c>
      <c r="J59" s="549">
        <v>0.74099999999999999</v>
      </c>
      <c r="K59" s="1">
        <v>1965</v>
      </c>
      <c r="L59" s="22" t="s">
        <v>13</v>
      </c>
      <c r="M59" s="22" t="s">
        <v>13</v>
      </c>
      <c r="N59" s="22" t="s">
        <v>13</v>
      </c>
      <c r="O59" s="23">
        <v>0.22500000000000001</v>
      </c>
      <c r="P59" s="23">
        <v>3.3000000000000002E-2</v>
      </c>
      <c r="Q59" s="22" t="s">
        <v>36</v>
      </c>
      <c r="R59" s="23">
        <v>3.3000000000000002E-2</v>
      </c>
      <c r="S59" s="22" t="s">
        <v>13</v>
      </c>
      <c r="T59" s="22" t="s">
        <v>13</v>
      </c>
      <c r="U59" s="23">
        <v>0.25900000000000001</v>
      </c>
      <c r="V59" s="23">
        <v>1</v>
      </c>
    </row>
    <row r="60" spans="1:22" ht="13.5" customHeight="1" thickBot="1" x14ac:dyDescent="0.25">
      <c r="A60" s="81">
        <v>1966</v>
      </c>
      <c r="B60" s="22" t="s">
        <v>14</v>
      </c>
      <c r="C60" s="22" t="s">
        <v>13</v>
      </c>
      <c r="D60" s="22" t="s">
        <v>14</v>
      </c>
      <c r="E60" s="23">
        <v>0.71299999999999997</v>
      </c>
      <c r="F60" s="23">
        <v>3.5000000000000003E-2</v>
      </c>
      <c r="G60" s="22" t="s">
        <v>13</v>
      </c>
      <c r="H60" s="22" t="s">
        <v>13</v>
      </c>
      <c r="I60" s="49" t="s">
        <v>13</v>
      </c>
      <c r="J60" s="549">
        <v>0.748</v>
      </c>
      <c r="K60" s="1">
        <v>1966</v>
      </c>
      <c r="L60" s="22" t="s">
        <v>13</v>
      </c>
      <c r="M60" s="22" t="s">
        <v>13</v>
      </c>
      <c r="N60" s="22" t="s">
        <v>13</v>
      </c>
      <c r="O60" s="23">
        <v>0.217</v>
      </c>
      <c r="P60" s="23">
        <v>3.5000000000000003E-2</v>
      </c>
      <c r="Q60" s="22" t="s">
        <v>36</v>
      </c>
      <c r="R60" s="23">
        <v>3.5000000000000003E-2</v>
      </c>
      <c r="S60" s="22" t="s">
        <v>13</v>
      </c>
      <c r="T60" s="22" t="s">
        <v>13</v>
      </c>
      <c r="U60" s="23">
        <v>0.252</v>
      </c>
      <c r="V60" s="23">
        <v>1</v>
      </c>
    </row>
    <row r="61" spans="1:22" ht="13.5" customHeight="1" thickBot="1" x14ac:dyDescent="0.25">
      <c r="A61" s="81">
        <v>1967</v>
      </c>
      <c r="B61" s="22" t="s">
        <v>14</v>
      </c>
      <c r="C61" s="22" t="s">
        <v>13</v>
      </c>
      <c r="D61" s="22" t="s">
        <v>14</v>
      </c>
      <c r="E61" s="23">
        <v>0.7</v>
      </c>
      <c r="F61" s="23">
        <v>0.03</v>
      </c>
      <c r="G61" s="22" t="s">
        <v>13</v>
      </c>
      <c r="H61" s="22" t="s">
        <v>13</v>
      </c>
      <c r="I61" s="49" t="s">
        <v>13</v>
      </c>
      <c r="J61" s="549">
        <v>0.73099999999999998</v>
      </c>
      <c r="K61" s="1">
        <v>1967</v>
      </c>
      <c r="L61" s="22" t="s">
        <v>13</v>
      </c>
      <c r="M61" s="22" t="s">
        <v>13</v>
      </c>
      <c r="N61" s="22" t="s">
        <v>13</v>
      </c>
      <c r="O61" s="23">
        <v>0.23699999999999999</v>
      </c>
      <c r="P61" s="23">
        <v>3.2000000000000001E-2</v>
      </c>
      <c r="Q61" s="22" t="s">
        <v>36</v>
      </c>
      <c r="R61" s="23">
        <v>3.2000000000000001E-2</v>
      </c>
      <c r="S61" s="22" t="s">
        <v>13</v>
      </c>
      <c r="T61" s="22" t="s">
        <v>13</v>
      </c>
      <c r="U61" s="23">
        <v>0.26900000000000002</v>
      </c>
      <c r="V61" s="23">
        <v>1</v>
      </c>
    </row>
    <row r="62" spans="1:22" ht="13.5" customHeight="1" thickBot="1" x14ac:dyDescent="0.25">
      <c r="A62" s="81">
        <v>1968</v>
      </c>
      <c r="B62" s="22" t="s">
        <v>14</v>
      </c>
      <c r="C62" s="22" t="s">
        <v>13</v>
      </c>
      <c r="D62" s="22" t="s">
        <v>14</v>
      </c>
      <c r="E62" s="23">
        <v>0.7</v>
      </c>
      <c r="F62" s="23">
        <v>2.8000000000000001E-2</v>
      </c>
      <c r="G62" s="22" t="s">
        <v>13</v>
      </c>
      <c r="H62" s="22" t="s">
        <v>13</v>
      </c>
      <c r="I62" s="49" t="s">
        <v>13</v>
      </c>
      <c r="J62" s="549">
        <v>0.72799999999999998</v>
      </c>
      <c r="K62" s="1">
        <v>1968</v>
      </c>
      <c r="L62" s="22" t="s">
        <v>13</v>
      </c>
      <c r="M62" s="22" t="s">
        <v>13</v>
      </c>
      <c r="N62" s="22" t="s">
        <v>13</v>
      </c>
      <c r="O62" s="23">
        <v>0.24</v>
      </c>
      <c r="P62" s="23">
        <v>3.2000000000000001E-2</v>
      </c>
      <c r="Q62" s="22" t="s">
        <v>36</v>
      </c>
      <c r="R62" s="23">
        <v>3.2000000000000001E-2</v>
      </c>
      <c r="S62" s="22" t="s">
        <v>13</v>
      </c>
      <c r="T62" s="22" t="s">
        <v>13</v>
      </c>
      <c r="U62" s="23">
        <v>0.27200000000000002</v>
      </c>
      <c r="V62" s="23">
        <v>1</v>
      </c>
    </row>
    <row r="63" spans="1:22" ht="13.5" customHeight="1" thickBot="1" x14ac:dyDescent="0.25">
      <c r="A63" s="81">
        <v>1969</v>
      </c>
      <c r="B63" s="22" t="s">
        <v>14</v>
      </c>
      <c r="C63" s="22" t="s">
        <v>13</v>
      </c>
      <c r="D63" s="22" t="s">
        <v>14</v>
      </c>
      <c r="E63" s="23">
        <v>0.68899999999999995</v>
      </c>
      <c r="F63" s="23">
        <v>2.5999999999999999E-2</v>
      </c>
      <c r="G63" s="22" t="s">
        <v>13</v>
      </c>
      <c r="H63" s="22" t="s">
        <v>13</v>
      </c>
      <c r="I63" s="49" t="s">
        <v>13</v>
      </c>
      <c r="J63" s="549">
        <v>0.71399999999999997</v>
      </c>
      <c r="K63" s="1">
        <v>1969</v>
      </c>
      <c r="L63" s="22" t="s">
        <v>13</v>
      </c>
      <c r="M63" s="22" t="s">
        <v>13</v>
      </c>
      <c r="N63" s="22" t="s">
        <v>13</v>
      </c>
      <c r="O63" s="23">
        <v>0.254</v>
      </c>
      <c r="P63" s="23">
        <v>3.2000000000000001E-2</v>
      </c>
      <c r="Q63" s="22" t="s">
        <v>36</v>
      </c>
      <c r="R63" s="23">
        <v>3.2000000000000001E-2</v>
      </c>
      <c r="S63" s="22" t="s">
        <v>13</v>
      </c>
      <c r="T63" s="22" t="s">
        <v>13</v>
      </c>
      <c r="U63" s="23">
        <v>0.28599999999999998</v>
      </c>
      <c r="V63" s="23">
        <v>1</v>
      </c>
    </row>
    <row r="64" spans="1:22" ht="13.5" customHeight="1" thickBot="1" x14ac:dyDescent="0.25">
      <c r="A64" s="81">
        <v>1970</v>
      </c>
      <c r="B64" s="22" t="s">
        <v>14</v>
      </c>
      <c r="C64" s="22" t="s">
        <v>13</v>
      </c>
      <c r="D64" s="22" t="s">
        <v>14</v>
      </c>
      <c r="E64" s="23">
        <v>0.68700000000000006</v>
      </c>
      <c r="F64" s="23">
        <v>2.5000000000000001E-2</v>
      </c>
      <c r="G64" s="22" t="s">
        <v>13</v>
      </c>
      <c r="H64" s="22" t="s">
        <v>13</v>
      </c>
      <c r="I64" s="49" t="s">
        <v>13</v>
      </c>
      <c r="J64" s="549">
        <v>0.71099999999999997</v>
      </c>
      <c r="K64" s="1">
        <v>1970</v>
      </c>
      <c r="L64" s="22" t="s">
        <v>13</v>
      </c>
      <c r="M64" s="22" t="s">
        <v>13</v>
      </c>
      <c r="N64" s="22" t="s">
        <v>13</v>
      </c>
      <c r="O64" s="23">
        <v>0.25700000000000001</v>
      </c>
      <c r="P64" s="23">
        <v>3.2000000000000001E-2</v>
      </c>
      <c r="Q64" s="22" t="s">
        <v>36</v>
      </c>
      <c r="R64" s="23">
        <v>3.2000000000000001E-2</v>
      </c>
      <c r="S64" s="22" t="s">
        <v>13</v>
      </c>
      <c r="T64" s="22" t="s">
        <v>13</v>
      </c>
      <c r="U64" s="23">
        <v>0.28899999999999998</v>
      </c>
      <c r="V64" s="23">
        <v>1</v>
      </c>
    </row>
    <row r="65" spans="1:22" ht="13.5" customHeight="1" thickBot="1" x14ac:dyDescent="0.25">
      <c r="A65" s="81">
        <v>1971</v>
      </c>
      <c r="B65" s="22" t="s">
        <v>14</v>
      </c>
      <c r="C65" s="22" t="s">
        <v>13</v>
      </c>
      <c r="D65" s="22" t="s">
        <v>14</v>
      </c>
      <c r="E65" s="23">
        <v>0.68600000000000005</v>
      </c>
      <c r="F65" s="23">
        <v>2.1999999999999999E-2</v>
      </c>
      <c r="G65" s="22" t="s">
        <v>13</v>
      </c>
      <c r="H65" s="22" t="s">
        <v>13</v>
      </c>
      <c r="I65" s="49" t="s">
        <v>13</v>
      </c>
      <c r="J65" s="549">
        <v>0.70799999999999996</v>
      </c>
      <c r="K65" s="1">
        <v>1971</v>
      </c>
      <c r="L65" s="22" t="s">
        <v>13</v>
      </c>
      <c r="M65" s="22" t="s">
        <v>13</v>
      </c>
      <c r="N65" s="22" t="s">
        <v>13</v>
      </c>
      <c r="O65" s="23">
        <v>0.26</v>
      </c>
      <c r="P65" s="23">
        <v>3.2000000000000001E-2</v>
      </c>
      <c r="Q65" s="22" t="s">
        <v>36</v>
      </c>
      <c r="R65" s="23">
        <v>3.2000000000000001E-2</v>
      </c>
      <c r="S65" s="22" t="s">
        <v>13</v>
      </c>
      <c r="T65" s="22" t="s">
        <v>13</v>
      </c>
      <c r="U65" s="23">
        <v>0.29199999999999998</v>
      </c>
      <c r="V65" s="23">
        <v>1</v>
      </c>
    </row>
    <row r="66" spans="1:22" ht="13.5" customHeight="1" thickBot="1" x14ac:dyDescent="0.25">
      <c r="A66" s="81">
        <v>1972</v>
      </c>
      <c r="B66" s="22" t="s">
        <v>14</v>
      </c>
      <c r="C66" s="22" t="s">
        <v>13</v>
      </c>
      <c r="D66" s="22" t="s">
        <v>14</v>
      </c>
      <c r="E66" s="23">
        <v>0.68400000000000005</v>
      </c>
      <c r="F66" s="23">
        <v>0.02</v>
      </c>
      <c r="G66" s="22" t="s">
        <v>13</v>
      </c>
      <c r="H66" s="22" t="s">
        <v>13</v>
      </c>
      <c r="I66" s="49" t="s">
        <v>13</v>
      </c>
      <c r="J66" s="549">
        <v>0.70399999999999996</v>
      </c>
      <c r="K66" s="1">
        <v>1972</v>
      </c>
      <c r="L66" s="22" t="s">
        <v>13</v>
      </c>
      <c r="M66" s="22" t="s">
        <v>13</v>
      </c>
      <c r="N66" s="22" t="s">
        <v>13</v>
      </c>
      <c r="O66" s="23">
        <v>0.26400000000000001</v>
      </c>
      <c r="P66" s="23">
        <v>3.2000000000000001E-2</v>
      </c>
      <c r="Q66" s="22" t="s">
        <v>36</v>
      </c>
      <c r="R66" s="23">
        <v>3.2000000000000001E-2</v>
      </c>
      <c r="S66" s="22" t="s">
        <v>13</v>
      </c>
      <c r="T66" s="22" t="s">
        <v>13</v>
      </c>
      <c r="U66" s="23">
        <v>0.29599999999999999</v>
      </c>
      <c r="V66" s="23">
        <v>1</v>
      </c>
    </row>
    <row r="67" spans="1:22" ht="13.5" customHeight="1" thickBot="1" x14ac:dyDescent="0.25">
      <c r="A67" s="81">
        <v>1973</v>
      </c>
      <c r="B67" s="22" t="s">
        <v>14</v>
      </c>
      <c r="C67" s="22" t="s">
        <v>13</v>
      </c>
      <c r="D67" s="22" t="s">
        <v>14</v>
      </c>
      <c r="E67" s="23">
        <v>0.69699999999999995</v>
      </c>
      <c r="F67" s="23">
        <v>1.4999999999999999E-2</v>
      </c>
      <c r="G67" s="22" t="s">
        <v>13</v>
      </c>
      <c r="H67" s="22" t="s">
        <v>13</v>
      </c>
      <c r="I67" s="49" t="s">
        <v>13</v>
      </c>
      <c r="J67" s="549">
        <v>0.71199999999999997</v>
      </c>
      <c r="K67" s="1">
        <v>1973</v>
      </c>
      <c r="L67" s="22" t="s">
        <v>13</v>
      </c>
      <c r="M67" s="22" t="s">
        <v>13</v>
      </c>
      <c r="N67" s="22" t="s">
        <v>13</v>
      </c>
      <c r="O67" s="23">
        <v>0.25700000000000001</v>
      </c>
      <c r="P67" s="23">
        <v>3.1E-2</v>
      </c>
      <c r="Q67" s="22" t="s">
        <v>36</v>
      </c>
      <c r="R67" s="23">
        <v>3.1E-2</v>
      </c>
      <c r="S67" s="22" t="s">
        <v>13</v>
      </c>
      <c r="T67" s="22" t="s">
        <v>13</v>
      </c>
      <c r="U67" s="23">
        <v>0.28799999999999998</v>
      </c>
      <c r="V67" s="23">
        <v>1</v>
      </c>
    </row>
    <row r="68" spans="1:22" ht="13.5" customHeight="1" thickBot="1" x14ac:dyDescent="0.25">
      <c r="A68" s="81">
        <v>1974</v>
      </c>
      <c r="B68" s="22" t="s">
        <v>14</v>
      </c>
      <c r="C68" s="22" t="s">
        <v>13</v>
      </c>
      <c r="D68" s="22" t="s">
        <v>14</v>
      </c>
      <c r="E68" s="23">
        <v>0.69399999999999995</v>
      </c>
      <c r="F68" s="23">
        <v>1.2E-2</v>
      </c>
      <c r="G68" s="22" t="s">
        <v>13</v>
      </c>
      <c r="H68" s="22" t="s">
        <v>13</v>
      </c>
      <c r="I68" s="49" t="s">
        <v>13</v>
      </c>
      <c r="J68" s="549">
        <v>0.70499999999999996</v>
      </c>
      <c r="K68" s="1">
        <v>1974</v>
      </c>
      <c r="L68" s="23">
        <v>3.3000000000000002E-2</v>
      </c>
      <c r="M68" s="22" t="s">
        <v>13</v>
      </c>
      <c r="N68" s="23">
        <v>3.3000000000000002E-2</v>
      </c>
      <c r="O68" s="23">
        <v>0.24099999999999999</v>
      </c>
      <c r="P68" s="23">
        <v>2.1000000000000001E-2</v>
      </c>
      <c r="Q68" s="22" t="s">
        <v>36</v>
      </c>
      <c r="R68" s="23">
        <v>2.1000000000000001E-2</v>
      </c>
      <c r="S68" s="22" t="s">
        <v>13</v>
      </c>
      <c r="T68" s="22" t="s">
        <v>13</v>
      </c>
      <c r="U68" s="23">
        <v>0.29499999999999998</v>
      </c>
      <c r="V68" s="23">
        <v>1</v>
      </c>
    </row>
    <row r="69" spans="1:22" ht="13.5" customHeight="1" thickBot="1" x14ac:dyDescent="0.25">
      <c r="A69" s="81">
        <v>1975</v>
      </c>
      <c r="B69" s="22" t="s">
        <v>14</v>
      </c>
      <c r="C69" s="22" t="s">
        <v>13</v>
      </c>
      <c r="D69" s="22" t="s">
        <v>14</v>
      </c>
      <c r="E69" s="23">
        <v>0.70499999999999996</v>
      </c>
      <c r="F69" s="23">
        <v>1.0999999999999999E-2</v>
      </c>
      <c r="G69" s="22" t="s">
        <v>13</v>
      </c>
      <c r="H69" s="22" t="s">
        <v>13</v>
      </c>
      <c r="I69" s="49" t="s">
        <v>13</v>
      </c>
      <c r="J69" s="549">
        <v>0.71599999999999997</v>
      </c>
      <c r="K69" s="1">
        <v>1975</v>
      </c>
      <c r="L69" s="23">
        <v>3.5000000000000003E-2</v>
      </c>
      <c r="M69" s="22" t="s">
        <v>13</v>
      </c>
      <c r="N69" s="23">
        <v>3.5000000000000003E-2</v>
      </c>
      <c r="O69" s="23">
        <v>0.23200000000000001</v>
      </c>
      <c r="P69" s="23">
        <v>1.7000000000000001E-2</v>
      </c>
      <c r="Q69" s="22" t="s">
        <v>36</v>
      </c>
      <c r="R69" s="23">
        <v>1.7000000000000001E-2</v>
      </c>
      <c r="S69" s="22" t="s">
        <v>13</v>
      </c>
      <c r="T69" s="22" t="s">
        <v>13</v>
      </c>
      <c r="U69" s="23">
        <v>0.28399999999999997</v>
      </c>
      <c r="V69" s="23">
        <v>1</v>
      </c>
    </row>
    <row r="70" spans="1:22" ht="13.5" customHeight="1" thickBot="1" x14ac:dyDescent="0.25">
      <c r="A70" s="81">
        <v>1976</v>
      </c>
      <c r="B70" s="22" t="s">
        <v>14</v>
      </c>
      <c r="C70" s="22" t="s">
        <v>13</v>
      </c>
      <c r="D70" s="22" t="s">
        <v>14</v>
      </c>
      <c r="E70" s="23">
        <v>0.71599999999999997</v>
      </c>
      <c r="F70" s="23">
        <v>0.01</v>
      </c>
      <c r="G70" s="22" t="s">
        <v>13</v>
      </c>
      <c r="H70" s="22" t="s">
        <v>13</v>
      </c>
      <c r="I70" s="49" t="s">
        <v>13</v>
      </c>
      <c r="J70" s="549">
        <v>0.72599999999999998</v>
      </c>
      <c r="K70" s="1">
        <v>1976</v>
      </c>
      <c r="L70" s="23">
        <v>3.5000000000000003E-2</v>
      </c>
      <c r="M70" s="22" t="s">
        <v>13</v>
      </c>
      <c r="N70" s="23">
        <v>3.5000000000000003E-2</v>
      </c>
      <c r="O70" s="23">
        <v>0.223</v>
      </c>
      <c r="P70" s="23">
        <v>1.4999999999999999E-2</v>
      </c>
      <c r="Q70" s="22" t="s">
        <v>36</v>
      </c>
      <c r="R70" s="23">
        <v>1.4999999999999999E-2</v>
      </c>
      <c r="S70" s="22" t="s">
        <v>13</v>
      </c>
      <c r="T70" s="22" t="s">
        <v>13</v>
      </c>
      <c r="U70" s="23">
        <v>0.27400000000000002</v>
      </c>
      <c r="V70" s="23">
        <v>1</v>
      </c>
    </row>
    <row r="71" spans="1:22" ht="13.5" customHeight="1" thickBot="1" x14ac:dyDescent="0.25">
      <c r="A71" s="81">
        <v>1977</v>
      </c>
      <c r="B71" s="22" t="s">
        <v>14</v>
      </c>
      <c r="C71" s="22" t="s">
        <v>13</v>
      </c>
      <c r="D71" s="22" t="s">
        <v>14</v>
      </c>
      <c r="E71" s="23">
        <v>0.65700000000000003</v>
      </c>
      <c r="F71" s="23">
        <v>8.9999999999999993E-3</v>
      </c>
      <c r="G71" s="22" t="s">
        <v>13</v>
      </c>
      <c r="H71" s="22" t="s">
        <v>13</v>
      </c>
      <c r="I71" s="49" t="s">
        <v>13</v>
      </c>
      <c r="J71" s="549">
        <v>0.66600000000000004</v>
      </c>
      <c r="K71" s="1">
        <v>1977</v>
      </c>
      <c r="L71" s="23">
        <v>3.5000000000000003E-2</v>
      </c>
      <c r="M71" s="22" t="s">
        <v>13</v>
      </c>
      <c r="N71" s="23">
        <v>3.5000000000000003E-2</v>
      </c>
      <c r="O71" s="23">
        <v>0.28499999999999998</v>
      </c>
      <c r="P71" s="23">
        <v>1.4E-2</v>
      </c>
      <c r="Q71" s="22" t="s">
        <v>36</v>
      </c>
      <c r="R71" s="23">
        <v>1.4E-2</v>
      </c>
      <c r="S71" s="22" t="s">
        <v>13</v>
      </c>
      <c r="T71" s="22" t="s">
        <v>13</v>
      </c>
      <c r="U71" s="23">
        <v>0.33400000000000002</v>
      </c>
      <c r="V71" s="23">
        <v>1</v>
      </c>
    </row>
    <row r="72" spans="1:22" ht="13.5" customHeight="1" thickBot="1" x14ac:dyDescent="0.25">
      <c r="A72" s="81">
        <v>1978</v>
      </c>
      <c r="B72" s="22" t="s">
        <v>14</v>
      </c>
      <c r="C72" s="22" t="s">
        <v>13</v>
      </c>
      <c r="D72" s="22" t="s">
        <v>14</v>
      </c>
      <c r="E72" s="23">
        <v>0.65400000000000003</v>
      </c>
      <c r="F72" s="23">
        <v>8.9999999999999993E-3</v>
      </c>
      <c r="G72" s="22" t="s">
        <v>13</v>
      </c>
      <c r="H72" s="22" t="s">
        <v>13</v>
      </c>
      <c r="I72" s="49" t="s">
        <v>13</v>
      </c>
      <c r="J72" s="549">
        <v>0.66200000000000003</v>
      </c>
      <c r="K72" s="1">
        <v>1978</v>
      </c>
      <c r="L72" s="23">
        <v>3.4000000000000002E-2</v>
      </c>
      <c r="M72" s="22" t="s">
        <v>13</v>
      </c>
      <c r="N72" s="23">
        <v>3.4000000000000002E-2</v>
      </c>
      <c r="O72" s="23">
        <v>0.28999999999999998</v>
      </c>
      <c r="P72" s="23">
        <v>1.2999999999999999E-2</v>
      </c>
      <c r="Q72" s="22" t="s">
        <v>36</v>
      </c>
      <c r="R72" s="23">
        <v>1.2999999999999999E-2</v>
      </c>
      <c r="S72" s="22" t="s">
        <v>13</v>
      </c>
      <c r="T72" s="22" t="s">
        <v>13</v>
      </c>
      <c r="U72" s="23">
        <v>0.33800000000000002</v>
      </c>
      <c r="V72" s="23">
        <v>1</v>
      </c>
    </row>
    <row r="73" spans="1:22" ht="13.5" customHeight="1" thickBot="1" x14ac:dyDescent="0.25">
      <c r="A73" s="81">
        <v>1979</v>
      </c>
      <c r="B73" s="22" t="s">
        <v>14</v>
      </c>
      <c r="C73" s="22" t="s">
        <v>13</v>
      </c>
      <c r="D73" s="22" t="s">
        <v>14</v>
      </c>
      <c r="E73" s="23">
        <v>0.66100000000000003</v>
      </c>
      <c r="F73" s="23">
        <v>8.9999999999999993E-3</v>
      </c>
      <c r="G73" s="22" t="s">
        <v>13</v>
      </c>
      <c r="H73" s="22" t="s">
        <v>13</v>
      </c>
      <c r="I73" s="49" t="s">
        <v>13</v>
      </c>
      <c r="J73" s="549">
        <v>0.67</v>
      </c>
      <c r="K73" s="1">
        <v>1979</v>
      </c>
      <c r="L73" s="23">
        <v>3.3000000000000002E-2</v>
      </c>
      <c r="M73" s="22" t="s">
        <v>13</v>
      </c>
      <c r="N73" s="23">
        <v>3.3000000000000002E-2</v>
      </c>
      <c r="O73" s="23">
        <v>0.28399999999999997</v>
      </c>
      <c r="P73" s="23">
        <v>1.2999999999999999E-2</v>
      </c>
      <c r="Q73" s="22" t="s">
        <v>36</v>
      </c>
      <c r="R73" s="23">
        <v>1.2999999999999999E-2</v>
      </c>
      <c r="S73" s="22" t="s">
        <v>13</v>
      </c>
      <c r="T73" s="22" t="s">
        <v>13</v>
      </c>
      <c r="U73" s="23">
        <v>0.33</v>
      </c>
      <c r="V73" s="23">
        <v>1</v>
      </c>
    </row>
    <row r="74" spans="1:22" ht="13.5" customHeight="1" thickBot="1" x14ac:dyDescent="0.25">
      <c r="A74" s="81">
        <v>1980</v>
      </c>
      <c r="B74" s="22" t="s">
        <v>14</v>
      </c>
      <c r="C74" s="22" t="s">
        <v>13</v>
      </c>
      <c r="D74" s="22" t="s">
        <v>14</v>
      </c>
      <c r="E74" s="23">
        <v>0.68100000000000005</v>
      </c>
      <c r="F74" s="23">
        <v>1.7000000000000001E-2</v>
      </c>
      <c r="G74" s="22" t="s">
        <v>13</v>
      </c>
      <c r="H74" s="22" t="s">
        <v>13</v>
      </c>
      <c r="I74" s="49" t="s">
        <v>13</v>
      </c>
      <c r="J74" s="549">
        <v>0.69799999999999995</v>
      </c>
      <c r="K74" s="1">
        <v>1980</v>
      </c>
      <c r="L74" s="23">
        <v>3.3000000000000002E-2</v>
      </c>
      <c r="M74" s="22" t="s">
        <v>13</v>
      </c>
      <c r="N74" s="23">
        <v>3.3000000000000002E-2</v>
      </c>
      <c r="O74" s="23">
        <v>0.246</v>
      </c>
      <c r="P74" s="23">
        <v>1.6E-2</v>
      </c>
      <c r="Q74" s="22" t="s">
        <v>36</v>
      </c>
      <c r="R74" s="23">
        <v>1.6E-2</v>
      </c>
      <c r="S74" s="22" t="s">
        <v>13</v>
      </c>
      <c r="T74" s="23">
        <v>8.0000000000000002E-3</v>
      </c>
      <c r="U74" s="23">
        <v>0.30199999999999999</v>
      </c>
      <c r="V74" s="23">
        <v>1</v>
      </c>
    </row>
    <row r="75" spans="1:22" ht="13.5" customHeight="1" thickBot="1" x14ac:dyDescent="0.25">
      <c r="A75" s="81">
        <v>1981</v>
      </c>
      <c r="B75" s="22" t="s">
        <v>14</v>
      </c>
      <c r="C75" s="22" t="s">
        <v>13</v>
      </c>
      <c r="D75" s="22" t="s">
        <v>14</v>
      </c>
      <c r="E75" s="23">
        <v>0.67500000000000004</v>
      </c>
      <c r="F75" s="23">
        <v>1.7000000000000001E-2</v>
      </c>
      <c r="G75" s="22" t="s">
        <v>13</v>
      </c>
      <c r="H75" s="22" t="s">
        <v>13</v>
      </c>
      <c r="I75" s="49" t="s">
        <v>13</v>
      </c>
      <c r="J75" s="549">
        <v>0.69199999999999995</v>
      </c>
      <c r="K75" s="1">
        <v>1981</v>
      </c>
      <c r="L75" s="23">
        <v>3.2000000000000001E-2</v>
      </c>
      <c r="M75" s="22" t="s">
        <v>13</v>
      </c>
      <c r="N75" s="23">
        <v>3.2000000000000001E-2</v>
      </c>
      <c r="O75" s="23">
        <v>0.253</v>
      </c>
      <c r="P75" s="23">
        <v>1.4999999999999999E-2</v>
      </c>
      <c r="Q75" s="22" t="s">
        <v>36</v>
      </c>
      <c r="R75" s="23">
        <v>1.4999999999999999E-2</v>
      </c>
      <c r="S75" s="22" t="s">
        <v>13</v>
      </c>
      <c r="T75" s="23">
        <v>8.0000000000000002E-3</v>
      </c>
      <c r="U75" s="23">
        <v>0.308</v>
      </c>
      <c r="V75" s="23">
        <v>1</v>
      </c>
    </row>
    <row r="76" spans="1:22" ht="13.5" customHeight="1" thickBot="1" x14ac:dyDescent="0.25">
      <c r="A76" s="81">
        <v>1982</v>
      </c>
      <c r="B76" s="22" t="s">
        <v>14</v>
      </c>
      <c r="C76" s="22" t="s">
        <v>13</v>
      </c>
      <c r="D76" s="22" t="s">
        <v>14</v>
      </c>
      <c r="E76" s="23">
        <v>0.66100000000000003</v>
      </c>
      <c r="F76" s="23">
        <v>1.9E-2</v>
      </c>
      <c r="G76" s="22" t="s">
        <v>13</v>
      </c>
      <c r="H76" s="22" t="s">
        <v>13</v>
      </c>
      <c r="I76" s="49" t="s">
        <v>13</v>
      </c>
      <c r="J76" s="549">
        <v>0.68</v>
      </c>
      <c r="K76" s="1">
        <v>1982</v>
      </c>
      <c r="L76" s="23">
        <v>3.2000000000000001E-2</v>
      </c>
      <c r="M76" s="22" t="s">
        <v>13</v>
      </c>
      <c r="N76" s="23">
        <v>3.2000000000000001E-2</v>
      </c>
      <c r="O76" s="23">
        <v>0.26300000000000001</v>
      </c>
      <c r="P76" s="23">
        <v>1.7000000000000001E-2</v>
      </c>
      <c r="Q76" s="22" t="s">
        <v>36</v>
      </c>
      <c r="R76" s="23">
        <v>1.7000000000000001E-2</v>
      </c>
      <c r="S76" s="22" t="s">
        <v>13</v>
      </c>
      <c r="T76" s="23">
        <v>8.0000000000000002E-3</v>
      </c>
      <c r="U76" s="23">
        <v>0.32</v>
      </c>
      <c r="V76" s="23">
        <v>1</v>
      </c>
    </row>
    <row r="77" spans="1:22" ht="13.5" customHeight="1" thickBot="1" x14ac:dyDescent="0.25">
      <c r="A77" s="81">
        <v>1983</v>
      </c>
      <c r="B77" s="22" t="s">
        <v>14</v>
      </c>
      <c r="C77" s="22" t="s">
        <v>13</v>
      </c>
      <c r="D77" s="22" t="s">
        <v>14</v>
      </c>
      <c r="E77" s="23">
        <v>0.66100000000000003</v>
      </c>
      <c r="F77" s="23">
        <v>0.02</v>
      </c>
      <c r="G77" s="22" t="s">
        <v>13</v>
      </c>
      <c r="H77" s="22" t="s">
        <v>13</v>
      </c>
      <c r="I77" s="49" t="s">
        <v>13</v>
      </c>
      <c r="J77" s="549">
        <v>0.68</v>
      </c>
      <c r="K77" s="1">
        <v>1983</v>
      </c>
      <c r="L77" s="23">
        <v>3.2000000000000001E-2</v>
      </c>
      <c r="M77" s="22" t="s">
        <v>13</v>
      </c>
      <c r="N77" s="23">
        <v>3.2000000000000001E-2</v>
      </c>
      <c r="O77" s="23">
        <v>0.26400000000000001</v>
      </c>
      <c r="P77" s="23">
        <v>1.7000000000000001E-2</v>
      </c>
      <c r="Q77" s="22" t="s">
        <v>36</v>
      </c>
      <c r="R77" s="23">
        <v>1.7000000000000001E-2</v>
      </c>
      <c r="S77" s="22" t="s">
        <v>13</v>
      </c>
      <c r="T77" s="23">
        <v>7.0000000000000001E-3</v>
      </c>
      <c r="U77" s="23">
        <v>0.32</v>
      </c>
      <c r="V77" s="23">
        <v>1</v>
      </c>
    </row>
    <row r="78" spans="1:22" ht="13.5" customHeight="1" thickBot="1" x14ac:dyDescent="0.25">
      <c r="A78" s="81">
        <v>1984</v>
      </c>
      <c r="B78" s="22" t="s">
        <v>14</v>
      </c>
      <c r="C78" s="22" t="s">
        <v>13</v>
      </c>
      <c r="D78" s="22" t="s">
        <v>14</v>
      </c>
      <c r="E78" s="23">
        <v>0.66900000000000004</v>
      </c>
      <c r="F78" s="23">
        <v>1.9E-2</v>
      </c>
      <c r="G78" s="23">
        <v>7.0000000000000001E-3</v>
      </c>
      <c r="H78" s="22" t="s">
        <v>13</v>
      </c>
      <c r="I78" s="49" t="s">
        <v>13</v>
      </c>
      <c r="J78" s="549">
        <v>0.69499999999999995</v>
      </c>
      <c r="K78" s="1">
        <v>1984</v>
      </c>
      <c r="L78" s="23">
        <v>0.03</v>
      </c>
      <c r="M78" s="22" t="s">
        <v>13</v>
      </c>
      <c r="N78" s="23">
        <v>0.03</v>
      </c>
      <c r="O78" s="23">
        <v>0.253</v>
      </c>
      <c r="P78" s="23">
        <v>1.4999999999999999E-2</v>
      </c>
      <c r="Q78" s="22" t="s">
        <v>36</v>
      </c>
      <c r="R78" s="23">
        <v>1.4999999999999999E-2</v>
      </c>
      <c r="S78" s="22" t="s">
        <v>13</v>
      </c>
      <c r="T78" s="23">
        <v>7.0000000000000001E-3</v>
      </c>
      <c r="U78" s="23">
        <v>0.30499999999999999</v>
      </c>
      <c r="V78" s="23">
        <v>1</v>
      </c>
    </row>
    <row r="79" spans="1:22" ht="13.5" customHeight="1" thickBot="1" x14ac:dyDescent="0.25">
      <c r="A79" s="81">
        <v>1985</v>
      </c>
      <c r="B79" s="22" t="s">
        <v>14</v>
      </c>
      <c r="C79" s="22" t="s">
        <v>13</v>
      </c>
      <c r="D79" s="22" t="s">
        <v>14</v>
      </c>
      <c r="E79" s="23">
        <v>0.65700000000000003</v>
      </c>
      <c r="F79" s="23">
        <v>1.6E-2</v>
      </c>
      <c r="G79" s="23">
        <v>7.0000000000000001E-3</v>
      </c>
      <c r="H79" s="22" t="s">
        <v>13</v>
      </c>
      <c r="I79" s="49" t="s">
        <v>13</v>
      </c>
      <c r="J79" s="549">
        <v>0.68</v>
      </c>
      <c r="K79" s="1">
        <v>1985</v>
      </c>
      <c r="L79" s="23">
        <v>3.2000000000000001E-2</v>
      </c>
      <c r="M79" s="22" t="s">
        <v>13</v>
      </c>
      <c r="N79" s="23">
        <v>3.2000000000000001E-2</v>
      </c>
      <c r="O79" s="23">
        <v>0.26500000000000001</v>
      </c>
      <c r="P79" s="23">
        <v>1.4999999999999999E-2</v>
      </c>
      <c r="Q79" s="22" t="s">
        <v>36</v>
      </c>
      <c r="R79" s="23">
        <v>1.4999999999999999E-2</v>
      </c>
      <c r="S79" s="22" t="s">
        <v>13</v>
      </c>
      <c r="T79" s="23">
        <v>7.0000000000000001E-3</v>
      </c>
      <c r="U79" s="23">
        <v>0.32</v>
      </c>
      <c r="V79" s="23">
        <v>1</v>
      </c>
    </row>
    <row r="80" spans="1:22" ht="13.5" customHeight="1" thickBot="1" x14ac:dyDescent="0.25">
      <c r="A80" s="81">
        <v>1986</v>
      </c>
      <c r="B80" s="22" t="s">
        <v>14</v>
      </c>
      <c r="C80" s="22" t="s">
        <v>13</v>
      </c>
      <c r="D80" s="22" t="s">
        <v>14</v>
      </c>
      <c r="E80" s="23">
        <v>0.65500000000000003</v>
      </c>
      <c r="F80" s="23">
        <v>1.6E-2</v>
      </c>
      <c r="G80" s="23">
        <v>7.0000000000000001E-3</v>
      </c>
      <c r="H80" s="22" t="s">
        <v>13</v>
      </c>
      <c r="I80" s="49" t="s">
        <v>13</v>
      </c>
      <c r="J80" s="549">
        <v>0.67800000000000005</v>
      </c>
      <c r="K80" s="1">
        <v>1986</v>
      </c>
      <c r="L80" s="23">
        <v>3.5000000000000003E-2</v>
      </c>
      <c r="M80" s="22" t="s">
        <v>13</v>
      </c>
      <c r="N80" s="23">
        <v>3.5000000000000003E-2</v>
      </c>
      <c r="O80" s="23">
        <v>0.26600000000000001</v>
      </c>
      <c r="P80" s="23">
        <v>1.4999999999999999E-2</v>
      </c>
      <c r="Q80" s="22" t="s">
        <v>36</v>
      </c>
      <c r="R80" s="23">
        <v>1.4999999999999999E-2</v>
      </c>
      <c r="S80" s="22" t="s">
        <v>13</v>
      </c>
      <c r="T80" s="23">
        <v>6.0000000000000001E-3</v>
      </c>
      <c r="U80" s="23">
        <v>0.32200000000000001</v>
      </c>
      <c r="V80" s="23">
        <v>1</v>
      </c>
    </row>
    <row r="81" spans="1:22" ht="13.5" customHeight="1" thickBot="1" x14ac:dyDescent="0.25">
      <c r="A81" s="81">
        <v>1987</v>
      </c>
      <c r="B81" s="22" t="s">
        <v>14</v>
      </c>
      <c r="C81" s="22" t="s">
        <v>13</v>
      </c>
      <c r="D81" s="22" t="s">
        <v>14</v>
      </c>
      <c r="E81" s="23">
        <v>0.64300000000000002</v>
      </c>
      <c r="F81" s="23">
        <v>1.6E-2</v>
      </c>
      <c r="G81" s="23">
        <v>7.0000000000000001E-3</v>
      </c>
      <c r="H81" s="22" t="s">
        <v>13</v>
      </c>
      <c r="I81" s="49" t="s">
        <v>13</v>
      </c>
      <c r="J81" s="549">
        <v>0.66600000000000004</v>
      </c>
      <c r="K81" s="1">
        <v>1987</v>
      </c>
      <c r="L81" s="23">
        <v>3.5999999999999997E-2</v>
      </c>
      <c r="M81" s="22" t="s">
        <v>13</v>
      </c>
      <c r="N81" s="23">
        <v>3.5999999999999997E-2</v>
      </c>
      <c r="O81" s="23">
        <v>0.27500000000000002</v>
      </c>
      <c r="P81" s="23">
        <v>1.4999999999999999E-2</v>
      </c>
      <c r="Q81" s="22" t="s">
        <v>36</v>
      </c>
      <c r="R81" s="23">
        <v>1.4999999999999999E-2</v>
      </c>
      <c r="S81" s="22" t="s">
        <v>13</v>
      </c>
      <c r="T81" s="23">
        <v>8.0000000000000002E-3</v>
      </c>
      <c r="U81" s="23">
        <v>0.33400000000000002</v>
      </c>
      <c r="V81" s="23">
        <v>1</v>
      </c>
    </row>
    <row r="82" spans="1:22" ht="13.5" customHeight="1" thickBot="1" x14ac:dyDescent="0.25">
      <c r="A82" s="81">
        <v>1988</v>
      </c>
      <c r="B82" s="22" t="s">
        <v>14</v>
      </c>
      <c r="C82" s="22" t="s">
        <v>13</v>
      </c>
      <c r="D82" s="22" t="s">
        <v>14</v>
      </c>
      <c r="E82" s="23">
        <v>0.64500000000000002</v>
      </c>
      <c r="F82" s="23">
        <v>1.6E-2</v>
      </c>
      <c r="G82" s="23">
        <v>8.0000000000000002E-3</v>
      </c>
      <c r="H82" s="22" t="s">
        <v>13</v>
      </c>
      <c r="I82" s="49" t="s">
        <v>13</v>
      </c>
      <c r="J82" s="549">
        <v>0.66900000000000004</v>
      </c>
      <c r="K82" s="1">
        <v>1988</v>
      </c>
      <c r="L82" s="23">
        <v>3.7999999999999999E-2</v>
      </c>
      <c r="M82" s="22" t="s">
        <v>13</v>
      </c>
      <c r="N82" s="23">
        <v>3.7999999999999999E-2</v>
      </c>
      <c r="O82" s="23">
        <v>0.26600000000000001</v>
      </c>
      <c r="P82" s="23">
        <v>1.7999999999999999E-2</v>
      </c>
      <c r="Q82" s="22" t="s">
        <v>36</v>
      </c>
      <c r="R82" s="23">
        <v>1.7999999999999999E-2</v>
      </c>
      <c r="S82" s="22" t="s">
        <v>13</v>
      </c>
      <c r="T82" s="23">
        <v>8.9999999999999993E-3</v>
      </c>
      <c r="U82" s="23">
        <v>0.33100000000000002</v>
      </c>
      <c r="V82" s="23">
        <v>1</v>
      </c>
    </row>
    <row r="83" spans="1:22" ht="13.5" customHeight="1" thickBot="1" x14ac:dyDescent="0.25">
      <c r="A83" s="81">
        <v>1989</v>
      </c>
      <c r="B83" s="22" t="s">
        <v>14</v>
      </c>
      <c r="C83" s="22" t="s">
        <v>13</v>
      </c>
      <c r="D83" s="22" t="s">
        <v>14</v>
      </c>
      <c r="E83" s="23">
        <v>0.629</v>
      </c>
      <c r="F83" s="23">
        <v>1.4999999999999999E-2</v>
      </c>
      <c r="G83" s="23">
        <v>8.0000000000000002E-3</v>
      </c>
      <c r="H83" s="22" t="s">
        <v>13</v>
      </c>
      <c r="I83" s="49" t="s">
        <v>13</v>
      </c>
      <c r="J83" s="549">
        <v>0.65200000000000002</v>
      </c>
      <c r="K83" s="1">
        <v>1989</v>
      </c>
      <c r="L83" s="23">
        <v>3.6999999999999998E-2</v>
      </c>
      <c r="M83" s="22" t="s">
        <v>13</v>
      </c>
      <c r="N83" s="23">
        <v>3.6999999999999998E-2</v>
      </c>
      <c r="O83" s="23">
        <v>0.28499999999999998</v>
      </c>
      <c r="P83" s="23">
        <v>1.7999999999999999E-2</v>
      </c>
      <c r="Q83" s="22" t="s">
        <v>36</v>
      </c>
      <c r="R83" s="23">
        <v>1.7999999999999999E-2</v>
      </c>
      <c r="S83" s="22" t="s">
        <v>13</v>
      </c>
      <c r="T83" s="23">
        <v>8.9999999999999993E-3</v>
      </c>
      <c r="U83" s="23">
        <v>0.34799999999999998</v>
      </c>
      <c r="V83" s="23">
        <v>1</v>
      </c>
    </row>
    <row r="84" spans="1:22" ht="13.5" customHeight="1" thickBot="1" x14ac:dyDescent="0.25">
      <c r="A84" s="81">
        <v>1990</v>
      </c>
      <c r="B84" s="22" t="s">
        <v>14</v>
      </c>
      <c r="C84" s="22" t="s">
        <v>13</v>
      </c>
      <c r="D84" s="22" t="s">
        <v>14</v>
      </c>
      <c r="E84" s="23">
        <v>0.64500000000000002</v>
      </c>
      <c r="F84" s="23">
        <v>1.4E-2</v>
      </c>
      <c r="G84" s="23">
        <v>8.0000000000000002E-3</v>
      </c>
      <c r="H84" s="22" t="s">
        <v>13</v>
      </c>
      <c r="I84" s="49" t="s">
        <v>13</v>
      </c>
      <c r="J84" s="549">
        <v>0.66700000000000004</v>
      </c>
      <c r="K84" s="1">
        <v>1990</v>
      </c>
      <c r="L84" s="23">
        <v>3.6999999999999998E-2</v>
      </c>
      <c r="M84" s="22" t="s">
        <v>13</v>
      </c>
      <c r="N84" s="23">
        <v>3.6999999999999998E-2</v>
      </c>
      <c r="O84" s="23">
        <v>0.26700000000000002</v>
      </c>
      <c r="P84" s="23">
        <v>0.02</v>
      </c>
      <c r="Q84" s="22" t="s">
        <v>36</v>
      </c>
      <c r="R84" s="23">
        <v>0.02</v>
      </c>
      <c r="S84" s="22" t="s">
        <v>13</v>
      </c>
      <c r="T84" s="23">
        <v>8.9999999999999993E-3</v>
      </c>
      <c r="U84" s="23">
        <v>0.33300000000000002</v>
      </c>
      <c r="V84" s="23">
        <v>1</v>
      </c>
    </row>
    <row r="85" spans="1:22" ht="13.5" customHeight="1" thickBot="1" x14ac:dyDescent="0.25">
      <c r="A85" s="81">
        <v>1991</v>
      </c>
      <c r="B85" s="22" t="s">
        <v>14</v>
      </c>
      <c r="C85" s="22" t="s">
        <v>13</v>
      </c>
      <c r="D85" s="22" t="s">
        <v>14</v>
      </c>
      <c r="E85" s="23">
        <v>0.65600000000000003</v>
      </c>
      <c r="F85" s="23">
        <v>1.4999999999999999E-2</v>
      </c>
      <c r="G85" s="23">
        <v>8.0000000000000002E-3</v>
      </c>
      <c r="H85" s="22" t="s">
        <v>13</v>
      </c>
      <c r="I85" s="49" t="s">
        <v>13</v>
      </c>
      <c r="J85" s="549">
        <v>0.67900000000000005</v>
      </c>
      <c r="K85" s="1">
        <v>1991</v>
      </c>
      <c r="L85" s="23">
        <v>3.6999999999999998E-2</v>
      </c>
      <c r="M85" s="22" t="s">
        <v>13</v>
      </c>
      <c r="N85" s="23">
        <v>3.6999999999999998E-2</v>
      </c>
      <c r="O85" s="23">
        <v>0.253</v>
      </c>
      <c r="P85" s="23">
        <v>2.1000000000000001E-2</v>
      </c>
      <c r="Q85" s="22" t="s">
        <v>36</v>
      </c>
      <c r="R85" s="23">
        <v>2.1000000000000001E-2</v>
      </c>
      <c r="S85" s="22" t="s">
        <v>13</v>
      </c>
      <c r="T85" s="23">
        <v>8.9999999999999993E-3</v>
      </c>
      <c r="U85" s="23">
        <v>0.32100000000000001</v>
      </c>
      <c r="V85" s="23">
        <v>1</v>
      </c>
    </row>
    <row r="86" spans="1:22" ht="13.5" customHeight="1" thickBot="1" x14ac:dyDescent="0.25">
      <c r="A86" s="81">
        <v>1992</v>
      </c>
      <c r="B86" s="22" t="s">
        <v>14</v>
      </c>
      <c r="C86" s="22" t="s">
        <v>13</v>
      </c>
      <c r="D86" s="22" t="s">
        <v>14</v>
      </c>
      <c r="E86" s="23">
        <v>0.64900000000000002</v>
      </c>
      <c r="F86" s="23">
        <v>1.4999999999999999E-2</v>
      </c>
      <c r="G86" s="23">
        <v>8.0000000000000002E-3</v>
      </c>
      <c r="H86" s="22" t="s">
        <v>13</v>
      </c>
      <c r="I86" s="49" t="s">
        <v>13</v>
      </c>
      <c r="J86" s="549">
        <v>0.67200000000000004</v>
      </c>
      <c r="K86" s="1">
        <v>1992</v>
      </c>
      <c r="L86" s="23">
        <v>3.6999999999999998E-2</v>
      </c>
      <c r="M86" s="22" t="s">
        <v>13</v>
      </c>
      <c r="N86" s="23">
        <v>3.6999999999999998E-2</v>
      </c>
      <c r="O86" s="23">
        <v>0.26</v>
      </c>
      <c r="P86" s="23">
        <v>2.1999999999999999E-2</v>
      </c>
      <c r="Q86" s="22" t="s">
        <v>36</v>
      </c>
      <c r="R86" s="23">
        <v>2.1999999999999999E-2</v>
      </c>
      <c r="S86" s="22" t="s">
        <v>13</v>
      </c>
      <c r="T86" s="23">
        <v>8.9999999999999993E-3</v>
      </c>
      <c r="U86" s="23">
        <v>0.32800000000000001</v>
      </c>
      <c r="V86" s="23">
        <v>1</v>
      </c>
    </row>
    <row r="87" spans="1:22" ht="13.5" customHeight="1" thickBot="1" x14ac:dyDescent="0.25">
      <c r="A87" s="81">
        <v>1993</v>
      </c>
      <c r="B87" s="22" t="s">
        <v>14</v>
      </c>
      <c r="C87" s="22" t="s">
        <v>13</v>
      </c>
      <c r="D87" s="22" t="s">
        <v>14</v>
      </c>
      <c r="E87" s="23">
        <v>0.65500000000000003</v>
      </c>
      <c r="F87" s="23">
        <v>1.4999999999999999E-2</v>
      </c>
      <c r="G87" s="23">
        <v>0.01</v>
      </c>
      <c r="H87" s="22" t="s">
        <v>13</v>
      </c>
      <c r="I87" s="49" t="s">
        <v>13</v>
      </c>
      <c r="J87" s="549">
        <v>0.67900000000000005</v>
      </c>
      <c r="K87" s="1">
        <v>1993</v>
      </c>
      <c r="L87" s="23">
        <v>3.9E-2</v>
      </c>
      <c r="M87" s="22" t="s">
        <v>13</v>
      </c>
      <c r="N87" s="23">
        <v>3.9E-2</v>
      </c>
      <c r="O87" s="23">
        <v>0.249</v>
      </c>
      <c r="P87" s="23">
        <v>2.3E-2</v>
      </c>
      <c r="Q87" s="22" t="s">
        <v>36</v>
      </c>
      <c r="R87" s="23">
        <v>2.3E-2</v>
      </c>
      <c r="S87" s="22" t="s">
        <v>13</v>
      </c>
      <c r="T87" s="23">
        <v>8.9999999999999993E-3</v>
      </c>
      <c r="U87" s="23">
        <v>0.32100000000000001</v>
      </c>
      <c r="V87" s="23">
        <v>1</v>
      </c>
    </row>
    <row r="88" spans="1:22" ht="13.5" customHeight="1" thickBot="1" x14ac:dyDescent="0.25">
      <c r="A88" s="81">
        <v>1994</v>
      </c>
      <c r="B88" s="22" t="s">
        <v>14</v>
      </c>
      <c r="C88" s="22" t="s">
        <v>13</v>
      </c>
      <c r="D88" s="22" t="s">
        <v>14</v>
      </c>
      <c r="E88" s="23">
        <v>0.61299999999999999</v>
      </c>
      <c r="F88" s="23">
        <v>1.4999999999999999E-2</v>
      </c>
      <c r="G88" s="23">
        <v>1.0999999999999999E-2</v>
      </c>
      <c r="H88" s="22" t="s">
        <v>13</v>
      </c>
      <c r="I88" s="49" t="s">
        <v>13</v>
      </c>
      <c r="J88" s="549">
        <v>0.63900000000000001</v>
      </c>
      <c r="K88" s="1">
        <v>1994</v>
      </c>
      <c r="L88" s="23">
        <v>4.2999999999999997E-2</v>
      </c>
      <c r="M88" s="22" t="s">
        <v>13</v>
      </c>
      <c r="N88" s="23">
        <v>4.2999999999999997E-2</v>
      </c>
      <c r="O88" s="23">
        <v>0.27300000000000002</v>
      </c>
      <c r="P88" s="23">
        <v>3.5999999999999997E-2</v>
      </c>
      <c r="Q88" s="22" t="s">
        <v>36</v>
      </c>
      <c r="R88" s="23">
        <v>3.5999999999999997E-2</v>
      </c>
      <c r="S88" s="22" t="s">
        <v>13</v>
      </c>
      <c r="T88" s="23">
        <v>0.01</v>
      </c>
      <c r="U88" s="23">
        <v>0.36099999999999999</v>
      </c>
      <c r="V88" s="23">
        <v>1</v>
      </c>
    </row>
    <row r="89" spans="1:22" ht="13.5" customHeight="1" thickBot="1" x14ac:dyDescent="0.25">
      <c r="A89" s="81">
        <v>1995</v>
      </c>
      <c r="B89" s="22" t="s">
        <v>14</v>
      </c>
      <c r="C89" s="22" t="s">
        <v>13</v>
      </c>
      <c r="D89" s="22" t="s">
        <v>14</v>
      </c>
      <c r="E89" s="23">
        <v>0.625</v>
      </c>
      <c r="F89" s="23">
        <v>1.4999999999999999E-2</v>
      </c>
      <c r="G89" s="23">
        <v>1.0999999999999999E-2</v>
      </c>
      <c r="H89" s="23">
        <v>1E-3</v>
      </c>
      <c r="I89" s="409" t="s">
        <v>13</v>
      </c>
      <c r="J89" s="549">
        <v>0.65200000000000002</v>
      </c>
      <c r="K89" s="1">
        <v>1995</v>
      </c>
      <c r="L89" s="23">
        <v>4.3999999999999997E-2</v>
      </c>
      <c r="M89" s="22" t="s">
        <v>13</v>
      </c>
      <c r="N89" s="23">
        <v>4.3999999999999997E-2</v>
      </c>
      <c r="O89" s="23">
        <v>0.26200000000000001</v>
      </c>
      <c r="P89" s="23">
        <v>3.2000000000000001E-2</v>
      </c>
      <c r="Q89" s="22" t="s">
        <v>36</v>
      </c>
      <c r="R89" s="23">
        <v>3.2000000000000001E-2</v>
      </c>
      <c r="S89" s="23">
        <v>6.0000000000000001E-3</v>
      </c>
      <c r="T89" s="23">
        <v>3.0000000000000001E-3</v>
      </c>
      <c r="U89" s="23">
        <v>0.34799999999999998</v>
      </c>
      <c r="V89" s="23">
        <v>1</v>
      </c>
    </row>
    <row r="90" spans="1:22" ht="13.5" customHeight="1" thickBot="1" x14ac:dyDescent="0.25">
      <c r="A90" s="81">
        <v>1996</v>
      </c>
      <c r="B90" s="22" t="s">
        <v>14</v>
      </c>
      <c r="C90" s="22" t="s">
        <v>13</v>
      </c>
      <c r="D90" s="22" t="s">
        <v>14</v>
      </c>
      <c r="E90" s="23">
        <v>0.61499999999999999</v>
      </c>
      <c r="F90" s="23">
        <v>1.4999999999999999E-2</v>
      </c>
      <c r="G90" s="23">
        <v>1.2E-2</v>
      </c>
      <c r="H90" s="23">
        <v>1E-3</v>
      </c>
      <c r="I90" s="409" t="s">
        <v>13</v>
      </c>
      <c r="J90" s="549">
        <v>0.64200000000000002</v>
      </c>
      <c r="K90" s="1">
        <v>1996</v>
      </c>
      <c r="L90" s="23">
        <v>4.3999999999999997E-2</v>
      </c>
      <c r="M90" s="22" t="s">
        <v>13</v>
      </c>
      <c r="N90" s="23">
        <v>4.3999999999999997E-2</v>
      </c>
      <c r="O90" s="23">
        <v>0.27100000000000002</v>
      </c>
      <c r="P90" s="23">
        <v>3.3000000000000002E-2</v>
      </c>
      <c r="Q90" s="22" t="s">
        <v>36</v>
      </c>
      <c r="R90" s="23">
        <v>3.3000000000000002E-2</v>
      </c>
      <c r="S90" s="23">
        <v>6.0000000000000001E-3</v>
      </c>
      <c r="T90" s="23">
        <v>3.0000000000000001E-3</v>
      </c>
      <c r="U90" s="23">
        <v>0.35799999999999998</v>
      </c>
      <c r="V90" s="23">
        <v>1</v>
      </c>
    </row>
    <row r="91" spans="1:22" ht="13.5" customHeight="1" thickBot="1" x14ac:dyDescent="0.25">
      <c r="A91" s="81">
        <v>1997</v>
      </c>
      <c r="B91" s="22" t="s">
        <v>14</v>
      </c>
      <c r="C91" s="22" t="s">
        <v>13</v>
      </c>
      <c r="D91" s="22" t="s">
        <v>14</v>
      </c>
      <c r="E91" s="23">
        <v>0.59899999999999998</v>
      </c>
      <c r="F91" s="23">
        <v>1.4E-2</v>
      </c>
      <c r="G91" s="23">
        <v>1.2E-2</v>
      </c>
      <c r="H91" s="23">
        <v>1E-3</v>
      </c>
      <c r="I91" s="409" t="s">
        <v>13</v>
      </c>
      <c r="J91" s="549">
        <v>0.626</v>
      </c>
      <c r="K91" s="1">
        <v>1997</v>
      </c>
      <c r="L91" s="23">
        <v>4.2999999999999997E-2</v>
      </c>
      <c r="M91" s="22" t="s">
        <v>13</v>
      </c>
      <c r="N91" s="23">
        <v>4.2999999999999997E-2</v>
      </c>
      <c r="O91" s="23">
        <v>0.28999999999999998</v>
      </c>
      <c r="P91" s="23">
        <v>3.1E-2</v>
      </c>
      <c r="Q91" s="22" t="s">
        <v>36</v>
      </c>
      <c r="R91" s="23">
        <v>3.1E-2</v>
      </c>
      <c r="S91" s="23">
        <v>6.0000000000000001E-3</v>
      </c>
      <c r="T91" s="23">
        <v>3.0000000000000001E-3</v>
      </c>
      <c r="U91" s="23">
        <v>0.374</v>
      </c>
      <c r="V91" s="23">
        <v>1</v>
      </c>
    </row>
    <row r="92" spans="1:22" ht="13.5" customHeight="1" thickBot="1" x14ac:dyDescent="0.25">
      <c r="A92" s="81">
        <v>1998</v>
      </c>
      <c r="B92" s="22" t="s">
        <v>14</v>
      </c>
      <c r="C92" s="22" t="s">
        <v>13</v>
      </c>
      <c r="D92" s="22" t="s">
        <v>14</v>
      </c>
      <c r="E92" s="23">
        <v>0.61699999999999999</v>
      </c>
      <c r="F92" s="23">
        <v>1.2999999999999999E-2</v>
      </c>
      <c r="G92" s="23">
        <v>1.0999999999999999E-2</v>
      </c>
      <c r="H92" s="23">
        <v>1E-3</v>
      </c>
      <c r="I92" s="409" t="s">
        <v>13</v>
      </c>
      <c r="J92" s="549">
        <v>0.64200000000000002</v>
      </c>
      <c r="K92" s="1">
        <v>1998</v>
      </c>
      <c r="L92" s="23">
        <v>4.3999999999999997E-2</v>
      </c>
      <c r="M92" s="22" t="s">
        <v>13</v>
      </c>
      <c r="N92" s="23">
        <v>4.3999999999999997E-2</v>
      </c>
      <c r="O92" s="23">
        <v>0.27300000000000002</v>
      </c>
      <c r="P92" s="23">
        <v>3.2000000000000001E-2</v>
      </c>
      <c r="Q92" s="22" t="s">
        <v>36</v>
      </c>
      <c r="R92" s="23">
        <v>3.2000000000000001E-2</v>
      </c>
      <c r="S92" s="23">
        <v>6.0000000000000001E-3</v>
      </c>
      <c r="T92" s="23">
        <v>3.0000000000000001E-3</v>
      </c>
      <c r="U92" s="23">
        <v>0.35799999999999998</v>
      </c>
      <c r="V92" s="23">
        <v>1</v>
      </c>
    </row>
    <row r="93" spans="1:22" ht="13.5" customHeight="1" thickBot="1" x14ac:dyDescent="0.25">
      <c r="A93" s="81">
        <v>1999</v>
      </c>
      <c r="B93" s="22" t="s">
        <v>14</v>
      </c>
      <c r="C93" s="22" t="s">
        <v>13</v>
      </c>
      <c r="D93" s="22" t="s">
        <v>14</v>
      </c>
      <c r="E93" s="23">
        <v>0.61599999999999999</v>
      </c>
      <c r="F93" s="23">
        <v>1.2999999999999999E-2</v>
      </c>
      <c r="G93" s="23">
        <v>1.0999999999999999E-2</v>
      </c>
      <c r="H93" s="23">
        <v>1E-3</v>
      </c>
      <c r="I93" s="409" t="s">
        <v>13</v>
      </c>
      <c r="J93" s="549">
        <v>0.64100000000000001</v>
      </c>
      <c r="K93" s="1">
        <v>1999</v>
      </c>
      <c r="L93" s="23">
        <v>4.2999999999999997E-2</v>
      </c>
      <c r="M93" s="22" t="s">
        <v>13</v>
      </c>
      <c r="N93" s="23">
        <v>4.2999999999999997E-2</v>
      </c>
      <c r="O93" s="23">
        <v>0.27500000000000002</v>
      </c>
      <c r="P93" s="23">
        <v>3.2000000000000001E-2</v>
      </c>
      <c r="Q93" s="22" t="s">
        <v>36</v>
      </c>
      <c r="R93" s="23">
        <v>3.2000000000000001E-2</v>
      </c>
      <c r="S93" s="23">
        <v>6.0000000000000001E-3</v>
      </c>
      <c r="T93" s="23">
        <v>3.0000000000000001E-3</v>
      </c>
      <c r="U93" s="23">
        <v>0.35899999999999999</v>
      </c>
      <c r="V93" s="23">
        <v>1</v>
      </c>
    </row>
    <row r="94" spans="1:22" ht="13.5" customHeight="1" thickBot="1" x14ac:dyDescent="0.25">
      <c r="A94" s="2">
        <v>2000</v>
      </c>
      <c r="B94" s="22" t="s">
        <v>14</v>
      </c>
      <c r="C94" s="22" t="s">
        <v>14</v>
      </c>
      <c r="D94" s="22" t="s">
        <v>14</v>
      </c>
      <c r="E94" s="23">
        <v>0.60599999999999998</v>
      </c>
      <c r="F94" s="23">
        <v>1.2999999999999999E-2</v>
      </c>
      <c r="G94" s="23">
        <v>1.0999999999999999E-2</v>
      </c>
      <c r="H94" s="23">
        <v>1E-3</v>
      </c>
      <c r="I94" s="409" t="s">
        <v>13</v>
      </c>
      <c r="J94" s="549">
        <v>0.63200000000000001</v>
      </c>
      <c r="K94" s="1">
        <v>2000</v>
      </c>
      <c r="L94" s="23">
        <v>4.3999999999999997E-2</v>
      </c>
      <c r="M94" s="22" t="s">
        <v>13</v>
      </c>
      <c r="N94" s="23">
        <v>4.3999999999999997E-2</v>
      </c>
      <c r="O94" s="23">
        <v>0.28100000000000003</v>
      </c>
      <c r="P94" s="23">
        <v>3.4000000000000002E-2</v>
      </c>
      <c r="Q94" s="22" t="s">
        <v>36</v>
      </c>
      <c r="R94" s="23">
        <v>3.4000000000000002E-2</v>
      </c>
      <c r="S94" s="23">
        <v>6.0000000000000001E-3</v>
      </c>
      <c r="T94" s="23">
        <v>3.0000000000000001E-3</v>
      </c>
      <c r="U94" s="23">
        <v>0.36799999999999999</v>
      </c>
      <c r="V94" s="23">
        <v>1</v>
      </c>
    </row>
    <row r="95" spans="1:22" ht="13.5" thickBot="1" x14ac:dyDescent="0.25">
      <c r="A95" s="2">
        <v>2001</v>
      </c>
      <c r="B95" s="22" t="s">
        <v>14</v>
      </c>
      <c r="C95" s="22" t="s">
        <v>14</v>
      </c>
      <c r="D95" s="22" t="s">
        <v>14</v>
      </c>
      <c r="E95" s="23">
        <v>0.60599999999999998</v>
      </c>
      <c r="F95" s="23">
        <v>1.2E-2</v>
      </c>
      <c r="G95" s="23">
        <v>1.0999999999999999E-2</v>
      </c>
      <c r="H95" s="23">
        <v>2E-3</v>
      </c>
      <c r="I95" s="409" t="s">
        <v>13</v>
      </c>
      <c r="J95" s="549">
        <v>0.63100000000000001</v>
      </c>
      <c r="K95" s="1">
        <v>2001</v>
      </c>
      <c r="L95" s="23">
        <v>4.2999999999999997E-2</v>
      </c>
      <c r="M95" s="22" t="s">
        <v>13</v>
      </c>
      <c r="N95" s="23">
        <v>4.2999999999999997E-2</v>
      </c>
      <c r="O95" s="23">
        <v>0.28299999999999997</v>
      </c>
      <c r="P95" s="23">
        <v>3.5000000000000003E-2</v>
      </c>
      <c r="Q95" s="22" t="s">
        <v>36</v>
      </c>
      <c r="R95" s="23">
        <v>3.5000000000000003E-2</v>
      </c>
      <c r="S95" s="23">
        <v>6.0000000000000001E-3</v>
      </c>
      <c r="T95" s="23">
        <v>3.0000000000000001E-3</v>
      </c>
      <c r="U95" s="23">
        <v>0.36899999999999999</v>
      </c>
      <c r="V95" s="23">
        <v>1</v>
      </c>
    </row>
    <row r="96" spans="1:22" ht="13.5" thickBot="1" x14ac:dyDescent="0.25">
      <c r="A96" s="2">
        <v>2002</v>
      </c>
      <c r="B96" s="22" t="s">
        <v>14</v>
      </c>
      <c r="C96" s="22" t="s">
        <v>14</v>
      </c>
      <c r="D96" s="22" t="s">
        <v>14</v>
      </c>
      <c r="E96" s="23">
        <v>0.61</v>
      </c>
      <c r="F96" s="23">
        <v>1.2E-2</v>
      </c>
      <c r="G96" s="23">
        <v>1.0999999999999999E-2</v>
      </c>
      <c r="H96" s="23">
        <v>1E-3</v>
      </c>
      <c r="I96" s="409" t="s">
        <v>13</v>
      </c>
      <c r="J96" s="549">
        <v>0.63400000000000001</v>
      </c>
      <c r="K96" s="1">
        <v>2002</v>
      </c>
      <c r="L96" s="23">
        <v>4.2999999999999997E-2</v>
      </c>
      <c r="M96" s="22" t="s">
        <v>13</v>
      </c>
      <c r="N96" s="23">
        <v>4.2999999999999997E-2</v>
      </c>
      <c r="O96" s="23">
        <v>0.27900000000000003</v>
      </c>
      <c r="P96" s="23">
        <v>3.5000000000000003E-2</v>
      </c>
      <c r="Q96" s="22" t="s">
        <v>36</v>
      </c>
      <c r="R96" s="23">
        <v>3.5000000000000003E-2</v>
      </c>
      <c r="S96" s="23">
        <v>6.0000000000000001E-3</v>
      </c>
      <c r="T96" s="23">
        <v>3.0000000000000001E-3</v>
      </c>
      <c r="U96" s="23">
        <v>0.36599999999999999</v>
      </c>
      <c r="V96" s="23">
        <v>1</v>
      </c>
    </row>
    <row r="97" spans="1:22" ht="13.5" thickBot="1" x14ac:dyDescent="0.25">
      <c r="A97" s="2">
        <v>2003</v>
      </c>
      <c r="B97" s="22" t="s">
        <v>14</v>
      </c>
      <c r="C97" s="22" t="s">
        <v>14</v>
      </c>
      <c r="D97" s="22" t="s">
        <v>14</v>
      </c>
      <c r="E97" s="23">
        <v>0.60299999999999998</v>
      </c>
      <c r="F97" s="23">
        <v>1.2E-2</v>
      </c>
      <c r="G97" s="23">
        <v>1.2E-2</v>
      </c>
      <c r="H97" s="23">
        <v>2E-3</v>
      </c>
      <c r="I97" s="409" t="s">
        <v>13</v>
      </c>
      <c r="J97" s="549">
        <v>0.628</v>
      </c>
      <c r="K97" s="1">
        <v>2003</v>
      </c>
      <c r="L97" s="23">
        <v>4.2999999999999997E-2</v>
      </c>
      <c r="M97" s="22" t="s">
        <v>13</v>
      </c>
      <c r="N97" s="23">
        <v>4.2999999999999997E-2</v>
      </c>
      <c r="O97" s="23">
        <v>0.28299999999999997</v>
      </c>
      <c r="P97" s="23">
        <v>3.5999999999999997E-2</v>
      </c>
      <c r="Q97" s="22" t="s">
        <v>36</v>
      </c>
      <c r="R97" s="23">
        <v>3.5999999999999997E-2</v>
      </c>
      <c r="S97" s="23">
        <v>7.0000000000000001E-3</v>
      </c>
      <c r="T97" s="23">
        <v>3.0000000000000001E-3</v>
      </c>
      <c r="U97" s="23">
        <v>0.372</v>
      </c>
      <c r="V97" s="23">
        <v>1</v>
      </c>
    </row>
    <row r="98" spans="1:22" ht="13.5" thickBot="1" x14ac:dyDescent="0.25">
      <c r="A98" s="2">
        <v>2004</v>
      </c>
      <c r="B98" s="22" t="s">
        <v>14</v>
      </c>
      <c r="C98" s="22" t="s">
        <v>14</v>
      </c>
      <c r="D98" s="22" t="s">
        <v>14</v>
      </c>
      <c r="E98" s="23">
        <v>0.59899999999999998</v>
      </c>
      <c r="F98" s="23">
        <v>1.0999999999999999E-2</v>
      </c>
      <c r="G98" s="23">
        <v>1.2E-2</v>
      </c>
      <c r="H98" s="23">
        <v>2E-3</v>
      </c>
      <c r="I98" s="409" t="s">
        <v>13</v>
      </c>
      <c r="J98" s="549">
        <v>0.623</v>
      </c>
      <c r="K98" s="1">
        <v>2004</v>
      </c>
      <c r="L98" s="23">
        <v>4.2999999999999997E-2</v>
      </c>
      <c r="M98" s="22" t="s">
        <v>40</v>
      </c>
      <c r="N98" s="23">
        <v>4.2999999999999997E-2</v>
      </c>
      <c r="O98" s="23">
        <v>0.28699999999999998</v>
      </c>
      <c r="P98" s="23">
        <v>3.6999999999999998E-2</v>
      </c>
      <c r="Q98" s="22" t="s">
        <v>36</v>
      </c>
      <c r="R98" s="23">
        <v>3.6999999999999998E-2</v>
      </c>
      <c r="S98" s="23">
        <v>7.0000000000000001E-3</v>
      </c>
      <c r="T98" s="23">
        <v>3.0000000000000001E-3</v>
      </c>
      <c r="U98" s="23">
        <v>0.377</v>
      </c>
      <c r="V98" s="23">
        <v>1</v>
      </c>
    </row>
    <row r="99" spans="1:22" ht="13.5" thickBot="1" x14ac:dyDescent="0.25">
      <c r="A99" s="6">
        <v>2005</v>
      </c>
      <c r="B99" s="24" t="s">
        <v>14</v>
      </c>
      <c r="C99" s="24" t="s">
        <v>14</v>
      </c>
      <c r="D99" s="24" t="s">
        <v>14</v>
      </c>
      <c r="E99" s="25">
        <v>0.59699999999999998</v>
      </c>
      <c r="F99" s="25">
        <v>1.0999999999999999E-2</v>
      </c>
      <c r="G99" s="25">
        <v>1.2999999999999999E-2</v>
      </c>
      <c r="H99" s="25">
        <v>2E-3</v>
      </c>
      <c r="I99" s="410" t="s">
        <v>13</v>
      </c>
      <c r="J99" s="550">
        <v>0.622</v>
      </c>
      <c r="K99" s="406">
        <v>2005</v>
      </c>
      <c r="L99" s="25">
        <v>4.2999999999999997E-2</v>
      </c>
      <c r="M99" s="24" t="s">
        <v>40</v>
      </c>
      <c r="N99" s="25">
        <v>4.2999999999999997E-2</v>
      </c>
      <c r="O99" s="25">
        <v>0.28599999999999998</v>
      </c>
      <c r="P99" s="25">
        <v>3.9E-2</v>
      </c>
      <c r="Q99" s="24" t="s">
        <v>36</v>
      </c>
      <c r="R99" s="25">
        <v>3.9E-2</v>
      </c>
      <c r="S99" s="25">
        <v>7.0000000000000001E-3</v>
      </c>
      <c r="T99" s="25">
        <v>3.0000000000000001E-3</v>
      </c>
      <c r="U99" s="25">
        <v>0.378</v>
      </c>
      <c r="V99" s="25">
        <v>1</v>
      </c>
    </row>
    <row r="100" spans="1:22" ht="13.5" thickBot="1" x14ac:dyDescent="0.25">
      <c r="A100" s="6">
        <v>2006</v>
      </c>
      <c r="B100" s="24" t="s">
        <v>14</v>
      </c>
      <c r="C100" s="24" t="s">
        <v>14</v>
      </c>
      <c r="D100" s="24" t="s">
        <v>14</v>
      </c>
      <c r="E100" s="25">
        <v>0.58799999999999997</v>
      </c>
      <c r="F100" s="25">
        <v>0.01</v>
      </c>
      <c r="G100" s="25">
        <v>1.2999999999999999E-2</v>
      </c>
      <c r="H100" s="25">
        <v>2E-3</v>
      </c>
      <c r="I100" s="410" t="s">
        <v>13</v>
      </c>
      <c r="J100" s="550">
        <v>0.61299999999999999</v>
      </c>
      <c r="K100" s="406">
        <v>2006</v>
      </c>
      <c r="L100" s="25">
        <v>4.3999999999999997E-2</v>
      </c>
      <c r="M100" s="24" t="s">
        <v>40</v>
      </c>
      <c r="N100" s="25">
        <v>4.3999999999999997E-2</v>
      </c>
      <c r="O100" s="25">
        <v>0.29199999999999998</v>
      </c>
      <c r="P100" s="25">
        <v>4.1000000000000002E-2</v>
      </c>
      <c r="Q100" s="24" t="s">
        <v>36</v>
      </c>
      <c r="R100" s="25">
        <v>4.1000000000000002E-2</v>
      </c>
      <c r="S100" s="25">
        <v>6.0000000000000001E-3</v>
      </c>
      <c r="T100" s="25">
        <v>4.0000000000000001E-3</v>
      </c>
      <c r="U100" s="25">
        <v>0.38700000000000001</v>
      </c>
      <c r="V100" s="25">
        <v>1</v>
      </c>
    </row>
    <row r="101" spans="1:22" ht="13.5" thickBot="1" x14ac:dyDescent="0.25">
      <c r="A101" s="6">
        <v>2007</v>
      </c>
      <c r="B101" s="24" t="s">
        <v>14</v>
      </c>
      <c r="C101" s="24" t="s">
        <v>14</v>
      </c>
      <c r="D101" s="24" t="s">
        <v>14</v>
      </c>
      <c r="E101" s="25" t="s">
        <v>46</v>
      </c>
      <c r="F101" s="25">
        <v>8.9999999999999993E-3</v>
      </c>
      <c r="G101" s="25" t="s">
        <v>47</v>
      </c>
      <c r="H101" s="25" t="s">
        <v>48</v>
      </c>
      <c r="I101" s="410">
        <v>3.0000000000000001E-3</v>
      </c>
      <c r="J101" s="550">
        <v>0.56299999999999994</v>
      </c>
      <c r="K101" s="406">
        <v>2007</v>
      </c>
      <c r="L101" s="25">
        <v>4.4999999999999998E-2</v>
      </c>
      <c r="M101" s="24" t="s">
        <v>40</v>
      </c>
      <c r="N101" s="25">
        <v>4.4999999999999998E-2</v>
      </c>
      <c r="O101" s="25">
        <v>0.33800000000000002</v>
      </c>
      <c r="P101" s="25">
        <v>4.1000000000000002E-2</v>
      </c>
      <c r="Q101" s="24" t="s">
        <v>36</v>
      </c>
      <c r="R101" s="25">
        <v>4.1000000000000002E-2</v>
      </c>
      <c r="S101" s="25">
        <v>7.0000000000000001E-3</v>
      </c>
      <c r="T101" s="25">
        <v>6.0000000000000001E-3</v>
      </c>
      <c r="U101" s="25">
        <v>0.437</v>
      </c>
      <c r="V101" s="25">
        <v>1</v>
      </c>
    </row>
    <row r="102" spans="1:22" ht="13.5" thickBot="1" x14ac:dyDescent="0.25">
      <c r="A102" s="6">
        <v>2008</v>
      </c>
      <c r="B102" s="24" t="s">
        <v>14</v>
      </c>
      <c r="C102" s="24" t="s">
        <v>14</v>
      </c>
      <c r="D102" s="24" t="s">
        <v>14</v>
      </c>
      <c r="E102" s="25">
        <v>0.53</v>
      </c>
      <c r="F102" s="25">
        <v>0.01</v>
      </c>
      <c r="G102" s="25">
        <v>1.7999999999999999E-2</v>
      </c>
      <c r="H102" s="25">
        <v>3.0000000000000001E-3</v>
      </c>
      <c r="I102" s="410">
        <v>3.0000000000000001E-3</v>
      </c>
      <c r="J102" s="550">
        <v>0.56399999999999995</v>
      </c>
      <c r="K102" s="406">
        <v>2008</v>
      </c>
      <c r="L102" s="25">
        <v>4.4999999999999998E-2</v>
      </c>
      <c r="M102" s="24" t="s">
        <v>40</v>
      </c>
      <c r="N102" s="25">
        <v>4.4999999999999998E-2</v>
      </c>
      <c r="O102" s="25">
        <v>0.33700000000000002</v>
      </c>
      <c r="P102" s="25">
        <v>4.2999999999999997E-2</v>
      </c>
      <c r="Q102" s="24" t="s">
        <v>36</v>
      </c>
      <c r="R102" s="25">
        <v>4.2999999999999997E-2</v>
      </c>
      <c r="S102" s="25">
        <v>7.0000000000000001E-3</v>
      </c>
      <c r="T102" s="25">
        <v>4.0000000000000001E-3</v>
      </c>
      <c r="U102" s="25">
        <v>0.436</v>
      </c>
      <c r="V102" s="25">
        <v>1</v>
      </c>
    </row>
    <row r="103" spans="1:22" ht="13.5" thickBot="1" x14ac:dyDescent="0.25">
      <c r="A103" s="6">
        <v>2009</v>
      </c>
      <c r="B103" s="24" t="s">
        <v>14</v>
      </c>
      <c r="C103" s="24" t="s">
        <v>14</v>
      </c>
      <c r="D103" s="24" t="s">
        <v>14</v>
      </c>
      <c r="E103" s="25">
        <v>0.52500000000000002</v>
      </c>
      <c r="F103" s="25">
        <v>0.01</v>
      </c>
      <c r="G103" s="25">
        <v>1.7999999999999999E-2</v>
      </c>
      <c r="H103" s="25">
        <v>3.0000000000000001E-3</v>
      </c>
      <c r="I103" s="410">
        <v>4.0000000000000001E-3</v>
      </c>
      <c r="J103" s="550">
        <v>0.56000000000000005</v>
      </c>
      <c r="K103" s="406">
        <v>2009</v>
      </c>
      <c r="L103" s="25">
        <v>4.4999999999999998E-2</v>
      </c>
      <c r="M103" s="24" t="s">
        <v>40</v>
      </c>
      <c r="N103" s="25">
        <v>4.4999999999999998E-2</v>
      </c>
      <c r="O103" s="25">
        <v>0.33600000000000002</v>
      </c>
      <c r="P103" s="25">
        <v>4.4999999999999998E-2</v>
      </c>
      <c r="Q103" s="24" t="s">
        <v>36</v>
      </c>
      <c r="R103" s="25">
        <v>4.4999999999999998E-2</v>
      </c>
      <c r="S103" s="25">
        <v>8.9999999999999993E-3</v>
      </c>
      <c r="T103" s="25">
        <v>4.0000000000000001E-3</v>
      </c>
      <c r="U103" s="25">
        <v>0.44</v>
      </c>
      <c r="V103" s="25">
        <v>1</v>
      </c>
    </row>
    <row r="104" spans="1:22" ht="13.5" thickBot="1" x14ac:dyDescent="0.25">
      <c r="A104" s="6">
        <v>2010</v>
      </c>
      <c r="B104" s="24" t="s">
        <v>14</v>
      </c>
      <c r="C104" s="24" t="s">
        <v>14</v>
      </c>
      <c r="D104" s="24" t="s">
        <v>14</v>
      </c>
      <c r="E104" s="25">
        <v>0.51400000000000001</v>
      </c>
      <c r="F104" s="25">
        <v>0.01</v>
      </c>
      <c r="G104" s="25">
        <v>1.9E-2</v>
      </c>
      <c r="H104" s="25">
        <v>3.0000000000000001E-3</v>
      </c>
      <c r="I104" s="410">
        <v>4.0000000000000001E-3</v>
      </c>
      <c r="J104" s="550">
        <v>0.55000000000000004</v>
      </c>
      <c r="K104" s="406">
        <v>2010</v>
      </c>
      <c r="L104" s="25">
        <v>4.4999999999999998E-2</v>
      </c>
      <c r="M104" s="24" t="s">
        <v>40</v>
      </c>
      <c r="N104" s="25">
        <v>4.4999999999999998E-2</v>
      </c>
      <c r="O104" s="25">
        <v>0.34699999999999998</v>
      </c>
      <c r="P104" s="25">
        <v>4.4999999999999998E-2</v>
      </c>
      <c r="Q104" s="24" t="s">
        <v>36</v>
      </c>
      <c r="R104" s="25">
        <v>4.4999999999999998E-2</v>
      </c>
      <c r="S104" s="25">
        <v>8.9999999999999993E-3</v>
      </c>
      <c r="T104" s="25">
        <v>4.0000000000000001E-3</v>
      </c>
      <c r="U104" s="25">
        <v>0.45</v>
      </c>
      <c r="V104" s="25">
        <v>1</v>
      </c>
    </row>
    <row r="105" spans="1:22" ht="13.5" thickBot="1" x14ac:dyDescent="0.25">
      <c r="A105" s="6">
        <v>2011</v>
      </c>
      <c r="B105" s="25">
        <v>0.503</v>
      </c>
      <c r="C105" s="25">
        <v>1E-3</v>
      </c>
      <c r="D105" s="25">
        <v>4.0000000000000001E-3</v>
      </c>
      <c r="E105" s="25">
        <v>0.50700000000000001</v>
      </c>
      <c r="F105" s="25">
        <v>8.9999999999999993E-3</v>
      </c>
      <c r="G105" s="25">
        <v>1.9E-2</v>
      </c>
      <c r="H105" s="25">
        <v>3.0000000000000001E-3</v>
      </c>
      <c r="I105" s="410">
        <v>4.0000000000000001E-3</v>
      </c>
      <c r="J105" s="550">
        <v>0.54200000000000004</v>
      </c>
      <c r="K105" s="406">
        <v>2011</v>
      </c>
      <c r="L105" s="25">
        <v>4.4999999999999998E-2</v>
      </c>
      <c r="M105" s="25">
        <v>1E-3</v>
      </c>
      <c r="N105" s="25">
        <v>4.5999999999999999E-2</v>
      </c>
      <c r="O105" s="25">
        <v>0.35299999999999998</v>
      </c>
      <c r="P105" s="25">
        <v>4.2000000000000003E-2</v>
      </c>
      <c r="Q105" s="25">
        <v>4.0000000000000001E-3</v>
      </c>
      <c r="R105" s="25">
        <v>4.5999999999999999E-2</v>
      </c>
      <c r="S105" s="25">
        <v>8.0000000000000002E-3</v>
      </c>
      <c r="T105" s="25">
        <v>4.0000000000000001E-3</v>
      </c>
      <c r="U105" s="25">
        <v>0.45800000000000002</v>
      </c>
      <c r="V105" s="25">
        <v>1</v>
      </c>
    </row>
    <row r="106" spans="1:22" ht="13.5" thickBot="1" x14ac:dyDescent="0.25">
      <c r="A106" s="6">
        <v>2012</v>
      </c>
      <c r="B106" s="25">
        <v>0.501</v>
      </c>
      <c r="C106" s="25">
        <v>2E-3</v>
      </c>
      <c r="D106" s="25">
        <v>5.0000000000000001E-3</v>
      </c>
      <c r="E106" s="25">
        <v>0.50700000000000001</v>
      </c>
      <c r="F106" s="25">
        <v>8.9999999999999993E-3</v>
      </c>
      <c r="G106" s="25">
        <v>0.02</v>
      </c>
      <c r="H106" s="25">
        <v>3.0000000000000001E-3</v>
      </c>
      <c r="I106" s="410">
        <v>3.0000000000000001E-3</v>
      </c>
      <c r="J106" s="550">
        <v>0.54300000000000004</v>
      </c>
      <c r="K106" s="406">
        <v>2012</v>
      </c>
      <c r="L106" s="25">
        <v>4.4999999999999998E-2</v>
      </c>
      <c r="M106" s="25">
        <v>1E-3</v>
      </c>
      <c r="N106" s="25">
        <v>4.4999999999999998E-2</v>
      </c>
      <c r="O106" s="25">
        <v>0.35399999999999998</v>
      </c>
      <c r="P106" s="25">
        <v>4.2000000000000003E-2</v>
      </c>
      <c r="Q106" s="25">
        <v>5.0000000000000001E-3</v>
      </c>
      <c r="R106" s="25">
        <v>4.7E-2</v>
      </c>
      <c r="S106" s="25">
        <v>7.0000000000000001E-3</v>
      </c>
      <c r="T106" s="25">
        <v>4.0000000000000001E-3</v>
      </c>
      <c r="U106" s="25">
        <v>0.45700000000000002</v>
      </c>
      <c r="V106" s="25">
        <v>1</v>
      </c>
    </row>
    <row r="107" spans="1:22" ht="13.5" thickBot="1" x14ac:dyDescent="0.25">
      <c r="A107" s="6">
        <v>2013</v>
      </c>
      <c r="B107" s="25">
        <v>0.48699999999999999</v>
      </c>
      <c r="C107" s="25">
        <v>4.0000000000000001E-3</v>
      </c>
      <c r="D107" s="25">
        <v>8.9999999999999993E-3</v>
      </c>
      <c r="E107" s="25">
        <v>0.501</v>
      </c>
      <c r="F107" s="25">
        <v>8.9999999999999993E-3</v>
      </c>
      <c r="G107" s="25">
        <v>2.1000000000000001E-2</v>
      </c>
      <c r="H107" s="25">
        <v>3.0000000000000001E-3</v>
      </c>
      <c r="I107" s="410">
        <v>3.0000000000000001E-3</v>
      </c>
      <c r="J107" s="550">
        <v>0.53700000000000003</v>
      </c>
      <c r="K107" s="406">
        <v>2013</v>
      </c>
      <c r="L107" s="25">
        <v>4.4999999999999998E-2</v>
      </c>
      <c r="M107" s="25">
        <v>1E-3</v>
      </c>
      <c r="N107" s="25">
        <v>4.5999999999999999E-2</v>
      </c>
      <c r="O107" s="25">
        <v>0.35799999999999998</v>
      </c>
      <c r="P107" s="25">
        <v>4.2999999999999997E-2</v>
      </c>
      <c r="Q107" s="25">
        <v>5.0000000000000001E-3</v>
      </c>
      <c r="R107" s="25">
        <v>4.8000000000000001E-2</v>
      </c>
      <c r="S107" s="25">
        <v>7.0000000000000001E-3</v>
      </c>
      <c r="T107" s="25">
        <v>4.0000000000000001E-3</v>
      </c>
      <c r="U107" s="25">
        <v>0.46300000000000002</v>
      </c>
      <c r="V107" s="25">
        <v>1</v>
      </c>
    </row>
    <row r="108" spans="1:22" ht="13.5" thickBot="1" x14ac:dyDescent="0.25">
      <c r="A108" s="6">
        <v>2014</v>
      </c>
      <c r="B108" s="25">
        <v>0.47599999999999998</v>
      </c>
      <c r="C108" s="25">
        <v>5.0000000000000001E-3</v>
      </c>
      <c r="D108" s="25">
        <v>0.01</v>
      </c>
      <c r="E108" s="25">
        <v>0.49099999999999999</v>
      </c>
      <c r="F108" s="25">
        <v>8.9999999999999993E-3</v>
      </c>
      <c r="G108" s="25">
        <v>2.1999999999999999E-2</v>
      </c>
      <c r="H108" s="25">
        <v>4.0000000000000001E-3</v>
      </c>
      <c r="I108" s="410">
        <v>3.0000000000000001E-3</v>
      </c>
      <c r="J108" s="550">
        <v>0.52700000000000002</v>
      </c>
      <c r="K108" s="406">
        <v>2014</v>
      </c>
      <c r="L108" s="25">
        <v>4.5999999999999999E-2</v>
      </c>
      <c r="M108" s="25">
        <v>1E-3</v>
      </c>
      <c r="N108" s="25">
        <v>4.5999999999999999E-2</v>
      </c>
      <c r="O108" s="25">
        <v>0.36499999999999999</v>
      </c>
      <c r="P108" s="25">
        <v>4.4999999999999998E-2</v>
      </c>
      <c r="Q108" s="25">
        <v>4.0000000000000001E-3</v>
      </c>
      <c r="R108" s="25">
        <v>4.9000000000000002E-2</v>
      </c>
      <c r="S108" s="25">
        <v>7.0000000000000001E-3</v>
      </c>
      <c r="T108" s="25">
        <v>4.0000000000000001E-3</v>
      </c>
      <c r="U108" s="25">
        <v>0.47299999999999998</v>
      </c>
      <c r="V108" s="25">
        <v>1</v>
      </c>
    </row>
    <row r="109" spans="1:22" ht="13.5" thickBot="1" x14ac:dyDescent="0.25">
      <c r="A109" s="6">
        <v>2015</v>
      </c>
      <c r="B109" s="25">
        <v>0.47572478983965288</v>
      </c>
      <c r="C109" s="25">
        <v>5.2585729202647919E-3</v>
      </c>
      <c r="D109" s="25">
        <v>9.5086252616242393E-3</v>
      </c>
      <c r="E109" s="25">
        <v>0.49049198802154192</v>
      </c>
      <c r="F109" s="25">
        <v>8.461703721392818E-3</v>
      </c>
      <c r="G109" s="25">
        <v>2.1007873329286924E-2</v>
      </c>
      <c r="H109" s="25">
        <v>3.5841211741862891E-3</v>
      </c>
      <c r="I109" s="410">
        <v>2.4338850082741333E-3</v>
      </c>
      <c r="J109" s="550">
        <v>0.52597947690342572</v>
      </c>
      <c r="K109" s="406">
        <v>2015</v>
      </c>
      <c r="L109" s="550">
        <v>4.6729818478561461E-2</v>
      </c>
      <c r="M109" s="550">
        <v>7.0433212849924044E-4</v>
      </c>
      <c r="N109" s="550">
        <v>4.7434150607060702E-2</v>
      </c>
      <c r="O109" s="550">
        <v>0.36420622806981962</v>
      </c>
      <c r="P109" s="550">
        <v>4.5164248082287133E-2</v>
      </c>
      <c r="Q109" s="550">
        <v>4.7162418988831922E-3</v>
      </c>
      <c r="R109" s="550">
        <v>4.9880489981170326E-2</v>
      </c>
      <c r="S109" s="550">
        <v>7.8972945060301301E-3</v>
      </c>
      <c r="T109" s="550">
        <v>4.602265581237234E-3</v>
      </c>
      <c r="U109" s="550">
        <v>0.47402052309657428</v>
      </c>
      <c r="V109" s="550">
        <v>1</v>
      </c>
    </row>
    <row r="110" spans="1:22" ht="13.5" thickBot="1" x14ac:dyDescent="0.25">
      <c r="A110" s="6">
        <v>2016</v>
      </c>
      <c r="B110" s="25">
        <v>0.46711870415452733</v>
      </c>
      <c r="C110" s="25">
        <v>6.439340015452045E-3</v>
      </c>
      <c r="D110" s="25">
        <v>9.6146482556408036E-3</v>
      </c>
      <c r="E110" s="25">
        <v>0.48317269242562016</v>
      </c>
      <c r="F110" s="25">
        <v>8.9940615464072365E-3</v>
      </c>
      <c r="G110" s="25">
        <v>2.0211374261589296E-2</v>
      </c>
      <c r="H110" s="25">
        <v>3.5237966942260959E-3</v>
      </c>
      <c r="I110" s="410">
        <v>2.0415017720327167E-3</v>
      </c>
      <c r="J110" s="550">
        <v>0.51794352230713314</v>
      </c>
      <c r="K110" s="406">
        <v>2016</v>
      </c>
      <c r="L110" s="550">
        <v>4.8202215468737999E-2</v>
      </c>
      <c r="M110" s="550">
        <v>6.9162290164776234E-4</v>
      </c>
      <c r="N110" s="550">
        <v>4.8893742763128141E-2</v>
      </c>
      <c r="O110" s="550">
        <v>0.36789624929860121</v>
      </c>
      <c r="P110" s="550">
        <v>4.7575509895016535E-2</v>
      </c>
      <c r="Q110" s="550">
        <v>4.9662233899905126E-3</v>
      </c>
      <c r="R110" s="550">
        <v>5.2541733285007046E-2</v>
      </c>
      <c r="S110" s="550">
        <v>8.0218313436347596E-3</v>
      </c>
      <c r="T110" s="550">
        <v>4.70301660975326E-3</v>
      </c>
      <c r="U110" s="550">
        <v>0.4820564776928668</v>
      </c>
      <c r="V110" s="550">
        <v>1</v>
      </c>
    </row>
    <row r="111" spans="1:22" ht="13.5" thickBot="1" x14ac:dyDescent="0.25">
      <c r="A111" s="6">
        <v>2017</v>
      </c>
      <c r="B111" s="25">
        <v>0.45613912040938537</v>
      </c>
      <c r="C111" s="25">
        <v>6.2849150316959604E-3</v>
      </c>
      <c r="D111" s="25">
        <v>9.7387517584650862E-3</v>
      </c>
      <c r="E111" s="25">
        <v>0.47216278719954641</v>
      </c>
      <c r="F111" s="25">
        <v>8.1497425679022909E-3</v>
      </c>
      <c r="G111" s="25">
        <v>2.0381793664432896E-2</v>
      </c>
      <c r="H111" s="25">
        <v>3.4912692165350338E-3</v>
      </c>
      <c r="I111" s="25">
        <v>1.926295624664031E-3</v>
      </c>
      <c r="J111" s="25">
        <v>0.50611188827308062</v>
      </c>
      <c r="K111" s="406">
        <v>2017</v>
      </c>
      <c r="L111" s="25">
        <v>4.9503876676101295E-2</v>
      </c>
      <c r="M111" s="25">
        <v>6.9348612618945428E-4</v>
      </c>
      <c r="N111" s="25">
        <v>5.019736280229075E-2</v>
      </c>
      <c r="O111" s="25">
        <v>0.37592819029968549</v>
      </c>
      <c r="P111" s="25">
        <v>4.9067591157224436E-2</v>
      </c>
      <c r="Q111" s="25">
        <v>5.5708410361352562E-3</v>
      </c>
      <c r="R111" s="25">
        <v>5.463843219335969E-2</v>
      </c>
      <c r="S111" s="25">
        <v>8.3867493320516975E-3</v>
      </c>
      <c r="T111" s="25">
        <v>4.7372785929796941E-3</v>
      </c>
      <c r="U111" s="25">
        <v>0.49388811172691932</v>
      </c>
      <c r="V111" s="25">
        <v>1</v>
      </c>
    </row>
    <row r="112" spans="1:22" x14ac:dyDescent="0.2">
      <c r="A112" s="71" t="s">
        <v>18</v>
      </c>
    </row>
    <row r="113" spans="1:1" x14ac:dyDescent="0.2">
      <c r="A113" s="71" t="s">
        <v>19</v>
      </c>
    </row>
    <row r="114" spans="1:1" x14ac:dyDescent="0.2">
      <c r="A114" s="71" t="s">
        <v>20</v>
      </c>
    </row>
    <row r="115" spans="1:1" x14ac:dyDescent="0.2">
      <c r="A115" s="71" t="s">
        <v>21</v>
      </c>
    </row>
    <row r="116" spans="1:1" x14ac:dyDescent="0.2">
      <c r="A116" s="71" t="s">
        <v>41</v>
      </c>
    </row>
    <row r="117" spans="1:1" x14ac:dyDescent="0.2">
      <c r="A117" s="71" t="s">
        <v>42</v>
      </c>
    </row>
    <row r="118" spans="1:1" x14ac:dyDescent="0.2">
      <c r="A118" s="71" t="s">
        <v>43</v>
      </c>
    </row>
    <row r="119" spans="1:1" x14ac:dyDescent="0.2">
      <c r="A119" s="71" t="s">
        <v>44</v>
      </c>
    </row>
    <row r="120" spans="1:1" x14ac:dyDescent="0.2">
      <c r="A120" s="71" t="s">
        <v>45</v>
      </c>
    </row>
    <row r="121" spans="1:1" x14ac:dyDescent="0.2">
      <c r="A121" s="71" t="s">
        <v>22</v>
      </c>
    </row>
  </sheetData>
  <mergeCells count="23">
    <mergeCell ref="K1:V1"/>
    <mergeCell ref="K2:V2"/>
    <mergeCell ref="K3:V3"/>
    <mergeCell ref="K4:V4"/>
    <mergeCell ref="A1:J1"/>
    <mergeCell ref="A2:J2"/>
    <mergeCell ref="A3:J3"/>
    <mergeCell ref="A4:J4"/>
    <mergeCell ref="S5:S6"/>
    <mergeCell ref="T5:T6"/>
    <mergeCell ref="U5:U6"/>
    <mergeCell ref="V5:V6"/>
    <mergeCell ref="A5:A6"/>
    <mergeCell ref="B5:E5"/>
    <mergeCell ref="F5:F6"/>
    <mergeCell ref="G5:G6"/>
    <mergeCell ref="H5:H6"/>
    <mergeCell ref="P5:R5"/>
    <mergeCell ref="I5:I6"/>
    <mergeCell ref="J5:J6"/>
    <mergeCell ref="K5:K6"/>
    <mergeCell ref="L5:N5"/>
    <mergeCell ref="O5:O6"/>
  </mergeCells>
  <hyperlinks>
    <hyperlink ref="W6" location="TOC!A1" display="RETURN TO TABLE OF CONTENTS" xr:uid="{00000000-0004-0000-0400-000000000000}"/>
  </hyperlinks>
  <pageMargins left="0.7" right="0.7" top="0.75" bottom="0.75" header="0.3" footer="0.3"/>
  <pageSetup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V58"/>
  <sheetViews>
    <sheetView workbookViewId="0">
      <pane xSplit="1" ySplit="6" topLeftCell="B25" activePane="bottomRight" state="frozen"/>
      <selection activeCell="W6" sqref="W6"/>
      <selection pane="topRight" activeCell="W6" sqref="W6"/>
      <selection pane="bottomLeft" activeCell="W6" sqref="W6"/>
      <selection pane="bottomRight" activeCell="Q43" sqref="Q43"/>
    </sheetView>
  </sheetViews>
  <sheetFormatPr defaultRowHeight="12.75" x14ac:dyDescent="0.2"/>
  <cols>
    <col min="1" max="9" width="10.7109375" customWidth="1"/>
  </cols>
  <sheetData>
    <row r="1" spans="1:22" x14ac:dyDescent="0.2">
      <c r="A1" s="778" t="s">
        <v>2278</v>
      </c>
      <c r="B1" s="778"/>
      <c r="C1" s="778"/>
      <c r="D1" s="778"/>
      <c r="E1" s="778"/>
      <c r="F1" s="778"/>
      <c r="G1" s="778"/>
      <c r="H1" s="778"/>
      <c r="I1" s="778"/>
      <c r="J1" s="778" t="s">
        <v>2278</v>
      </c>
      <c r="K1" s="778"/>
      <c r="L1" s="778"/>
      <c r="M1" s="778"/>
      <c r="N1" s="778"/>
      <c r="O1" s="778"/>
      <c r="P1" s="778"/>
      <c r="Q1" s="778"/>
      <c r="R1" s="778"/>
      <c r="S1" s="778"/>
      <c r="T1" s="778"/>
      <c r="U1" s="778"/>
    </row>
    <row r="2" spans="1:22" ht="13.5" thickBot="1" x14ac:dyDescent="0.25">
      <c r="A2" s="779" t="s">
        <v>116</v>
      </c>
      <c r="B2" s="779"/>
      <c r="C2" s="779"/>
      <c r="D2" s="779"/>
      <c r="E2" s="779"/>
      <c r="F2" s="779"/>
      <c r="G2" s="779"/>
      <c r="H2" s="779"/>
      <c r="I2" s="779"/>
      <c r="J2" s="779" t="s">
        <v>116</v>
      </c>
      <c r="K2" s="779"/>
      <c r="L2" s="779"/>
      <c r="M2" s="779"/>
      <c r="N2" s="779"/>
      <c r="O2" s="779"/>
      <c r="P2" s="779"/>
      <c r="Q2" s="779"/>
      <c r="R2" s="779"/>
      <c r="S2" s="779"/>
      <c r="T2" s="779"/>
      <c r="U2" s="779"/>
    </row>
    <row r="3" spans="1:22" ht="13.5" thickBot="1" x14ac:dyDescent="0.25">
      <c r="A3" s="783" t="s">
        <v>292</v>
      </c>
      <c r="B3" s="781"/>
      <c r="C3" s="781"/>
      <c r="D3" s="781"/>
      <c r="E3" s="781"/>
      <c r="F3" s="781"/>
      <c r="G3" s="781"/>
      <c r="H3" s="781"/>
      <c r="I3" s="782"/>
      <c r="J3" s="780" t="s">
        <v>300</v>
      </c>
      <c r="K3" s="781"/>
      <c r="L3" s="781"/>
      <c r="M3" s="781"/>
      <c r="N3" s="781"/>
      <c r="O3" s="781"/>
      <c r="P3" s="781"/>
      <c r="Q3" s="781"/>
      <c r="R3" s="781"/>
      <c r="S3" s="781"/>
      <c r="T3" s="781"/>
      <c r="U3" s="782"/>
    </row>
    <row r="4" spans="1:22" ht="13.5" thickBot="1" x14ac:dyDescent="0.25">
      <c r="A4" s="783" t="s">
        <v>793</v>
      </c>
      <c r="B4" s="781"/>
      <c r="C4" s="781"/>
      <c r="D4" s="781"/>
      <c r="E4" s="781"/>
      <c r="F4" s="781"/>
      <c r="G4" s="781"/>
      <c r="H4" s="781"/>
      <c r="I4" s="788"/>
      <c r="J4" s="783" t="s">
        <v>2279</v>
      </c>
      <c r="K4" s="781"/>
      <c r="L4" s="781"/>
      <c r="M4" s="781"/>
      <c r="N4" s="781"/>
      <c r="O4" s="781"/>
      <c r="P4" s="781"/>
      <c r="Q4" s="781"/>
      <c r="R4" s="781"/>
      <c r="S4" s="781"/>
      <c r="T4" s="781"/>
      <c r="U4" s="782"/>
    </row>
    <row r="5" spans="1:22" ht="13.5" thickBot="1" x14ac:dyDescent="0.25">
      <c r="A5" s="767" t="s">
        <v>3</v>
      </c>
      <c r="B5" s="771" t="s">
        <v>4</v>
      </c>
      <c r="C5" s="772"/>
      <c r="D5" s="772"/>
      <c r="E5" s="773"/>
      <c r="F5" s="767" t="s">
        <v>5</v>
      </c>
      <c r="G5" s="767" t="s">
        <v>6</v>
      </c>
      <c r="H5" s="767" t="s">
        <v>7</v>
      </c>
      <c r="I5" s="767" t="s">
        <v>8</v>
      </c>
      <c r="J5" s="767" t="s">
        <v>3</v>
      </c>
      <c r="K5" s="771" t="s">
        <v>23</v>
      </c>
      <c r="L5" s="772"/>
      <c r="M5" s="773"/>
      <c r="N5" s="769" t="s">
        <v>24</v>
      </c>
      <c r="O5" s="774" t="s">
        <v>25</v>
      </c>
      <c r="P5" s="772"/>
      <c r="Q5" s="775"/>
      <c r="R5" s="765" t="s">
        <v>26</v>
      </c>
      <c r="S5" s="767" t="s">
        <v>27</v>
      </c>
      <c r="T5" s="767" t="s">
        <v>28</v>
      </c>
      <c r="U5" s="767" t="s">
        <v>29</v>
      </c>
    </row>
    <row r="6" spans="1:22" ht="60" customHeight="1" thickBot="1" x14ac:dyDescent="0.25">
      <c r="A6" s="768"/>
      <c r="B6" s="325" t="s">
        <v>10</v>
      </c>
      <c r="C6" s="325" t="s">
        <v>11</v>
      </c>
      <c r="D6" s="324" t="s">
        <v>2287</v>
      </c>
      <c r="E6" s="325" t="s">
        <v>12</v>
      </c>
      <c r="F6" s="768"/>
      <c r="G6" s="768"/>
      <c r="H6" s="768"/>
      <c r="I6" s="768"/>
      <c r="J6" s="768"/>
      <c r="K6" s="325" t="s">
        <v>30</v>
      </c>
      <c r="L6" s="324" t="s">
        <v>800</v>
      </c>
      <c r="M6" s="325" t="s">
        <v>31</v>
      </c>
      <c r="N6" s="770"/>
      <c r="O6" s="325" t="s">
        <v>32</v>
      </c>
      <c r="P6" s="325" t="s">
        <v>33</v>
      </c>
      <c r="Q6" s="325" t="s">
        <v>34</v>
      </c>
      <c r="R6" s="766"/>
      <c r="S6" s="768"/>
      <c r="T6" s="768"/>
      <c r="U6" s="768"/>
      <c r="V6" s="551" t="s">
        <v>2837</v>
      </c>
    </row>
    <row r="7" spans="1:22" ht="13.5" customHeight="1" thickBot="1" x14ac:dyDescent="0.25">
      <c r="A7" s="130">
        <v>1979</v>
      </c>
      <c r="B7" s="131" t="s">
        <v>14</v>
      </c>
      <c r="C7" s="131" t="s">
        <v>13</v>
      </c>
      <c r="D7" s="131" t="s">
        <v>14</v>
      </c>
      <c r="E7" s="4">
        <v>1024</v>
      </c>
      <c r="F7" s="5">
        <v>5</v>
      </c>
      <c r="G7" s="131" t="s">
        <v>13</v>
      </c>
      <c r="H7" s="131" t="s">
        <v>13</v>
      </c>
      <c r="I7" s="131" t="s">
        <v>13</v>
      </c>
      <c r="J7" s="134">
        <v>1979</v>
      </c>
      <c r="K7" s="5">
        <v>18</v>
      </c>
      <c r="L7" s="131" t="s">
        <v>13</v>
      </c>
      <c r="M7" s="5">
        <v>18</v>
      </c>
      <c r="N7" s="5">
        <v>11</v>
      </c>
      <c r="O7" s="5">
        <v>9</v>
      </c>
      <c r="P7" s="131" t="s">
        <v>302</v>
      </c>
      <c r="Q7" s="5">
        <v>9</v>
      </c>
      <c r="R7" s="5">
        <v>16</v>
      </c>
      <c r="S7" s="131" t="s">
        <v>13</v>
      </c>
      <c r="T7" s="5">
        <v>54</v>
      </c>
      <c r="U7" s="5" t="s">
        <v>13</v>
      </c>
    </row>
    <row r="8" spans="1:22" ht="13.5" thickBot="1" x14ac:dyDescent="0.25">
      <c r="A8" s="130">
        <v>1980</v>
      </c>
      <c r="B8" s="131" t="s">
        <v>14</v>
      </c>
      <c r="C8" s="131" t="s">
        <v>13</v>
      </c>
      <c r="D8" s="131" t="s">
        <v>14</v>
      </c>
      <c r="E8" s="4">
        <v>1022</v>
      </c>
      <c r="F8" s="5">
        <v>5</v>
      </c>
      <c r="G8" s="131" t="s">
        <v>13</v>
      </c>
      <c r="H8" s="131" t="s">
        <v>13</v>
      </c>
      <c r="I8" s="131" t="s">
        <v>13</v>
      </c>
      <c r="J8" s="134">
        <v>1980</v>
      </c>
      <c r="K8" s="5">
        <v>18</v>
      </c>
      <c r="L8" s="131" t="s">
        <v>13</v>
      </c>
      <c r="M8" s="5">
        <v>18</v>
      </c>
      <c r="N8" s="5">
        <v>11</v>
      </c>
      <c r="O8" s="5">
        <v>9</v>
      </c>
      <c r="P8" s="131" t="s">
        <v>302</v>
      </c>
      <c r="Q8" s="5">
        <v>9</v>
      </c>
      <c r="R8" s="5">
        <v>16</v>
      </c>
      <c r="S8" s="131" t="s">
        <v>13</v>
      </c>
      <c r="T8" s="5">
        <v>54</v>
      </c>
      <c r="U8" s="5" t="s">
        <v>13</v>
      </c>
    </row>
    <row r="9" spans="1:22" ht="13.5" thickBot="1" x14ac:dyDescent="0.25">
      <c r="A9" s="130">
        <v>1981</v>
      </c>
      <c r="B9" s="131" t="s">
        <v>14</v>
      </c>
      <c r="C9" s="131" t="s">
        <v>13</v>
      </c>
      <c r="D9" s="131" t="s">
        <v>14</v>
      </c>
      <c r="E9" s="4">
        <v>1030</v>
      </c>
      <c r="F9" s="5">
        <v>5</v>
      </c>
      <c r="G9" s="131" t="s">
        <v>13</v>
      </c>
      <c r="H9" s="131" t="s">
        <v>13</v>
      </c>
      <c r="I9" s="131" t="s">
        <v>13</v>
      </c>
      <c r="J9" s="134">
        <v>1981</v>
      </c>
      <c r="K9" s="5">
        <v>18</v>
      </c>
      <c r="L9" s="131" t="s">
        <v>13</v>
      </c>
      <c r="M9" s="5">
        <v>18</v>
      </c>
      <c r="N9" s="5">
        <v>11</v>
      </c>
      <c r="O9" s="5">
        <v>10</v>
      </c>
      <c r="P9" s="131" t="s">
        <v>302</v>
      </c>
      <c r="Q9" s="5">
        <v>10</v>
      </c>
      <c r="R9" s="5">
        <v>11</v>
      </c>
      <c r="S9" s="131" t="s">
        <v>13</v>
      </c>
      <c r="T9" s="5">
        <v>50</v>
      </c>
      <c r="U9" s="5" t="s">
        <v>13</v>
      </c>
    </row>
    <row r="10" spans="1:22" ht="13.5" thickBot="1" x14ac:dyDescent="0.25">
      <c r="A10" s="130">
        <v>1982</v>
      </c>
      <c r="B10" s="131" t="s">
        <v>14</v>
      </c>
      <c r="C10" s="131" t="s">
        <v>13</v>
      </c>
      <c r="D10" s="131" t="s">
        <v>14</v>
      </c>
      <c r="E10" s="4">
        <v>1029</v>
      </c>
      <c r="F10" s="5">
        <v>5</v>
      </c>
      <c r="G10" s="131" t="s">
        <v>13</v>
      </c>
      <c r="H10" s="131" t="s">
        <v>13</v>
      </c>
      <c r="I10" s="131" t="s">
        <v>13</v>
      </c>
      <c r="J10" s="134">
        <v>1982</v>
      </c>
      <c r="K10" s="5">
        <v>18</v>
      </c>
      <c r="L10" s="131" t="s">
        <v>13</v>
      </c>
      <c r="M10" s="5">
        <v>18</v>
      </c>
      <c r="N10" s="5">
        <v>11</v>
      </c>
      <c r="O10" s="5">
        <v>11</v>
      </c>
      <c r="P10" s="131" t="s">
        <v>302</v>
      </c>
      <c r="Q10" s="5">
        <v>11</v>
      </c>
      <c r="R10" s="5">
        <v>11</v>
      </c>
      <c r="S10" s="131" t="s">
        <v>13</v>
      </c>
      <c r="T10" s="5">
        <v>51</v>
      </c>
      <c r="U10" s="5" t="s">
        <v>13</v>
      </c>
    </row>
    <row r="11" spans="1:22" ht="13.5" thickBot="1" x14ac:dyDescent="0.25">
      <c r="A11" s="130">
        <v>1983</v>
      </c>
      <c r="B11" s="131" t="s">
        <v>14</v>
      </c>
      <c r="C11" s="131" t="s">
        <v>13</v>
      </c>
      <c r="D11" s="131" t="s">
        <v>14</v>
      </c>
      <c r="E11" s="4">
        <v>1031</v>
      </c>
      <c r="F11" s="5">
        <v>5</v>
      </c>
      <c r="G11" s="131" t="s">
        <v>13</v>
      </c>
      <c r="H11" s="131" t="s">
        <v>13</v>
      </c>
      <c r="I11" s="131" t="s">
        <v>13</v>
      </c>
      <c r="J11" s="134">
        <v>1983</v>
      </c>
      <c r="K11" s="5">
        <v>17</v>
      </c>
      <c r="L11" s="131" t="s">
        <v>13</v>
      </c>
      <c r="M11" s="5">
        <v>17</v>
      </c>
      <c r="N11" s="5">
        <v>12</v>
      </c>
      <c r="O11" s="5">
        <v>11</v>
      </c>
      <c r="P11" s="131" t="s">
        <v>302</v>
      </c>
      <c r="Q11" s="5">
        <v>11</v>
      </c>
      <c r="R11" s="5">
        <v>13</v>
      </c>
      <c r="S11" s="131" t="s">
        <v>13</v>
      </c>
      <c r="T11" s="5">
        <v>53</v>
      </c>
      <c r="U11" s="5" t="s">
        <v>13</v>
      </c>
    </row>
    <row r="12" spans="1:22" ht="13.5" thickBot="1" x14ac:dyDescent="0.25">
      <c r="A12" s="130">
        <v>1984</v>
      </c>
      <c r="B12" s="131" t="s">
        <v>14</v>
      </c>
      <c r="C12" s="131" t="s">
        <v>13</v>
      </c>
      <c r="D12" s="131" t="s">
        <v>14</v>
      </c>
      <c r="E12" s="5" t="s">
        <v>293</v>
      </c>
      <c r="F12" s="5">
        <v>5</v>
      </c>
      <c r="G12" s="131" t="s">
        <v>13</v>
      </c>
      <c r="H12" s="131" t="s">
        <v>13</v>
      </c>
      <c r="I12" s="131" t="s">
        <v>13</v>
      </c>
      <c r="J12" s="134">
        <v>1984</v>
      </c>
      <c r="K12" s="5">
        <v>13</v>
      </c>
      <c r="L12" s="131" t="s">
        <v>13</v>
      </c>
      <c r="M12" s="5">
        <v>13</v>
      </c>
      <c r="N12" s="5">
        <v>12</v>
      </c>
      <c r="O12" s="5">
        <v>12</v>
      </c>
      <c r="P12" s="131" t="s">
        <v>302</v>
      </c>
      <c r="Q12" s="5">
        <v>12</v>
      </c>
      <c r="R12" s="5">
        <v>16</v>
      </c>
      <c r="S12" s="131" t="s">
        <v>13</v>
      </c>
      <c r="T12" s="5">
        <v>53</v>
      </c>
      <c r="U12" s="5" t="s">
        <v>13</v>
      </c>
    </row>
    <row r="13" spans="1:22" ht="13.5" thickBot="1" x14ac:dyDescent="0.25">
      <c r="A13" s="130">
        <v>1985</v>
      </c>
      <c r="B13" s="131" t="s">
        <v>14</v>
      </c>
      <c r="C13" s="131" t="s">
        <v>13</v>
      </c>
      <c r="D13" s="131" t="s">
        <v>14</v>
      </c>
      <c r="E13" s="4">
        <v>2338</v>
      </c>
      <c r="F13" s="5">
        <v>5</v>
      </c>
      <c r="G13" s="131" t="s">
        <v>13</v>
      </c>
      <c r="H13" s="131" t="s">
        <v>13</v>
      </c>
      <c r="I13" s="131" t="s">
        <v>13</v>
      </c>
      <c r="J13" s="134">
        <v>1985</v>
      </c>
      <c r="K13" s="5">
        <v>13</v>
      </c>
      <c r="L13" s="131" t="s">
        <v>13</v>
      </c>
      <c r="M13" s="5">
        <v>13</v>
      </c>
      <c r="N13" s="5">
        <v>12</v>
      </c>
      <c r="O13" s="5">
        <v>12</v>
      </c>
      <c r="P13" s="131" t="s">
        <v>302</v>
      </c>
      <c r="Q13" s="5">
        <v>12</v>
      </c>
      <c r="R13" s="5">
        <v>17</v>
      </c>
      <c r="S13" s="131" t="s">
        <v>13</v>
      </c>
      <c r="T13" s="5">
        <v>54</v>
      </c>
      <c r="U13" s="5" t="s">
        <v>13</v>
      </c>
    </row>
    <row r="14" spans="1:22" ht="13.5" thickBot="1" x14ac:dyDescent="0.25">
      <c r="A14" s="130">
        <v>1986</v>
      </c>
      <c r="B14" s="131" t="s">
        <v>14</v>
      </c>
      <c r="C14" s="131" t="s">
        <v>13</v>
      </c>
      <c r="D14" s="131" t="s">
        <v>14</v>
      </c>
      <c r="E14" s="4">
        <v>2654</v>
      </c>
      <c r="F14" s="5">
        <v>5</v>
      </c>
      <c r="G14" s="4">
        <v>2554</v>
      </c>
      <c r="H14" s="131" t="s">
        <v>13</v>
      </c>
      <c r="I14" s="131" t="s">
        <v>13</v>
      </c>
      <c r="J14" s="134">
        <v>1986</v>
      </c>
      <c r="K14" s="5">
        <v>12</v>
      </c>
      <c r="L14" s="131" t="s">
        <v>13</v>
      </c>
      <c r="M14" s="5">
        <v>12</v>
      </c>
      <c r="N14" s="5">
        <v>12</v>
      </c>
      <c r="O14" s="5">
        <v>12</v>
      </c>
      <c r="P14" s="131" t="s">
        <v>302</v>
      </c>
      <c r="Q14" s="5">
        <v>12</v>
      </c>
      <c r="R14" s="5">
        <v>25</v>
      </c>
      <c r="S14" s="131" t="s">
        <v>13</v>
      </c>
      <c r="T14" s="5">
        <v>61</v>
      </c>
      <c r="U14" s="4">
        <v>5019</v>
      </c>
    </row>
    <row r="15" spans="1:22" ht="13.5" thickBot="1" x14ac:dyDescent="0.25">
      <c r="A15" s="130">
        <v>1987</v>
      </c>
      <c r="B15" s="131" t="s">
        <v>14</v>
      </c>
      <c r="C15" s="131" t="s">
        <v>13</v>
      </c>
      <c r="D15" s="131" t="s">
        <v>14</v>
      </c>
      <c r="E15" s="4">
        <v>2671</v>
      </c>
      <c r="F15" s="5">
        <v>5</v>
      </c>
      <c r="G15" s="4">
        <v>2580</v>
      </c>
      <c r="H15" s="131" t="s">
        <v>13</v>
      </c>
      <c r="I15" s="131" t="s">
        <v>13</v>
      </c>
      <c r="J15" s="134">
        <v>1987</v>
      </c>
      <c r="K15" s="5">
        <v>12</v>
      </c>
      <c r="L15" s="131" t="s">
        <v>13</v>
      </c>
      <c r="M15" s="5">
        <v>12</v>
      </c>
      <c r="N15" s="5">
        <v>12</v>
      </c>
      <c r="O15" s="5">
        <v>14</v>
      </c>
      <c r="P15" s="131" t="s">
        <v>302</v>
      </c>
      <c r="Q15" s="5">
        <v>14</v>
      </c>
      <c r="R15" s="5">
        <v>25</v>
      </c>
      <c r="S15" s="131" t="s">
        <v>13</v>
      </c>
      <c r="T15" s="5">
        <v>63</v>
      </c>
      <c r="U15" s="4">
        <v>5044</v>
      </c>
    </row>
    <row r="16" spans="1:22" ht="13.5" thickBot="1" x14ac:dyDescent="0.25">
      <c r="A16" s="130">
        <v>1988</v>
      </c>
      <c r="B16" s="131" t="s">
        <v>14</v>
      </c>
      <c r="C16" s="131" t="s">
        <v>13</v>
      </c>
      <c r="D16" s="131" t="s">
        <v>14</v>
      </c>
      <c r="E16" s="4">
        <v>2671</v>
      </c>
      <c r="F16" s="5">
        <v>5</v>
      </c>
      <c r="G16" s="4">
        <v>2582</v>
      </c>
      <c r="H16" s="131" t="s">
        <v>13</v>
      </c>
      <c r="I16" s="131" t="s">
        <v>13</v>
      </c>
      <c r="J16" s="134">
        <v>1988</v>
      </c>
      <c r="K16" s="5">
        <v>12</v>
      </c>
      <c r="L16" s="131" t="s">
        <v>13</v>
      </c>
      <c r="M16" s="5">
        <v>12</v>
      </c>
      <c r="N16" s="5">
        <v>12</v>
      </c>
      <c r="O16" s="5">
        <v>15</v>
      </c>
      <c r="P16" s="131" t="s">
        <v>302</v>
      </c>
      <c r="Q16" s="5">
        <v>15</v>
      </c>
      <c r="R16" s="5">
        <v>23</v>
      </c>
      <c r="S16" s="131" t="s">
        <v>13</v>
      </c>
      <c r="T16" s="5">
        <v>62</v>
      </c>
      <c r="U16" s="4">
        <v>5036</v>
      </c>
    </row>
    <row r="17" spans="1:21" ht="13.5" thickBot="1" x14ac:dyDescent="0.25">
      <c r="A17" s="130">
        <v>1989</v>
      </c>
      <c r="B17" s="131" t="s">
        <v>14</v>
      </c>
      <c r="C17" s="131" t="s">
        <v>13</v>
      </c>
      <c r="D17" s="131" t="s">
        <v>14</v>
      </c>
      <c r="E17" s="4">
        <v>2665</v>
      </c>
      <c r="F17" s="5">
        <v>5</v>
      </c>
      <c r="G17" s="4">
        <v>3867</v>
      </c>
      <c r="H17" s="131" t="s">
        <v>13</v>
      </c>
      <c r="I17" s="131" t="s">
        <v>13</v>
      </c>
      <c r="J17" s="134">
        <v>1989</v>
      </c>
      <c r="K17" s="5">
        <v>13</v>
      </c>
      <c r="L17" s="131" t="s">
        <v>13</v>
      </c>
      <c r="M17" s="5">
        <v>13</v>
      </c>
      <c r="N17" s="5">
        <v>12</v>
      </c>
      <c r="O17" s="5">
        <v>17</v>
      </c>
      <c r="P17" s="131" t="s">
        <v>302</v>
      </c>
      <c r="Q17" s="5">
        <v>17</v>
      </c>
      <c r="R17" s="5">
        <v>26</v>
      </c>
      <c r="S17" s="131" t="s">
        <v>13</v>
      </c>
      <c r="T17" s="5">
        <v>68</v>
      </c>
      <c r="U17" s="4">
        <v>5046</v>
      </c>
    </row>
    <row r="18" spans="1:21" ht="13.5" thickBot="1" x14ac:dyDescent="0.25">
      <c r="A18" s="130">
        <v>1990</v>
      </c>
      <c r="B18" s="131" t="s">
        <v>14</v>
      </c>
      <c r="C18" s="131" t="s">
        <v>13</v>
      </c>
      <c r="D18" s="131" t="s">
        <v>14</v>
      </c>
      <c r="E18" s="4">
        <v>2688</v>
      </c>
      <c r="F18" s="5">
        <v>5</v>
      </c>
      <c r="G18" s="4">
        <v>3893</v>
      </c>
      <c r="H18" s="131" t="s">
        <v>13</v>
      </c>
      <c r="I18" s="131" t="s">
        <v>13</v>
      </c>
      <c r="J18" s="134">
        <v>1990</v>
      </c>
      <c r="K18" s="5">
        <v>14</v>
      </c>
      <c r="L18" s="131" t="s">
        <v>13</v>
      </c>
      <c r="M18" s="5">
        <v>14</v>
      </c>
      <c r="N18" s="5">
        <v>12</v>
      </c>
      <c r="O18" s="5">
        <v>17</v>
      </c>
      <c r="P18" s="131" t="s">
        <v>302</v>
      </c>
      <c r="Q18" s="5">
        <v>17</v>
      </c>
      <c r="R18" s="5">
        <v>27</v>
      </c>
      <c r="S18" s="131" t="s">
        <v>13</v>
      </c>
      <c r="T18" s="5">
        <v>70</v>
      </c>
      <c r="U18" s="4">
        <v>5078</v>
      </c>
    </row>
    <row r="19" spans="1:21" ht="13.5" thickBot="1" x14ac:dyDescent="0.25">
      <c r="A19" s="130">
        <v>1991</v>
      </c>
      <c r="B19" s="131" t="s">
        <v>14</v>
      </c>
      <c r="C19" s="131" t="s">
        <v>13</v>
      </c>
      <c r="D19" s="131" t="s">
        <v>14</v>
      </c>
      <c r="E19" s="4">
        <v>2689</v>
      </c>
      <c r="F19" s="5">
        <v>5</v>
      </c>
      <c r="G19" s="4">
        <v>3894</v>
      </c>
      <c r="H19" s="131" t="s">
        <v>13</v>
      </c>
      <c r="I19" s="131" t="s">
        <v>13</v>
      </c>
      <c r="J19" s="134">
        <v>1991</v>
      </c>
      <c r="K19" s="5">
        <v>14</v>
      </c>
      <c r="L19" s="131" t="s">
        <v>13</v>
      </c>
      <c r="M19" s="5">
        <v>14</v>
      </c>
      <c r="N19" s="5">
        <v>13</v>
      </c>
      <c r="O19" s="5">
        <v>18</v>
      </c>
      <c r="P19" s="131" t="s">
        <v>302</v>
      </c>
      <c r="Q19" s="5">
        <v>18</v>
      </c>
      <c r="R19" s="5">
        <v>27</v>
      </c>
      <c r="S19" s="131" t="s">
        <v>13</v>
      </c>
      <c r="T19" s="5">
        <v>72</v>
      </c>
      <c r="U19" s="4">
        <v>5084</v>
      </c>
    </row>
    <row r="20" spans="1:21" ht="13.5" thickBot="1" x14ac:dyDescent="0.25">
      <c r="A20" s="130">
        <v>1992</v>
      </c>
      <c r="B20" s="131" t="s">
        <v>14</v>
      </c>
      <c r="C20" s="131" t="s">
        <v>13</v>
      </c>
      <c r="D20" s="131" t="s">
        <v>14</v>
      </c>
      <c r="E20" s="4">
        <v>2693</v>
      </c>
      <c r="F20" s="5">
        <v>5</v>
      </c>
      <c r="G20" s="4">
        <v>3917</v>
      </c>
      <c r="H20" s="131" t="s">
        <v>13</v>
      </c>
      <c r="I20" s="131" t="s">
        <v>13</v>
      </c>
      <c r="J20" s="134">
        <v>1992</v>
      </c>
      <c r="K20" s="5">
        <v>14</v>
      </c>
      <c r="L20" s="131" t="s">
        <v>13</v>
      </c>
      <c r="M20" s="5">
        <v>14</v>
      </c>
      <c r="N20" s="5">
        <v>13</v>
      </c>
      <c r="O20" s="5">
        <v>19</v>
      </c>
      <c r="P20" s="131" t="s">
        <v>302</v>
      </c>
      <c r="Q20" s="5">
        <v>19</v>
      </c>
      <c r="R20" s="5">
        <v>27</v>
      </c>
      <c r="S20" s="131" t="s">
        <v>13</v>
      </c>
      <c r="T20" s="5">
        <v>73</v>
      </c>
      <c r="U20" s="4">
        <v>5086</v>
      </c>
    </row>
    <row r="21" spans="1:21" ht="13.5" thickBot="1" x14ac:dyDescent="0.25">
      <c r="A21" s="130">
        <v>1993</v>
      </c>
      <c r="B21" s="131" t="s">
        <v>14</v>
      </c>
      <c r="C21" s="131" t="s">
        <v>13</v>
      </c>
      <c r="D21" s="131" t="s">
        <v>14</v>
      </c>
      <c r="E21" s="4">
        <v>2694</v>
      </c>
      <c r="F21" s="5">
        <v>5</v>
      </c>
      <c r="G21" s="4">
        <v>3917</v>
      </c>
      <c r="H21" s="131" t="s">
        <v>13</v>
      </c>
      <c r="I21" s="131" t="s">
        <v>13</v>
      </c>
      <c r="J21" s="134">
        <v>1993</v>
      </c>
      <c r="K21" s="5">
        <v>16</v>
      </c>
      <c r="L21" s="131" t="s">
        <v>13</v>
      </c>
      <c r="M21" s="5">
        <v>16</v>
      </c>
      <c r="N21" s="5">
        <v>14</v>
      </c>
      <c r="O21" s="5">
        <v>20</v>
      </c>
      <c r="P21" s="131" t="s">
        <v>302</v>
      </c>
      <c r="Q21" s="5">
        <v>20</v>
      </c>
      <c r="R21" s="5">
        <v>27</v>
      </c>
      <c r="S21" s="131" t="s">
        <v>13</v>
      </c>
      <c r="T21" s="5">
        <v>77</v>
      </c>
      <c r="U21" s="4">
        <v>5088</v>
      </c>
    </row>
    <row r="22" spans="1:21" ht="13.5" thickBot="1" x14ac:dyDescent="0.25">
      <c r="A22" s="130">
        <v>1994</v>
      </c>
      <c r="B22" s="131" t="s">
        <v>14</v>
      </c>
      <c r="C22" s="131" t="s">
        <v>13</v>
      </c>
      <c r="D22" s="131" t="s">
        <v>14</v>
      </c>
      <c r="E22" s="4">
        <v>2250</v>
      </c>
      <c r="F22" s="5">
        <v>5</v>
      </c>
      <c r="G22" s="4">
        <v>5214</v>
      </c>
      <c r="H22" s="131" t="s">
        <v>13</v>
      </c>
      <c r="I22" s="131" t="s">
        <v>13</v>
      </c>
      <c r="J22" s="134">
        <v>1994</v>
      </c>
      <c r="K22" s="5">
        <v>16</v>
      </c>
      <c r="L22" s="131" t="s">
        <v>13</v>
      </c>
      <c r="M22" s="5">
        <v>16</v>
      </c>
      <c r="N22" s="5">
        <v>14</v>
      </c>
      <c r="O22" s="5">
        <v>22</v>
      </c>
      <c r="P22" s="131" t="s">
        <v>302</v>
      </c>
      <c r="Q22" s="5">
        <v>22</v>
      </c>
      <c r="R22" s="5">
        <v>25</v>
      </c>
      <c r="S22" s="131" t="s">
        <v>13</v>
      </c>
      <c r="T22" s="5">
        <v>77</v>
      </c>
      <c r="U22" s="4">
        <v>5973</v>
      </c>
    </row>
    <row r="23" spans="1:21" ht="13.5" thickBot="1" x14ac:dyDescent="0.25">
      <c r="A23" s="130">
        <v>1995</v>
      </c>
      <c r="B23" s="131" t="s">
        <v>14</v>
      </c>
      <c r="C23" s="131" t="s">
        <v>13</v>
      </c>
      <c r="D23" s="131" t="s">
        <v>14</v>
      </c>
      <c r="E23" s="4">
        <v>2250</v>
      </c>
      <c r="F23" s="5">
        <v>5</v>
      </c>
      <c r="G23" s="4">
        <v>5214</v>
      </c>
      <c r="H23" s="5">
        <v>55</v>
      </c>
      <c r="I23" s="5" t="s">
        <v>13</v>
      </c>
      <c r="J23" s="134">
        <v>1995</v>
      </c>
      <c r="K23" s="5">
        <v>16</v>
      </c>
      <c r="L23" s="131" t="s">
        <v>13</v>
      </c>
      <c r="M23" s="5">
        <v>16</v>
      </c>
      <c r="N23" s="5">
        <v>14</v>
      </c>
      <c r="O23" s="5">
        <v>22</v>
      </c>
      <c r="P23" s="131" t="s">
        <v>302</v>
      </c>
      <c r="Q23" s="5">
        <v>22</v>
      </c>
      <c r="R23" s="5">
        <v>25</v>
      </c>
      <c r="S23" s="5">
        <v>14</v>
      </c>
      <c r="T23" s="5">
        <v>91</v>
      </c>
      <c r="U23" s="4">
        <v>5973</v>
      </c>
    </row>
    <row r="24" spans="1:21" ht="13.5" thickBot="1" x14ac:dyDescent="0.25">
      <c r="A24" s="130">
        <v>1996</v>
      </c>
      <c r="B24" s="131" t="s">
        <v>14</v>
      </c>
      <c r="C24" s="131" t="s">
        <v>13</v>
      </c>
      <c r="D24" s="131" t="s">
        <v>14</v>
      </c>
      <c r="E24" s="4">
        <v>2250</v>
      </c>
      <c r="F24" s="5">
        <v>5</v>
      </c>
      <c r="G24" s="4">
        <v>5214</v>
      </c>
      <c r="H24" s="5">
        <v>59</v>
      </c>
      <c r="I24" s="5" t="s">
        <v>13</v>
      </c>
      <c r="J24" s="134">
        <v>1996</v>
      </c>
      <c r="K24" s="5">
        <v>16</v>
      </c>
      <c r="L24" s="131" t="s">
        <v>13</v>
      </c>
      <c r="M24" s="5">
        <v>16</v>
      </c>
      <c r="N24" s="5">
        <v>14</v>
      </c>
      <c r="O24" s="5">
        <v>22</v>
      </c>
      <c r="P24" s="131" t="s">
        <v>302</v>
      </c>
      <c r="Q24" s="5">
        <v>22</v>
      </c>
      <c r="R24" s="5">
        <v>26</v>
      </c>
      <c r="S24" s="5">
        <v>15</v>
      </c>
      <c r="T24" s="5">
        <v>93</v>
      </c>
      <c r="U24" s="4">
        <v>5973</v>
      </c>
    </row>
    <row r="25" spans="1:21" ht="13.5" thickBot="1" x14ac:dyDescent="0.25">
      <c r="A25" s="130">
        <v>1997</v>
      </c>
      <c r="B25" s="131" t="s">
        <v>14</v>
      </c>
      <c r="C25" s="131" t="s">
        <v>13</v>
      </c>
      <c r="D25" s="131" t="s">
        <v>14</v>
      </c>
      <c r="E25" s="4">
        <v>2250</v>
      </c>
      <c r="F25" s="5">
        <v>5</v>
      </c>
      <c r="G25" s="4">
        <v>5214</v>
      </c>
      <c r="H25" s="5">
        <v>55</v>
      </c>
      <c r="I25" s="5" t="s">
        <v>13</v>
      </c>
      <c r="J25" s="134">
        <v>1997</v>
      </c>
      <c r="K25" s="5">
        <v>16</v>
      </c>
      <c r="L25" s="131" t="s">
        <v>13</v>
      </c>
      <c r="M25" s="5">
        <v>16</v>
      </c>
      <c r="N25" s="5">
        <v>14</v>
      </c>
      <c r="O25" s="5">
        <v>22</v>
      </c>
      <c r="P25" s="131" t="s">
        <v>302</v>
      </c>
      <c r="Q25" s="5">
        <v>22</v>
      </c>
      <c r="R25" s="5">
        <v>26</v>
      </c>
      <c r="S25" s="5">
        <v>12</v>
      </c>
      <c r="T25" s="5">
        <v>90</v>
      </c>
      <c r="U25" s="4">
        <v>5973</v>
      </c>
    </row>
    <row r="26" spans="1:21" ht="13.5" thickBot="1" x14ac:dyDescent="0.25">
      <c r="A26" s="130">
        <v>1998</v>
      </c>
      <c r="B26" s="131" t="s">
        <v>14</v>
      </c>
      <c r="C26" s="131" t="s">
        <v>13</v>
      </c>
      <c r="D26" s="131" t="s">
        <v>14</v>
      </c>
      <c r="E26" s="4">
        <v>2250</v>
      </c>
      <c r="F26" s="5">
        <v>5</v>
      </c>
      <c r="G26" s="4">
        <v>5214</v>
      </c>
      <c r="H26" s="5">
        <v>58</v>
      </c>
      <c r="I26" s="5" t="s">
        <v>13</v>
      </c>
      <c r="J26" s="134">
        <v>1998</v>
      </c>
      <c r="K26" s="5">
        <v>18</v>
      </c>
      <c r="L26" s="131" t="s">
        <v>13</v>
      </c>
      <c r="M26" s="5">
        <v>18</v>
      </c>
      <c r="N26" s="5">
        <v>14</v>
      </c>
      <c r="O26" s="5">
        <v>22</v>
      </c>
      <c r="P26" s="131" t="s">
        <v>302</v>
      </c>
      <c r="Q26" s="5">
        <v>22</v>
      </c>
      <c r="R26" s="5">
        <v>28</v>
      </c>
      <c r="S26" s="5">
        <v>14</v>
      </c>
      <c r="T26" s="5">
        <v>96</v>
      </c>
      <c r="U26" s="4">
        <v>5975</v>
      </c>
    </row>
    <row r="27" spans="1:21" ht="13.5" thickBot="1" x14ac:dyDescent="0.25">
      <c r="A27" s="130">
        <v>1999</v>
      </c>
      <c r="B27" s="131" t="s">
        <v>14</v>
      </c>
      <c r="C27" s="131" t="s">
        <v>13</v>
      </c>
      <c r="D27" s="131" t="s">
        <v>14</v>
      </c>
      <c r="E27" s="4">
        <v>2262</v>
      </c>
      <c r="F27" s="5">
        <v>5</v>
      </c>
      <c r="G27" s="4">
        <v>5252</v>
      </c>
      <c r="H27" s="5">
        <v>67</v>
      </c>
      <c r="I27" s="5" t="s">
        <v>13</v>
      </c>
      <c r="J27" s="134">
        <v>1999</v>
      </c>
      <c r="K27" s="5">
        <v>20</v>
      </c>
      <c r="L27" s="131" t="s">
        <v>13</v>
      </c>
      <c r="M27" s="5">
        <v>20</v>
      </c>
      <c r="N27" s="5">
        <v>14</v>
      </c>
      <c r="O27" s="5">
        <v>24</v>
      </c>
      <c r="P27" s="131" t="s">
        <v>302</v>
      </c>
      <c r="Q27" s="5">
        <v>24</v>
      </c>
      <c r="R27" s="5">
        <v>28</v>
      </c>
      <c r="S27" s="5">
        <v>14</v>
      </c>
      <c r="T27" s="5">
        <v>100</v>
      </c>
      <c r="U27" s="4">
        <v>6000</v>
      </c>
    </row>
    <row r="28" spans="1:21" ht="13.5" thickBot="1" x14ac:dyDescent="0.25">
      <c r="A28" s="130">
        <v>2000</v>
      </c>
      <c r="B28" s="131" t="s">
        <v>14</v>
      </c>
      <c r="C28" s="131" t="s">
        <v>14</v>
      </c>
      <c r="D28" s="131" t="s">
        <v>14</v>
      </c>
      <c r="E28" s="4">
        <v>2262</v>
      </c>
      <c r="F28" s="5">
        <v>5</v>
      </c>
      <c r="G28" s="4">
        <v>5252</v>
      </c>
      <c r="H28" s="5">
        <v>67</v>
      </c>
      <c r="I28" s="5" t="s">
        <v>13</v>
      </c>
      <c r="J28" s="134">
        <v>2000</v>
      </c>
      <c r="K28" s="5">
        <v>19</v>
      </c>
      <c r="L28" s="131" t="s">
        <v>13</v>
      </c>
      <c r="M28" s="5">
        <v>19</v>
      </c>
      <c r="N28" s="5">
        <v>14</v>
      </c>
      <c r="O28" s="5">
        <v>25</v>
      </c>
      <c r="P28" s="131" t="s">
        <v>302</v>
      </c>
      <c r="Q28" s="5">
        <v>25</v>
      </c>
      <c r="R28" s="5">
        <v>33</v>
      </c>
      <c r="S28" s="5">
        <v>16</v>
      </c>
      <c r="T28" s="5">
        <v>107</v>
      </c>
      <c r="U28" s="4">
        <v>6000</v>
      </c>
    </row>
    <row r="29" spans="1:21" ht="13.5" thickBot="1" x14ac:dyDescent="0.25">
      <c r="A29" s="130">
        <v>2001</v>
      </c>
      <c r="B29" s="131" t="s">
        <v>14</v>
      </c>
      <c r="C29" s="131" t="s">
        <v>14</v>
      </c>
      <c r="D29" s="131" t="s">
        <v>14</v>
      </c>
      <c r="E29" s="4">
        <v>2264</v>
      </c>
      <c r="F29" s="5">
        <v>5</v>
      </c>
      <c r="G29" s="4">
        <v>5251</v>
      </c>
      <c r="H29" s="5">
        <v>67</v>
      </c>
      <c r="I29" s="5" t="s">
        <v>13</v>
      </c>
      <c r="J29" s="134">
        <v>2001</v>
      </c>
      <c r="K29" s="5">
        <v>21</v>
      </c>
      <c r="L29" s="131" t="s">
        <v>13</v>
      </c>
      <c r="M29" s="5">
        <v>21</v>
      </c>
      <c r="N29" s="5">
        <v>14</v>
      </c>
      <c r="O29" s="5">
        <v>26</v>
      </c>
      <c r="P29" s="131" t="s">
        <v>302</v>
      </c>
      <c r="Q29" s="5">
        <v>26</v>
      </c>
      <c r="R29" s="5">
        <v>42</v>
      </c>
      <c r="S29" s="5">
        <v>17</v>
      </c>
      <c r="T29" s="5">
        <v>120</v>
      </c>
      <c r="U29" s="4">
        <v>6000</v>
      </c>
    </row>
    <row r="30" spans="1:21" ht="13.5" thickBot="1" x14ac:dyDescent="0.25">
      <c r="A30" s="130">
        <v>2002</v>
      </c>
      <c r="B30" s="131" t="s">
        <v>14</v>
      </c>
      <c r="C30" s="131" t="s">
        <v>14</v>
      </c>
      <c r="D30" s="131" t="s">
        <v>14</v>
      </c>
      <c r="E30" s="4">
        <v>2264</v>
      </c>
      <c r="F30" s="5">
        <v>5</v>
      </c>
      <c r="G30" s="4">
        <v>5251</v>
      </c>
      <c r="H30" s="5">
        <v>68</v>
      </c>
      <c r="I30" s="5" t="s">
        <v>13</v>
      </c>
      <c r="J30" s="134">
        <v>2002</v>
      </c>
      <c r="K30" s="5">
        <v>20</v>
      </c>
      <c r="L30" s="131" t="s">
        <v>13</v>
      </c>
      <c r="M30" s="5">
        <v>20</v>
      </c>
      <c r="N30" s="5">
        <v>14</v>
      </c>
      <c r="O30" s="5">
        <v>27</v>
      </c>
      <c r="P30" s="131" t="s">
        <v>302</v>
      </c>
      <c r="Q30" s="5">
        <v>27</v>
      </c>
      <c r="R30" s="5">
        <v>42</v>
      </c>
      <c r="S30" s="5">
        <v>14</v>
      </c>
      <c r="T30" s="5">
        <v>117</v>
      </c>
      <c r="U30" s="4">
        <v>6000</v>
      </c>
    </row>
    <row r="31" spans="1:21" ht="13.5" thickBot="1" x14ac:dyDescent="0.25">
      <c r="A31" s="130">
        <v>2003</v>
      </c>
      <c r="B31" s="131" t="s">
        <v>14</v>
      </c>
      <c r="C31" s="131" t="s">
        <v>14</v>
      </c>
      <c r="D31" s="131" t="s">
        <v>14</v>
      </c>
      <c r="E31" s="4">
        <v>1982</v>
      </c>
      <c r="F31" s="5">
        <v>4</v>
      </c>
      <c r="G31" s="4">
        <v>5346</v>
      </c>
      <c r="H31" s="5">
        <v>70</v>
      </c>
      <c r="I31" s="5" t="s">
        <v>13</v>
      </c>
      <c r="J31" s="134">
        <v>2003</v>
      </c>
      <c r="K31" s="5">
        <v>21</v>
      </c>
      <c r="L31" s="131" t="s">
        <v>13</v>
      </c>
      <c r="M31" s="5">
        <v>21</v>
      </c>
      <c r="N31" s="5">
        <v>14</v>
      </c>
      <c r="O31" s="5">
        <v>27</v>
      </c>
      <c r="P31" s="131" t="s">
        <v>302</v>
      </c>
      <c r="Q31" s="5">
        <v>27</v>
      </c>
      <c r="R31" s="5">
        <v>46</v>
      </c>
      <c r="S31" s="5">
        <v>16</v>
      </c>
      <c r="T31" s="5">
        <v>124</v>
      </c>
      <c r="U31" s="4">
        <v>5804</v>
      </c>
    </row>
    <row r="32" spans="1:21" ht="13.5" thickBot="1" x14ac:dyDescent="0.25">
      <c r="A32" s="130">
        <v>2004</v>
      </c>
      <c r="B32" s="131" t="s">
        <v>14</v>
      </c>
      <c r="C32" s="131" t="s">
        <v>14</v>
      </c>
      <c r="D32" s="131" t="s">
        <v>14</v>
      </c>
      <c r="E32" s="4">
        <v>1500</v>
      </c>
      <c r="F32" s="5">
        <v>4</v>
      </c>
      <c r="G32" s="4">
        <v>5960</v>
      </c>
      <c r="H32" s="5">
        <v>69</v>
      </c>
      <c r="I32" s="5" t="s">
        <v>13</v>
      </c>
      <c r="J32" s="134">
        <v>2004</v>
      </c>
      <c r="K32" s="5">
        <v>21</v>
      </c>
      <c r="L32" s="131" t="s">
        <v>303</v>
      </c>
      <c r="M32" s="5">
        <v>21</v>
      </c>
      <c r="N32" s="5">
        <v>14</v>
      </c>
      <c r="O32" s="5">
        <v>29</v>
      </c>
      <c r="P32" s="131" t="s">
        <v>302</v>
      </c>
      <c r="Q32" s="5">
        <v>29</v>
      </c>
      <c r="R32" s="5">
        <v>47</v>
      </c>
      <c r="S32" s="5">
        <v>16</v>
      </c>
      <c r="T32" s="5">
        <v>127</v>
      </c>
      <c r="U32" s="4">
        <v>6429</v>
      </c>
    </row>
    <row r="33" spans="1:21" ht="13.5" thickBot="1" x14ac:dyDescent="0.25">
      <c r="A33" s="132">
        <v>2005</v>
      </c>
      <c r="B33" s="133" t="s">
        <v>14</v>
      </c>
      <c r="C33" s="133" t="s">
        <v>14</v>
      </c>
      <c r="D33" s="133" t="s">
        <v>14</v>
      </c>
      <c r="E33" s="8">
        <v>1500</v>
      </c>
      <c r="F33" s="33">
        <v>4</v>
      </c>
      <c r="G33" s="8">
        <v>5960</v>
      </c>
      <c r="H33" s="33">
        <v>69</v>
      </c>
      <c r="I33" s="33" t="s">
        <v>13</v>
      </c>
      <c r="J33" s="132">
        <v>2005</v>
      </c>
      <c r="K33" s="33">
        <v>22</v>
      </c>
      <c r="L33" s="133" t="s">
        <v>303</v>
      </c>
      <c r="M33" s="33">
        <v>22</v>
      </c>
      <c r="N33" s="33">
        <v>15</v>
      </c>
      <c r="O33" s="33">
        <v>29</v>
      </c>
      <c r="P33" s="133" t="s">
        <v>302</v>
      </c>
      <c r="Q33" s="33">
        <v>29</v>
      </c>
      <c r="R33" s="33">
        <v>47</v>
      </c>
      <c r="S33" s="33">
        <v>18</v>
      </c>
      <c r="T33" s="33">
        <v>131</v>
      </c>
      <c r="U33" s="8">
        <v>6429</v>
      </c>
    </row>
    <row r="34" spans="1:21" ht="13.5" thickBot="1" x14ac:dyDescent="0.25">
      <c r="A34" s="132">
        <v>2006</v>
      </c>
      <c r="B34" s="133" t="s">
        <v>14</v>
      </c>
      <c r="C34" s="133" t="s">
        <v>14</v>
      </c>
      <c r="D34" s="133" t="s">
        <v>14</v>
      </c>
      <c r="E34" s="8">
        <v>1500</v>
      </c>
      <c r="F34" s="33">
        <v>4</v>
      </c>
      <c r="G34" s="8">
        <v>5960</v>
      </c>
      <c r="H34" s="33">
        <v>69</v>
      </c>
      <c r="I34" s="33" t="s">
        <v>13</v>
      </c>
      <c r="J34" s="132">
        <v>2006</v>
      </c>
      <c r="K34" s="33">
        <v>22</v>
      </c>
      <c r="L34" s="133" t="s">
        <v>303</v>
      </c>
      <c r="M34" s="33">
        <v>22</v>
      </c>
      <c r="N34" s="33">
        <v>15</v>
      </c>
      <c r="O34" s="33">
        <v>33</v>
      </c>
      <c r="P34" s="133" t="s">
        <v>302</v>
      </c>
      <c r="Q34" s="33">
        <v>33</v>
      </c>
      <c r="R34" s="33">
        <v>47</v>
      </c>
      <c r="S34" s="33">
        <v>18</v>
      </c>
      <c r="T34" s="33">
        <v>135</v>
      </c>
      <c r="U34" s="8">
        <v>6435</v>
      </c>
    </row>
    <row r="35" spans="1:21" ht="13.5" thickBot="1" x14ac:dyDescent="0.25">
      <c r="A35" s="132">
        <v>2007</v>
      </c>
      <c r="B35" s="133" t="s">
        <v>14</v>
      </c>
      <c r="C35" s="133" t="s">
        <v>14</v>
      </c>
      <c r="D35" s="133" t="s">
        <v>14</v>
      </c>
      <c r="E35" s="33" t="s">
        <v>294</v>
      </c>
      <c r="F35" s="33">
        <v>4</v>
      </c>
      <c r="G35" s="33" t="s">
        <v>295</v>
      </c>
      <c r="H35" s="33" t="s">
        <v>296</v>
      </c>
      <c r="I35" s="33">
        <v>1</v>
      </c>
      <c r="J35" s="132">
        <v>2007</v>
      </c>
      <c r="K35" s="33">
        <v>22</v>
      </c>
      <c r="L35" s="133" t="s">
        <v>303</v>
      </c>
      <c r="M35" s="33">
        <v>22</v>
      </c>
      <c r="N35" s="33">
        <v>15</v>
      </c>
      <c r="O35" s="33">
        <v>33</v>
      </c>
      <c r="P35" s="133" t="s">
        <v>302</v>
      </c>
      <c r="Q35" s="33">
        <v>33</v>
      </c>
      <c r="R35" s="33">
        <v>39</v>
      </c>
      <c r="S35" s="33">
        <v>16</v>
      </c>
      <c r="T35" s="33">
        <v>125</v>
      </c>
      <c r="U35" s="8">
        <v>7700</v>
      </c>
    </row>
    <row r="36" spans="1:21" ht="13.5" thickBot="1" x14ac:dyDescent="0.25">
      <c r="A36" s="132">
        <v>2008</v>
      </c>
      <c r="B36" s="133" t="s">
        <v>14</v>
      </c>
      <c r="C36" s="133" t="s">
        <v>14</v>
      </c>
      <c r="D36" s="133" t="s">
        <v>14</v>
      </c>
      <c r="E36" s="8">
        <v>1086</v>
      </c>
      <c r="F36" s="33">
        <v>5</v>
      </c>
      <c r="G36" s="8">
        <v>7200</v>
      </c>
      <c r="H36" s="33">
        <v>83</v>
      </c>
      <c r="I36" s="33">
        <v>1</v>
      </c>
      <c r="J36" s="132">
        <v>2008</v>
      </c>
      <c r="K36" s="33">
        <v>23</v>
      </c>
      <c r="L36" s="133" t="s">
        <v>303</v>
      </c>
      <c r="M36" s="33">
        <v>23</v>
      </c>
      <c r="N36" s="33">
        <v>15</v>
      </c>
      <c r="O36" s="33">
        <v>33</v>
      </c>
      <c r="P36" s="133" t="s">
        <v>302</v>
      </c>
      <c r="Q36" s="33">
        <v>33</v>
      </c>
      <c r="R36" s="33">
        <v>32</v>
      </c>
      <c r="S36" s="33">
        <v>16</v>
      </c>
      <c r="T36" s="33">
        <v>119</v>
      </c>
      <c r="U36" s="8">
        <v>7700</v>
      </c>
    </row>
    <row r="37" spans="1:21" ht="13.5" thickBot="1" x14ac:dyDescent="0.25">
      <c r="A37" s="132">
        <v>2009</v>
      </c>
      <c r="B37" s="133" t="s">
        <v>14</v>
      </c>
      <c r="C37" s="133" t="s">
        <v>14</v>
      </c>
      <c r="D37" s="133" t="s">
        <v>14</v>
      </c>
      <c r="E37" s="8">
        <v>1088</v>
      </c>
      <c r="F37" s="33">
        <v>5</v>
      </c>
      <c r="G37" s="8">
        <v>6700</v>
      </c>
      <c r="H37" s="33">
        <v>77</v>
      </c>
      <c r="I37" s="33">
        <v>1</v>
      </c>
      <c r="J37" s="132">
        <v>2009</v>
      </c>
      <c r="K37" s="33">
        <v>27</v>
      </c>
      <c r="L37" s="133" t="s">
        <v>303</v>
      </c>
      <c r="M37" s="33">
        <v>27</v>
      </c>
      <c r="N37" s="33">
        <v>15</v>
      </c>
      <c r="O37" s="33">
        <v>35</v>
      </c>
      <c r="P37" s="133" t="s">
        <v>302</v>
      </c>
      <c r="Q37" s="33">
        <v>35</v>
      </c>
      <c r="R37" s="33">
        <v>32</v>
      </c>
      <c r="S37" s="33">
        <v>16</v>
      </c>
      <c r="T37" s="33">
        <v>125</v>
      </c>
      <c r="U37" s="8">
        <v>7200</v>
      </c>
    </row>
    <row r="38" spans="1:21" ht="13.5" thickBot="1" x14ac:dyDescent="0.25">
      <c r="A38" s="132">
        <v>2010</v>
      </c>
      <c r="B38" s="133" t="s">
        <v>14</v>
      </c>
      <c r="C38" s="133" t="s">
        <v>14</v>
      </c>
      <c r="D38" s="133" t="s">
        <v>14</v>
      </c>
      <c r="E38" s="8">
        <v>1206</v>
      </c>
      <c r="F38" s="33">
        <v>5</v>
      </c>
      <c r="G38" s="8">
        <v>6741</v>
      </c>
      <c r="H38" s="33">
        <v>84</v>
      </c>
      <c r="I38" s="33">
        <v>1</v>
      </c>
      <c r="J38" s="132">
        <v>2010</v>
      </c>
      <c r="K38" s="33">
        <v>28</v>
      </c>
      <c r="L38" s="133" t="s">
        <v>303</v>
      </c>
      <c r="M38" s="33">
        <v>28</v>
      </c>
      <c r="N38" s="33">
        <v>15</v>
      </c>
      <c r="O38" s="33">
        <v>35</v>
      </c>
      <c r="P38" s="133" t="s">
        <v>302</v>
      </c>
      <c r="Q38" s="33">
        <v>35</v>
      </c>
      <c r="R38" s="33">
        <v>32</v>
      </c>
      <c r="S38" s="33">
        <v>15</v>
      </c>
      <c r="T38" s="33">
        <v>125</v>
      </c>
      <c r="U38" s="8">
        <v>7088</v>
      </c>
    </row>
    <row r="39" spans="1:21" ht="13.5" thickBot="1" x14ac:dyDescent="0.25">
      <c r="A39" s="132">
        <v>2011</v>
      </c>
      <c r="B39" s="140">
        <v>1078</v>
      </c>
      <c r="C39" s="133">
        <v>5</v>
      </c>
      <c r="D39" s="133">
        <v>92</v>
      </c>
      <c r="E39" s="8">
        <v>1175</v>
      </c>
      <c r="F39" s="33">
        <v>5</v>
      </c>
      <c r="G39" s="8">
        <v>6600</v>
      </c>
      <c r="H39" s="33">
        <v>84</v>
      </c>
      <c r="I39" s="33">
        <v>1</v>
      </c>
      <c r="J39" s="132">
        <v>2011</v>
      </c>
      <c r="K39" s="33">
        <v>27</v>
      </c>
      <c r="L39" s="33">
        <v>4</v>
      </c>
      <c r="M39" s="33">
        <v>31</v>
      </c>
      <c r="N39" s="33">
        <v>15</v>
      </c>
      <c r="O39" s="33">
        <v>27</v>
      </c>
      <c r="P39" s="33">
        <v>7</v>
      </c>
      <c r="Q39" s="33">
        <v>34</v>
      </c>
      <c r="R39" s="33">
        <v>38</v>
      </c>
      <c r="S39" s="33">
        <v>16</v>
      </c>
      <c r="T39" s="33">
        <v>134</v>
      </c>
      <c r="U39" s="8">
        <v>7100</v>
      </c>
    </row>
    <row r="40" spans="1:21" ht="13.5" thickBot="1" x14ac:dyDescent="0.25">
      <c r="A40" s="132">
        <v>2012</v>
      </c>
      <c r="B40" s="140">
        <v>1229</v>
      </c>
      <c r="C40" s="133">
        <v>4</v>
      </c>
      <c r="D40" s="133">
        <v>132</v>
      </c>
      <c r="E40" s="8">
        <v>1365</v>
      </c>
      <c r="F40" s="33">
        <v>5</v>
      </c>
      <c r="G40" s="8">
        <v>6511</v>
      </c>
      <c r="H40" s="33">
        <v>93</v>
      </c>
      <c r="I40" s="33">
        <v>1</v>
      </c>
      <c r="J40" s="132">
        <v>2012</v>
      </c>
      <c r="K40" s="33">
        <v>27</v>
      </c>
      <c r="L40" s="33">
        <v>4</v>
      </c>
      <c r="M40" s="33">
        <v>31</v>
      </c>
      <c r="N40" s="33">
        <v>15</v>
      </c>
      <c r="O40" s="33">
        <v>25</v>
      </c>
      <c r="P40" s="33">
        <v>10</v>
      </c>
      <c r="Q40" s="33">
        <v>35</v>
      </c>
      <c r="R40" s="33">
        <v>43</v>
      </c>
      <c r="S40" s="33">
        <v>16</v>
      </c>
      <c r="T40" s="33">
        <v>140</v>
      </c>
      <c r="U40" s="8">
        <v>7118</v>
      </c>
    </row>
    <row r="41" spans="1:21" ht="13.5" thickBot="1" x14ac:dyDescent="0.25">
      <c r="A41" s="132">
        <v>2013</v>
      </c>
      <c r="B41" s="140">
        <v>1178</v>
      </c>
      <c r="C41" s="133">
        <v>8</v>
      </c>
      <c r="D41" s="133">
        <v>156</v>
      </c>
      <c r="E41" s="8">
        <v>1268</v>
      </c>
      <c r="F41" s="33">
        <v>5</v>
      </c>
      <c r="G41" s="8">
        <v>6270</v>
      </c>
      <c r="H41" s="33">
        <v>102</v>
      </c>
      <c r="I41" s="33">
        <v>1</v>
      </c>
      <c r="J41" s="132">
        <v>2013</v>
      </c>
      <c r="K41" s="33">
        <v>26</v>
      </c>
      <c r="L41" s="33">
        <v>5</v>
      </c>
      <c r="M41" s="33">
        <v>31</v>
      </c>
      <c r="N41" s="33">
        <v>15</v>
      </c>
      <c r="O41" s="33">
        <v>24</v>
      </c>
      <c r="P41" s="33">
        <v>11</v>
      </c>
      <c r="Q41" s="33">
        <v>35</v>
      </c>
      <c r="R41" s="33">
        <v>41</v>
      </c>
      <c r="S41" s="33">
        <v>16</v>
      </c>
      <c r="T41" s="33">
        <v>138</v>
      </c>
      <c r="U41" s="8">
        <v>6804</v>
      </c>
    </row>
    <row r="42" spans="1:21" ht="13.5" thickBot="1" x14ac:dyDescent="0.25">
      <c r="A42" s="132">
        <v>2014</v>
      </c>
      <c r="B42" s="140">
        <v>1087</v>
      </c>
      <c r="C42" s="133">
        <v>11</v>
      </c>
      <c r="D42" s="133">
        <v>268</v>
      </c>
      <c r="E42" s="8">
        <v>1223</v>
      </c>
      <c r="F42" s="33">
        <v>5</v>
      </c>
      <c r="G42" s="8">
        <v>6370</v>
      </c>
      <c r="H42" s="33">
        <v>99</v>
      </c>
      <c r="I42" s="33">
        <v>1</v>
      </c>
      <c r="J42" s="132">
        <v>2014</v>
      </c>
      <c r="K42" s="33">
        <v>27</v>
      </c>
      <c r="L42" s="33">
        <v>5</v>
      </c>
      <c r="M42" s="33">
        <v>32</v>
      </c>
      <c r="N42" s="33">
        <v>15</v>
      </c>
      <c r="O42" s="33">
        <v>23</v>
      </c>
      <c r="P42" s="33">
        <v>11</v>
      </c>
      <c r="Q42" s="33">
        <v>34</v>
      </c>
      <c r="R42" s="33">
        <v>41</v>
      </c>
      <c r="S42" s="33">
        <v>16</v>
      </c>
      <c r="T42" s="33">
        <v>138</v>
      </c>
      <c r="U42" s="8">
        <v>6817</v>
      </c>
    </row>
    <row r="43" spans="1:21" ht="13.5" thickBot="1" x14ac:dyDescent="0.25">
      <c r="A43" s="132">
        <v>2015</v>
      </c>
      <c r="B43" s="140">
        <v>1107</v>
      </c>
      <c r="C43" s="133">
        <v>12</v>
      </c>
      <c r="D43" s="133">
        <v>185</v>
      </c>
      <c r="E43" s="8">
        <v>1163</v>
      </c>
      <c r="F43" s="33">
        <v>5</v>
      </c>
      <c r="G43" s="8">
        <v>6340</v>
      </c>
      <c r="H43" s="33">
        <v>101</v>
      </c>
      <c r="I43" s="33">
        <v>1</v>
      </c>
      <c r="J43" s="132">
        <v>2015</v>
      </c>
      <c r="K43" s="33">
        <v>28</v>
      </c>
      <c r="L43" s="33">
        <v>5</v>
      </c>
      <c r="M43" s="33">
        <v>33</v>
      </c>
      <c r="N43" s="33">
        <v>15</v>
      </c>
      <c r="O43" s="33">
        <v>22</v>
      </c>
      <c r="P43" s="33">
        <v>13</v>
      </c>
      <c r="Q43" s="33">
        <v>35</v>
      </c>
      <c r="R43" s="33">
        <v>41</v>
      </c>
      <c r="S43" s="33">
        <v>17</v>
      </c>
      <c r="T43" s="33">
        <v>141</v>
      </c>
      <c r="U43" s="8">
        <v>6752</v>
      </c>
    </row>
    <row r="44" spans="1:21" ht="13.5" thickBot="1" x14ac:dyDescent="0.25">
      <c r="A44" s="132">
        <v>2016</v>
      </c>
      <c r="B44" s="140">
        <v>1179</v>
      </c>
      <c r="C44" s="133">
        <v>12</v>
      </c>
      <c r="D44" s="133">
        <v>188</v>
      </c>
      <c r="E44" s="8"/>
      <c r="F44" s="33">
        <v>5</v>
      </c>
      <c r="G44" s="8">
        <v>6532</v>
      </c>
      <c r="H44" s="33">
        <v>104</v>
      </c>
      <c r="I44" s="33">
        <v>1</v>
      </c>
      <c r="J44" s="132">
        <v>2016</v>
      </c>
      <c r="K44" s="33">
        <v>28</v>
      </c>
      <c r="L44" s="33">
        <v>5</v>
      </c>
      <c r="M44" s="33">
        <v>33</v>
      </c>
      <c r="N44" s="33">
        <v>15</v>
      </c>
      <c r="O44" s="33">
        <v>22</v>
      </c>
      <c r="P44" s="33">
        <v>16</v>
      </c>
      <c r="Q44" s="33">
        <v>39</v>
      </c>
      <c r="R44" s="33">
        <v>42</v>
      </c>
      <c r="S44" s="33">
        <v>17</v>
      </c>
      <c r="T44" s="33">
        <v>146</v>
      </c>
      <c r="U44" s="8"/>
    </row>
    <row r="45" spans="1:21" ht="13.5" thickBot="1" x14ac:dyDescent="0.25">
      <c r="A45" s="132">
        <v>2017</v>
      </c>
      <c r="B45" s="140">
        <v>1228</v>
      </c>
      <c r="C45" s="133">
        <v>11</v>
      </c>
      <c r="D45" s="133">
        <v>193</v>
      </c>
      <c r="E45" s="8">
        <v>1226</v>
      </c>
      <c r="F45" s="33">
        <v>5</v>
      </c>
      <c r="G45" s="638">
        <v>6426</v>
      </c>
      <c r="H45" s="33">
        <v>103</v>
      </c>
      <c r="I45" s="33">
        <v>1</v>
      </c>
      <c r="J45" s="132">
        <v>2017</v>
      </c>
      <c r="K45" s="637">
        <v>28</v>
      </c>
      <c r="L45" s="33">
        <v>5</v>
      </c>
      <c r="M45" s="33">
        <v>33</v>
      </c>
      <c r="N45" s="33">
        <v>15</v>
      </c>
      <c r="O45" s="33">
        <v>23</v>
      </c>
      <c r="P45" s="33">
        <v>19</v>
      </c>
      <c r="Q45" s="33">
        <v>42</v>
      </c>
      <c r="R45" s="637">
        <v>47</v>
      </c>
      <c r="S45" s="637">
        <v>17</v>
      </c>
      <c r="T45" s="33">
        <v>152</v>
      </c>
      <c r="U45" s="8">
        <v>6770</v>
      </c>
    </row>
    <row r="46" spans="1:21" x14ac:dyDescent="0.2">
      <c r="A46" s="136" t="s">
        <v>18</v>
      </c>
    </row>
    <row r="47" spans="1:21" x14ac:dyDescent="0.2">
      <c r="A47" s="136" t="s">
        <v>19</v>
      </c>
    </row>
    <row r="48" spans="1:21" x14ac:dyDescent="0.2">
      <c r="A48" s="136" t="s">
        <v>20</v>
      </c>
    </row>
    <row r="49" spans="1:1" x14ac:dyDescent="0.2">
      <c r="A49" s="136" t="s">
        <v>297</v>
      </c>
    </row>
    <row r="50" spans="1:1" x14ac:dyDescent="0.2">
      <c r="A50" s="136" t="s">
        <v>298</v>
      </c>
    </row>
    <row r="51" spans="1:1" x14ac:dyDescent="0.2">
      <c r="A51" s="136" t="s">
        <v>299</v>
      </c>
    </row>
    <row r="52" spans="1:1" x14ac:dyDescent="0.2">
      <c r="A52" s="136" t="s">
        <v>18</v>
      </c>
    </row>
    <row r="53" spans="1:1" x14ac:dyDescent="0.2">
      <c r="A53" s="136" t="s">
        <v>304</v>
      </c>
    </row>
    <row r="54" spans="1:1" x14ac:dyDescent="0.2">
      <c r="A54" s="136" t="s">
        <v>305</v>
      </c>
    </row>
    <row r="55" spans="1:1" x14ac:dyDescent="0.2">
      <c r="A55" s="136" t="s">
        <v>306</v>
      </c>
    </row>
    <row r="56" spans="1:1" x14ac:dyDescent="0.2">
      <c r="A56" s="136" t="s">
        <v>307</v>
      </c>
    </row>
    <row r="57" spans="1:1" x14ac:dyDescent="0.2">
      <c r="A57" s="136" t="s">
        <v>308</v>
      </c>
    </row>
    <row r="58" spans="1:1" x14ac:dyDescent="0.2">
      <c r="A58" s="136" t="s">
        <v>22</v>
      </c>
    </row>
  </sheetData>
  <mergeCells count="22">
    <mergeCell ref="U5:U6"/>
    <mergeCell ref="A5:A6"/>
    <mergeCell ref="F5:F6"/>
    <mergeCell ref="G5:G6"/>
    <mergeCell ref="H5:H6"/>
    <mergeCell ref="I5:I6"/>
    <mergeCell ref="A1:I1"/>
    <mergeCell ref="A2:I2"/>
    <mergeCell ref="A3:I3"/>
    <mergeCell ref="B5:E5"/>
    <mergeCell ref="J1:U1"/>
    <mergeCell ref="J2:U2"/>
    <mergeCell ref="J3:U3"/>
    <mergeCell ref="A4:I4"/>
    <mergeCell ref="J4:U4"/>
    <mergeCell ref="J5:J6"/>
    <mergeCell ref="K5:M5"/>
    <mergeCell ref="N5:N6"/>
    <mergeCell ref="O5:Q5"/>
    <mergeCell ref="R5:R6"/>
    <mergeCell ref="S5:S6"/>
    <mergeCell ref="T5:T6"/>
  </mergeCells>
  <hyperlinks>
    <hyperlink ref="V6" location="TOC!A1" display="RETURN TO TABLE OF CONTENTS" xr:uid="{00000000-0004-0000-3100-000000000000}"/>
  </hyperlinks>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166"/>
  <sheetViews>
    <sheetView workbookViewId="0">
      <pane ySplit="5" topLeftCell="A6" activePane="bottomLeft" state="frozen"/>
      <selection activeCell="W6" sqref="W6"/>
      <selection pane="bottomLeft" activeCell="D16" sqref="D16"/>
    </sheetView>
  </sheetViews>
  <sheetFormatPr defaultRowHeight="12.75" x14ac:dyDescent="0.2"/>
  <cols>
    <col min="1" max="1" width="14.28515625" bestFit="1" customWidth="1"/>
    <col min="2" max="2" width="13.5703125" bestFit="1" customWidth="1"/>
    <col min="3" max="3" width="14.140625" style="311" bestFit="1" customWidth="1"/>
    <col min="4" max="4" width="64.85546875" bestFit="1" customWidth="1"/>
  </cols>
  <sheetData>
    <row r="1" spans="1:10" ht="12.75" customHeight="1" x14ac:dyDescent="0.2">
      <c r="A1" s="778" t="s">
        <v>2278</v>
      </c>
      <c r="B1" s="778"/>
      <c r="C1" s="778"/>
      <c r="D1" s="778"/>
      <c r="E1" s="778"/>
      <c r="F1" s="778"/>
      <c r="G1" s="321"/>
      <c r="H1" s="321"/>
      <c r="I1" s="321"/>
      <c r="J1" s="321"/>
    </row>
    <row r="2" spans="1:10" ht="13.5" thickBot="1" x14ac:dyDescent="0.25">
      <c r="A2" s="826" t="s">
        <v>116</v>
      </c>
      <c r="B2" s="826"/>
      <c r="C2" s="826"/>
      <c r="D2" s="826"/>
      <c r="E2" s="826"/>
      <c r="F2" s="826"/>
    </row>
    <row r="3" spans="1:10" x14ac:dyDescent="0.2">
      <c r="A3" s="810" t="s">
        <v>2354</v>
      </c>
      <c r="B3" s="811"/>
      <c r="C3" s="811"/>
      <c r="D3" s="811"/>
      <c r="E3" s="811"/>
      <c r="F3" s="812"/>
    </row>
    <row r="4" spans="1:10" ht="13.5" customHeight="1" thickBot="1" x14ac:dyDescent="0.25">
      <c r="A4" s="894" t="s">
        <v>2916</v>
      </c>
      <c r="B4" s="895"/>
      <c r="C4" s="895"/>
      <c r="D4" s="895"/>
      <c r="E4" s="895"/>
      <c r="F4" s="896"/>
    </row>
    <row r="5" spans="1:10" ht="34.5" thickBot="1" x14ac:dyDescent="0.25">
      <c r="A5" s="196" t="s">
        <v>309</v>
      </c>
      <c r="B5" s="168" t="s">
        <v>310</v>
      </c>
      <c r="C5" s="736" t="s">
        <v>2865</v>
      </c>
      <c r="D5" s="197" t="s">
        <v>311</v>
      </c>
      <c r="E5" s="599" t="s">
        <v>2917</v>
      </c>
      <c r="F5" s="144" t="s">
        <v>312</v>
      </c>
      <c r="G5" s="551" t="s">
        <v>2837</v>
      </c>
    </row>
    <row r="6" spans="1:10" ht="13.5" thickBot="1" x14ac:dyDescent="0.25">
      <c r="A6" s="891" t="s">
        <v>2355</v>
      </c>
      <c r="B6" s="892"/>
      <c r="C6" s="892"/>
      <c r="D6" s="892"/>
      <c r="E6" s="892"/>
      <c r="F6" s="897"/>
    </row>
    <row r="7" spans="1:10" ht="13.5" thickBot="1" x14ac:dyDescent="0.25">
      <c r="A7" s="198" t="s">
        <v>313</v>
      </c>
      <c r="B7" s="199" t="s">
        <v>314</v>
      </c>
      <c r="C7" s="200" t="s">
        <v>595</v>
      </c>
      <c r="D7" s="200" t="s">
        <v>315</v>
      </c>
      <c r="E7" s="199" t="s">
        <v>322</v>
      </c>
      <c r="F7" s="201">
        <v>1996</v>
      </c>
    </row>
    <row r="8" spans="1:10" ht="13.5" thickBot="1" x14ac:dyDescent="0.25">
      <c r="A8" s="198" t="s">
        <v>316</v>
      </c>
      <c r="B8" s="199" t="s">
        <v>316</v>
      </c>
      <c r="C8" s="200" t="s">
        <v>663</v>
      </c>
      <c r="D8" s="200" t="s">
        <v>317</v>
      </c>
      <c r="E8" s="199" t="s">
        <v>318</v>
      </c>
      <c r="F8" s="201">
        <v>1976</v>
      </c>
    </row>
    <row r="9" spans="1:10" ht="13.5" thickBot="1" x14ac:dyDescent="0.25">
      <c r="A9" s="198" t="s">
        <v>319</v>
      </c>
      <c r="B9" s="199" t="s">
        <v>320</v>
      </c>
      <c r="C9" s="200" t="s">
        <v>674</v>
      </c>
      <c r="D9" s="200" t="s">
        <v>321</v>
      </c>
      <c r="E9" s="199" t="s">
        <v>322</v>
      </c>
      <c r="F9" s="201">
        <v>2006</v>
      </c>
    </row>
    <row r="10" spans="1:10" ht="13.5" thickBot="1" x14ac:dyDescent="0.25">
      <c r="A10" s="838" t="s">
        <v>2914</v>
      </c>
      <c r="B10" s="839"/>
      <c r="C10" s="839"/>
      <c r="D10" s="839"/>
      <c r="E10" s="839"/>
      <c r="F10" s="840"/>
    </row>
    <row r="11" spans="1:10" ht="13.5" thickBot="1" x14ac:dyDescent="0.25">
      <c r="A11" s="202" t="s">
        <v>323</v>
      </c>
      <c r="B11" s="203" t="s">
        <v>324</v>
      </c>
      <c r="C11" s="502" t="s">
        <v>616</v>
      </c>
      <c r="D11" s="200" t="s">
        <v>325</v>
      </c>
      <c r="E11" s="199" t="s">
        <v>318</v>
      </c>
      <c r="F11" s="201">
        <v>2013</v>
      </c>
    </row>
    <row r="12" spans="1:10" ht="13.5" thickBot="1" x14ac:dyDescent="0.25">
      <c r="A12" s="202" t="s">
        <v>326</v>
      </c>
      <c r="B12" s="203" t="s">
        <v>327</v>
      </c>
      <c r="C12" s="502" t="s">
        <v>629</v>
      </c>
      <c r="D12" s="200" t="s">
        <v>328</v>
      </c>
      <c r="E12" s="199" t="s">
        <v>322</v>
      </c>
      <c r="F12" s="201">
        <v>2014</v>
      </c>
    </row>
    <row r="13" spans="1:10" ht="13.5" thickBot="1" x14ac:dyDescent="0.25">
      <c r="A13" s="202" t="s">
        <v>330</v>
      </c>
      <c r="B13" s="203" t="s">
        <v>331</v>
      </c>
      <c r="C13" s="502" t="s">
        <v>2919</v>
      </c>
      <c r="D13" s="200" t="s">
        <v>332</v>
      </c>
      <c r="E13" s="199" t="s">
        <v>322</v>
      </c>
      <c r="F13" s="201">
        <v>1989</v>
      </c>
    </row>
    <row r="14" spans="1:10" ht="13.5" thickBot="1" x14ac:dyDescent="0.25">
      <c r="A14" s="202" t="s">
        <v>330</v>
      </c>
      <c r="B14" s="203" t="s">
        <v>333</v>
      </c>
      <c r="C14" s="502" t="s">
        <v>639</v>
      </c>
      <c r="D14" s="200" t="s">
        <v>334</v>
      </c>
      <c r="E14" s="199" t="s">
        <v>322</v>
      </c>
      <c r="F14" s="201">
        <v>1986</v>
      </c>
    </row>
    <row r="15" spans="1:10" ht="13.5" thickBot="1" x14ac:dyDescent="0.25">
      <c r="A15" s="202" t="s">
        <v>330</v>
      </c>
      <c r="B15" s="203" t="s">
        <v>333</v>
      </c>
      <c r="C15" s="502" t="s">
        <v>639</v>
      </c>
      <c r="D15" s="204" t="s">
        <v>335</v>
      </c>
      <c r="E15" s="199" t="s">
        <v>318</v>
      </c>
      <c r="F15" s="201">
        <v>2014</v>
      </c>
    </row>
    <row r="16" spans="1:10" ht="13.5" thickBot="1" x14ac:dyDescent="0.25">
      <c r="A16" s="730" t="s">
        <v>336</v>
      </c>
      <c r="B16" s="731" t="s">
        <v>337</v>
      </c>
      <c r="C16" s="731" t="s">
        <v>2920</v>
      </c>
      <c r="D16" s="732" t="s">
        <v>2915</v>
      </c>
      <c r="E16" s="733" t="s">
        <v>318</v>
      </c>
      <c r="F16" s="734">
        <v>2003</v>
      </c>
    </row>
    <row r="17" spans="1:6" ht="13.5" thickBot="1" x14ac:dyDescent="0.25">
      <c r="A17" s="202" t="s">
        <v>338</v>
      </c>
      <c r="B17" s="203" t="s">
        <v>339</v>
      </c>
      <c r="C17" s="502" t="s">
        <v>1405</v>
      </c>
      <c r="D17" s="200" t="s">
        <v>340</v>
      </c>
      <c r="E17" s="199" t="s">
        <v>322</v>
      </c>
      <c r="F17" s="201">
        <v>1987</v>
      </c>
    </row>
    <row r="18" spans="1:6" ht="13.5" thickBot="1" x14ac:dyDescent="0.25">
      <c r="A18" s="202" t="s">
        <v>341</v>
      </c>
      <c r="B18" s="203" t="s">
        <v>316</v>
      </c>
      <c r="C18" s="502" t="s">
        <v>663</v>
      </c>
      <c r="D18" s="200" t="s">
        <v>342</v>
      </c>
      <c r="E18" s="199" t="s">
        <v>318</v>
      </c>
      <c r="F18" s="201">
        <v>2000</v>
      </c>
    </row>
    <row r="19" spans="1:6" ht="13.5" thickBot="1" x14ac:dyDescent="0.25">
      <c r="A19" s="202" t="s">
        <v>316</v>
      </c>
      <c r="B19" s="203" t="s">
        <v>316</v>
      </c>
      <c r="C19" s="502" t="s">
        <v>663</v>
      </c>
      <c r="D19" s="200" t="s">
        <v>343</v>
      </c>
      <c r="E19" s="199" t="s">
        <v>318</v>
      </c>
      <c r="F19" s="201">
        <v>2003</v>
      </c>
    </row>
    <row r="20" spans="1:6" ht="13.5" thickBot="1" x14ac:dyDescent="0.25">
      <c r="A20" s="202" t="s">
        <v>344</v>
      </c>
      <c r="B20" s="203" t="s">
        <v>345</v>
      </c>
      <c r="C20" s="502" t="s">
        <v>2921</v>
      </c>
      <c r="D20" s="200" t="s">
        <v>346</v>
      </c>
      <c r="E20" s="199" t="s">
        <v>322</v>
      </c>
      <c r="F20" s="201">
        <v>1975</v>
      </c>
    </row>
    <row r="21" spans="1:6" ht="13.5" thickBot="1" x14ac:dyDescent="0.25">
      <c r="A21" s="838" t="s">
        <v>2871</v>
      </c>
      <c r="B21" s="839"/>
      <c r="C21" s="839"/>
      <c r="D21" s="839"/>
      <c r="E21" s="839"/>
      <c r="F21" s="840"/>
    </row>
    <row r="22" spans="1:6" ht="13.5" thickBot="1" x14ac:dyDescent="0.25">
      <c r="A22" s="202" t="s">
        <v>326</v>
      </c>
      <c r="B22" s="203" t="s">
        <v>347</v>
      </c>
      <c r="C22" s="502" t="s">
        <v>620</v>
      </c>
      <c r="D22" s="204" t="s">
        <v>348</v>
      </c>
      <c r="E22" s="199" t="s">
        <v>322</v>
      </c>
      <c r="F22" s="201">
        <v>2005</v>
      </c>
    </row>
    <row r="23" spans="1:6" ht="13.5" thickBot="1" x14ac:dyDescent="0.25">
      <c r="A23" s="202" t="s">
        <v>326</v>
      </c>
      <c r="B23" s="203" t="s">
        <v>349</v>
      </c>
      <c r="C23" s="502" t="s">
        <v>2922</v>
      </c>
      <c r="D23" s="204" t="s">
        <v>350</v>
      </c>
      <c r="E23" s="199" t="s">
        <v>318</v>
      </c>
      <c r="F23" s="201">
        <v>2014</v>
      </c>
    </row>
    <row r="24" spans="1:6" ht="13.5" thickBot="1" x14ac:dyDescent="0.25">
      <c r="A24" s="202" t="s">
        <v>313</v>
      </c>
      <c r="B24" s="203" t="s">
        <v>351</v>
      </c>
      <c r="C24" s="502" t="s">
        <v>2923</v>
      </c>
      <c r="D24" s="204" t="s">
        <v>352</v>
      </c>
      <c r="E24" s="199" t="s">
        <v>322</v>
      </c>
      <c r="F24" s="201">
        <v>2014</v>
      </c>
    </row>
    <row r="25" spans="1:6" ht="13.5" thickBot="1" x14ac:dyDescent="0.25">
      <c r="A25" s="202" t="s">
        <v>313</v>
      </c>
      <c r="B25" s="203" t="s">
        <v>353</v>
      </c>
      <c r="C25" s="502" t="s">
        <v>595</v>
      </c>
      <c r="D25" s="204" t="s">
        <v>354</v>
      </c>
      <c r="E25" s="199" t="s">
        <v>322</v>
      </c>
      <c r="F25" s="201">
        <v>2013</v>
      </c>
    </row>
    <row r="26" spans="1:6" ht="13.5" thickBot="1" x14ac:dyDescent="0.25">
      <c r="A26" s="202" t="s">
        <v>330</v>
      </c>
      <c r="B26" s="203" t="s">
        <v>355</v>
      </c>
      <c r="C26" s="502" t="s">
        <v>1572</v>
      </c>
      <c r="D26" s="204" t="s">
        <v>356</v>
      </c>
      <c r="E26" s="205" t="s">
        <v>322</v>
      </c>
      <c r="F26" s="201">
        <v>1997</v>
      </c>
    </row>
    <row r="27" spans="1:6" ht="13.5" thickBot="1" x14ac:dyDescent="0.25">
      <c r="A27" s="202" t="s">
        <v>357</v>
      </c>
      <c r="B27" s="203" t="s">
        <v>358</v>
      </c>
      <c r="C27" s="502" t="s">
        <v>655</v>
      </c>
      <c r="D27" s="200" t="s">
        <v>359</v>
      </c>
      <c r="E27" s="199" t="s">
        <v>322</v>
      </c>
      <c r="F27" s="201">
        <v>2002</v>
      </c>
    </row>
    <row r="28" spans="1:6" ht="13.5" thickBot="1" x14ac:dyDescent="0.25">
      <c r="A28" s="202" t="s">
        <v>338</v>
      </c>
      <c r="B28" s="203" t="s">
        <v>360</v>
      </c>
      <c r="C28" s="502" t="s">
        <v>2924</v>
      </c>
      <c r="D28" s="200" t="s">
        <v>361</v>
      </c>
      <c r="E28" s="199" t="s">
        <v>322</v>
      </c>
      <c r="F28" s="201">
        <v>2014</v>
      </c>
    </row>
    <row r="29" spans="1:6" ht="13.5" thickBot="1" x14ac:dyDescent="0.25">
      <c r="A29" s="202" t="s">
        <v>362</v>
      </c>
      <c r="B29" s="203" t="s">
        <v>363</v>
      </c>
      <c r="C29" s="502" t="s">
        <v>659</v>
      </c>
      <c r="D29" s="200" t="s">
        <v>364</v>
      </c>
      <c r="E29" s="199" t="s">
        <v>318</v>
      </c>
      <c r="F29" s="201">
        <v>2013</v>
      </c>
    </row>
    <row r="30" spans="1:6" ht="13.5" thickBot="1" x14ac:dyDescent="0.25">
      <c r="A30" s="202" t="s">
        <v>365</v>
      </c>
      <c r="B30" s="203" t="s">
        <v>366</v>
      </c>
      <c r="C30" s="502" t="s">
        <v>1396</v>
      </c>
      <c r="D30" s="200" t="s">
        <v>367</v>
      </c>
      <c r="E30" s="199" t="s">
        <v>322</v>
      </c>
      <c r="F30" s="201">
        <v>2005</v>
      </c>
    </row>
    <row r="31" spans="1:6" ht="13.5" thickBot="1" x14ac:dyDescent="0.25">
      <c r="A31" s="202" t="s">
        <v>368</v>
      </c>
      <c r="B31" s="203" t="s">
        <v>369</v>
      </c>
      <c r="C31" s="502" t="s">
        <v>1581</v>
      </c>
      <c r="D31" s="200" t="s">
        <v>370</v>
      </c>
      <c r="E31" s="199" t="s">
        <v>322</v>
      </c>
      <c r="F31" s="201">
        <v>2004</v>
      </c>
    </row>
    <row r="32" spans="1:6" ht="13.5" thickBot="1" x14ac:dyDescent="0.25">
      <c r="A32" s="202" t="s">
        <v>412</v>
      </c>
      <c r="B32" s="502" t="s">
        <v>413</v>
      </c>
      <c r="C32" s="502" t="s">
        <v>666</v>
      </c>
      <c r="D32" s="200" t="s">
        <v>2858</v>
      </c>
      <c r="E32" s="199" t="s">
        <v>318</v>
      </c>
      <c r="F32" s="201">
        <v>2017</v>
      </c>
    </row>
    <row r="33" spans="1:6" ht="13.5" thickBot="1" x14ac:dyDescent="0.25">
      <c r="A33" s="202" t="s">
        <v>316</v>
      </c>
      <c r="B33" s="203" t="s">
        <v>316</v>
      </c>
      <c r="C33" s="502" t="s">
        <v>663</v>
      </c>
      <c r="D33" s="200" t="s">
        <v>371</v>
      </c>
      <c r="E33" s="199" t="s">
        <v>322</v>
      </c>
      <c r="F33" s="201">
        <v>2008</v>
      </c>
    </row>
    <row r="34" spans="1:6" ht="13.5" thickBot="1" x14ac:dyDescent="0.25">
      <c r="A34" s="202" t="s">
        <v>372</v>
      </c>
      <c r="B34" s="203" t="s">
        <v>373</v>
      </c>
      <c r="C34" s="502" t="s">
        <v>671</v>
      </c>
      <c r="D34" s="200" t="s">
        <v>374</v>
      </c>
      <c r="E34" s="205" t="s">
        <v>322</v>
      </c>
      <c r="F34" s="201">
        <v>2008</v>
      </c>
    </row>
    <row r="35" spans="1:6" ht="13.5" thickBot="1" x14ac:dyDescent="0.25">
      <c r="A35" s="202" t="s">
        <v>372</v>
      </c>
      <c r="B35" s="502" t="s">
        <v>2868</v>
      </c>
      <c r="C35" s="502" t="s">
        <v>1320</v>
      </c>
      <c r="D35" s="200" t="s">
        <v>2869</v>
      </c>
      <c r="E35" s="612" t="s">
        <v>318</v>
      </c>
      <c r="F35" s="201">
        <v>2018</v>
      </c>
    </row>
    <row r="36" spans="1:6" ht="13.5" thickBot="1" x14ac:dyDescent="0.25">
      <c r="A36" s="202" t="s">
        <v>319</v>
      </c>
      <c r="B36" s="203" t="s">
        <v>375</v>
      </c>
      <c r="C36" s="502" t="s">
        <v>2925</v>
      </c>
      <c r="D36" s="200" t="s">
        <v>376</v>
      </c>
      <c r="E36" s="199" t="s">
        <v>322</v>
      </c>
      <c r="F36" s="201">
        <v>2007</v>
      </c>
    </row>
    <row r="37" spans="1:6" ht="13.5" thickBot="1" x14ac:dyDescent="0.25">
      <c r="A37" s="202" t="s">
        <v>377</v>
      </c>
      <c r="B37" s="203" t="s">
        <v>378</v>
      </c>
      <c r="C37" s="502" t="s">
        <v>2926</v>
      </c>
      <c r="D37" s="200" t="s">
        <v>379</v>
      </c>
      <c r="E37" s="199" t="s">
        <v>318</v>
      </c>
      <c r="F37" s="201">
        <v>2014</v>
      </c>
    </row>
    <row r="38" spans="1:6" ht="13.5" thickBot="1" x14ac:dyDescent="0.25">
      <c r="A38" s="202" t="s">
        <v>427</v>
      </c>
      <c r="B38" s="502" t="s">
        <v>428</v>
      </c>
      <c r="C38" s="502" t="s">
        <v>685</v>
      </c>
      <c r="D38" s="200" t="s">
        <v>429</v>
      </c>
      <c r="E38" s="199" t="s">
        <v>318</v>
      </c>
      <c r="F38" s="201">
        <v>2018</v>
      </c>
    </row>
    <row r="39" spans="1:6" ht="13.5" thickBot="1" x14ac:dyDescent="0.25">
      <c r="A39" s="202" t="s">
        <v>430</v>
      </c>
      <c r="B39" s="502" t="s">
        <v>2078</v>
      </c>
      <c r="C39" s="502" t="s">
        <v>2927</v>
      </c>
      <c r="D39" s="200" t="s">
        <v>2079</v>
      </c>
      <c r="E39" s="199" t="s">
        <v>318</v>
      </c>
      <c r="F39" s="201">
        <v>2018</v>
      </c>
    </row>
    <row r="40" spans="1:6" ht="13.5" thickBot="1" x14ac:dyDescent="0.25">
      <c r="A40" s="838" t="s">
        <v>2356</v>
      </c>
      <c r="B40" s="839"/>
      <c r="C40" s="839"/>
      <c r="D40" s="839"/>
      <c r="E40" s="839"/>
      <c r="F40" s="840"/>
    </row>
    <row r="41" spans="1:6" ht="13.5" thickBot="1" x14ac:dyDescent="0.25">
      <c r="A41" s="198" t="s">
        <v>326</v>
      </c>
      <c r="B41" s="199" t="s">
        <v>327</v>
      </c>
      <c r="C41" s="200" t="s">
        <v>629</v>
      </c>
      <c r="D41" s="200" t="s">
        <v>380</v>
      </c>
      <c r="E41" s="199" t="s">
        <v>322</v>
      </c>
      <c r="F41" s="201">
        <v>1878</v>
      </c>
    </row>
    <row r="42" spans="1:6" ht="13.5" thickBot="1" x14ac:dyDescent="0.25">
      <c r="A42" s="838" t="s">
        <v>2867</v>
      </c>
      <c r="B42" s="839"/>
      <c r="C42" s="839"/>
      <c r="D42" s="839"/>
      <c r="E42" s="839"/>
      <c r="F42" s="840"/>
    </row>
    <row r="43" spans="1:6" ht="13.5" thickBot="1" x14ac:dyDescent="0.25">
      <c r="A43" s="198" t="s">
        <v>381</v>
      </c>
      <c r="B43" s="199" t="s">
        <v>382</v>
      </c>
      <c r="C43" s="200" t="s">
        <v>2928</v>
      </c>
      <c r="D43" s="200" t="s">
        <v>383</v>
      </c>
      <c r="E43" s="199" t="s">
        <v>322</v>
      </c>
      <c r="F43" s="201">
        <v>1923</v>
      </c>
    </row>
    <row r="44" spans="1:6" ht="13.5" thickBot="1" x14ac:dyDescent="0.25">
      <c r="A44" s="198" t="s">
        <v>326</v>
      </c>
      <c r="B44" s="199" t="s">
        <v>347</v>
      </c>
      <c r="C44" s="200" t="s">
        <v>620</v>
      </c>
      <c r="D44" s="200" t="s">
        <v>384</v>
      </c>
      <c r="E44" s="199" t="s">
        <v>322</v>
      </c>
      <c r="F44" s="201">
        <v>1991</v>
      </c>
    </row>
    <row r="45" spans="1:6" ht="13.5" thickBot="1" x14ac:dyDescent="0.25">
      <c r="A45" s="198" t="s">
        <v>326</v>
      </c>
      <c r="B45" s="199" t="s">
        <v>385</v>
      </c>
      <c r="C45" s="200" t="s">
        <v>629</v>
      </c>
      <c r="D45" s="200" t="s">
        <v>386</v>
      </c>
      <c r="E45" s="199" t="s">
        <v>318</v>
      </c>
      <c r="F45" s="201">
        <v>1991</v>
      </c>
    </row>
    <row r="46" spans="1:6" ht="13.5" thickBot="1" x14ac:dyDescent="0.25">
      <c r="A46" s="198" t="s">
        <v>326</v>
      </c>
      <c r="B46" s="199" t="s">
        <v>387</v>
      </c>
      <c r="C46" s="200" t="s">
        <v>1546</v>
      </c>
      <c r="D46" s="200" t="s">
        <v>388</v>
      </c>
      <c r="E46" s="199" t="s">
        <v>318</v>
      </c>
      <c r="F46" s="201">
        <v>1989</v>
      </c>
    </row>
    <row r="47" spans="1:6" ht="13.5" thickBot="1" x14ac:dyDescent="0.25">
      <c r="A47" s="198" t="s">
        <v>326</v>
      </c>
      <c r="B47" s="199" t="s">
        <v>387</v>
      </c>
      <c r="C47" s="200" t="s">
        <v>1546</v>
      </c>
      <c r="D47" s="200" t="s">
        <v>389</v>
      </c>
      <c r="E47" s="199" t="s">
        <v>322</v>
      </c>
      <c r="F47" s="201">
        <v>1995</v>
      </c>
    </row>
    <row r="48" spans="1:6" ht="13.5" thickBot="1" x14ac:dyDescent="0.25">
      <c r="A48" s="198" t="s">
        <v>326</v>
      </c>
      <c r="B48" s="199" t="s">
        <v>327</v>
      </c>
      <c r="C48" s="200" t="s">
        <v>629</v>
      </c>
      <c r="D48" s="200" t="s">
        <v>390</v>
      </c>
      <c r="E48" s="199" t="s">
        <v>322</v>
      </c>
      <c r="F48" s="201">
        <v>1992</v>
      </c>
    </row>
    <row r="49" spans="1:6" ht="13.5" thickBot="1" x14ac:dyDescent="0.25">
      <c r="A49" s="598" t="s">
        <v>326</v>
      </c>
      <c r="B49" s="199" t="s">
        <v>2856</v>
      </c>
      <c r="C49" s="200" t="s">
        <v>629</v>
      </c>
      <c r="D49" s="200" t="s">
        <v>2857</v>
      </c>
      <c r="E49" s="199" t="s">
        <v>329</v>
      </c>
      <c r="F49" s="201">
        <v>2017</v>
      </c>
    </row>
    <row r="50" spans="1:6" ht="13.5" thickBot="1" x14ac:dyDescent="0.25">
      <c r="A50" s="198" t="s">
        <v>326</v>
      </c>
      <c r="B50" s="199" t="s">
        <v>391</v>
      </c>
      <c r="C50" s="200" t="s">
        <v>634</v>
      </c>
      <c r="D50" s="200" t="s">
        <v>392</v>
      </c>
      <c r="E50" s="199" t="s">
        <v>322</v>
      </c>
      <c r="F50" s="201">
        <v>1998</v>
      </c>
    </row>
    <row r="51" spans="1:6" ht="13.5" thickBot="1" x14ac:dyDescent="0.25">
      <c r="A51" s="198" t="s">
        <v>313</v>
      </c>
      <c r="B51" s="199" t="s">
        <v>393</v>
      </c>
      <c r="C51" s="200" t="s">
        <v>636</v>
      </c>
      <c r="D51" s="200" t="s">
        <v>394</v>
      </c>
      <c r="E51" s="199" t="s">
        <v>322</v>
      </c>
      <c r="F51" s="201">
        <v>2016</v>
      </c>
    </row>
    <row r="52" spans="1:6" ht="13.5" thickBot="1" x14ac:dyDescent="0.25">
      <c r="A52" s="198" t="s">
        <v>395</v>
      </c>
      <c r="B52" s="199" t="s">
        <v>396</v>
      </c>
      <c r="C52" s="200" t="s">
        <v>2929</v>
      </c>
      <c r="D52" s="200" t="s">
        <v>397</v>
      </c>
      <c r="E52" s="199" t="s">
        <v>322</v>
      </c>
      <c r="F52" s="201">
        <v>1990</v>
      </c>
    </row>
    <row r="53" spans="1:6" ht="13.5" thickBot="1" x14ac:dyDescent="0.25">
      <c r="A53" s="198" t="s">
        <v>330</v>
      </c>
      <c r="B53" s="199" t="s">
        <v>333</v>
      </c>
      <c r="C53" s="200" t="s">
        <v>639</v>
      </c>
      <c r="D53" s="200" t="s">
        <v>398</v>
      </c>
      <c r="E53" s="199" t="s">
        <v>322</v>
      </c>
      <c r="F53" s="201">
        <v>1989</v>
      </c>
    </row>
    <row r="54" spans="1:6" ht="13.5" thickBot="1" x14ac:dyDescent="0.25">
      <c r="A54" s="198" t="s">
        <v>330</v>
      </c>
      <c r="B54" s="199" t="s">
        <v>355</v>
      </c>
      <c r="C54" s="200" t="s">
        <v>1572</v>
      </c>
      <c r="D54" s="200" t="s">
        <v>399</v>
      </c>
      <c r="E54" s="199" t="s">
        <v>322</v>
      </c>
      <c r="F54" s="201">
        <v>2014</v>
      </c>
    </row>
    <row r="55" spans="1:6" ht="13.5" thickBot="1" x14ac:dyDescent="0.25">
      <c r="A55" s="198" t="s">
        <v>400</v>
      </c>
      <c r="B55" s="199" t="s">
        <v>401</v>
      </c>
      <c r="C55" s="200" t="s">
        <v>647</v>
      </c>
      <c r="D55" s="200" t="s">
        <v>402</v>
      </c>
      <c r="E55" s="199" t="s">
        <v>322</v>
      </c>
      <c r="F55" s="201">
        <v>1856</v>
      </c>
    </row>
    <row r="56" spans="1:6" ht="13.5" thickBot="1" x14ac:dyDescent="0.25">
      <c r="A56" s="198" t="s">
        <v>336</v>
      </c>
      <c r="B56" s="199" t="s">
        <v>401</v>
      </c>
      <c r="C56" s="200" t="s">
        <v>647</v>
      </c>
      <c r="D56" s="200" t="s">
        <v>403</v>
      </c>
      <c r="E56" s="199" t="s">
        <v>322</v>
      </c>
      <c r="F56" s="201">
        <v>1908</v>
      </c>
    </row>
    <row r="57" spans="1:6" ht="13.5" thickBot="1" x14ac:dyDescent="0.25">
      <c r="A57" s="198" t="s">
        <v>404</v>
      </c>
      <c r="B57" s="199" t="s">
        <v>320</v>
      </c>
      <c r="C57" s="200" t="s">
        <v>2930</v>
      </c>
      <c r="D57" s="200" t="s">
        <v>405</v>
      </c>
      <c r="E57" s="199" t="s">
        <v>322</v>
      </c>
      <c r="F57" s="201">
        <v>2001</v>
      </c>
    </row>
    <row r="58" spans="1:6" ht="13.5" thickBot="1" x14ac:dyDescent="0.25">
      <c r="A58" s="198" t="s">
        <v>406</v>
      </c>
      <c r="B58" s="199" t="s">
        <v>407</v>
      </c>
      <c r="C58" s="200" t="s">
        <v>651</v>
      </c>
      <c r="D58" s="200" t="s">
        <v>408</v>
      </c>
      <c r="E58" s="199" t="s">
        <v>322</v>
      </c>
      <c r="F58" s="201">
        <v>1830</v>
      </c>
    </row>
    <row r="59" spans="1:6" ht="13.5" thickBot="1" x14ac:dyDescent="0.25">
      <c r="A59" s="198" t="s">
        <v>357</v>
      </c>
      <c r="B59" s="199" t="s">
        <v>358</v>
      </c>
      <c r="C59" s="200" t="s">
        <v>655</v>
      </c>
      <c r="D59" s="200" t="s">
        <v>409</v>
      </c>
      <c r="E59" s="199" t="s">
        <v>322</v>
      </c>
      <c r="F59" s="201">
        <v>1931</v>
      </c>
    </row>
    <row r="60" spans="1:6" ht="13.5" thickBot="1" x14ac:dyDescent="0.25">
      <c r="A60" s="198" t="s">
        <v>362</v>
      </c>
      <c r="B60" s="199" t="s">
        <v>363</v>
      </c>
      <c r="C60" s="200" t="s">
        <v>659</v>
      </c>
      <c r="D60" s="200" t="s">
        <v>410</v>
      </c>
      <c r="E60" s="199" t="s">
        <v>322</v>
      </c>
      <c r="F60" s="201">
        <v>2009</v>
      </c>
    </row>
    <row r="61" spans="1:6" ht="13.5" thickBot="1" x14ac:dyDescent="0.25">
      <c r="A61" s="198" t="s">
        <v>341</v>
      </c>
      <c r="B61" s="199" t="s">
        <v>316</v>
      </c>
      <c r="C61" s="200" t="s">
        <v>663</v>
      </c>
      <c r="D61" s="200" t="s">
        <v>411</v>
      </c>
      <c r="E61" s="199" t="s">
        <v>322</v>
      </c>
      <c r="F61" s="201">
        <v>1839</v>
      </c>
    </row>
    <row r="62" spans="1:6" ht="13.5" thickBot="1" x14ac:dyDescent="0.25">
      <c r="A62" s="198" t="s">
        <v>412</v>
      </c>
      <c r="B62" s="199" t="s">
        <v>413</v>
      </c>
      <c r="C62" s="200" t="s">
        <v>666</v>
      </c>
      <c r="D62" s="200" t="s">
        <v>414</v>
      </c>
      <c r="E62" s="199" t="s">
        <v>322</v>
      </c>
      <c r="F62" s="201">
        <v>2006</v>
      </c>
    </row>
    <row r="63" spans="1:6" ht="13.5" thickBot="1" x14ac:dyDescent="0.25">
      <c r="A63" s="198" t="s">
        <v>316</v>
      </c>
      <c r="B63" s="199" t="s">
        <v>316</v>
      </c>
      <c r="C63" s="200" t="s">
        <v>663</v>
      </c>
      <c r="D63" s="200" t="s">
        <v>415</v>
      </c>
      <c r="E63" s="199" t="s">
        <v>322</v>
      </c>
      <c r="F63" s="201">
        <v>1832</v>
      </c>
    </row>
    <row r="64" spans="1:6" ht="13.5" thickBot="1" x14ac:dyDescent="0.25">
      <c r="A64" s="198" t="s">
        <v>316</v>
      </c>
      <c r="B64" s="199" t="s">
        <v>316</v>
      </c>
      <c r="C64" s="200" t="s">
        <v>663</v>
      </c>
      <c r="D64" s="200" t="s">
        <v>416</v>
      </c>
      <c r="E64" s="199" t="s">
        <v>322</v>
      </c>
      <c r="F64" s="201">
        <v>1844</v>
      </c>
    </row>
    <row r="65" spans="1:6" ht="13.5" thickBot="1" x14ac:dyDescent="0.25">
      <c r="A65" s="198" t="s">
        <v>417</v>
      </c>
      <c r="B65" s="199" t="s">
        <v>418</v>
      </c>
      <c r="C65" s="200" t="s">
        <v>676</v>
      </c>
      <c r="D65" s="200" t="s">
        <v>419</v>
      </c>
      <c r="E65" s="199" t="s">
        <v>322</v>
      </c>
      <c r="F65" s="201">
        <v>1980</v>
      </c>
    </row>
    <row r="66" spans="1:6" ht="13.5" thickBot="1" x14ac:dyDescent="0.25">
      <c r="A66" s="198" t="s">
        <v>417</v>
      </c>
      <c r="B66" s="199" t="s">
        <v>420</v>
      </c>
      <c r="C66" s="200" t="s">
        <v>676</v>
      </c>
      <c r="D66" s="200" t="s">
        <v>421</v>
      </c>
      <c r="E66" s="199" t="s">
        <v>322</v>
      </c>
      <c r="F66" s="201">
        <v>1834</v>
      </c>
    </row>
    <row r="67" spans="1:6" ht="13.5" thickBot="1" x14ac:dyDescent="0.25">
      <c r="A67" s="198" t="s">
        <v>422</v>
      </c>
      <c r="B67" s="199" t="s">
        <v>423</v>
      </c>
      <c r="C67" s="200" t="s">
        <v>2931</v>
      </c>
      <c r="D67" s="200" t="s">
        <v>424</v>
      </c>
      <c r="E67" s="199" t="s">
        <v>322</v>
      </c>
      <c r="F67" s="201">
        <v>2006</v>
      </c>
    </row>
    <row r="68" spans="1:6" ht="13.5" thickBot="1" x14ac:dyDescent="0.25">
      <c r="A68" s="198" t="s">
        <v>377</v>
      </c>
      <c r="B68" s="199" t="s">
        <v>425</v>
      </c>
      <c r="C68" s="200" t="s">
        <v>682</v>
      </c>
      <c r="D68" s="200" t="s">
        <v>426</v>
      </c>
      <c r="E68" s="199" t="s">
        <v>322</v>
      </c>
      <c r="F68" s="201">
        <v>1990</v>
      </c>
    </row>
    <row r="69" spans="1:6" ht="13.5" thickBot="1" x14ac:dyDescent="0.25">
      <c r="A69" s="198" t="s">
        <v>427</v>
      </c>
      <c r="B69" s="199" t="s">
        <v>428</v>
      </c>
      <c r="C69" s="200" t="s">
        <v>685</v>
      </c>
      <c r="D69" s="200" t="s">
        <v>429</v>
      </c>
      <c r="E69" s="199" t="s">
        <v>322</v>
      </c>
      <c r="F69" s="201">
        <v>2008</v>
      </c>
    </row>
    <row r="70" spans="1:6" ht="13.5" thickBot="1" x14ac:dyDescent="0.25">
      <c r="A70" s="198" t="s">
        <v>430</v>
      </c>
      <c r="B70" s="199" t="s">
        <v>431</v>
      </c>
      <c r="C70" s="200" t="s">
        <v>687</v>
      </c>
      <c r="D70" s="200" t="s">
        <v>432</v>
      </c>
      <c r="E70" s="199" t="s">
        <v>322</v>
      </c>
      <c r="F70" s="201">
        <v>1992</v>
      </c>
    </row>
    <row r="71" spans="1:6" ht="13.5" thickBot="1" x14ac:dyDescent="0.25">
      <c r="A71" s="198" t="s">
        <v>431</v>
      </c>
      <c r="B71" s="199" t="s">
        <v>433</v>
      </c>
      <c r="C71" s="200" t="s">
        <v>690</v>
      </c>
      <c r="D71" s="200" t="s">
        <v>434</v>
      </c>
      <c r="E71" s="199" t="s">
        <v>322</v>
      </c>
      <c r="F71" s="201">
        <v>2000</v>
      </c>
    </row>
    <row r="72" spans="1:6" ht="13.5" thickBot="1" x14ac:dyDescent="0.25">
      <c r="A72" s="891" t="s">
        <v>2357</v>
      </c>
      <c r="B72" s="892"/>
      <c r="C72" s="892"/>
      <c r="D72" s="892"/>
      <c r="E72" s="892"/>
      <c r="F72" s="893"/>
    </row>
    <row r="73" spans="1:6" ht="13.5" thickBot="1" x14ac:dyDescent="0.25">
      <c r="A73" s="198" t="s">
        <v>326</v>
      </c>
      <c r="B73" s="199" t="s">
        <v>347</v>
      </c>
      <c r="C73" s="200" t="s">
        <v>620</v>
      </c>
      <c r="D73" s="200" t="s">
        <v>435</v>
      </c>
      <c r="E73" s="199" t="s">
        <v>322</v>
      </c>
      <c r="F73" s="206">
        <v>1993</v>
      </c>
    </row>
    <row r="74" spans="1:6" ht="13.5" thickBot="1" x14ac:dyDescent="0.25">
      <c r="A74" s="198" t="s">
        <v>326</v>
      </c>
      <c r="B74" s="199" t="s">
        <v>327</v>
      </c>
      <c r="C74" s="200" t="s">
        <v>629</v>
      </c>
      <c r="D74" s="200" t="s">
        <v>436</v>
      </c>
      <c r="E74" s="199" t="s">
        <v>322</v>
      </c>
      <c r="F74" s="206">
        <v>1972</v>
      </c>
    </row>
    <row r="75" spans="1:6" ht="13.5" thickBot="1" x14ac:dyDescent="0.25">
      <c r="A75" s="198" t="s">
        <v>437</v>
      </c>
      <c r="B75" s="199" t="s">
        <v>431</v>
      </c>
      <c r="C75" s="200" t="s">
        <v>687</v>
      </c>
      <c r="D75" s="200" t="s">
        <v>438</v>
      </c>
      <c r="E75" s="199" t="s">
        <v>322</v>
      </c>
      <c r="F75" s="206">
        <v>1976</v>
      </c>
    </row>
    <row r="76" spans="1:6" ht="13.5" thickBot="1" x14ac:dyDescent="0.25">
      <c r="A76" s="198" t="s">
        <v>330</v>
      </c>
      <c r="B76" s="199" t="s">
        <v>333</v>
      </c>
      <c r="C76" s="200" t="s">
        <v>639</v>
      </c>
      <c r="D76" s="200" t="s">
        <v>439</v>
      </c>
      <c r="E76" s="199" t="s">
        <v>322</v>
      </c>
      <c r="F76" s="206">
        <v>1984</v>
      </c>
    </row>
    <row r="77" spans="1:6" ht="13.5" thickBot="1" x14ac:dyDescent="0.25">
      <c r="A77" s="198" t="s">
        <v>440</v>
      </c>
      <c r="B77" s="199" t="s">
        <v>441</v>
      </c>
      <c r="C77" s="200" t="s">
        <v>644</v>
      </c>
      <c r="D77" s="200" t="s">
        <v>442</v>
      </c>
      <c r="E77" s="199" t="s">
        <v>322</v>
      </c>
      <c r="F77" s="206">
        <v>1979</v>
      </c>
    </row>
    <row r="78" spans="1:6" ht="13.5" thickBot="1" x14ac:dyDescent="0.25">
      <c r="A78" s="198" t="s">
        <v>400</v>
      </c>
      <c r="B78" s="199" t="s">
        <v>401</v>
      </c>
      <c r="C78" s="200" t="s">
        <v>647</v>
      </c>
      <c r="D78" s="200" t="s">
        <v>443</v>
      </c>
      <c r="E78" s="199" t="s">
        <v>322</v>
      </c>
      <c r="F78" s="206">
        <v>1892</v>
      </c>
    </row>
    <row r="79" spans="1:6" ht="13.5" thickBot="1" x14ac:dyDescent="0.25">
      <c r="A79" s="198" t="s">
        <v>406</v>
      </c>
      <c r="B79" s="199" t="s">
        <v>407</v>
      </c>
      <c r="C79" s="200" t="s">
        <v>651</v>
      </c>
      <c r="D79" s="200" t="s">
        <v>444</v>
      </c>
      <c r="E79" s="199" t="s">
        <v>322</v>
      </c>
      <c r="F79" s="206">
        <v>1983</v>
      </c>
    </row>
    <row r="80" spans="1:6" ht="13.5" thickBot="1" x14ac:dyDescent="0.25">
      <c r="A80" s="198" t="s">
        <v>357</v>
      </c>
      <c r="B80" s="199" t="s">
        <v>358</v>
      </c>
      <c r="C80" s="200" t="s">
        <v>655</v>
      </c>
      <c r="D80" s="200" t="s">
        <v>409</v>
      </c>
      <c r="E80" s="199" t="s">
        <v>322</v>
      </c>
      <c r="F80" s="206">
        <v>1901</v>
      </c>
    </row>
    <row r="81" spans="1:6" ht="13.5" thickBot="1" x14ac:dyDescent="0.25">
      <c r="A81" s="198" t="s">
        <v>341</v>
      </c>
      <c r="B81" s="199" t="s">
        <v>420</v>
      </c>
      <c r="C81" s="200" t="s">
        <v>676</v>
      </c>
      <c r="D81" s="200" t="s">
        <v>445</v>
      </c>
      <c r="E81" s="199" t="s">
        <v>322</v>
      </c>
      <c r="F81" s="206">
        <v>1936</v>
      </c>
    </row>
    <row r="82" spans="1:6" ht="13.5" thickBot="1" x14ac:dyDescent="0.25">
      <c r="A82" s="198" t="s">
        <v>316</v>
      </c>
      <c r="B82" s="199" t="s">
        <v>316</v>
      </c>
      <c r="C82" s="200" t="s">
        <v>663</v>
      </c>
      <c r="D82" s="200" t="s">
        <v>446</v>
      </c>
      <c r="E82" s="199" t="s">
        <v>322</v>
      </c>
      <c r="F82" s="206">
        <v>1904</v>
      </c>
    </row>
    <row r="83" spans="1:6" ht="13.5" thickBot="1" x14ac:dyDescent="0.25">
      <c r="A83" s="198" t="s">
        <v>316</v>
      </c>
      <c r="B83" s="199" t="s">
        <v>316</v>
      </c>
      <c r="C83" s="200" t="s">
        <v>663</v>
      </c>
      <c r="D83" s="200" t="s">
        <v>447</v>
      </c>
      <c r="E83" s="199" t="s">
        <v>322</v>
      </c>
      <c r="F83" s="206">
        <v>1908</v>
      </c>
    </row>
    <row r="84" spans="1:6" ht="13.5" thickBot="1" x14ac:dyDescent="0.25">
      <c r="A84" s="198" t="s">
        <v>316</v>
      </c>
      <c r="B84" s="199" t="s">
        <v>316</v>
      </c>
      <c r="C84" s="200" t="s">
        <v>663</v>
      </c>
      <c r="D84" s="200" t="s">
        <v>448</v>
      </c>
      <c r="E84" s="199" t="s">
        <v>322</v>
      </c>
      <c r="F84" s="206">
        <v>1925</v>
      </c>
    </row>
    <row r="85" spans="1:6" ht="13.5" thickBot="1" x14ac:dyDescent="0.25">
      <c r="A85" s="198" t="s">
        <v>372</v>
      </c>
      <c r="B85" s="199" t="s">
        <v>373</v>
      </c>
      <c r="C85" s="200" t="s">
        <v>671</v>
      </c>
      <c r="D85" s="200" t="s">
        <v>374</v>
      </c>
      <c r="E85" s="199" t="s">
        <v>322</v>
      </c>
      <c r="F85" s="206">
        <v>1955</v>
      </c>
    </row>
    <row r="86" spans="1:6" ht="13.5" thickBot="1" x14ac:dyDescent="0.25">
      <c r="A86" s="198" t="s">
        <v>417</v>
      </c>
      <c r="B86" s="199" t="s">
        <v>420</v>
      </c>
      <c r="C86" s="200" t="s">
        <v>676</v>
      </c>
      <c r="D86" s="200" t="s">
        <v>421</v>
      </c>
      <c r="E86" s="199" t="s">
        <v>322</v>
      </c>
      <c r="F86" s="206">
        <v>1907</v>
      </c>
    </row>
    <row r="87" spans="1:6" ht="13.5" thickBot="1" x14ac:dyDescent="0.25">
      <c r="A87" s="198" t="s">
        <v>449</v>
      </c>
      <c r="B87" s="199" t="s">
        <v>450</v>
      </c>
      <c r="C87" s="200" t="s">
        <v>2932</v>
      </c>
      <c r="D87" s="200" t="s">
        <v>451</v>
      </c>
      <c r="E87" s="199" t="s">
        <v>322</v>
      </c>
      <c r="F87" s="206">
        <v>2005</v>
      </c>
    </row>
    <row r="88" spans="1:6" ht="13.5" thickBot="1" x14ac:dyDescent="0.25">
      <c r="A88" s="838" t="s">
        <v>2934</v>
      </c>
      <c r="B88" s="839"/>
      <c r="C88" s="839"/>
      <c r="D88" s="839"/>
      <c r="E88" s="839"/>
      <c r="F88" s="840"/>
    </row>
    <row r="89" spans="1:6" ht="13.5" thickBot="1" x14ac:dyDescent="0.25">
      <c r="A89" s="198" t="s">
        <v>326</v>
      </c>
      <c r="B89" s="199" t="s">
        <v>387</v>
      </c>
      <c r="C89" s="200" t="s">
        <v>1546</v>
      </c>
      <c r="D89" s="200" t="s">
        <v>452</v>
      </c>
      <c r="E89" s="199" t="s">
        <v>322</v>
      </c>
      <c r="F89" s="206">
        <v>2008</v>
      </c>
    </row>
    <row r="90" spans="1:6" ht="13.5" thickBot="1" x14ac:dyDescent="0.25">
      <c r="A90" s="598" t="s">
        <v>326</v>
      </c>
      <c r="B90" s="199" t="s">
        <v>327</v>
      </c>
      <c r="C90" s="200" t="s">
        <v>629</v>
      </c>
      <c r="D90" s="200" t="s">
        <v>2866</v>
      </c>
      <c r="E90" s="199" t="s">
        <v>318</v>
      </c>
      <c r="F90" s="206">
        <v>2018</v>
      </c>
    </row>
    <row r="91" spans="1:6" ht="13.5" thickBot="1" x14ac:dyDescent="0.25">
      <c r="A91" s="198" t="s">
        <v>341</v>
      </c>
      <c r="B91" s="205" t="s">
        <v>420</v>
      </c>
      <c r="C91" s="737" t="s">
        <v>676</v>
      </c>
      <c r="D91" s="200" t="s">
        <v>453</v>
      </c>
      <c r="E91" s="199" t="s">
        <v>322</v>
      </c>
      <c r="F91" s="206">
        <v>2004</v>
      </c>
    </row>
    <row r="92" spans="1:6" ht="13.5" thickBot="1" x14ac:dyDescent="0.25">
      <c r="A92" s="198" t="s">
        <v>319</v>
      </c>
      <c r="B92" s="199" t="s">
        <v>320</v>
      </c>
      <c r="C92" s="200" t="s">
        <v>674</v>
      </c>
      <c r="D92" s="200" t="s">
        <v>454</v>
      </c>
      <c r="E92" s="199" t="s">
        <v>322</v>
      </c>
      <c r="F92" s="207">
        <v>2009</v>
      </c>
    </row>
    <row r="93" spans="1:6" ht="13.5" thickBot="1" x14ac:dyDescent="0.25">
      <c r="A93" s="198" t="s">
        <v>377</v>
      </c>
      <c r="B93" s="199" t="s">
        <v>378</v>
      </c>
      <c r="C93" s="200" t="s">
        <v>2926</v>
      </c>
      <c r="D93" s="204" t="s">
        <v>455</v>
      </c>
      <c r="E93" s="199" t="s">
        <v>322</v>
      </c>
      <c r="F93" s="207">
        <v>2010</v>
      </c>
    </row>
    <row r="94" spans="1:6" ht="13.5" thickBot="1" x14ac:dyDescent="0.25">
      <c r="A94" s="198" t="s">
        <v>377</v>
      </c>
      <c r="B94" s="199" t="s">
        <v>456</v>
      </c>
      <c r="C94" s="200" t="s">
        <v>2933</v>
      </c>
      <c r="D94" s="200" t="s">
        <v>457</v>
      </c>
      <c r="E94" s="199" t="s">
        <v>322</v>
      </c>
      <c r="F94" s="207">
        <v>2011</v>
      </c>
    </row>
    <row r="95" spans="1:6" ht="13.5" thickBot="1" x14ac:dyDescent="0.25">
      <c r="A95" s="598" t="s">
        <v>377</v>
      </c>
      <c r="B95" s="199" t="s">
        <v>2048</v>
      </c>
      <c r="C95" s="200" t="s">
        <v>682</v>
      </c>
      <c r="D95" s="200" t="s">
        <v>2918</v>
      </c>
      <c r="E95" s="199" t="s">
        <v>318</v>
      </c>
      <c r="F95" s="735">
        <v>2019</v>
      </c>
    </row>
    <row r="96" spans="1:6" ht="13.5" thickBot="1" x14ac:dyDescent="0.25">
      <c r="A96" s="838" t="s">
        <v>2358</v>
      </c>
      <c r="B96" s="839"/>
      <c r="C96" s="839"/>
      <c r="D96" s="839"/>
      <c r="E96" s="839"/>
      <c r="F96" s="840"/>
    </row>
    <row r="97" spans="1:6" ht="13.5" thickBot="1" x14ac:dyDescent="0.25">
      <c r="A97" s="198" t="s">
        <v>417</v>
      </c>
      <c r="B97" s="199" t="s">
        <v>458</v>
      </c>
      <c r="C97" s="200" t="s">
        <v>2937</v>
      </c>
      <c r="D97" s="204" t="s">
        <v>459</v>
      </c>
      <c r="E97" s="199" t="s">
        <v>322</v>
      </c>
      <c r="F97" s="207">
        <v>1891</v>
      </c>
    </row>
    <row r="98" spans="1:6" ht="13.5" thickBot="1" x14ac:dyDescent="0.25">
      <c r="A98" s="198" t="s">
        <v>417</v>
      </c>
      <c r="B98" s="199" t="s">
        <v>460</v>
      </c>
      <c r="C98" s="200" t="s">
        <v>1357</v>
      </c>
      <c r="D98" s="200" t="s">
        <v>461</v>
      </c>
      <c r="E98" s="199" t="s">
        <v>318</v>
      </c>
      <c r="F98" s="207">
        <v>1877</v>
      </c>
    </row>
    <row r="99" spans="1:6" ht="13.5" thickBot="1" x14ac:dyDescent="0.25">
      <c r="A99" s="198" t="s">
        <v>417</v>
      </c>
      <c r="B99" s="199" t="s">
        <v>460</v>
      </c>
      <c r="C99" s="200" t="s">
        <v>1357</v>
      </c>
      <c r="D99" s="200" t="s">
        <v>462</v>
      </c>
      <c r="E99" s="199" t="s">
        <v>322</v>
      </c>
      <c r="F99" s="207">
        <v>1870</v>
      </c>
    </row>
    <row r="100" spans="1:6" ht="13.5" thickBot="1" x14ac:dyDescent="0.25">
      <c r="A100" s="198" t="s">
        <v>422</v>
      </c>
      <c r="B100" s="199" t="s">
        <v>463</v>
      </c>
      <c r="C100" s="200" t="s">
        <v>2938</v>
      </c>
      <c r="D100" s="200" t="s">
        <v>464</v>
      </c>
      <c r="E100" s="199" t="s">
        <v>322</v>
      </c>
      <c r="F100" s="207">
        <v>1895</v>
      </c>
    </row>
    <row r="101" spans="1:6" ht="13.5" thickBot="1" x14ac:dyDescent="0.25">
      <c r="A101" s="885" t="s">
        <v>2361</v>
      </c>
      <c r="B101" s="886"/>
      <c r="C101" s="886"/>
      <c r="D101" s="886"/>
      <c r="E101" s="886"/>
      <c r="F101" s="887"/>
    </row>
    <row r="102" spans="1:6" ht="13.5" thickBot="1" x14ac:dyDescent="0.25">
      <c r="A102" s="198" t="s">
        <v>323</v>
      </c>
      <c r="B102" s="199" t="s">
        <v>324</v>
      </c>
      <c r="C102" s="200" t="s">
        <v>616</v>
      </c>
      <c r="D102" s="200" t="s">
        <v>465</v>
      </c>
      <c r="E102" s="199" t="s">
        <v>322</v>
      </c>
      <c r="F102" s="206">
        <v>2008</v>
      </c>
    </row>
    <row r="103" spans="1:6" ht="13.5" thickBot="1" x14ac:dyDescent="0.25">
      <c r="A103" s="198" t="s">
        <v>326</v>
      </c>
      <c r="B103" s="199" t="s">
        <v>347</v>
      </c>
      <c r="C103" s="200" t="s">
        <v>620</v>
      </c>
      <c r="D103" s="200" t="s">
        <v>348</v>
      </c>
      <c r="E103" s="199" t="s">
        <v>322</v>
      </c>
      <c r="F103" s="206">
        <v>1990</v>
      </c>
    </row>
    <row r="104" spans="1:6" ht="13.5" thickBot="1" x14ac:dyDescent="0.25">
      <c r="A104" s="198" t="s">
        <v>326</v>
      </c>
      <c r="B104" s="199" t="s">
        <v>347</v>
      </c>
      <c r="C104" s="200" t="s">
        <v>620</v>
      </c>
      <c r="D104" s="203" t="s">
        <v>466</v>
      </c>
      <c r="E104" s="208" t="s">
        <v>318</v>
      </c>
      <c r="F104" s="201">
        <v>2003</v>
      </c>
    </row>
    <row r="105" spans="1:6" ht="13.5" thickBot="1" x14ac:dyDescent="0.25">
      <c r="A105" s="198" t="s">
        <v>326</v>
      </c>
      <c r="B105" s="199" t="s">
        <v>467</v>
      </c>
      <c r="C105" s="200" t="s">
        <v>2939</v>
      </c>
      <c r="D105" s="200" t="s">
        <v>468</v>
      </c>
      <c r="E105" s="199" t="s">
        <v>322</v>
      </c>
      <c r="F105" s="206">
        <v>1987</v>
      </c>
    </row>
    <row r="106" spans="1:6" ht="13.5" thickBot="1" x14ac:dyDescent="0.25">
      <c r="A106" s="198" t="s">
        <v>326</v>
      </c>
      <c r="B106" s="199" t="s">
        <v>387</v>
      </c>
      <c r="C106" s="200" t="s">
        <v>1546</v>
      </c>
      <c r="D106" s="200" t="s">
        <v>469</v>
      </c>
      <c r="E106" s="199" t="s">
        <v>322</v>
      </c>
      <c r="F106" s="206">
        <v>1981</v>
      </c>
    </row>
    <row r="107" spans="1:6" ht="13.5" thickBot="1" x14ac:dyDescent="0.25">
      <c r="A107" s="198" t="s">
        <v>326</v>
      </c>
      <c r="B107" s="199" t="s">
        <v>327</v>
      </c>
      <c r="C107" s="200" t="s">
        <v>629</v>
      </c>
      <c r="D107" s="200" t="s">
        <v>380</v>
      </c>
      <c r="E107" s="199" t="s">
        <v>322</v>
      </c>
      <c r="F107" s="206">
        <v>1912</v>
      </c>
    </row>
    <row r="108" spans="1:6" ht="13.5" thickBot="1" x14ac:dyDescent="0.25">
      <c r="A108" s="198" t="s">
        <v>326</v>
      </c>
      <c r="B108" s="199" t="s">
        <v>470</v>
      </c>
      <c r="C108" s="200" t="s">
        <v>634</v>
      </c>
      <c r="D108" s="200" t="s">
        <v>471</v>
      </c>
      <c r="E108" s="199" t="s">
        <v>322</v>
      </c>
      <c r="F108" s="206">
        <v>1987</v>
      </c>
    </row>
    <row r="109" spans="1:6" ht="13.5" thickBot="1" x14ac:dyDescent="0.25">
      <c r="A109" s="198" t="s">
        <v>313</v>
      </c>
      <c r="B109" s="199" t="s">
        <v>393</v>
      </c>
      <c r="C109" s="200" t="s">
        <v>636</v>
      </c>
      <c r="D109" s="200" t="s">
        <v>472</v>
      </c>
      <c r="E109" s="199" t="s">
        <v>322</v>
      </c>
      <c r="F109" s="206">
        <v>1994</v>
      </c>
    </row>
    <row r="110" spans="1:6" ht="13.5" thickBot="1" x14ac:dyDescent="0.25">
      <c r="A110" s="198" t="s">
        <v>406</v>
      </c>
      <c r="B110" s="199" t="s">
        <v>407</v>
      </c>
      <c r="C110" s="200" t="s">
        <v>651</v>
      </c>
      <c r="D110" s="200" t="s">
        <v>444</v>
      </c>
      <c r="E110" s="199" t="s">
        <v>322</v>
      </c>
      <c r="F110" s="206">
        <v>1992</v>
      </c>
    </row>
    <row r="111" spans="1:6" ht="13.5" thickBot="1" x14ac:dyDescent="0.25">
      <c r="A111" s="198" t="s">
        <v>357</v>
      </c>
      <c r="B111" s="199" t="s">
        <v>358</v>
      </c>
      <c r="C111" s="200" t="s">
        <v>655</v>
      </c>
      <c r="D111" s="200" t="s">
        <v>409</v>
      </c>
      <c r="E111" s="199" t="s">
        <v>322</v>
      </c>
      <c r="F111" s="206">
        <v>1897</v>
      </c>
    </row>
    <row r="112" spans="1:6" ht="13.5" thickBot="1" x14ac:dyDescent="0.25">
      <c r="A112" s="198" t="s">
        <v>362</v>
      </c>
      <c r="B112" s="199" t="s">
        <v>363</v>
      </c>
      <c r="C112" s="200" t="s">
        <v>659</v>
      </c>
      <c r="D112" s="200" t="s">
        <v>473</v>
      </c>
      <c r="E112" s="199" t="s">
        <v>322</v>
      </c>
      <c r="F112" s="206">
        <v>2004</v>
      </c>
    </row>
    <row r="113" spans="1:6" ht="13.5" thickBot="1" x14ac:dyDescent="0.25">
      <c r="A113" s="198" t="s">
        <v>365</v>
      </c>
      <c r="B113" s="199" t="s">
        <v>2872</v>
      </c>
      <c r="C113" s="200" t="s">
        <v>661</v>
      </c>
      <c r="D113" s="200" t="s">
        <v>475</v>
      </c>
      <c r="E113" s="199" t="s">
        <v>322</v>
      </c>
      <c r="F113" s="206">
        <v>1993</v>
      </c>
    </row>
    <row r="114" spans="1:6" ht="13.5" thickBot="1" x14ac:dyDescent="0.25">
      <c r="A114" s="198" t="s">
        <v>341</v>
      </c>
      <c r="B114" s="199" t="s">
        <v>476</v>
      </c>
      <c r="C114" s="200" t="s">
        <v>663</v>
      </c>
      <c r="D114" s="203" t="s">
        <v>477</v>
      </c>
      <c r="E114" s="209" t="s">
        <v>322</v>
      </c>
      <c r="F114" s="201">
        <v>2000</v>
      </c>
    </row>
    <row r="115" spans="1:6" ht="13.5" thickBot="1" x14ac:dyDescent="0.25">
      <c r="A115" s="198" t="s">
        <v>341</v>
      </c>
      <c r="B115" s="199" t="s">
        <v>478</v>
      </c>
      <c r="C115" s="200" t="s">
        <v>663</v>
      </c>
      <c r="D115" s="200" t="s">
        <v>479</v>
      </c>
      <c r="E115" s="199" t="s">
        <v>322</v>
      </c>
      <c r="F115" s="206">
        <v>1935</v>
      </c>
    </row>
    <row r="116" spans="1:6" ht="13.5" thickBot="1" x14ac:dyDescent="0.25">
      <c r="A116" s="198" t="s">
        <v>316</v>
      </c>
      <c r="B116" s="199" t="s">
        <v>480</v>
      </c>
      <c r="C116" s="200" t="s">
        <v>1352</v>
      </c>
      <c r="D116" s="200" t="s">
        <v>481</v>
      </c>
      <c r="E116" s="199" t="s">
        <v>322</v>
      </c>
      <c r="F116" s="206">
        <v>1985</v>
      </c>
    </row>
    <row r="117" spans="1:6" ht="13.5" thickBot="1" x14ac:dyDescent="0.25">
      <c r="A117" s="198" t="s">
        <v>482</v>
      </c>
      <c r="B117" s="199" t="s">
        <v>483</v>
      </c>
      <c r="C117" s="200" t="s">
        <v>1590</v>
      </c>
      <c r="D117" s="203" t="s">
        <v>484</v>
      </c>
      <c r="E117" s="209" t="s">
        <v>322</v>
      </c>
      <c r="F117" s="201">
        <v>2004</v>
      </c>
    </row>
    <row r="118" spans="1:6" ht="13.5" thickBot="1" x14ac:dyDescent="0.25">
      <c r="A118" s="198" t="s">
        <v>372</v>
      </c>
      <c r="B118" s="199" t="s">
        <v>373</v>
      </c>
      <c r="C118" s="200" t="s">
        <v>671</v>
      </c>
      <c r="D118" s="200" t="s">
        <v>374</v>
      </c>
      <c r="E118" s="199" t="s">
        <v>322</v>
      </c>
      <c r="F118" s="206">
        <v>1920</v>
      </c>
    </row>
    <row r="119" spans="1:6" ht="13.5" thickBot="1" x14ac:dyDescent="0.25">
      <c r="A119" s="198" t="s">
        <v>319</v>
      </c>
      <c r="B119" s="199" t="s">
        <v>320</v>
      </c>
      <c r="C119" s="200" t="s">
        <v>674</v>
      </c>
      <c r="D119" s="200" t="s">
        <v>485</v>
      </c>
      <c r="E119" s="199" t="s">
        <v>322</v>
      </c>
      <c r="F119" s="206">
        <v>1986</v>
      </c>
    </row>
    <row r="120" spans="1:6" ht="13.5" thickBot="1" x14ac:dyDescent="0.25">
      <c r="A120" s="198" t="s">
        <v>417</v>
      </c>
      <c r="B120" s="199" t="s">
        <v>460</v>
      </c>
      <c r="C120" s="200" t="s">
        <v>1357</v>
      </c>
      <c r="D120" s="200" t="s">
        <v>486</v>
      </c>
      <c r="E120" s="199" t="s">
        <v>322</v>
      </c>
      <c r="F120" s="206">
        <v>1902</v>
      </c>
    </row>
    <row r="121" spans="1:6" ht="13.5" thickBot="1" x14ac:dyDescent="0.25">
      <c r="A121" s="198" t="s">
        <v>377</v>
      </c>
      <c r="B121" s="199" t="s">
        <v>425</v>
      </c>
      <c r="C121" s="200" t="s">
        <v>682</v>
      </c>
      <c r="D121" s="200" t="s">
        <v>487</v>
      </c>
      <c r="E121" s="199" t="s">
        <v>322</v>
      </c>
      <c r="F121" s="206">
        <v>1996</v>
      </c>
    </row>
    <row r="122" spans="1:6" ht="13.5" thickBot="1" x14ac:dyDescent="0.25">
      <c r="A122" s="198" t="s">
        <v>377</v>
      </c>
      <c r="B122" s="199" t="s">
        <v>488</v>
      </c>
      <c r="C122" s="200" t="s">
        <v>1539</v>
      </c>
      <c r="D122" s="200" t="s">
        <v>489</v>
      </c>
      <c r="E122" s="199" t="s">
        <v>322</v>
      </c>
      <c r="F122" s="206">
        <v>2004</v>
      </c>
    </row>
    <row r="123" spans="1:6" ht="13.5" thickBot="1" x14ac:dyDescent="0.25">
      <c r="A123" s="198" t="s">
        <v>427</v>
      </c>
      <c r="B123" s="199" t="s">
        <v>428</v>
      </c>
      <c r="C123" s="200" t="s">
        <v>685</v>
      </c>
      <c r="D123" s="200" t="s">
        <v>490</v>
      </c>
      <c r="E123" s="199" t="s">
        <v>322</v>
      </c>
      <c r="F123" s="206">
        <v>1999</v>
      </c>
    </row>
    <row r="124" spans="1:6" ht="13.5" thickBot="1" x14ac:dyDescent="0.25">
      <c r="A124" s="198" t="s">
        <v>430</v>
      </c>
      <c r="B124" s="199" t="s">
        <v>491</v>
      </c>
      <c r="C124" s="200" t="s">
        <v>2940</v>
      </c>
      <c r="D124" s="203" t="s">
        <v>492</v>
      </c>
      <c r="E124" s="208" t="s">
        <v>322</v>
      </c>
      <c r="F124" s="201">
        <v>2011</v>
      </c>
    </row>
    <row r="125" spans="1:6" ht="13.5" thickBot="1" x14ac:dyDescent="0.25">
      <c r="A125" s="198" t="s">
        <v>431</v>
      </c>
      <c r="B125" s="199" t="s">
        <v>433</v>
      </c>
      <c r="C125" s="200" t="s">
        <v>690</v>
      </c>
      <c r="D125" s="200" t="s">
        <v>493</v>
      </c>
      <c r="E125" s="199" t="s">
        <v>322</v>
      </c>
      <c r="F125" s="206">
        <v>2009</v>
      </c>
    </row>
    <row r="126" spans="1:6" ht="13.5" thickBot="1" x14ac:dyDescent="0.25">
      <c r="A126" s="830" t="s">
        <v>2359</v>
      </c>
      <c r="B126" s="831"/>
      <c r="C126" s="831"/>
      <c r="D126" s="831"/>
      <c r="E126" s="831"/>
      <c r="F126" s="832"/>
    </row>
    <row r="127" spans="1:6" ht="13.5" thickBot="1" x14ac:dyDescent="0.25">
      <c r="A127" s="202" t="s">
        <v>368</v>
      </c>
      <c r="B127" s="203" t="s">
        <v>369</v>
      </c>
      <c r="C127" s="502" t="s">
        <v>1581</v>
      </c>
      <c r="D127" s="200" t="s">
        <v>494</v>
      </c>
      <c r="E127" s="199" t="s">
        <v>322</v>
      </c>
      <c r="F127" s="206">
        <v>2004</v>
      </c>
    </row>
    <row r="128" spans="1:6" ht="13.5" thickBot="1" x14ac:dyDescent="0.25">
      <c r="A128" s="202" t="s">
        <v>431</v>
      </c>
      <c r="B128" s="203" t="s">
        <v>433</v>
      </c>
      <c r="C128" s="502" t="s">
        <v>690</v>
      </c>
      <c r="D128" s="200" t="s">
        <v>495</v>
      </c>
      <c r="E128" s="199" t="s">
        <v>322</v>
      </c>
      <c r="F128" s="206">
        <v>1962</v>
      </c>
    </row>
    <row r="129" spans="1:6" ht="13.5" thickBot="1" x14ac:dyDescent="0.25">
      <c r="A129" s="888" t="s">
        <v>2878</v>
      </c>
      <c r="B129" s="889"/>
      <c r="C129" s="889"/>
      <c r="D129" s="889"/>
      <c r="E129" s="889"/>
      <c r="F129" s="890"/>
    </row>
    <row r="130" spans="1:6" ht="13.5" thickBot="1" x14ac:dyDescent="0.25">
      <c r="A130" s="198" t="s">
        <v>323</v>
      </c>
      <c r="B130" s="199" t="s">
        <v>496</v>
      </c>
      <c r="C130" s="200" t="s">
        <v>2941</v>
      </c>
      <c r="D130" s="210" t="s">
        <v>497</v>
      </c>
      <c r="E130" s="209" t="s">
        <v>322</v>
      </c>
      <c r="F130" s="211">
        <v>2014</v>
      </c>
    </row>
    <row r="131" spans="1:6" ht="13.5" thickBot="1" x14ac:dyDescent="0.25">
      <c r="A131" s="198" t="s">
        <v>498</v>
      </c>
      <c r="B131" s="199" t="s">
        <v>499</v>
      </c>
      <c r="C131" s="200" t="s">
        <v>2942</v>
      </c>
      <c r="D131" s="210" t="s">
        <v>500</v>
      </c>
      <c r="E131" s="209" t="s">
        <v>322</v>
      </c>
      <c r="F131" s="211">
        <v>2004</v>
      </c>
    </row>
    <row r="132" spans="1:6" ht="13.5" thickBot="1" x14ac:dyDescent="0.25">
      <c r="A132" s="198" t="s">
        <v>326</v>
      </c>
      <c r="B132" s="199" t="s">
        <v>327</v>
      </c>
      <c r="C132" s="200" t="s">
        <v>629</v>
      </c>
      <c r="D132" s="210" t="s">
        <v>380</v>
      </c>
      <c r="E132" s="209" t="s">
        <v>322</v>
      </c>
      <c r="F132" s="201">
        <v>1995</v>
      </c>
    </row>
    <row r="133" spans="1:6" ht="13.5" thickBot="1" x14ac:dyDescent="0.25">
      <c r="A133" s="198" t="s">
        <v>437</v>
      </c>
      <c r="B133" s="199" t="s">
        <v>431</v>
      </c>
      <c r="C133" s="200" t="s">
        <v>687</v>
      </c>
      <c r="D133" s="210" t="s">
        <v>501</v>
      </c>
      <c r="E133" s="209" t="s">
        <v>322</v>
      </c>
      <c r="F133" s="201">
        <v>2016</v>
      </c>
    </row>
    <row r="134" spans="1:6" ht="13.5" thickBot="1" x14ac:dyDescent="0.25">
      <c r="A134" s="198" t="s">
        <v>330</v>
      </c>
      <c r="B134" s="199" t="s">
        <v>502</v>
      </c>
      <c r="C134" s="200" t="s">
        <v>2943</v>
      </c>
      <c r="D134" s="210" t="s">
        <v>503</v>
      </c>
      <c r="E134" s="209" t="s">
        <v>322</v>
      </c>
      <c r="F134" s="201">
        <v>2002</v>
      </c>
    </row>
    <row r="135" spans="1:6" ht="13.5" thickBot="1" x14ac:dyDescent="0.25">
      <c r="A135" s="198" t="s">
        <v>440</v>
      </c>
      <c r="B135" s="199" t="s">
        <v>441</v>
      </c>
      <c r="C135" s="200" t="s">
        <v>644</v>
      </c>
      <c r="D135" s="210" t="s">
        <v>504</v>
      </c>
      <c r="E135" s="209" t="s">
        <v>322</v>
      </c>
      <c r="F135" s="211">
        <v>2014</v>
      </c>
    </row>
    <row r="136" spans="1:6" ht="13.5" thickBot="1" x14ac:dyDescent="0.25">
      <c r="A136" s="198" t="s">
        <v>505</v>
      </c>
      <c r="B136" s="199" t="s">
        <v>506</v>
      </c>
      <c r="C136" s="200" t="s">
        <v>1452</v>
      </c>
      <c r="D136" s="210" t="s">
        <v>507</v>
      </c>
      <c r="E136" s="209" t="s">
        <v>322</v>
      </c>
      <c r="F136" s="211">
        <v>1835</v>
      </c>
    </row>
    <row r="137" spans="1:6" ht="13.5" thickBot="1" x14ac:dyDescent="0.25">
      <c r="A137" s="598" t="s">
        <v>338</v>
      </c>
      <c r="B137" s="199" t="s">
        <v>339</v>
      </c>
      <c r="C137" s="200" t="s">
        <v>1405</v>
      </c>
      <c r="D137" s="210" t="s">
        <v>2855</v>
      </c>
      <c r="E137" s="209" t="s">
        <v>322</v>
      </c>
      <c r="F137" s="211">
        <v>2017</v>
      </c>
    </row>
    <row r="138" spans="1:6" ht="13.5" thickBot="1" x14ac:dyDescent="0.25">
      <c r="A138" s="598" t="s">
        <v>365</v>
      </c>
      <c r="B138" s="199" t="s">
        <v>366</v>
      </c>
      <c r="C138" s="200" t="s">
        <v>1396</v>
      </c>
      <c r="D138" s="210" t="s">
        <v>367</v>
      </c>
      <c r="E138" s="209" t="s">
        <v>322</v>
      </c>
      <c r="F138" s="211">
        <v>2016</v>
      </c>
    </row>
    <row r="139" spans="1:6" ht="13.5" thickBot="1" x14ac:dyDescent="0.25">
      <c r="A139" s="598" t="s">
        <v>365</v>
      </c>
      <c r="B139" s="199" t="s">
        <v>2872</v>
      </c>
      <c r="C139" s="200" t="s">
        <v>661</v>
      </c>
      <c r="D139" s="210" t="s">
        <v>2873</v>
      </c>
      <c r="E139" s="209" t="s">
        <v>329</v>
      </c>
      <c r="F139" s="211">
        <v>2018</v>
      </c>
    </row>
    <row r="140" spans="1:6" ht="13.5" thickBot="1" x14ac:dyDescent="0.25">
      <c r="A140" s="198" t="s">
        <v>482</v>
      </c>
      <c r="B140" s="199" t="s">
        <v>483</v>
      </c>
      <c r="C140" s="200" t="s">
        <v>1590</v>
      </c>
      <c r="D140" s="210" t="s">
        <v>508</v>
      </c>
      <c r="E140" s="209" t="s">
        <v>322</v>
      </c>
      <c r="F140" s="211">
        <v>2015</v>
      </c>
    </row>
    <row r="141" spans="1:6" ht="13.5" thickBot="1" x14ac:dyDescent="0.25">
      <c r="A141" s="598" t="s">
        <v>372</v>
      </c>
      <c r="B141" s="199" t="s">
        <v>2076</v>
      </c>
      <c r="C141" s="200" t="s">
        <v>1337</v>
      </c>
      <c r="D141" s="210" t="s">
        <v>2077</v>
      </c>
      <c r="E141" s="209" t="s">
        <v>322</v>
      </c>
      <c r="F141" s="211">
        <v>2016</v>
      </c>
    </row>
    <row r="142" spans="1:6" ht="13.5" thickBot="1" x14ac:dyDescent="0.25">
      <c r="A142" s="598" t="s">
        <v>1271</v>
      </c>
      <c r="B142" s="199" t="s">
        <v>1963</v>
      </c>
      <c r="C142" s="200" t="s">
        <v>2944</v>
      </c>
      <c r="D142" s="210" t="s">
        <v>2874</v>
      </c>
      <c r="E142" s="209" t="s">
        <v>329</v>
      </c>
      <c r="F142" s="211">
        <v>2018</v>
      </c>
    </row>
    <row r="143" spans="1:6" ht="13.5" thickBot="1" x14ac:dyDescent="0.25">
      <c r="A143" s="198" t="s">
        <v>319</v>
      </c>
      <c r="B143" s="199" t="s">
        <v>320</v>
      </c>
      <c r="C143" s="200" t="s">
        <v>674</v>
      </c>
      <c r="D143" s="210" t="s">
        <v>509</v>
      </c>
      <c r="E143" s="209" t="s">
        <v>322</v>
      </c>
      <c r="F143" s="211">
        <v>2001</v>
      </c>
    </row>
    <row r="144" spans="1:6" ht="13.5" thickBot="1" x14ac:dyDescent="0.25">
      <c r="A144" s="198" t="s">
        <v>417</v>
      </c>
      <c r="B144" s="199" t="s">
        <v>420</v>
      </c>
      <c r="C144" s="200" t="s">
        <v>676</v>
      </c>
      <c r="D144" s="210" t="s">
        <v>510</v>
      </c>
      <c r="E144" s="209" t="s">
        <v>322</v>
      </c>
      <c r="F144" s="211">
        <v>1905</v>
      </c>
    </row>
    <row r="145" spans="1:6" ht="13.5" thickBot="1" x14ac:dyDescent="0.25">
      <c r="A145" s="198" t="s">
        <v>422</v>
      </c>
      <c r="B145" s="199" t="s">
        <v>511</v>
      </c>
      <c r="C145" s="200" t="s">
        <v>2945</v>
      </c>
      <c r="D145" s="210" t="s">
        <v>2879</v>
      </c>
      <c r="E145" s="209" t="s">
        <v>322</v>
      </c>
      <c r="F145" s="211">
        <v>1993</v>
      </c>
    </row>
    <row r="146" spans="1:6" ht="13.5" thickBot="1" x14ac:dyDescent="0.25">
      <c r="A146" s="198" t="s">
        <v>377</v>
      </c>
      <c r="B146" s="199" t="s">
        <v>425</v>
      </c>
      <c r="C146" s="200" t="s">
        <v>682</v>
      </c>
      <c r="D146" s="210" t="s">
        <v>512</v>
      </c>
      <c r="E146" s="209" t="s">
        <v>322</v>
      </c>
      <c r="F146" s="211">
        <v>2015</v>
      </c>
    </row>
    <row r="147" spans="1:6" ht="13.5" thickBot="1" x14ac:dyDescent="0.25">
      <c r="A147" s="198" t="s">
        <v>377</v>
      </c>
      <c r="B147" s="199" t="s">
        <v>425</v>
      </c>
      <c r="C147" s="200" t="s">
        <v>682</v>
      </c>
      <c r="D147" s="210" t="s">
        <v>513</v>
      </c>
      <c r="E147" s="209" t="s">
        <v>322</v>
      </c>
      <c r="F147" s="211">
        <v>1989</v>
      </c>
    </row>
    <row r="148" spans="1:6" ht="13.5" thickBot="1" x14ac:dyDescent="0.25">
      <c r="A148" s="198" t="s">
        <v>377</v>
      </c>
      <c r="B148" s="199" t="s">
        <v>2875</v>
      </c>
      <c r="C148" s="200" t="s">
        <v>2946</v>
      </c>
      <c r="D148" s="210" t="s">
        <v>2876</v>
      </c>
      <c r="E148" s="209" t="s">
        <v>329</v>
      </c>
      <c r="F148" s="211">
        <v>2018</v>
      </c>
    </row>
    <row r="149" spans="1:6" ht="13.5" thickBot="1" x14ac:dyDescent="0.25">
      <c r="A149" s="730" t="s">
        <v>377</v>
      </c>
      <c r="B149" s="733" t="s">
        <v>514</v>
      </c>
      <c r="C149" s="732" t="s">
        <v>2947</v>
      </c>
      <c r="D149" s="731" t="s">
        <v>515</v>
      </c>
      <c r="E149" s="1188" t="s">
        <v>318</v>
      </c>
      <c r="F149" s="734">
        <v>1988</v>
      </c>
    </row>
    <row r="150" spans="1:6" ht="13.5" thickBot="1" x14ac:dyDescent="0.25">
      <c r="A150" s="198" t="s">
        <v>427</v>
      </c>
      <c r="B150" s="199" t="s">
        <v>428</v>
      </c>
      <c r="C150" s="200" t="s">
        <v>685</v>
      </c>
      <c r="D150" s="210" t="s">
        <v>516</v>
      </c>
      <c r="E150" s="209" t="s">
        <v>318</v>
      </c>
      <c r="F150" s="211">
        <v>2013</v>
      </c>
    </row>
    <row r="151" spans="1:6" ht="13.5" thickBot="1" x14ac:dyDescent="0.25">
      <c r="A151" s="198" t="s">
        <v>431</v>
      </c>
      <c r="B151" s="199" t="s">
        <v>433</v>
      </c>
      <c r="C151" s="200" t="s">
        <v>690</v>
      </c>
      <c r="D151" s="210" t="s">
        <v>517</v>
      </c>
      <c r="E151" s="209" t="s">
        <v>322</v>
      </c>
      <c r="F151" s="211">
        <v>2007</v>
      </c>
    </row>
    <row r="152" spans="1:6" ht="13.5" thickBot="1" x14ac:dyDescent="0.25">
      <c r="A152" s="198" t="s">
        <v>431</v>
      </c>
      <c r="B152" s="199" t="s">
        <v>518</v>
      </c>
      <c r="C152" s="200" t="s">
        <v>690</v>
      </c>
      <c r="D152" s="210" t="s">
        <v>519</v>
      </c>
      <c r="E152" s="209" t="s">
        <v>322</v>
      </c>
      <c r="F152" s="211">
        <v>2003</v>
      </c>
    </row>
    <row r="153" spans="1:6" ht="13.5" thickBot="1" x14ac:dyDescent="0.25">
      <c r="A153" s="198" t="s">
        <v>520</v>
      </c>
      <c r="B153" s="199" t="s">
        <v>521</v>
      </c>
      <c r="C153" s="200" t="s">
        <v>2948</v>
      </c>
      <c r="D153" s="210" t="s">
        <v>522</v>
      </c>
      <c r="E153" s="209" t="s">
        <v>322</v>
      </c>
      <c r="F153" s="211">
        <v>2000</v>
      </c>
    </row>
    <row r="154" spans="1:6" ht="13.5" thickBot="1" x14ac:dyDescent="0.25">
      <c r="A154" s="198" t="s">
        <v>520</v>
      </c>
      <c r="B154" s="199" t="s">
        <v>2093</v>
      </c>
      <c r="C154" s="200" t="s">
        <v>1366</v>
      </c>
      <c r="D154" s="210" t="s">
        <v>2877</v>
      </c>
      <c r="E154" s="209" t="s">
        <v>329</v>
      </c>
      <c r="F154" s="211">
        <v>2018</v>
      </c>
    </row>
    <row r="155" spans="1:6" ht="13.5" thickBot="1" x14ac:dyDescent="0.25">
      <c r="A155" s="830" t="s">
        <v>2360</v>
      </c>
      <c r="B155" s="831"/>
      <c r="C155" s="831"/>
      <c r="D155" s="831"/>
      <c r="E155" s="831"/>
      <c r="F155" s="832"/>
    </row>
    <row r="156" spans="1:6" ht="13.5" thickBot="1" x14ac:dyDescent="0.25">
      <c r="A156" s="202" t="s">
        <v>326</v>
      </c>
      <c r="B156" s="199" t="s">
        <v>327</v>
      </c>
      <c r="C156" s="200" t="s">
        <v>629</v>
      </c>
      <c r="D156" s="210" t="s">
        <v>523</v>
      </c>
      <c r="E156" s="209" t="s">
        <v>322</v>
      </c>
      <c r="F156" s="211">
        <v>1935</v>
      </c>
    </row>
    <row r="157" spans="1:6" ht="13.5" thickBot="1" x14ac:dyDescent="0.25">
      <c r="A157" s="202" t="s">
        <v>357</v>
      </c>
      <c r="B157" s="199" t="s">
        <v>358</v>
      </c>
      <c r="C157" s="200" t="s">
        <v>655</v>
      </c>
      <c r="D157" s="210" t="s">
        <v>409</v>
      </c>
      <c r="E157" s="209" t="s">
        <v>322</v>
      </c>
      <c r="F157" s="211">
        <v>1936</v>
      </c>
    </row>
    <row r="158" spans="1:6" ht="13.5" thickBot="1" x14ac:dyDescent="0.25">
      <c r="A158" s="202" t="s">
        <v>372</v>
      </c>
      <c r="B158" s="199" t="s">
        <v>524</v>
      </c>
      <c r="C158" s="200" t="s">
        <v>2949</v>
      </c>
      <c r="D158" s="210" t="s">
        <v>525</v>
      </c>
      <c r="E158" s="209" t="s">
        <v>322</v>
      </c>
      <c r="F158" s="211">
        <v>1933</v>
      </c>
    </row>
    <row r="159" spans="1:6" ht="13.5" thickBot="1" x14ac:dyDescent="0.25">
      <c r="A159" s="202" t="s">
        <v>417</v>
      </c>
      <c r="B159" s="199" t="s">
        <v>420</v>
      </c>
      <c r="C159" s="200" t="s">
        <v>676</v>
      </c>
      <c r="D159" s="210" t="s">
        <v>421</v>
      </c>
      <c r="E159" s="209" t="s">
        <v>322</v>
      </c>
      <c r="F159" s="211">
        <v>1923</v>
      </c>
    </row>
    <row r="160" spans="1:6" ht="13.5" thickBot="1" x14ac:dyDescent="0.25">
      <c r="A160" s="202" t="s">
        <v>431</v>
      </c>
      <c r="B160" s="199" t="s">
        <v>433</v>
      </c>
      <c r="C160" s="200" t="s">
        <v>690</v>
      </c>
      <c r="D160" s="210" t="s">
        <v>526</v>
      </c>
      <c r="E160" s="209" t="s">
        <v>322</v>
      </c>
      <c r="F160" s="211">
        <v>1940</v>
      </c>
    </row>
    <row r="161" spans="1:3" x14ac:dyDescent="0.2">
      <c r="A161" s="136" t="s">
        <v>527</v>
      </c>
      <c r="C161" s="1187"/>
    </row>
    <row r="162" spans="1:3" x14ac:dyDescent="0.2">
      <c r="A162" s="136" t="s">
        <v>528</v>
      </c>
      <c r="C162" s="1187"/>
    </row>
    <row r="163" spans="1:3" x14ac:dyDescent="0.2">
      <c r="A163" s="136" t="s">
        <v>529</v>
      </c>
      <c r="C163" s="1187"/>
    </row>
    <row r="164" spans="1:3" x14ac:dyDescent="0.2">
      <c r="A164" s="136" t="s">
        <v>530</v>
      </c>
      <c r="C164" s="1187"/>
    </row>
    <row r="165" spans="1:3" x14ac:dyDescent="0.2">
      <c r="A165" s="136" t="s">
        <v>531</v>
      </c>
      <c r="C165" s="1187"/>
    </row>
    <row r="166" spans="1:3" x14ac:dyDescent="0.2">
      <c r="A166" s="136" t="s">
        <v>532</v>
      </c>
      <c r="C166" s="1187"/>
    </row>
  </sheetData>
  <mergeCells count="16">
    <mergeCell ref="A10:F10"/>
    <mergeCell ref="A1:F1"/>
    <mergeCell ref="A2:F2"/>
    <mergeCell ref="A3:F3"/>
    <mergeCell ref="A4:F4"/>
    <mergeCell ref="A6:F6"/>
    <mergeCell ref="A101:F101"/>
    <mergeCell ref="A126:F126"/>
    <mergeCell ref="A129:F129"/>
    <mergeCell ref="A155:F155"/>
    <mergeCell ref="A21:F21"/>
    <mergeCell ref="A40:F40"/>
    <mergeCell ref="A42:F42"/>
    <mergeCell ref="A72:F72"/>
    <mergeCell ref="A88:F88"/>
    <mergeCell ref="A96:F96"/>
  </mergeCells>
  <hyperlinks>
    <hyperlink ref="G5" location="TOC!A1" display="RETURN TO TABLE OF CONTENTS" xr:uid="{00000000-0004-0000-3200-000000000000}"/>
  </hyperlinks>
  <pageMargins left="0.7" right="0.7" top="0.75" bottom="0.75" header="0.3" footer="0.3"/>
  <pageSetup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P104"/>
  <sheetViews>
    <sheetView workbookViewId="0">
      <pane xSplit="2" ySplit="6" topLeftCell="C76" activePane="bottomRight" state="frozen"/>
      <selection activeCell="M84" sqref="M84"/>
      <selection pane="topRight" activeCell="M84" sqref="M84"/>
      <selection pane="bottomLeft" activeCell="M84" sqref="M84"/>
      <selection pane="bottomRight" activeCell="J95" sqref="J95"/>
    </sheetView>
  </sheetViews>
  <sheetFormatPr defaultRowHeight="12.75" x14ac:dyDescent="0.2"/>
  <cols>
    <col min="2" max="2" width="13.28515625" bestFit="1" customWidth="1"/>
  </cols>
  <sheetData>
    <row r="1" spans="1:16" x14ac:dyDescent="0.2">
      <c r="A1" s="827" t="s">
        <v>2278</v>
      </c>
      <c r="B1" s="827"/>
      <c r="C1" s="827"/>
      <c r="D1" s="827"/>
      <c r="E1" s="827"/>
      <c r="F1" s="827"/>
      <c r="G1" s="827"/>
      <c r="H1" s="827"/>
      <c r="I1" s="827"/>
      <c r="J1" s="827"/>
      <c r="K1" s="827"/>
      <c r="L1" s="827"/>
    </row>
    <row r="2" spans="1:16" ht="13.5" customHeight="1" thickBot="1" x14ac:dyDescent="0.25">
      <c r="A2" s="805" t="s">
        <v>2305</v>
      </c>
      <c r="B2" s="805"/>
      <c r="C2" s="805"/>
      <c r="D2" s="805"/>
      <c r="E2" s="805"/>
      <c r="F2" s="805"/>
      <c r="G2" s="805"/>
      <c r="H2" s="805"/>
      <c r="I2" s="805"/>
      <c r="J2" s="805"/>
      <c r="K2" s="805"/>
      <c r="L2" s="805"/>
      <c r="M2" s="342"/>
      <c r="N2" s="342"/>
      <c r="O2" s="342"/>
      <c r="P2" s="342"/>
    </row>
    <row r="3" spans="1:16" ht="13.5" thickBot="1" x14ac:dyDescent="0.25">
      <c r="A3" s="815" t="s">
        <v>2363</v>
      </c>
      <c r="B3" s="816"/>
      <c r="C3" s="816"/>
      <c r="D3" s="816"/>
      <c r="E3" s="816"/>
      <c r="F3" s="816"/>
      <c r="G3" s="816"/>
      <c r="H3" s="816"/>
      <c r="I3" s="816"/>
      <c r="J3" s="816"/>
      <c r="K3" s="816"/>
      <c r="L3" s="899"/>
      <c r="M3" s="363"/>
      <c r="N3" s="344"/>
      <c r="O3" s="344"/>
      <c r="P3" s="344"/>
    </row>
    <row r="4" spans="1:16" ht="13.5" thickBot="1" x14ac:dyDescent="0.25">
      <c r="A4" s="847" t="s">
        <v>3</v>
      </c>
      <c r="B4" s="898" t="s">
        <v>533</v>
      </c>
      <c r="C4" s="898" t="s">
        <v>534</v>
      </c>
      <c r="D4" s="898"/>
      <c r="E4" s="898"/>
      <c r="F4" s="898"/>
      <c r="G4" s="898"/>
      <c r="H4" s="898"/>
      <c r="I4" s="898"/>
      <c r="J4" s="898"/>
      <c r="K4" s="898" t="s">
        <v>535</v>
      </c>
      <c r="L4" s="898" t="s">
        <v>536</v>
      </c>
    </row>
    <row r="5" spans="1:16" ht="13.5" thickBot="1" x14ac:dyDescent="0.25">
      <c r="A5" s="847"/>
      <c r="B5" s="898"/>
      <c r="C5" s="898" t="s">
        <v>537</v>
      </c>
      <c r="D5" s="898"/>
      <c r="E5" s="898"/>
      <c r="F5" s="898" t="s">
        <v>538</v>
      </c>
      <c r="G5" s="898"/>
      <c r="H5" s="898" t="s">
        <v>539</v>
      </c>
      <c r="I5" s="898" t="s">
        <v>540</v>
      </c>
      <c r="J5" s="898" t="s">
        <v>541</v>
      </c>
      <c r="K5" s="898"/>
      <c r="L5" s="898"/>
    </row>
    <row r="6" spans="1:16" ht="44.25" customHeight="1" thickBot="1" x14ac:dyDescent="0.25">
      <c r="A6" s="847"/>
      <c r="B6" s="898"/>
      <c r="C6" s="338" t="s">
        <v>542</v>
      </c>
      <c r="D6" s="338" t="s">
        <v>543</v>
      </c>
      <c r="E6" s="338" t="s">
        <v>544</v>
      </c>
      <c r="F6" s="329" t="s">
        <v>2362</v>
      </c>
      <c r="G6" s="338" t="s">
        <v>545</v>
      </c>
      <c r="H6" s="898"/>
      <c r="I6" s="898"/>
      <c r="J6" s="898"/>
      <c r="K6" s="898"/>
      <c r="L6" s="898"/>
      <c r="M6" s="551" t="s">
        <v>2837</v>
      </c>
    </row>
    <row r="7" spans="1:16" ht="13.5" thickBot="1" x14ac:dyDescent="0.25">
      <c r="A7" s="841">
        <v>2002</v>
      </c>
      <c r="B7" s="203" t="s">
        <v>546</v>
      </c>
      <c r="C7" s="356">
        <v>3499.1</v>
      </c>
      <c r="D7" s="185">
        <v>3173.5</v>
      </c>
      <c r="E7" s="185">
        <v>84</v>
      </c>
      <c r="F7" s="185">
        <v>64.3</v>
      </c>
      <c r="G7" s="185">
        <v>468.8</v>
      </c>
      <c r="H7" s="356">
        <v>69.900000000000006</v>
      </c>
      <c r="I7" s="185">
        <v>39.5</v>
      </c>
      <c r="J7" s="356">
        <v>7399.1</v>
      </c>
      <c r="K7" s="185">
        <v>2505</v>
      </c>
      <c r="L7" s="356">
        <v>6922.9</v>
      </c>
    </row>
    <row r="8" spans="1:16" ht="13.5" thickBot="1" x14ac:dyDescent="0.25">
      <c r="A8" s="841"/>
      <c r="B8" s="203" t="s">
        <v>24</v>
      </c>
      <c r="C8" s="356">
        <v>725.3</v>
      </c>
      <c r="D8" s="185">
        <v>32.200000000000003</v>
      </c>
      <c r="E8" s="185">
        <v>0</v>
      </c>
      <c r="F8" s="185">
        <v>481.4</v>
      </c>
      <c r="G8" s="185">
        <v>100.3</v>
      </c>
      <c r="H8" s="356">
        <v>59.6</v>
      </c>
      <c r="I8" s="185">
        <v>780.3</v>
      </c>
      <c r="J8" s="356">
        <v>2179.1</v>
      </c>
      <c r="K8" s="185">
        <v>27</v>
      </c>
      <c r="L8" s="356">
        <v>1571.9</v>
      </c>
    </row>
    <row r="9" spans="1:16" ht="13.5" thickBot="1" x14ac:dyDescent="0.25">
      <c r="A9" s="841"/>
      <c r="B9" s="203" t="s">
        <v>547</v>
      </c>
      <c r="C9" s="356">
        <v>259.3</v>
      </c>
      <c r="D9" s="185">
        <v>397.4</v>
      </c>
      <c r="E9" s="185">
        <v>242.6</v>
      </c>
      <c r="F9" s="185">
        <v>49</v>
      </c>
      <c r="G9" s="185">
        <v>54.3</v>
      </c>
      <c r="H9" s="356">
        <v>47.9</v>
      </c>
      <c r="I9" s="185">
        <v>63.1</v>
      </c>
      <c r="J9" s="356">
        <v>1113.5999999999999</v>
      </c>
      <c r="K9" s="185">
        <v>3245</v>
      </c>
      <c r="L9" s="356">
        <v>959.7</v>
      </c>
    </row>
    <row r="10" spans="1:16" ht="13.5" thickBot="1" x14ac:dyDescent="0.25">
      <c r="A10" s="841"/>
      <c r="B10" s="203" t="s">
        <v>548</v>
      </c>
      <c r="C10" s="356">
        <v>10.4</v>
      </c>
      <c r="D10" s="185">
        <v>0</v>
      </c>
      <c r="E10" s="185">
        <v>9</v>
      </c>
      <c r="F10" s="185">
        <v>10.3</v>
      </c>
      <c r="G10" s="185">
        <v>0</v>
      </c>
      <c r="H10" s="356">
        <v>0</v>
      </c>
      <c r="I10" s="185">
        <v>0</v>
      </c>
      <c r="J10" s="356">
        <v>29.7</v>
      </c>
      <c r="K10" s="185">
        <v>77</v>
      </c>
      <c r="L10" s="356">
        <v>29.4</v>
      </c>
    </row>
    <row r="11" spans="1:16" ht="13.5" thickBot="1" x14ac:dyDescent="0.25">
      <c r="A11" s="824"/>
      <c r="B11" s="214" t="s">
        <v>549</v>
      </c>
      <c r="C11" s="357">
        <v>4494.1000000000004</v>
      </c>
      <c r="D11" s="358">
        <v>3603.1</v>
      </c>
      <c r="E11" s="358">
        <v>335.6</v>
      </c>
      <c r="F11" s="358">
        <v>605</v>
      </c>
      <c r="G11" s="358">
        <v>623.4</v>
      </c>
      <c r="H11" s="357">
        <v>177.4</v>
      </c>
      <c r="I11" s="358">
        <v>882.9</v>
      </c>
      <c r="J11" s="357">
        <v>10721.5</v>
      </c>
      <c r="K11" s="358">
        <v>5854</v>
      </c>
      <c r="L11" s="357">
        <v>9484</v>
      </c>
    </row>
    <row r="12" spans="1:16" ht="14.25" thickTop="1" thickBot="1" x14ac:dyDescent="0.25">
      <c r="A12" s="823">
        <v>2003</v>
      </c>
      <c r="B12" s="203" t="s">
        <v>546</v>
      </c>
      <c r="C12" s="39">
        <v>3525.2</v>
      </c>
      <c r="D12" s="41">
        <v>3178.9</v>
      </c>
      <c r="E12" s="41">
        <v>85.7</v>
      </c>
      <c r="F12" s="41">
        <v>67.3</v>
      </c>
      <c r="G12" s="41">
        <v>467.2</v>
      </c>
      <c r="H12" s="39">
        <v>70.099999999999994</v>
      </c>
      <c r="I12" s="41">
        <v>39.5</v>
      </c>
      <c r="J12" s="39">
        <v>7433.9</v>
      </c>
      <c r="K12" s="41">
        <v>2531</v>
      </c>
      <c r="L12" s="39">
        <v>6901.8</v>
      </c>
    </row>
    <row r="13" spans="1:16" ht="13.5" thickBot="1" x14ac:dyDescent="0.25">
      <c r="A13" s="841"/>
      <c r="B13" s="203" t="s">
        <v>24</v>
      </c>
      <c r="C13" s="39">
        <v>736.7</v>
      </c>
      <c r="D13" s="41">
        <v>32.200000000000003</v>
      </c>
      <c r="E13" s="41">
        <v>0</v>
      </c>
      <c r="F13" s="41">
        <v>485.9</v>
      </c>
      <c r="G13" s="41">
        <v>100.5</v>
      </c>
      <c r="H13" s="39">
        <v>59.8</v>
      </c>
      <c r="I13" s="41">
        <v>794.4</v>
      </c>
      <c r="J13" s="39">
        <v>2209.5</v>
      </c>
      <c r="K13" s="41">
        <v>27</v>
      </c>
      <c r="L13" s="39">
        <v>1597.3</v>
      </c>
    </row>
    <row r="14" spans="1:16" ht="13.5" thickBot="1" x14ac:dyDescent="0.25">
      <c r="A14" s="841"/>
      <c r="B14" s="203" t="s">
        <v>547</v>
      </c>
      <c r="C14" s="39">
        <v>264.89999999999998</v>
      </c>
      <c r="D14" s="41">
        <v>419.7</v>
      </c>
      <c r="E14" s="41">
        <v>243.8</v>
      </c>
      <c r="F14" s="41">
        <v>52.7</v>
      </c>
      <c r="G14" s="41">
        <v>55</v>
      </c>
      <c r="H14" s="39">
        <v>47.3</v>
      </c>
      <c r="I14" s="41">
        <v>63.8</v>
      </c>
      <c r="J14" s="39">
        <v>1147.2</v>
      </c>
      <c r="K14" s="41">
        <v>3306</v>
      </c>
      <c r="L14" s="39">
        <v>996.1</v>
      </c>
    </row>
    <row r="15" spans="1:16" ht="13.5" thickBot="1" x14ac:dyDescent="0.25">
      <c r="A15" s="841"/>
      <c r="B15" s="203" t="s">
        <v>548</v>
      </c>
      <c r="C15" s="39">
        <v>1.5</v>
      </c>
      <c r="D15" s="41">
        <v>0</v>
      </c>
      <c r="E15" s="41">
        <v>8.8000000000000007</v>
      </c>
      <c r="F15" s="41">
        <v>19.7</v>
      </c>
      <c r="G15" s="41">
        <v>0</v>
      </c>
      <c r="H15" s="39">
        <v>0</v>
      </c>
      <c r="I15" s="41">
        <v>0</v>
      </c>
      <c r="J15" s="39">
        <v>30</v>
      </c>
      <c r="K15" s="41">
        <v>77</v>
      </c>
      <c r="L15" s="39">
        <v>29.9</v>
      </c>
    </row>
    <row r="16" spans="1:16" ht="13.5" thickBot="1" x14ac:dyDescent="0.25">
      <c r="A16" s="824"/>
      <c r="B16" s="214" t="s">
        <v>549</v>
      </c>
      <c r="C16" s="359">
        <v>4528.3</v>
      </c>
      <c r="D16" s="360">
        <v>3630.8</v>
      </c>
      <c r="E16" s="360">
        <v>338.3</v>
      </c>
      <c r="F16" s="360">
        <v>625.6</v>
      </c>
      <c r="G16" s="360">
        <v>622.70000000000005</v>
      </c>
      <c r="H16" s="359">
        <v>177.2</v>
      </c>
      <c r="I16" s="360">
        <v>897.7</v>
      </c>
      <c r="J16" s="359">
        <v>10820.6</v>
      </c>
      <c r="K16" s="360">
        <v>5941</v>
      </c>
      <c r="L16" s="359">
        <v>9525.1</v>
      </c>
    </row>
    <row r="17" spans="1:12" ht="14.25" thickTop="1" thickBot="1" x14ac:dyDescent="0.25">
      <c r="A17" s="823">
        <v>2004</v>
      </c>
      <c r="B17" s="203" t="s">
        <v>546</v>
      </c>
      <c r="C17" s="39">
        <v>3358.3</v>
      </c>
      <c r="D17" s="41">
        <v>3253.7</v>
      </c>
      <c r="E17" s="41">
        <v>85.7</v>
      </c>
      <c r="F17" s="41">
        <v>66.8</v>
      </c>
      <c r="G17" s="41">
        <v>458.7</v>
      </c>
      <c r="H17" s="39">
        <v>68.099999999999994</v>
      </c>
      <c r="I17" s="41">
        <v>39</v>
      </c>
      <c r="J17" s="39">
        <v>7330.3</v>
      </c>
      <c r="K17" s="41">
        <v>2754</v>
      </c>
      <c r="L17" s="39">
        <v>6967.8</v>
      </c>
    </row>
    <row r="18" spans="1:12" ht="13.5" thickBot="1" x14ac:dyDescent="0.25">
      <c r="A18" s="841"/>
      <c r="B18" s="203" t="s">
        <v>24</v>
      </c>
      <c r="C18" s="39">
        <v>736.7</v>
      </c>
      <c r="D18" s="41">
        <v>32.200000000000003</v>
      </c>
      <c r="E18" s="41">
        <v>0</v>
      </c>
      <c r="F18" s="41">
        <v>485.9</v>
      </c>
      <c r="G18" s="41">
        <v>100.5</v>
      </c>
      <c r="H18" s="39">
        <v>59.8</v>
      </c>
      <c r="I18" s="41">
        <v>794.4</v>
      </c>
      <c r="J18" s="39">
        <v>2209.5</v>
      </c>
      <c r="K18" s="41">
        <v>27</v>
      </c>
      <c r="L18" s="39">
        <v>1596.1</v>
      </c>
    </row>
    <row r="19" spans="1:12" ht="13.5" thickBot="1" x14ac:dyDescent="0.25">
      <c r="A19" s="841"/>
      <c r="B19" s="203" t="s">
        <v>547</v>
      </c>
      <c r="C19" s="39">
        <v>294.8</v>
      </c>
      <c r="D19" s="41">
        <v>544.9</v>
      </c>
      <c r="E19" s="41">
        <v>248</v>
      </c>
      <c r="F19" s="41">
        <v>62.9</v>
      </c>
      <c r="G19" s="41">
        <v>57.8</v>
      </c>
      <c r="H19" s="39">
        <v>46.7</v>
      </c>
      <c r="I19" s="41">
        <v>66.099999999999994</v>
      </c>
      <c r="J19" s="39">
        <v>1321.2</v>
      </c>
      <c r="K19" s="41">
        <v>3665</v>
      </c>
      <c r="L19" s="39">
        <v>1187.0999999999999</v>
      </c>
    </row>
    <row r="20" spans="1:12" ht="13.5" thickBot="1" x14ac:dyDescent="0.25">
      <c r="A20" s="841"/>
      <c r="B20" s="203" t="s">
        <v>548</v>
      </c>
      <c r="C20" s="39">
        <v>1.8</v>
      </c>
      <c r="D20" s="41">
        <v>0</v>
      </c>
      <c r="E20" s="41">
        <v>8.8000000000000007</v>
      </c>
      <c r="F20" s="41">
        <v>19.7</v>
      </c>
      <c r="G20" s="41">
        <v>0</v>
      </c>
      <c r="H20" s="39">
        <v>0</v>
      </c>
      <c r="I20" s="41">
        <v>0</v>
      </c>
      <c r="J20" s="39">
        <v>30.3</v>
      </c>
      <c r="K20" s="41">
        <v>77</v>
      </c>
      <c r="L20" s="39">
        <v>30.3</v>
      </c>
    </row>
    <row r="21" spans="1:12" ht="13.5" thickBot="1" x14ac:dyDescent="0.25">
      <c r="A21" s="824"/>
      <c r="B21" s="214" t="s">
        <v>549</v>
      </c>
      <c r="C21" s="359">
        <v>4391.6000000000004</v>
      </c>
      <c r="D21" s="360">
        <v>3830.8</v>
      </c>
      <c r="E21" s="360">
        <v>342.5</v>
      </c>
      <c r="F21" s="360">
        <v>635.29999999999995</v>
      </c>
      <c r="G21" s="360">
        <v>617</v>
      </c>
      <c r="H21" s="359">
        <v>174.6</v>
      </c>
      <c r="I21" s="360">
        <v>899.5</v>
      </c>
      <c r="J21" s="359">
        <v>10891.3</v>
      </c>
      <c r="K21" s="360">
        <v>6523</v>
      </c>
      <c r="L21" s="359">
        <v>9781.2000000000007</v>
      </c>
    </row>
    <row r="22" spans="1:12" ht="14.25" thickTop="1" thickBot="1" x14ac:dyDescent="0.25">
      <c r="A22" s="823">
        <v>2005</v>
      </c>
      <c r="B22" s="203" t="s">
        <v>546</v>
      </c>
      <c r="C22" s="39">
        <v>3747.8</v>
      </c>
      <c r="D22" s="41">
        <v>3353.2</v>
      </c>
      <c r="E22" s="41">
        <v>214.6</v>
      </c>
      <c r="F22" s="41">
        <v>66.8</v>
      </c>
      <c r="G22" s="41">
        <v>458</v>
      </c>
      <c r="H22" s="39">
        <v>68.099999999999994</v>
      </c>
      <c r="I22" s="41">
        <v>39</v>
      </c>
      <c r="J22" s="39">
        <v>7947.5</v>
      </c>
      <c r="K22" s="41">
        <v>2932</v>
      </c>
      <c r="L22" s="39">
        <v>8076.1</v>
      </c>
    </row>
    <row r="23" spans="1:12" ht="13.5" thickBot="1" x14ac:dyDescent="0.25">
      <c r="A23" s="841"/>
      <c r="B23" s="203" t="s">
        <v>24</v>
      </c>
      <c r="C23" s="39">
        <v>776.5</v>
      </c>
      <c r="D23" s="41">
        <v>32.200000000000003</v>
      </c>
      <c r="E23" s="41">
        <v>0</v>
      </c>
      <c r="F23" s="41">
        <v>493.3</v>
      </c>
      <c r="G23" s="41">
        <v>101</v>
      </c>
      <c r="H23" s="39">
        <v>64.400000000000006</v>
      </c>
      <c r="I23" s="41">
        <v>809.9</v>
      </c>
      <c r="J23" s="39">
        <v>2277.3000000000002</v>
      </c>
      <c r="K23" s="41">
        <v>27</v>
      </c>
      <c r="L23" s="39">
        <v>1621.9</v>
      </c>
    </row>
    <row r="24" spans="1:12" ht="13.5" thickBot="1" x14ac:dyDescent="0.25">
      <c r="A24" s="841"/>
      <c r="B24" s="203" t="s">
        <v>547</v>
      </c>
      <c r="C24" s="39">
        <v>272.60000000000002</v>
      </c>
      <c r="D24" s="41">
        <v>567</v>
      </c>
      <c r="E24" s="41">
        <v>304.89999999999998</v>
      </c>
      <c r="F24" s="41">
        <v>64.7</v>
      </c>
      <c r="G24" s="41">
        <v>57.8</v>
      </c>
      <c r="H24" s="39">
        <v>46.7</v>
      </c>
      <c r="I24" s="41">
        <v>71.400000000000006</v>
      </c>
      <c r="J24" s="39">
        <v>1385.1</v>
      </c>
      <c r="K24" s="41">
        <v>2479</v>
      </c>
      <c r="L24" s="39">
        <v>1188.0999999999999</v>
      </c>
    </row>
    <row r="25" spans="1:12" ht="13.5" thickBot="1" x14ac:dyDescent="0.25">
      <c r="A25" s="841"/>
      <c r="B25" s="203" t="s">
        <v>548</v>
      </c>
      <c r="C25" s="39">
        <v>1.8</v>
      </c>
      <c r="D25" s="41">
        <v>0</v>
      </c>
      <c r="E25" s="41">
        <v>8.8000000000000007</v>
      </c>
      <c r="F25" s="41">
        <v>19.7</v>
      </c>
      <c r="G25" s="41">
        <v>0</v>
      </c>
      <c r="H25" s="39">
        <v>0</v>
      </c>
      <c r="I25" s="41">
        <v>0</v>
      </c>
      <c r="J25" s="39">
        <v>30.3</v>
      </c>
      <c r="K25" s="41">
        <v>77</v>
      </c>
      <c r="L25" s="39">
        <v>30.3</v>
      </c>
    </row>
    <row r="26" spans="1:12" ht="13.5" thickBot="1" x14ac:dyDescent="0.25">
      <c r="A26" s="824"/>
      <c r="B26" s="214" t="s">
        <v>549</v>
      </c>
      <c r="C26" s="359">
        <v>4798.7</v>
      </c>
      <c r="D26" s="360">
        <v>3952.4</v>
      </c>
      <c r="E26" s="360">
        <v>528.29999999999995</v>
      </c>
      <c r="F26" s="360">
        <v>644.5</v>
      </c>
      <c r="G26" s="360">
        <v>616.79999999999995</v>
      </c>
      <c r="H26" s="359">
        <v>179.2</v>
      </c>
      <c r="I26" s="360">
        <v>920.3</v>
      </c>
      <c r="J26" s="359">
        <v>11640.2</v>
      </c>
      <c r="K26" s="360">
        <v>5515</v>
      </c>
      <c r="L26" s="359">
        <v>10916.4</v>
      </c>
    </row>
    <row r="27" spans="1:12" ht="14.25" thickTop="1" thickBot="1" x14ac:dyDescent="0.25">
      <c r="A27" s="823">
        <v>2006</v>
      </c>
      <c r="B27" s="203" t="s">
        <v>546</v>
      </c>
      <c r="C27" s="39">
        <v>3195.6</v>
      </c>
      <c r="D27" s="41">
        <v>4010.7</v>
      </c>
      <c r="E27" s="41">
        <v>171.5</v>
      </c>
      <c r="F27" s="41">
        <v>73.8</v>
      </c>
      <c r="G27" s="41">
        <v>458</v>
      </c>
      <c r="H27" s="39">
        <v>68.099999999999994</v>
      </c>
      <c r="I27" s="41">
        <v>39</v>
      </c>
      <c r="J27" s="39">
        <v>8016.7</v>
      </c>
      <c r="K27" s="41">
        <v>3108</v>
      </c>
      <c r="L27" s="39">
        <v>7929.8</v>
      </c>
    </row>
    <row r="28" spans="1:12" ht="13.5" thickBot="1" x14ac:dyDescent="0.25">
      <c r="A28" s="841"/>
      <c r="B28" s="203" t="s">
        <v>24</v>
      </c>
      <c r="C28" s="39">
        <v>776.5</v>
      </c>
      <c r="D28" s="41">
        <v>32.200000000000003</v>
      </c>
      <c r="E28" s="41">
        <v>0</v>
      </c>
      <c r="F28" s="41">
        <v>493.3</v>
      </c>
      <c r="G28" s="41">
        <v>101</v>
      </c>
      <c r="H28" s="39">
        <v>64.400000000000006</v>
      </c>
      <c r="I28" s="41">
        <v>809.9</v>
      </c>
      <c r="J28" s="39">
        <v>2277.3000000000002</v>
      </c>
      <c r="K28" s="41">
        <v>27</v>
      </c>
      <c r="L28" s="39">
        <v>1623.5</v>
      </c>
    </row>
    <row r="29" spans="1:12" ht="13.5" thickBot="1" x14ac:dyDescent="0.25">
      <c r="A29" s="841"/>
      <c r="B29" s="203" t="s">
        <v>547</v>
      </c>
      <c r="C29" s="39">
        <v>322.89999999999998</v>
      </c>
      <c r="D29" s="41">
        <v>576</v>
      </c>
      <c r="E29" s="41">
        <v>305.3</v>
      </c>
      <c r="F29" s="41">
        <v>70.8</v>
      </c>
      <c r="G29" s="41">
        <v>68</v>
      </c>
      <c r="H29" s="39">
        <v>47.4</v>
      </c>
      <c r="I29" s="41">
        <v>73.400000000000006</v>
      </c>
      <c r="J29" s="39">
        <v>1463.8</v>
      </c>
      <c r="K29" s="41">
        <v>2528</v>
      </c>
      <c r="L29" s="39">
        <v>1280</v>
      </c>
    </row>
    <row r="30" spans="1:12" ht="13.5" thickBot="1" x14ac:dyDescent="0.25">
      <c r="A30" s="841"/>
      <c r="B30" s="203" t="s">
        <v>548</v>
      </c>
      <c r="C30" s="39">
        <v>1.8</v>
      </c>
      <c r="D30" s="41">
        <v>0</v>
      </c>
      <c r="E30" s="41">
        <v>8.8000000000000007</v>
      </c>
      <c r="F30" s="41">
        <v>27.7</v>
      </c>
      <c r="G30" s="41">
        <v>0</v>
      </c>
      <c r="H30" s="39">
        <v>0</v>
      </c>
      <c r="I30" s="41">
        <v>0</v>
      </c>
      <c r="J30" s="39">
        <v>38.299999999999997</v>
      </c>
      <c r="K30" s="41">
        <v>77</v>
      </c>
      <c r="L30" s="39">
        <v>31.5</v>
      </c>
    </row>
    <row r="31" spans="1:12" ht="13.5" thickBot="1" x14ac:dyDescent="0.25">
      <c r="A31" s="824"/>
      <c r="B31" s="214" t="s">
        <v>549</v>
      </c>
      <c r="C31" s="359">
        <v>4296.8</v>
      </c>
      <c r="D31" s="360">
        <v>4618.8999999999996</v>
      </c>
      <c r="E31" s="360">
        <v>485.6</v>
      </c>
      <c r="F31" s="360">
        <v>665.6</v>
      </c>
      <c r="G31" s="360">
        <v>627</v>
      </c>
      <c r="H31" s="359">
        <v>179.9</v>
      </c>
      <c r="I31" s="360">
        <v>922.3</v>
      </c>
      <c r="J31" s="359">
        <v>11796.1</v>
      </c>
      <c r="K31" s="360">
        <v>5740</v>
      </c>
      <c r="L31" s="359">
        <v>10864.8</v>
      </c>
    </row>
    <row r="32" spans="1:12" ht="14.25" thickTop="1" thickBot="1" x14ac:dyDescent="0.25">
      <c r="A32" s="823">
        <v>2007</v>
      </c>
      <c r="B32" s="203" t="s">
        <v>546</v>
      </c>
      <c r="C32" s="356">
        <v>3163.9</v>
      </c>
      <c r="D32" s="185">
        <v>3936.7</v>
      </c>
      <c r="E32" s="185">
        <v>330.3</v>
      </c>
      <c r="F32" s="185">
        <v>73</v>
      </c>
      <c r="G32" s="185">
        <v>453</v>
      </c>
      <c r="H32" s="356">
        <v>68.099999999999994</v>
      </c>
      <c r="I32" s="185">
        <v>33.9</v>
      </c>
      <c r="J32" s="356">
        <v>8058.9</v>
      </c>
      <c r="K32" s="185" t="s">
        <v>550</v>
      </c>
      <c r="L32" s="356">
        <v>8093.1</v>
      </c>
    </row>
    <row r="33" spans="1:12" ht="13.5" thickBot="1" x14ac:dyDescent="0.25">
      <c r="A33" s="841"/>
      <c r="B33" s="203" t="s">
        <v>24</v>
      </c>
      <c r="C33" s="356">
        <v>776.5</v>
      </c>
      <c r="D33" s="185">
        <v>32.200000000000003</v>
      </c>
      <c r="E33" s="185">
        <v>0</v>
      </c>
      <c r="F33" s="185">
        <v>493.3</v>
      </c>
      <c r="G33" s="185">
        <v>101</v>
      </c>
      <c r="H33" s="356">
        <v>64.400000000000006</v>
      </c>
      <c r="I33" s="185">
        <v>809.9</v>
      </c>
      <c r="J33" s="356">
        <v>2277.3000000000002</v>
      </c>
      <c r="K33" s="185">
        <v>27</v>
      </c>
      <c r="L33" s="356">
        <v>1623.4</v>
      </c>
    </row>
    <row r="34" spans="1:12" ht="13.5" thickBot="1" x14ac:dyDescent="0.25">
      <c r="A34" s="841"/>
      <c r="B34" s="203" t="s">
        <v>547</v>
      </c>
      <c r="C34" s="356">
        <v>331.7</v>
      </c>
      <c r="D34" s="185">
        <v>578.1</v>
      </c>
      <c r="E34" s="185">
        <v>310.10000000000002</v>
      </c>
      <c r="F34" s="185">
        <v>74.7</v>
      </c>
      <c r="G34" s="185">
        <v>70</v>
      </c>
      <c r="H34" s="356">
        <v>51.1</v>
      </c>
      <c r="I34" s="185">
        <v>77.3</v>
      </c>
      <c r="J34" s="356">
        <v>1493</v>
      </c>
      <c r="K34" s="185">
        <v>2608</v>
      </c>
      <c r="L34" s="356">
        <v>1340.7</v>
      </c>
    </row>
    <row r="35" spans="1:12" ht="13.5" thickBot="1" x14ac:dyDescent="0.25">
      <c r="A35" s="841"/>
      <c r="B35" s="203" t="s">
        <v>548</v>
      </c>
      <c r="C35" s="356">
        <v>1.8</v>
      </c>
      <c r="D35" s="185">
        <v>0</v>
      </c>
      <c r="E35" s="185">
        <v>8.8000000000000007</v>
      </c>
      <c r="F35" s="185">
        <v>27.7</v>
      </c>
      <c r="G35" s="185">
        <v>0</v>
      </c>
      <c r="H35" s="356">
        <v>0</v>
      </c>
      <c r="I35" s="185">
        <v>0</v>
      </c>
      <c r="J35" s="356">
        <v>38.299999999999997</v>
      </c>
      <c r="K35" s="185">
        <v>77</v>
      </c>
      <c r="L35" s="356">
        <v>31.4</v>
      </c>
    </row>
    <row r="36" spans="1:12" ht="13.5" thickBot="1" x14ac:dyDescent="0.25">
      <c r="A36" s="824"/>
      <c r="B36" s="214" t="s">
        <v>549</v>
      </c>
      <c r="C36" s="357">
        <v>4273.8999999999996</v>
      </c>
      <c r="D36" s="358">
        <v>4547</v>
      </c>
      <c r="E36" s="358">
        <v>649.20000000000005</v>
      </c>
      <c r="F36" s="358">
        <v>668.7</v>
      </c>
      <c r="G36" s="358">
        <v>624</v>
      </c>
      <c r="H36" s="357">
        <v>183.6</v>
      </c>
      <c r="I36" s="358">
        <v>921.1</v>
      </c>
      <c r="J36" s="357">
        <v>11867.5</v>
      </c>
      <c r="K36" s="358">
        <v>5823</v>
      </c>
      <c r="L36" s="357">
        <v>11088.6</v>
      </c>
    </row>
    <row r="37" spans="1:12" ht="14.25" thickTop="1" thickBot="1" x14ac:dyDescent="0.25">
      <c r="A37" s="823">
        <v>2008</v>
      </c>
      <c r="B37" s="203" t="s">
        <v>546</v>
      </c>
      <c r="C37" s="356">
        <v>3269</v>
      </c>
      <c r="D37" s="185">
        <v>3899.8</v>
      </c>
      <c r="E37" s="185">
        <v>216.3</v>
      </c>
      <c r="F37" s="185">
        <v>74.8</v>
      </c>
      <c r="G37" s="185">
        <v>453</v>
      </c>
      <c r="H37" s="356">
        <v>68.7</v>
      </c>
      <c r="I37" s="185">
        <v>36.299999999999997</v>
      </c>
      <c r="J37" s="356">
        <v>8017.9</v>
      </c>
      <c r="K37" s="185">
        <v>3161</v>
      </c>
      <c r="L37" s="356">
        <v>8219</v>
      </c>
    </row>
    <row r="38" spans="1:12" ht="13.5" thickBot="1" x14ac:dyDescent="0.25">
      <c r="A38" s="841"/>
      <c r="B38" s="203" t="s">
        <v>24</v>
      </c>
      <c r="C38" s="356">
        <v>776.5</v>
      </c>
      <c r="D38" s="185">
        <v>32.200000000000003</v>
      </c>
      <c r="E38" s="185">
        <v>0</v>
      </c>
      <c r="F38" s="185">
        <v>493.3</v>
      </c>
      <c r="G38" s="185">
        <v>101</v>
      </c>
      <c r="H38" s="356">
        <v>64.400000000000006</v>
      </c>
      <c r="I38" s="185">
        <v>809.9</v>
      </c>
      <c r="J38" s="356">
        <v>2277.3000000000002</v>
      </c>
      <c r="K38" s="185">
        <v>27</v>
      </c>
      <c r="L38" s="356">
        <v>1623.4</v>
      </c>
    </row>
    <row r="39" spans="1:12" ht="13.5" thickBot="1" x14ac:dyDescent="0.25">
      <c r="A39" s="841"/>
      <c r="B39" s="203" t="s">
        <v>547</v>
      </c>
      <c r="C39" s="356">
        <v>340.1</v>
      </c>
      <c r="D39" s="185">
        <v>599.6</v>
      </c>
      <c r="E39" s="185">
        <v>324.89999999999998</v>
      </c>
      <c r="F39" s="185">
        <v>74.7</v>
      </c>
      <c r="G39" s="185">
        <v>70.8</v>
      </c>
      <c r="H39" s="356">
        <v>51.1</v>
      </c>
      <c r="I39" s="185">
        <v>77.3</v>
      </c>
      <c r="J39" s="356">
        <v>1538.5</v>
      </c>
      <c r="K39" s="185">
        <v>2608</v>
      </c>
      <c r="L39" s="356">
        <v>1397.4</v>
      </c>
    </row>
    <row r="40" spans="1:12" ht="13.5" thickBot="1" x14ac:dyDescent="0.25">
      <c r="A40" s="841"/>
      <c r="B40" s="203" t="s">
        <v>548</v>
      </c>
      <c r="C40" s="356">
        <v>1.8</v>
      </c>
      <c r="D40" s="185">
        <v>0</v>
      </c>
      <c r="E40" s="185">
        <v>8.8000000000000007</v>
      </c>
      <c r="F40" s="185">
        <v>19.7</v>
      </c>
      <c r="G40" s="185">
        <v>0</v>
      </c>
      <c r="H40" s="356">
        <v>0</v>
      </c>
      <c r="I40" s="185">
        <v>0</v>
      </c>
      <c r="J40" s="356">
        <v>30.3</v>
      </c>
      <c r="K40" s="185">
        <v>77</v>
      </c>
      <c r="L40" s="356">
        <v>30.2</v>
      </c>
    </row>
    <row r="41" spans="1:12" ht="13.5" thickBot="1" x14ac:dyDescent="0.25">
      <c r="A41" s="824"/>
      <c r="B41" s="214" t="s">
        <v>549</v>
      </c>
      <c r="C41" s="357">
        <v>4387.3999999999996</v>
      </c>
      <c r="D41" s="358">
        <v>4531.6000000000004</v>
      </c>
      <c r="E41" s="358">
        <v>550</v>
      </c>
      <c r="F41" s="358">
        <v>662.5</v>
      </c>
      <c r="G41" s="358">
        <v>624.79999999999995</v>
      </c>
      <c r="H41" s="357">
        <v>184.2</v>
      </c>
      <c r="I41" s="358">
        <v>923.5</v>
      </c>
      <c r="J41" s="357">
        <v>11864</v>
      </c>
      <c r="K41" s="358">
        <v>5873</v>
      </c>
      <c r="L41" s="357">
        <v>11270</v>
      </c>
    </row>
    <row r="42" spans="1:12" ht="14.25" thickTop="1" thickBot="1" x14ac:dyDescent="0.25">
      <c r="A42" s="823">
        <v>2009</v>
      </c>
      <c r="B42" s="203" t="s">
        <v>546</v>
      </c>
      <c r="C42" s="356">
        <v>3559.9</v>
      </c>
      <c r="D42" s="185">
        <v>3943.7</v>
      </c>
      <c r="E42" s="185">
        <v>266.2</v>
      </c>
      <c r="F42" s="185">
        <v>83.5</v>
      </c>
      <c r="G42" s="185">
        <v>461.7</v>
      </c>
      <c r="H42" s="356">
        <v>68.900000000000006</v>
      </c>
      <c r="I42" s="185">
        <v>40.4</v>
      </c>
      <c r="J42" s="356">
        <v>8424.2999999999993</v>
      </c>
      <c r="K42" s="185">
        <v>3337</v>
      </c>
      <c r="L42" s="356">
        <v>8521.1</v>
      </c>
    </row>
    <row r="43" spans="1:12" ht="13.5" thickBot="1" x14ac:dyDescent="0.25">
      <c r="A43" s="841"/>
      <c r="B43" s="203" t="s">
        <v>24</v>
      </c>
      <c r="C43" s="356">
        <v>751.1</v>
      </c>
      <c r="D43" s="185">
        <v>32.200000000000003</v>
      </c>
      <c r="E43" s="185">
        <v>0</v>
      </c>
      <c r="F43" s="185">
        <v>506.1</v>
      </c>
      <c r="G43" s="185">
        <v>113.4</v>
      </c>
      <c r="H43" s="356">
        <v>69</v>
      </c>
      <c r="I43" s="185">
        <v>800.4</v>
      </c>
      <c r="J43" s="356">
        <v>2272.1999999999998</v>
      </c>
      <c r="K43" s="185">
        <v>27</v>
      </c>
      <c r="L43" s="356">
        <v>1623.5</v>
      </c>
    </row>
    <row r="44" spans="1:12" ht="13.5" thickBot="1" x14ac:dyDescent="0.25">
      <c r="A44" s="841"/>
      <c r="B44" s="203" t="s">
        <v>547</v>
      </c>
      <c r="C44" s="356">
        <v>335.8</v>
      </c>
      <c r="D44" s="185">
        <v>679.6</v>
      </c>
      <c r="E44" s="185">
        <v>325.5</v>
      </c>
      <c r="F44" s="185">
        <v>89.2</v>
      </c>
      <c r="G44" s="185">
        <v>72.8</v>
      </c>
      <c r="H44" s="356">
        <v>51.1</v>
      </c>
      <c r="I44" s="185">
        <v>82.4</v>
      </c>
      <c r="J44" s="356">
        <v>1636.4</v>
      </c>
      <c r="K44" s="185">
        <v>3044</v>
      </c>
      <c r="L44" s="356">
        <v>1477.2</v>
      </c>
    </row>
    <row r="45" spans="1:12" ht="13.5" thickBot="1" x14ac:dyDescent="0.25">
      <c r="A45" s="841"/>
      <c r="B45" s="203" t="s">
        <v>548</v>
      </c>
      <c r="C45" s="356">
        <v>1.8</v>
      </c>
      <c r="D45" s="185">
        <v>0</v>
      </c>
      <c r="E45" s="185">
        <v>8.8000000000000007</v>
      </c>
      <c r="F45" s="185">
        <v>19.5</v>
      </c>
      <c r="G45" s="185">
        <v>0</v>
      </c>
      <c r="H45" s="356">
        <v>0</v>
      </c>
      <c r="I45" s="185">
        <v>0</v>
      </c>
      <c r="J45" s="356">
        <v>30.1</v>
      </c>
      <c r="K45" s="185">
        <v>77</v>
      </c>
      <c r="L45" s="356">
        <v>30.3</v>
      </c>
    </row>
    <row r="46" spans="1:12" ht="13.5" thickBot="1" x14ac:dyDescent="0.25">
      <c r="A46" s="824"/>
      <c r="B46" s="214" t="s">
        <v>549</v>
      </c>
      <c r="C46" s="357">
        <v>4648.6000000000004</v>
      </c>
      <c r="D46" s="358">
        <v>4655.5</v>
      </c>
      <c r="E46" s="358">
        <v>600.5</v>
      </c>
      <c r="F46" s="358">
        <v>698.3</v>
      </c>
      <c r="G46" s="358">
        <v>647.9</v>
      </c>
      <c r="H46" s="357">
        <v>189</v>
      </c>
      <c r="I46" s="358">
        <v>923.2</v>
      </c>
      <c r="J46" s="357">
        <v>12363</v>
      </c>
      <c r="K46" s="358">
        <v>6485</v>
      </c>
      <c r="L46" s="357">
        <v>11652.1</v>
      </c>
    </row>
    <row r="47" spans="1:12" ht="14.25" thickTop="1" thickBot="1" x14ac:dyDescent="0.25">
      <c r="A47" s="823">
        <v>2010</v>
      </c>
      <c r="B47" s="203" t="s">
        <v>546</v>
      </c>
      <c r="C47" s="356">
        <v>3603.2</v>
      </c>
      <c r="D47" s="185">
        <v>3948.8</v>
      </c>
      <c r="E47" s="185">
        <v>266.2</v>
      </c>
      <c r="F47" s="185">
        <v>82.9</v>
      </c>
      <c r="G47" s="185">
        <v>461.7</v>
      </c>
      <c r="H47" s="356">
        <v>68.3</v>
      </c>
      <c r="I47" s="185">
        <v>40.4</v>
      </c>
      <c r="J47" s="356">
        <v>8471.5</v>
      </c>
      <c r="K47" s="185">
        <v>3405</v>
      </c>
      <c r="L47" s="356">
        <v>8590.2999999999993</v>
      </c>
    </row>
    <row r="48" spans="1:12" ht="13.5" thickBot="1" x14ac:dyDescent="0.25">
      <c r="A48" s="841"/>
      <c r="B48" s="203" t="s">
        <v>24</v>
      </c>
      <c r="C48" s="356">
        <v>751.1</v>
      </c>
      <c r="D48" s="185">
        <v>32.200000000000003</v>
      </c>
      <c r="E48" s="185">
        <v>0</v>
      </c>
      <c r="F48" s="185">
        <v>506.1</v>
      </c>
      <c r="G48" s="185">
        <v>113.4</v>
      </c>
      <c r="H48" s="356">
        <v>69</v>
      </c>
      <c r="I48" s="185">
        <v>800.4</v>
      </c>
      <c r="J48" s="356">
        <v>2272.1999999999998</v>
      </c>
      <c r="K48" s="185">
        <v>27</v>
      </c>
      <c r="L48" s="356">
        <v>1617.2</v>
      </c>
    </row>
    <row r="49" spans="1:12" ht="13.5" thickBot="1" x14ac:dyDescent="0.25">
      <c r="A49" s="841"/>
      <c r="B49" s="203" t="s">
        <v>547</v>
      </c>
      <c r="C49" s="356">
        <v>343.6</v>
      </c>
      <c r="D49" s="185">
        <v>689.9</v>
      </c>
      <c r="E49" s="185">
        <v>325.60000000000002</v>
      </c>
      <c r="F49" s="185">
        <v>91.6</v>
      </c>
      <c r="G49" s="185">
        <v>75.599999999999994</v>
      </c>
      <c r="H49" s="356">
        <v>52.2</v>
      </c>
      <c r="I49" s="185">
        <v>85.8</v>
      </c>
      <c r="J49" s="356">
        <v>1664.3</v>
      </c>
      <c r="K49" s="185">
        <v>3125</v>
      </c>
      <c r="L49" s="356">
        <v>1496.9</v>
      </c>
    </row>
    <row r="50" spans="1:12" ht="13.5" thickBot="1" x14ac:dyDescent="0.25">
      <c r="A50" s="841"/>
      <c r="B50" s="203" t="s">
        <v>548</v>
      </c>
      <c r="C50" s="356">
        <v>1.8</v>
      </c>
      <c r="D50" s="185">
        <v>0</v>
      </c>
      <c r="E50" s="185">
        <v>8.8000000000000007</v>
      </c>
      <c r="F50" s="185">
        <v>19.5</v>
      </c>
      <c r="G50" s="185">
        <v>0</v>
      </c>
      <c r="H50" s="356">
        <v>0</v>
      </c>
      <c r="I50" s="185">
        <v>0</v>
      </c>
      <c r="J50" s="356">
        <v>30.1</v>
      </c>
      <c r="K50" s="185">
        <v>77</v>
      </c>
      <c r="L50" s="356">
        <v>30.3</v>
      </c>
    </row>
    <row r="51" spans="1:12" ht="13.5" thickBot="1" x14ac:dyDescent="0.25">
      <c r="A51" s="824"/>
      <c r="B51" s="214" t="s">
        <v>549</v>
      </c>
      <c r="C51" s="357">
        <v>4699.7</v>
      </c>
      <c r="D51" s="358">
        <v>4670.8999999999996</v>
      </c>
      <c r="E51" s="358">
        <v>600.6</v>
      </c>
      <c r="F51" s="358">
        <v>700.1</v>
      </c>
      <c r="G51" s="358">
        <v>650.70000000000005</v>
      </c>
      <c r="H51" s="357">
        <v>189.5</v>
      </c>
      <c r="I51" s="358">
        <v>926.6</v>
      </c>
      <c r="J51" s="357">
        <v>12438.1</v>
      </c>
      <c r="K51" s="358">
        <v>6634</v>
      </c>
      <c r="L51" s="357">
        <v>11734.7</v>
      </c>
    </row>
    <row r="52" spans="1:12" ht="14.25" thickTop="1" thickBot="1" x14ac:dyDescent="0.25">
      <c r="A52" s="823">
        <v>2011</v>
      </c>
      <c r="B52" s="203" t="s">
        <v>30</v>
      </c>
      <c r="C52" s="39">
        <v>3568.2</v>
      </c>
      <c r="D52" s="41">
        <v>3861.6</v>
      </c>
      <c r="E52" s="41">
        <v>217.5</v>
      </c>
      <c r="F52" s="41">
        <v>79.599999999999994</v>
      </c>
      <c r="G52" s="41">
        <v>460.1</v>
      </c>
      <c r="H52" s="39">
        <v>68.3</v>
      </c>
      <c r="I52" s="41">
        <v>40.4</v>
      </c>
      <c r="J52" s="39">
        <v>8295.7000000000007</v>
      </c>
      <c r="K52" s="41">
        <v>3419</v>
      </c>
      <c r="L52" s="39">
        <v>8536.2999999999993</v>
      </c>
    </row>
    <row r="53" spans="1:12" ht="13.5" thickBot="1" x14ac:dyDescent="0.25">
      <c r="A53" s="841"/>
      <c r="B53" s="203" t="s">
        <v>24</v>
      </c>
      <c r="C53" s="39">
        <v>750.1</v>
      </c>
      <c r="D53" s="41">
        <v>32.200000000000003</v>
      </c>
      <c r="E53" s="41">
        <v>0</v>
      </c>
      <c r="F53" s="41">
        <v>506.1</v>
      </c>
      <c r="G53" s="41">
        <v>113.4</v>
      </c>
      <c r="H53" s="39">
        <v>69</v>
      </c>
      <c r="I53" s="41">
        <v>800.4</v>
      </c>
      <c r="J53" s="39">
        <v>2271.1999999999998</v>
      </c>
      <c r="K53" s="41">
        <v>27</v>
      </c>
      <c r="L53" s="39">
        <v>1617.2</v>
      </c>
    </row>
    <row r="54" spans="1:12" ht="13.5" thickBot="1" x14ac:dyDescent="0.25">
      <c r="A54" s="841"/>
      <c r="B54" s="203" t="s">
        <v>551</v>
      </c>
      <c r="C54" s="39">
        <v>64.400000000000006</v>
      </c>
      <c r="D54" s="41">
        <v>70.8</v>
      </c>
      <c r="E54" s="41">
        <v>35.5</v>
      </c>
      <c r="F54" s="41">
        <v>1.5</v>
      </c>
      <c r="G54" s="41">
        <v>0.8</v>
      </c>
      <c r="H54" s="39">
        <v>0</v>
      </c>
      <c r="I54" s="41">
        <v>0</v>
      </c>
      <c r="J54" s="39">
        <v>173</v>
      </c>
      <c r="K54" s="41">
        <v>140</v>
      </c>
      <c r="L54" s="39">
        <v>207.2</v>
      </c>
    </row>
    <row r="55" spans="1:12" ht="13.5" thickBot="1" x14ac:dyDescent="0.25">
      <c r="A55" s="841"/>
      <c r="B55" s="203" t="s">
        <v>32</v>
      </c>
      <c r="C55" s="39">
        <v>332.3</v>
      </c>
      <c r="D55" s="41">
        <v>648.70000000000005</v>
      </c>
      <c r="E55" s="41">
        <v>87.2</v>
      </c>
      <c r="F55" s="41">
        <v>137.30000000000001</v>
      </c>
      <c r="G55" s="41">
        <v>75</v>
      </c>
      <c r="H55" s="39">
        <v>52.6</v>
      </c>
      <c r="I55" s="41">
        <v>80.8</v>
      </c>
      <c r="J55" s="39">
        <v>1413.9</v>
      </c>
      <c r="K55" s="41">
        <v>1996</v>
      </c>
      <c r="L55" s="39">
        <v>1397.5</v>
      </c>
    </row>
    <row r="56" spans="1:12" ht="13.5" thickBot="1" x14ac:dyDescent="0.25">
      <c r="A56" s="841"/>
      <c r="B56" s="203" t="s">
        <v>552</v>
      </c>
      <c r="C56" s="39">
        <v>3.6</v>
      </c>
      <c r="D56" s="41">
        <v>46.1</v>
      </c>
      <c r="E56" s="41">
        <v>205.2</v>
      </c>
      <c r="F56" s="41">
        <v>0.1</v>
      </c>
      <c r="G56" s="41">
        <v>0.2</v>
      </c>
      <c r="H56" s="39">
        <v>0</v>
      </c>
      <c r="I56" s="41">
        <v>5</v>
      </c>
      <c r="J56" s="39">
        <v>260.2</v>
      </c>
      <c r="K56" s="41">
        <v>1041</v>
      </c>
      <c r="L56" s="39">
        <v>135.69999999999999</v>
      </c>
    </row>
    <row r="57" spans="1:12" ht="13.5" thickBot="1" x14ac:dyDescent="0.25">
      <c r="A57" s="841"/>
      <c r="B57" s="203" t="s">
        <v>548</v>
      </c>
      <c r="C57" s="39">
        <v>1.8</v>
      </c>
      <c r="D57" s="41">
        <v>0</v>
      </c>
      <c r="E57" s="41">
        <v>8.8000000000000007</v>
      </c>
      <c r="F57" s="41">
        <v>19.5</v>
      </c>
      <c r="G57" s="41">
        <v>0</v>
      </c>
      <c r="H57" s="39">
        <v>0</v>
      </c>
      <c r="I57" s="41">
        <v>0</v>
      </c>
      <c r="J57" s="39">
        <v>30.1</v>
      </c>
      <c r="K57" s="41">
        <v>77</v>
      </c>
      <c r="L57" s="39">
        <v>30.3</v>
      </c>
    </row>
    <row r="58" spans="1:12" ht="13.5" thickBot="1" x14ac:dyDescent="0.25">
      <c r="A58" s="824"/>
      <c r="B58" s="214" t="s">
        <v>549</v>
      </c>
      <c r="C58" s="359">
        <v>4720.3999999999996</v>
      </c>
      <c r="D58" s="360">
        <v>4659.3999999999996</v>
      </c>
      <c r="E58" s="360">
        <v>554.20000000000005</v>
      </c>
      <c r="F58" s="360">
        <v>744.1</v>
      </c>
      <c r="G58" s="360">
        <v>649.5</v>
      </c>
      <c r="H58" s="359">
        <v>189.9</v>
      </c>
      <c r="I58" s="360">
        <v>926.6</v>
      </c>
      <c r="J58" s="359">
        <v>12444.1</v>
      </c>
      <c r="K58" s="360">
        <v>6700</v>
      </c>
      <c r="L58" s="359">
        <v>11924.2</v>
      </c>
    </row>
    <row r="59" spans="1:12" ht="14.25" thickTop="1" thickBot="1" x14ac:dyDescent="0.25">
      <c r="A59" s="823">
        <v>2012</v>
      </c>
      <c r="B59" s="203" t="s">
        <v>30</v>
      </c>
      <c r="C59" s="356">
        <v>3586.5</v>
      </c>
      <c r="D59" s="185">
        <v>3967.7</v>
      </c>
      <c r="E59" s="185">
        <v>219.6</v>
      </c>
      <c r="F59" s="185">
        <v>81.099999999999994</v>
      </c>
      <c r="G59" s="185">
        <v>460.1</v>
      </c>
      <c r="H59" s="356">
        <v>68.3</v>
      </c>
      <c r="I59" s="185">
        <v>40.4</v>
      </c>
      <c r="J59" s="356">
        <v>8423.7000000000007</v>
      </c>
      <c r="K59" s="185">
        <v>3471</v>
      </c>
      <c r="L59" s="356">
        <v>8681.7000000000007</v>
      </c>
    </row>
    <row r="60" spans="1:12" ht="13.5" thickBot="1" x14ac:dyDescent="0.25">
      <c r="A60" s="841"/>
      <c r="B60" s="203" t="s">
        <v>24</v>
      </c>
      <c r="C60" s="356">
        <v>750.1</v>
      </c>
      <c r="D60" s="185">
        <v>32.200000000000003</v>
      </c>
      <c r="E60" s="185">
        <v>0</v>
      </c>
      <c r="F60" s="185">
        <v>508.5</v>
      </c>
      <c r="G60" s="185">
        <v>113.4</v>
      </c>
      <c r="H60" s="356">
        <v>69</v>
      </c>
      <c r="I60" s="185">
        <v>800.4</v>
      </c>
      <c r="J60" s="356">
        <v>2273.6</v>
      </c>
      <c r="K60" s="185">
        <v>27</v>
      </c>
      <c r="L60" s="356">
        <v>1622</v>
      </c>
    </row>
    <row r="61" spans="1:12" ht="13.5" thickBot="1" x14ac:dyDescent="0.25">
      <c r="A61" s="841"/>
      <c r="B61" s="203" t="s">
        <v>551</v>
      </c>
      <c r="C61" s="356">
        <v>64.400000000000006</v>
      </c>
      <c r="D61" s="185">
        <v>70.8</v>
      </c>
      <c r="E61" s="185">
        <v>35.5</v>
      </c>
      <c r="F61" s="185">
        <v>1.5</v>
      </c>
      <c r="G61" s="185">
        <v>0.8</v>
      </c>
      <c r="H61" s="356">
        <v>0</v>
      </c>
      <c r="I61" s="185">
        <v>0</v>
      </c>
      <c r="J61" s="356">
        <v>173</v>
      </c>
      <c r="K61" s="185">
        <v>140</v>
      </c>
      <c r="L61" s="356">
        <v>207.2</v>
      </c>
    </row>
    <row r="62" spans="1:12" ht="13.5" thickBot="1" x14ac:dyDescent="0.25">
      <c r="A62" s="841"/>
      <c r="B62" s="203" t="s">
        <v>32</v>
      </c>
      <c r="C62" s="356">
        <v>333.3</v>
      </c>
      <c r="D62" s="185">
        <v>646.5</v>
      </c>
      <c r="E62" s="185">
        <v>80.8</v>
      </c>
      <c r="F62" s="185">
        <v>146.1</v>
      </c>
      <c r="G62" s="185">
        <v>75.7</v>
      </c>
      <c r="H62" s="356">
        <v>53</v>
      </c>
      <c r="I62" s="185">
        <v>83.2</v>
      </c>
      <c r="J62" s="356">
        <v>1418.6</v>
      </c>
      <c r="K62" s="185">
        <v>2002</v>
      </c>
      <c r="L62" s="356">
        <v>1347.8</v>
      </c>
    </row>
    <row r="63" spans="1:12" ht="13.5" thickBot="1" x14ac:dyDescent="0.25">
      <c r="A63" s="841"/>
      <c r="B63" s="203" t="s">
        <v>552</v>
      </c>
      <c r="C63" s="356">
        <v>3.6</v>
      </c>
      <c r="D63" s="185">
        <v>45.3</v>
      </c>
      <c r="E63" s="185">
        <v>230.9</v>
      </c>
      <c r="F63" s="185">
        <v>0.6</v>
      </c>
      <c r="G63" s="185">
        <v>0.2</v>
      </c>
      <c r="H63" s="356">
        <v>0</v>
      </c>
      <c r="I63" s="185">
        <v>5</v>
      </c>
      <c r="J63" s="356">
        <v>285.60000000000002</v>
      </c>
      <c r="K63" s="185">
        <v>1183</v>
      </c>
      <c r="L63" s="356">
        <v>169.1</v>
      </c>
    </row>
    <row r="64" spans="1:12" ht="13.5" thickBot="1" x14ac:dyDescent="0.25">
      <c r="A64" s="841"/>
      <c r="B64" s="203" t="s">
        <v>548</v>
      </c>
      <c r="C64" s="356">
        <v>5.8</v>
      </c>
      <c r="D64" s="185">
        <v>0</v>
      </c>
      <c r="E64" s="185">
        <v>8.8000000000000007</v>
      </c>
      <c r="F64" s="185">
        <v>28.1</v>
      </c>
      <c r="G64" s="185">
        <v>0</v>
      </c>
      <c r="H64" s="356">
        <v>0</v>
      </c>
      <c r="I64" s="185">
        <v>0</v>
      </c>
      <c r="J64" s="356">
        <v>42.7</v>
      </c>
      <c r="K64" s="185">
        <v>77</v>
      </c>
      <c r="L64" s="356">
        <v>44.3</v>
      </c>
    </row>
    <row r="65" spans="1:12" ht="13.5" thickBot="1" x14ac:dyDescent="0.25">
      <c r="A65" s="824"/>
      <c r="B65" s="214" t="s">
        <v>549</v>
      </c>
      <c r="C65" s="357">
        <v>4743.7</v>
      </c>
      <c r="D65" s="358">
        <v>4762.5</v>
      </c>
      <c r="E65" s="358">
        <v>575.6</v>
      </c>
      <c r="F65" s="358">
        <v>765.9</v>
      </c>
      <c r="G65" s="358">
        <v>650.20000000000005</v>
      </c>
      <c r="H65" s="357">
        <v>190.3</v>
      </c>
      <c r="I65" s="358">
        <v>929</v>
      </c>
      <c r="J65" s="357">
        <v>12617.2</v>
      </c>
      <c r="K65" s="358">
        <v>6900</v>
      </c>
      <c r="L65" s="357">
        <v>12072.1</v>
      </c>
    </row>
    <row r="66" spans="1:12" ht="14.25" thickTop="1" thickBot="1" x14ac:dyDescent="0.25">
      <c r="A66" s="841">
        <v>2013</v>
      </c>
      <c r="B66" s="203" t="s">
        <v>30</v>
      </c>
      <c r="C66" s="356">
        <v>3484.4</v>
      </c>
      <c r="D66" s="185">
        <v>4289.8</v>
      </c>
      <c r="E66" s="185">
        <v>4.5999999999999996</v>
      </c>
      <c r="F66" s="185">
        <v>80.400000000000006</v>
      </c>
      <c r="G66" s="185">
        <v>467</v>
      </c>
      <c r="H66" s="356">
        <v>70.2</v>
      </c>
      <c r="I66" s="185">
        <v>42.9</v>
      </c>
      <c r="J66" s="356">
        <v>8439.2999999999993</v>
      </c>
      <c r="K66" s="185">
        <v>3406</v>
      </c>
      <c r="L66" s="356">
        <v>8691.2999999999993</v>
      </c>
    </row>
    <row r="67" spans="1:12" ht="13.5" thickBot="1" x14ac:dyDescent="0.25">
      <c r="A67" s="841"/>
      <c r="B67" s="203" t="s">
        <v>24</v>
      </c>
      <c r="C67" s="356">
        <v>750.1</v>
      </c>
      <c r="D67" s="185">
        <v>32.200000000000003</v>
      </c>
      <c r="E67" s="185">
        <v>0</v>
      </c>
      <c r="F67" s="185">
        <v>508.5</v>
      </c>
      <c r="G67" s="185">
        <v>113.4</v>
      </c>
      <c r="H67" s="356">
        <v>69</v>
      </c>
      <c r="I67" s="185">
        <v>800.4</v>
      </c>
      <c r="J67" s="356">
        <v>2273.6</v>
      </c>
      <c r="K67" s="185">
        <v>27</v>
      </c>
      <c r="L67" s="356">
        <v>1622</v>
      </c>
    </row>
    <row r="68" spans="1:12" ht="13.5" thickBot="1" x14ac:dyDescent="0.25">
      <c r="A68" s="841"/>
      <c r="B68" s="203" t="s">
        <v>551</v>
      </c>
      <c r="C68" s="356">
        <v>27.7</v>
      </c>
      <c r="D68" s="185">
        <v>167.1</v>
      </c>
      <c r="E68" s="185">
        <v>3.8</v>
      </c>
      <c r="F68" s="185">
        <v>2.2999999999999998</v>
      </c>
      <c r="G68" s="185">
        <v>0.8</v>
      </c>
      <c r="H68" s="356">
        <v>0</v>
      </c>
      <c r="I68" s="185">
        <v>0</v>
      </c>
      <c r="J68" s="356">
        <v>201.7</v>
      </c>
      <c r="K68" s="185">
        <v>262</v>
      </c>
      <c r="L68" s="356">
        <v>249.8</v>
      </c>
    </row>
    <row r="69" spans="1:12" ht="13.5" thickBot="1" x14ac:dyDescent="0.25">
      <c r="A69" s="841"/>
      <c r="B69" s="203" t="s">
        <v>32</v>
      </c>
      <c r="C69" s="356">
        <v>320.3</v>
      </c>
      <c r="D69" s="185">
        <v>733.9</v>
      </c>
      <c r="E69" s="185">
        <v>59</v>
      </c>
      <c r="F69" s="185">
        <v>153.19999999999999</v>
      </c>
      <c r="G69" s="185">
        <v>81.099999999999994</v>
      </c>
      <c r="H69" s="356">
        <v>53.2</v>
      </c>
      <c r="I69" s="185">
        <v>83.3</v>
      </c>
      <c r="J69" s="356">
        <v>1484</v>
      </c>
      <c r="K69" s="185">
        <v>2034</v>
      </c>
      <c r="L69" s="356">
        <v>1411.6</v>
      </c>
    </row>
    <row r="70" spans="1:12" ht="13.5" thickBot="1" x14ac:dyDescent="0.25">
      <c r="A70" s="841"/>
      <c r="B70" s="203" t="s">
        <v>552</v>
      </c>
      <c r="C70" s="356">
        <v>3.6</v>
      </c>
      <c r="D70" s="185">
        <v>47.1</v>
      </c>
      <c r="E70" s="185">
        <v>244.3</v>
      </c>
      <c r="F70" s="185">
        <v>0.6</v>
      </c>
      <c r="G70" s="185">
        <v>0.2</v>
      </c>
      <c r="H70" s="356">
        <v>0</v>
      </c>
      <c r="I70" s="185">
        <v>5</v>
      </c>
      <c r="J70" s="356">
        <v>300.8</v>
      </c>
      <c r="K70" s="185">
        <v>1419</v>
      </c>
      <c r="L70" s="356">
        <v>174.9</v>
      </c>
    </row>
    <row r="71" spans="1:12" ht="13.5" thickBot="1" x14ac:dyDescent="0.25">
      <c r="A71" s="841"/>
      <c r="B71" s="203" t="s">
        <v>548</v>
      </c>
      <c r="C71" s="356">
        <v>5.5</v>
      </c>
      <c r="D71" s="185">
        <v>0</v>
      </c>
      <c r="E71" s="185">
        <v>8.8000000000000007</v>
      </c>
      <c r="F71" s="185">
        <v>31.9</v>
      </c>
      <c r="G71" s="185">
        <v>0</v>
      </c>
      <c r="H71" s="356">
        <v>0</v>
      </c>
      <c r="I71" s="185">
        <v>0</v>
      </c>
      <c r="J71" s="356">
        <v>46.2</v>
      </c>
      <c r="K71" s="185">
        <v>77</v>
      </c>
      <c r="L71" s="356">
        <v>44</v>
      </c>
    </row>
    <row r="72" spans="1:12" ht="13.5" thickBot="1" x14ac:dyDescent="0.25">
      <c r="A72" s="824"/>
      <c r="B72" s="214" t="s">
        <v>549</v>
      </c>
      <c r="C72" s="357">
        <v>4591.6000000000004</v>
      </c>
      <c r="D72" s="358">
        <v>5270.1</v>
      </c>
      <c r="E72" s="358">
        <v>320.5</v>
      </c>
      <c r="F72" s="358">
        <v>776.9</v>
      </c>
      <c r="G72" s="358">
        <v>662.5</v>
      </c>
      <c r="H72" s="357">
        <v>192.4</v>
      </c>
      <c r="I72" s="358">
        <v>931.6</v>
      </c>
      <c r="J72" s="357">
        <v>12745.6</v>
      </c>
      <c r="K72" s="358">
        <v>7225</v>
      </c>
      <c r="L72" s="357">
        <v>12193.5</v>
      </c>
    </row>
    <row r="73" spans="1:12" ht="14.25" thickTop="1" thickBot="1" x14ac:dyDescent="0.25">
      <c r="A73" s="823">
        <v>2014</v>
      </c>
      <c r="B73" s="203" t="s">
        <v>30</v>
      </c>
      <c r="C73" s="356">
        <v>3486.1</v>
      </c>
      <c r="D73" s="185">
        <v>4256</v>
      </c>
      <c r="E73" s="185">
        <v>35.5</v>
      </c>
      <c r="F73" s="185">
        <v>80.8</v>
      </c>
      <c r="G73" s="185">
        <v>467.1</v>
      </c>
      <c r="H73" s="356">
        <v>74.3</v>
      </c>
      <c r="I73" s="185">
        <v>42.9</v>
      </c>
      <c r="J73" s="356">
        <v>8442.7000000000007</v>
      </c>
      <c r="K73" s="185">
        <v>3462</v>
      </c>
      <c r="L73" s="356">
        <v>8754.7999999999993</v>
      </c>
    </row>
    <row r="74" spans="1:12" ht="13.5" thickBot="1" x14ac:dyDescent="0.25">
      <c r="A74" s="841"/>
      <c r="B74" s="203" t="s">
        <v>24</v>
      </c>
      <c r="C74" s="356">
        <v>749.8</v>
      </c>
      <c r="D74" s="185">
        <v>32.200000000000003</v>
      </c>
      <c r="E74" s="185">
        <v>0</v>
      </c>
      <c r="F74" s="185">
        <v>509</v>
      </c>
      <c r="G74" s="185">
        <v>113.4</v>
      </c>
      <c r="H74" s="356">
        <v>68.900000000000006</v>
      </c>
      <c r="I74" s="185">
        <v>800.3</v>
      </c>
      <c r="J74" s="356">
        <v>2273.6</v>
      </c>
      <c r="K74" s="185">
        <v>27</v>
      </c>
      <c r="L74" s="356">
        <v>1622</v>
      </c>
    </row>
    <row r="75" spans="1:12" ht="13.5" thickBot="1" x14ac:dyDescent="0.25">
      <c r="A75" s="841"/>
      <c r="B75" s="203" t="s">
        <v>551</v>
      </c>
      <c r="C75" s="356">
        <v>27.7</v>
      </c>
      <c r="D75" s="185">
        <v>167.1</v>
      </c>
      <c r="E75" s="185">
        <v>3.8</v>
      </c>
      <c r="F75" s="185">
        <v>2.2999999999999998</v>
      </c>
      <c r="G75" s="185">
        <v>0.8</v>
      </c>
      <c r="H75" s="356">
        <v>0</v>
      </c>
      <c r="I75" s="185">
        <v>0</v>
      </c>
      <c r="J75" s="356">
        <v>201.7</v>
      </c>
      <c r="K75" s="185">
        <v>262</v>
      </c>
      <c r="L75" s="356">
        <v>249.8</v>
      </c>
    </row>
    <row r="76" spans="1:12" ht="13.5" thickBot="1" x14ac:dyDescent="0.25">
      <c r="A76" s="841"/>
      <c r="B76" s="203" t="s">
        <v>32</v>
      </c>
      <c r="C76" s="356">
        <v>323.8</v>
      </c>
      <c r="D76" s="185">
        <v>769.7</v>
      </c>
      <c r="E76" s="185">
        <v>59.4</v>
      </c>
      <c r="F76" s="185">
        <v>156.80000000000001</v>
      </c>
      <c r="G76" s="185">
        <v>82</v>
      </c>
      <c r="H76" s="356">
        <v>53.8</v>
      </c>
      <c r="I76" s="185">
        <v>83.3</v>
      </c>
      <c r="J76" s="356">
        <v>1528.8</v>
      </c>
      <c r="K76" s="185">
        <v>1946</v>
      </c>
      <c r="L76" s="356">
        <v>1452.7</v>
      </c>
    </row>
    <row r="77" spans="1:12" ht="13.5" thickBot="1" x14ac:dyDescent="0.25">
      <c r="A77" s="841"/>
      <c r="B77" s="203" t="s">
        <v>552</v>
      </c>
      <c r="C77" s="356">
        <v>3.6</v>
      </c>
      <c r="D77" s="185">
        <v>47.1</v>
      </c>
      <c r="E77" s="185">
        <v>244.3</v>
      </c>
      <c r="F77" s="185">
        <v>0.6</v>
      </c>
      <c r="G77" s="185">
        <v>0.2</v>
      </c>
      <c r="H77" s="356">
        <v>0</v>
      </c>
      <c r="I77" s="185">
        <v>5</v>
      </c>
      <c r="J77" s="356">
        <v>300.8</v>
      </c>
      <c r="K77" s="185">
        <v>1419</v>
      </c>
      <c r="L77" s="356">
        <v>174.9</v>
      </c>
    </row>
    <row r="78" spans="1:12" ht="13.5" thickBot="1" x14ac:dyDescent="0.25">
      <c r="A78" s="841"/>
      <c r="B78" s="203" t="s">
        <v>548</v>
      </c>
      <c r="C78" s="356">
        <v>5.5</v>
      </c>
      <c r="D78" s="185">
        <v>0</v>
      </c>
      <c r="E78" s="185">
        <v>8.8000000000000007</v>
      </c>
      <c r="F78" s="185">
        <v>31.9</v>
      </c>
      <c r="G78" s="185">
        <v>0</v>
      </c>
      <c r="H78" s="356">
        <v>0</v>
      </c>
      <c r="I78" s="185">
        <v>0</v>
      </c>
      <c r="J78" s="356">
        <v>46.2</v>
      </c>
      <c r="K78" s="185">
        <v>77</v>
      </c>
      <c r="L78" s="356">
        <v>44</v>
      </c>
    </row>
    <row r="79" spans="1:12" ht="13.5" thickBot="1" x14ac:dyDescent="0.25">
      <c r="A79" s="824"/>
      <c r="B79" s="214" t="s">
        <v>549</v>
      </c>
      <c r="C79" s="357">
        <v>4596.5</v>
      </c>
      <c r="D79" s="358">
        <v>5272.1</v>
      </c>
      <c r="E79" s="358">
        <v>351.8</v>
      </c>
      <c r="F79" s="358">
        <v>781.4</v>
      </c>
      <c r="G79" s="358">
        <v>663.5</v>
      </c>
      <c r="H79" s="357">
        <v>197</v>
      </c>
      <c r="I79" s="358">
        <v>931.5</v>
      </c>
      <c r="J79" s="357">
        <v>12793.8</v>
      </c>
      <c r="K79" s="358">
        <v>7193</v>
      </c>
      <c r="L79" s="357">
        <v>12298.2</v>
      </c>
    </row>
    <row r="80" spans="1:12" ht="14.25" thickTop="1" thickBot="1" x14ac:dyDescent="0.25">
      <c r="A80" s="823">
        <v>2015</v>
      </c>
      <c r="B80" s="203" t="s">
        <v>30</v>
      </c>
      <c r="C80" s="356">
        <v>3486.1000000000004</v>
      </c>
      <c r="D80" s="185">
        <v>4291.5999999999995</v>
      </c>
      <c r="E80" s="185">
        <v>4.5999999999999996</v>
      </c>
      <c r="F80" s="185">
        <v>82.6</v>
      </c>
      <c r="G80" s="185">
        <v>466.90000000000003</v>
      </c>
      <c r="H80" s="356">
        <v>75.899999999999991</v>
      </c>
      <c r="I80" s="185">
        <v>42.900000000000006</v>
      </c>
      <c r="J80" s="356">
        <v>8450.5999999999985</v>
      </c>
      <c r="K80" s="185">
        <v>3477</v>
      </c>
      <c r="L80" s="356">
        <v>8657.3000000000029</v>
      </c>
    </row>
    <row r="81" spans="1:12" ht="13.5" thickBot="1" x14ac:dyDescent="0.25">
      <c r="A81" s="841"/>
      <c r="B81" s="203" t="s">
        <v>24</v>
      </c>
      <c r="C81" s="356">
        <v>765.4</v>
      </c>
      <c r="D81" s="185">
        <v>32.200000000000003</v>
      </c>
      <c r="E81" s="185">
        <v>0</v>
      </c>
      <c r="F81" s="185">
        <v>514.79999999999995</v>
      </c>
      <c r="G81" s="185">
        <v>113.4</v>
      </c>
      <c r="H81" s="356">
        <v>68.900000000000006</v>
      </c>
      <c r="I81" s="185">
        <v>804</v>
      </c>
      <c r="J81" s="356">
        <v>2298.6999999999998</v>
      </c>
      <c r="K81" s="185">
        <v>27</v>
      </c>
      <c r="L81" s="356">
        <v>1642.9999999999998</v>
      </c>
    </row>
    <row r="82" spans="1:12" ht="13.5" thickBot="1" x14ac:dyDescent="0.25">
      <c r="A82" s="841"/>
      <c r="B82" s="203" t="s">
        <v>551</v>
      </c>
      <c r="C82" s="356">
        <v>27.7</v>
      </c>
      <c r="D82" s="185">
        <v>167.1</v>
      </c>
      <c r="E82" s="185">
        <v>3.8</v>
      </c>
      <c r="F82" s="185">
        <v>3.0999999999999996</v>
      </c>
      <c r="G82" s="185">
        <v>0</v>
      </c>
      <c r="H82" s="356">
        <v>0</v>
      </c>
      <c r="I82" s="185">
        <v>0</v>
      </c>
      <c r="J82" s="356">
        <v>201.7</v>
      </c>
      <c r="K82" s="185">
        <v>268</v>
      </c>
      <c r="L82" s="356">
        <v>249.70000000000002</v>
      </c>
    </row>
    <row r="83" spans="1:12" ht="13.5" thickBot="1" x14ac:dyDescent="0.25">
      <c r="A83" s="841"/>
      <c r="B83" s="203" t="s">
        <v>32</v>
      </c>
      <c r="C83" s="356">
        <v>327.39999999999986</v>
      </c>
      <c r="D83" s="185">
        <v>790</v>
      </c>
      <c r="E83" s="185">
        <v>64.399999999999991</v>
      </c>
      <c r="F83" s="185">
        <v>157.39999999999998</v>
      </c>
      <c r="G83" s="185">
        <v>82</v>
      </c>
      <c r="H83" s="356">
        <v>53.8</v>
      </c>
      <c r="I83" s="185">
        <v>84</v>
      </c>
      <c r="J83" s="356">
        <v>1558.9999999999998</v>
      </c>
      <c r="K83" s="185">
        <v>2189</v>
      </c>
      <c r="L83" s="356">
        <v>1458.2000000000003</v>
      </c>
    </row>
    <row r="84" spans="1:12" ht="13.5" thickBot="1" x14ac:dyDescent="0.25">
      <c r="A84" s="841"/>
      <c r="B84" s="203" t="s">
        <v>552</v>
      </c>
      <c r="C84" s="356">
        <v>6.1</v>
      </c>
      <c r="D84" s="185">
        <v>48.800000000000004</v>
      </c>
      <c r="E84" s="185">
        <v>249.99999999999997</v>
      </c>
      <c r="F84" s="185">
        <v>0.6</v>
      </c>
      <c r="G84" s="185">
        <v>0.2</v>
      </c>
      <c r="H84" s="356">
        <v>0</v>
      </c>
      <c r="I84" s="185">
        <v>5</v>
      </c>
      <c r="J84" s="356">
        <v>310.7</v>
      </c>
      <c r="K84" s="185">
        <v>1438</v>
      </c>
      <c r="L84" s="356">
        <v>185.29999999999998</v>
      </c>
    </row>
    <row r="85" spans="1:12" ht="13.5" thickBot="1" x14ac:dyDescent="0.25">
      <c r="A85" s="841"/>
      <c r="B85" s="203" t="s">
        <v>548</v>
      </c>
      <c r="C85" s="356">
        <v>5.8</v>
      </c>
      <c r="D85" s="185">
        <v>0</v>
      </c>
      <c r="E85" s="185">
        <v>8.8000000000000007</v>
      </c>
      <c r="F85" s="185">
        <v>42.1</v>
      </c>
      <c r="G85" s="185">
        <v>0</v>
      </c>
      <c r="H85" s="356">
        <v>0.3</v>
      </c>
      <c r="I85" s="185">
        <v>0</v>
      </c>
      <c r="J85" s="356">
        <v>57</v>
      </c>
      <c r="K85" s="185">
        <v>77</v>
      </c>
      <c r="L85" s="356">
        <v>47.599999999999994</v>
      </c>
    </row>
    <row r="86" spans="1:12" ht="13.5" thickBot="1" x14ac:dyDescent="0.25">
      <c r="A86" s="824"/>
      <c r="B86" s="214" t="s">
        <v>549</v>
      </c>
      <c r="C86" s="357">
        <v>4618.5</v>
      </c>
      <c r="D86" s="358">
        <v>5329.7</v>
      </c>
      <c r="E86" s="358">
        <v>331.59999999999997</v>
      </c>
      <c r="F86" s="358">
        <v>800.6</v>
      </c>
      <c r="G86" s="358">
        <v>662.50000000000011</v>
      </c>
      <c r="H86" s="357">
        <v>198.90000000000003</v>
      </c>
      <c r="I86" s="358">
        <v>935.9</v>
      </c>
      <c r="J86" s="357">
        <v>12877.7</v>
      </c>
      <c r="K86" s="358">
        <v>7476</v>
      </c>
      <c r="L86" s="357">
        <v>12241.100000000004</v>
      </c>
    </row>
    <row r="87" spans="1:12" ht="14.25" thickTop="1" thickBot="1" x14ac:dyDescent="0.25">
      <c r="A87" s="823">
        <v>2016</v>
      </c>
      <c r="B87" s="203" t="s">
        <v>30</v>
      </c>
      <c r="C87" s="356">
        <v>3520.5</v>
      </c>
      <c r="D87" s="185">
        <v>4391.8</v>
      </c>
      <c r="E87" s="185">
        <v>4.5999999999999996</v>
      </c>
      <c r="F87" s="185">
        <v>89.9</v>
      </c>
      <c r="G87" s="185">
        <v>464</v>
      </c>
      <c r="H87" s="356">
        <v>75.099999999999994</v>
      </c>
      <c r="I87" s="185">
        <v>43.2</v>
      </c>
      <c r="J87" s="356">
        <v>8589.1</v>
      </c>
      <c r="K87" s="185">
        <v>3494</v>
      </c>
      <c r="L87" s="356">
        <v>8871.8199999999979</v>
      </c>
    </row>
    <row r="88" spans="1:12" ht="13.5" thickBot="1" x14ac:dyDescent="0.25">
      <c r="A88" s="841"/>
      <c r="B88" s="203" t="s">
        <v>24</v>
      </c>
      <c r="C88" s="356">
        <v>788.59999999999991</v>
      </c>
      <c r="D88" s="185">
        <v>12.7</v>
      </c>
      <c r="E88" s="185">
        <v>0</v>
      </c>
      <c r="F88" s="185">
        <v>501.70000000000005</v>
      </c>
      <c r="G88" s="185">
        <v>94</v>
      </c>
      <c r="H88" s="356">
        <v>72.199999999999989</v>
      </c>
      <c r="I88" s="185">
        <v>802.9</v>
      </c>
      <c r="J88" s="356">
        <v>2272.1000000000004</v>
      </c>
      <c r="K88" s="185">
        <v>27</v>
      </c>
      <c r="L88" s="356">
        <v>1646.3000000000002</v>
      </c>
    </row>
    <row r="89" spans="1:12" ht="13.5" thickBot="1" x14ac:dyDescent="0.25">
      <c r="A89" s="841"/>
      <c r="B89" s="203" t="s">
        <v>551</v>
      </c>
      <c r="C89" s="356">
        <v>0.8</v>
      </c>
      <c r="D89" s="185">
        <v>193.99999999999997</v>
      </c>
      <c r="E89" s="185">
        <v>3.8</v>
      </c>
      <c r="F89" s="185">
        <v>3.1</v>
      </c>
      <c r="G89" s="185">
        <v>0</v>
      </c>
      <c r="H89" s="356">
        <v>0</v>
      </c>
      <c r="I89" s="185">
        <v>0</v>
      </c>
      <c r="J89" s="356">
        <v>201.7</v>
      </c>
      <c r="K89" s="185">
        <v>268</v>
      </c>
      <c r="L89" s="356">
        <v>249.76</v>
      </c>
    </row>
    <row r="90" spans="1:12" ht="13.5" thickBot="1" x14ac:dyDescent="0.25">
      <c r="A90" s="841"/>
      <c r="B90" s="203" t="s">
        <v>32</v>
      </c>
      <c r="C90" s="356">
        <v>292.3</v>
      </c>
      <c r="D90" s="185">
        <v>879</v>
      </c>
      <c r="E90" s="185">
        <v>64.400000000000006</v>
      </c>
      <c r="F90" s="185">
        <v>166.1</v>
      </c>
      <c r="G90" s="185">
        <v>99.700000000000017</v>
      </c>
      <c r="H90" s="356">
        <v>54.699999999999996</v>
      </c>
      <c r="I90" s="185">
        <v>90.200000000000017</v>
      </c>
      <c r="J90" s="356">
        <v>1646.3999999999999</v>
      </c>
      <c r="K90" s="185">
        <v>2302</v>
      </c>
      <c r="L90" s="356">
        <v>1549.31</v>
      </c>
    </row>
    <row r="91" spans="1:12" ht="13.5" thickBot="1" x14ac:dyDescent="0.25">
      <c r="A91" s="841"/>
      <c r="B91" s="203" t="s">
        <v>552</v>
      </c>
      <c r="C91" s="356">
        <v>9.9</v>
      </c>
      <c r="D91" s="185">
        <v>51.6</v>
      </c>
      <c r="E91" s="185">
        <v>263.39999999999998</v>
      </c>
      <c r="F91" s="185">
        <v>1.2999999999999998</v>
      </c>
      <c r="G91" s="185">
        <v>0.2</v>
      </c>
      <c r="H91" s="356">
        <v>0</v>
      </c>
      <c r="I91" s="185">
        <v>5</v>
      </c>
      <c r="J91" s="356">
        <v>331.4</v>
      </c>
      <c r="K91" s="185">
        <v>1597</v>
      </c>
      <c r="L91" s="356">
        <v>204.74999999999997</v>
      </c>
    </row>
    <row r="92" spans="1:12" ht="13.5" thickBot="1" x14ac:dyDescent="0.25">
      <c r="A92" s="841"/>
      <c r="B92" s="203" t="s">
        <v>548</v>
      </c>
      <c r="C92" s="356">
        <v>7.1</v>
      </c>
      <c r="D92" s="185">
        <v>0</v>
      </c>
      <c r="E92" s="185">
        <v>8.8000000000000007</v>
      </c>
      <c r="F92" s="185">
        <v>37</v>
      </c>
      <c r="G92" s="185">
        <v>0</v>
      </c>
      <c r="H92" s="356">
        <v>0.6</v>
      </c>
      <c r="I92" s="185">
        <v>0</v>
      </c>
      <c r="J92" s="356">
        <v>53.5</v>
      </c>
      <c r="K92" s="185">
        <v>77</v>
      </c>
      <c r="L92" s="356">
        <v>51.660000000000011</v>
      </c>
    </row>
    <row r="93" spans="1:12" ht="13.5" thickBot="1" x14ac:dyDescent="0.25">
      <c r="A93" s="824"/>
      <c r="B93" s="214" t="s">
        <v>549</v>
      </c>
      <c r="C93" s="357">
        <v>4619.2</v>
      </c>
      <c r="D93" s="358">
        <v>5529.0999999999985</v>
      </c>
      <c r="E93" s="358">
        <v>344.99999999999994</v>
      </c>
      <c r="F93" s="358">
        <v>799.10000000000025</v>
      </c>
      <c r="G93" s="358">
        <v>657.90000000000009</v>
      </c>
      <c r="H93" s="357">
        <v>202.6</v>
      </c>
      <c r="I93" s="358">
        <v>941.3</v>
      </c>
      <c r="J93" s="357">
        <v>13094.199999999999</v>
      </c>
      <c r="K93" s="358">
        <v>7765</v>
      </c>
      <c r="L93" s="357">
        <v>12573.599999999999</v>
      </c>
    </row>
    <row r="94" spans="1:12" ht="14.25" thickTop="1" thickBot="1" x14ac:dyDescent="0.25">
      <c r="A94" s="823">
        <v>2017</v>
      </c>
      <c r="B94" s="203" t="s">
        <v>30</v>
      </c>
      <c r="C94" s="356">
        <v>3346.3</v>
      </c>
      <c r="D94" s="185">
        <v>4560.1000000000004</v>
      </c>
      <c r="E94" s="185">
        <v>4.5999999999999996</v>
      </c>
      <c r="F94" s="185">
        <v>90.600000000000009</v>
      </c>
      <c r="G94" s="185">
        <v>458.40000000000003</v>
      </c>
      <c r="H94" s="356">
        <v>78.8</v>
      </c>
      <c r="I94" s="185">
        <v>43.399999999999991</v>
      </c>
      <c r="J94" s="356">
        <v>8582.2000000000007</v>
      </c>
      <c r="K94" s="185">
        <v>3490</v>
      </c>
      <c r="L94" s="356">
        <v>8871.8199999999979</v>
      </c>
    </row>
    <row r="95" spans="1:12" ht="13.5" thickBot="1" x14ac:dyDescent="0.25">
      <c r="A95" s="841"/>
      <c r="B95" s="203" t="s">
        <v>24</v>
      </c>
      <c r="C95" s="356">
        <v>796</v>
      </c>
      <c r="D95" s="185">
        <v>12.7</v>
      </c>
      <c r="E95" s="185">
        <v>0</v>
      </c>
      <c r="F95" s="185">
        <v>501.80000000000007</v>
      </c>
      <c r="G95" s="185">
        <v>94.5</v>
      </c>
      <c r="H95" s="356">
        <v>72.900000000000006</v>
      </c>
      <c r="I95" s="185">
        <v>808.59999999999991</v>
      </c>
      <c r="J95" s="356">
        <v>2286.5</v>
      </c>
      <c r="K95" s="185">
        <v>27</v>
      </c>
      <c r="L95" s="356">
        <v>1659.8400000000001</v>
      </c>
    </row>
    <row r="96" spans="1:12" ht="13.5" thickBot="1" x14ac:dyDescent="0.25">
      <c r="A96" s="841"/>
      <c r="B96" s="203" t="s">
        <v>551</v>
      </c>
      <c r="C96" s="356">
        <v>0.8</v>
      </c>
      <c r="D96" s="185">
        <v>193.99999999999997</v>
      </c>
      <c r="E96" s="185">
        <v>3.8</v>
      </c>
      <c r="F96" s="185">
        <v>3.1</v>
      </c>
      <c r="G96" s="185">
        <v>0</v>
      </c>
      <c r="H96" s="356">
        <v>0</v>
      </c>
      <c r="I96" s="185">
        <v>0</v>
      </c>
      <c r="J96" s="356">
        <v>201.7</v>
      </c>
      <c r="K96" s="185">
        <v>268</v>
      </c>
      <c r="L96" s="356">
        <v>249.76</v>
      </c>
    </row>
    <row r="97" spans="1:12" ht="13.5" thickBot="1" x14ac:dyDescent="0.25">
      <c r="A97" s="841"/>
      <c r="B97" s="203" t="s">
        <v>32</v>
      </c>
      <c r="C97" s="356">
        <v>293.8</v>
      </c>
      <c r="D97" s="185">
        <v>898.3</v>
      </c>
      <c r="E97" s="185">
        <v>64.400000000000006</v>
      </c>
      <c r="F97" s="185">
        <v>168.29999999999998</v>
      </c>
      <c r="G97" s="185">
        <v>103.2</v>
      </c>
      <c r="H97" s="356">
        <v>54.699999999999996</v>
      </c>
      <c r="I97" s="185">
        <v>90.200000000000017</v>
      </c>
      <c r="J97" s="356">
        <v>1672.8999999999996</v>
      </c>
      <c r="K97" s="185">
        <v>2326</v>
      </c>
      <c r="L97" s="356">
        <v>1572.11</v>
      </c>
    </row>
    <row r="98" spans="1:12" ht="13.5" thickBot="1" x14ac:dyDescent="0.25">
      <c r="A98" s="841"/>
      <c r="B98" s="203" t="s">
        <v>552</v>
      </c>
      <c r="C98" s="356">
        <v>7</v>
      </c>
      <c r="D98" s="185">
        <v>51.6</v>
      </c>
      <c r="E98" s="185">
        <v>276.2</v>
      </c>
      <c r="F98" s="185">
        <v>1.2999999999999998</v>
      </c>
      <c r="G98" s="185">
        <v>0.2</v>
      </c>
      <c r="H98" s="356">
        <v>0</v>
      </c>
      <c r="I98" s="185">
        <v>5</v>
      </c>
      <c r="J98" s="356">
        <v>341.3</v>
      </c>
      <c r="K98" s="185">
        <v>1597</v>
      </c>
      <c r="L98" s="356">
        <v>216.79999999999998</v>
      </c>
    </row>
    <row r="99" spans="1:12" ht="13.5" thickBot="1" x14ac:dyDescent="0.25">
      <c r="A99" s="841"/>
      <c r="B99" s="203" t="s">
        <v>548</v>
      </c>
      <c r="C99" s="356">
        <v>7.1</v>
      </c>
      <c r="D99" s="185">
        <v>0</v>
      </c>
      <c r="E99" s="185">
        <v>8.8000000000000007</v>
      </c>
      <c r="F99" s="185">
        <v>37</v>
      </c>
      <c r="G99" s="185">
        <v>0</v>
      </c>
      <c r="H99" s="356">
        <v>0.6</v>
      </c>
      <c r="I99" s="185">
        <v>0</v>
      </c>
      <c r="J99" s="356">
        <v>53.5</v>
      </c>
      <c r="K99" s="185">
        <v>77</v>
      </c>
      <c r="L99" s="356">
        <v>51.660000000000011</v>
      </c>
    </row>
    <row r="100" spans="1:12" ht="13.5" thickBot="1" x14ac:dyDescent="0.25">
      <c r="A100" s="824"/>
      <c r="B100" s="214" t="s">
        <v>549</v>
      </c>
      <c r="C100" s="357">
        <v>4450.9999999999991</v>
      </c>
      <c r="D100" s="358">
        <v>5716.7000000000007</v>
      </c>
      <c r="E100" s="358">
        <v>357.79999999999995</v>
      </c>
      <c r="F100" s="358">
        <v>802.10000000000025</v>
      </c>
      <c r="G100" s="358">
        <v>656.30000000000007</v>
      </c>
      <c r="H100" s="357">
        <v>207</v>
      </c>
      <c r="I100" s="358">
        <v>947.19999999999993</v>
      </c>
      <c r="J100" s="357">
        <v>13138.099999999999</v>
      </c>
      <c r="K100" s="358">
        <v>7785</v>
      </c>
      <c r="L100" s="357">
        <v>12621.989999999994</v>
      </c>
    </row>
    <row r="101" spans="1:12" ht="13.5" thickTop="1" x14ac:dyDescent="0.2">
      <c r="A101" s="327" t="s">
        <v>553</v>
      </c>
    </row>
    <row r="102" spans="1:12" x14ac:dyDescent="0.2">
      <c r="A102" s="327" t="s">
        <v>265</v>
      </c>
    </row>
    <row r="103" spans="1:12" x14ac:dyDescent="0.2">
      <c r="A103" s="327" t="s">
        <v>554</v>
      </c>
    </row>
    <row r="104" spans="1:12" x14ac:dyDescent="0.2">
      <c r="A104" s="327" t="s">
        <v>22</v>
      </c>
    </row>
  </sheetData>
  <mergeCells count="29">
    <mergeCell ref="A87:A93"/>
    <mergeCell ref="A94:A100"/>
    <mergeCell ref="A80:A86"/>
    <mergeCell ref="A1:L1"/>
    <mergeCell ref="A2:L2"/>
    <mergeCell ref="A3:L3"/>
    <mergeCell ref="A4:A6"/>
    <mergeCell ref="B4:B6"/>
    <mergeCell ref="C4:J4"/>
    <mergeCell ref="K4:K6"/>
    <mergeCell ref="L4:L6"/>
    <mergeCell ref="C5:E5"/>
    <mergeCell ref="F5:G5"/>
    <mergeCell ref="A32:A36"/>
    <mergeCell ref="H5:H6"/>
    <mergeCell ref="I5:I6"/>
    <mergeCell ref="J5:J6"/>
    <mergeCell ref="A7:A11"/>
    <mergeCell ref="A12:A16"/>
    <mergeCell ref="A17:A21"/>
    <mergeCell ref="A22:A26"/>
    <mergeCell ref="A27:A31"/>
    <mergeCell ref="A73:A79"/>
    <mergeCell ref="A37:A41"/>
    <mergeCell ref="A42:A46"/>
    <mergeCell ref="A47:A51"/>
    <mergeCell ref="A52:A58"/>
    <mergeCell ref="A59:A65"/>
    <mergeCell ref="A66:A72"/>
  </mergeCells>
  <hyperlinks>
    <hyperlink ref="M6" location="TOC!A1" display="RETURN TO TABLE OF CONTENTS" xr:uid="{00000000-0004-0000-3300-000000000000}"/>
  </hyperlink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94"/>
  <sheetViews>
    <sheetView topLeftCell="A67" workbookViewId="0">
      <selection activeCell="M69" sqref="M69"/>
    </sheetView>
  </sheetViews>
  <sheetFormatPr defaultRowHeight="12.75" x14ac:dyDescent="0.2"/>
  <cols>
    <col min="2" max="2" width="15.5703125" bestFit="1" customWidth="1"/>
    <col min="3" max="7" width="10.85546875" customWidth="1"/>
  </cols>
  <sheetData>
    <row r="1" spans="1:12" ht="12.75" customHeight="1" x14ac:dyDescent="0.2">
      <c r="A1" s="827" t="s">
        <v>2278</v>
      </c>
      <c r="B1" s="827"/>
      <c r="C1" s="827"/>
      <c r="D1" s="827"/>
      <c r="E1" s="827"/>
      <c r="F1" s="827"/>
      <c r="G1" s="827"/>
      <c r="H1" s="323"/>
      <c r="I1" s="323"/>
      <c r="J1" s="323"/>
      <c r="K1" s="323"/>
      <c r="L1" s="323"/>
    </row>
    <row r="2" spans="1:12" ht="15" customHeight="1" thickBot="1" x14ac:dyDescent="0.25">
      <c r="A2" s="826" t="s">
        <v>2305</v>
      </c>
      <c r="B2" s="826"/>
      <c r="C2" s="826"/>
      <c r="D2" s="826"/>
      <c r="E2" s="826"/>
      <c r="F2" s="826"/>
      <c r="G2" s="826"/>
      <c r="H2" s="342"/>
      <c r="I2" s="342"/>
      <c r="J2" s="342"/>
      <c r="K2" s="342"/>
      <c r="L2" s="342"/>
    </row>
    <row r="3" spans="1:12" ht="20.25" customHeight="1" thickBot="1" x14ac:dyDescent="0.25">
      <c r="A3" s="815" t="s">
        <v>2365</v>
      </c>
      <c r="B3" s="816"/>
      <c r="C3" s="816"/>
      <c r="D3" s="816"/>
      <c r="E3" s="816"/>
      <c r="F3" s="816"/>
      <c r="G3" s="899"/>
    </row>
    <row r="4" spans="1:12" ht="16.5" customHeight="1" thickBot="1" x14ac:dyDescent="0.25">
      <c r="A4" s="818" t="s">
        <v>3</v>
      </c>
      <c r="B4" s="900" t="s">
        <v>533</v>
      </c>
      <c r="C4" s="902" t="s">
        <v>555</v>
      </c>
      <c r="D4" s="903"/>
      <c r="E4" s="902" t="s">
        <v>536</v>
      </c>
      <c r="F4" s="843"/>
      <c r="G4" s="844"/>
    </row>
    <row r="5" spans="1:12" ht="43.5" customHeight="1" thickBot="1" x14ac:dyDescent="0.25">
      <c r="A5" s="851"/>
      <c r="B5" s="901"/>
      <c r="C5" s="361" t="s">
        <v>542</v>
      </c>
      <c r="D5" s="361" t="s">
        <v>2364</v>
      </c>
      <c r="E5" s="361" t="s">
        <v>542</v>
      </c>
      <c r="F5" s="361" t="s">
        <v>2364</v>
      </c>
      <c r="G5" s="346" t="s">
        <v>556</v>
      </c>
      <c r="H5" s="551" t="s">
        <v>2837</v>
      </c>
    </row>
    <row r="6" spans="1:12" ht="14.25" thickTop="1" thickBot="1" x14ac:dyDescent="0.25">
      <c r="A6" s="823">
        <v>2002</v>
      </c>
      <c r="B6" s="364" t="s">
        <v>10</v>
      </c>
      <c r="C6" s="365">
        <v>1547</v>
      </c>
      <c r="D6" s="61">
        <v>1642.8</v>
      </c>
      <c r="E6" s="61">
        <v>1566</v>
      </c>
      <c r="F6" s="61">
        <v>1136.8</v>
      </c>
      <c r="G6" s="101">
        <v>226301.6</v>
      </c>
    </row>
    <row r="7" spans="1:12" ht="13.5" thickBot="1" x14ac:dyDescent="0.25">
      <c r="A7" s="841"/>
      <c r="B7" s="203" t="s">
        <v>26</v>
      </c>
      <c r="C7" s="41" t="s">
        <v>13</v>
      </c>
      <c r="D7" s="39" t="s">
        <v>13</v>
      </c>
      <c r="E7" s="39" t="s">
        <v>13</v>
      </c>
      <c r="F7" s="39" t="s">
        <v>13</v>
      </c>
      <c r="G7" s="13" t="s">
        <v>13</v>
      </c>
    </row>
    <row r="8" spans="1:12" ht="13.5" thickBot="1" x14ac:dyDescent="0.25">
      <c r="A8" s="841"/>
      <c r="B8" s="203" t="s">
        <v>128</v>
      </c>
      <c r="C8" s="41">
        <v>128</v>
      </c>
      <c r="D8" s="39">
        <v>184</v>
      </c>
      <c r="E8" s="39">
        <v>3.4</v>
      </c>
      <c r="F8" s="39">
        <v>0</v>
      </c>
      <c r="G8" s="13" t="s">
        <v>13</v>
      </c>
    </row>
    <row r="9" spans="1:12" ht="13.5" thickBot="1" x14ac:dyDescent="0.25">
      <c r="A9" s="824"/>
      <c r="B9" s="214" t="s">
        <v>557</v>
      </c>
      <c r="C9" s="360">
        <v>1675</v>
      </c>
      <c r="D9" s="359">
        <v>1826.8</v>
      </c>
      <c r="E9" s="359">
        <v>1569.4</v>
      </c>
      <c r="F9" s="359">
        <v>1136.8</v>
      </c>
      <c r="G9" s="217">
        <v>226301.6</v>
      </c>
    </row>
    <row r="10" spans="1:12" ht="14.25" thickTop="1" thickBot="1" x14ac:dyDescent="0.25">
      <c r="A10" s="823">
        <v>2003</v>
      </c>
      <c r="B10" s="203" t="s">
        <v>10</v>
      </c>
      <c r="C10" s="41">
        <v>2066.6999999999998</v>
      </c>
      <c r="D10" s="39">
        <v>1365</v>
      </c>
      <c r="E10" s="39">
        <v>1497</v>
      </c>
      <c r="F10" s="39">
        <v>1312.5</v>
      </c>
      <c r="G10" s="96">
        <v>221381.6</v>
      </c>
    </row>
    <row r="11" spans="1:12" ht="13.5" thickBot="1" x14ac:dyDescent="0.25">
      <c r="A11" s="841"/>
      <c r="B11" s="203" t="s">
        <v>26</v>
      </c>
      <c r="C11" s="41">
        <v>0</v>
      </c>
      <c r="D11" s="39">
        <v>0</v>
      </c>
      <c r="E11" s="39">
        <v>626.29999999999995</v>
      </c>
      <c r="F11" s="39">
        <v>0</v>
      </c>
      <c r="G11" s="13">
        <v>0</v>
      </c>
    </row>
    <row r="12" spans="1:12" ht="13.5" thickBot="1" x14ac:dyDescent="0.25">
      <c r="A12" s="841"/>
      <c r="B12" s="203" t="s">
        <v>128</v>
      </c>
      <c r="C12" s="41">
        <v>127.6</v>
      </c>
      <c r="D12" s="39">
        <v>163.30000000000001</v>
      </c>
      <c r="E12" s="39">
        <v>4</v>
      </c>
      <c r="F12" s="39">
        <v>0</v>
      </c>
      <c r="G12" s="13" t="s">
        <v>558</v>
      </c>
    </row>
    <row r="13" spans="1:12" ht="13.5" thickBot="1" x14ac:dyDescent="0.25">
      <c r="A13" s="824"/>
      <c r="B13" s="214" t="s">
        <v>557</v>
      </c>
      <c r="C13" s="360">
        <v>2194.3000000000002</v>
      </c>
      <c r="D13" s="359">
        <v>1528.3</v>
      </c>
      <c r="E13" s="359">
        <v>2127.1999999999998</v>
      </c>
      <c r="F13" s="359">
        <v>1312.5</v>
      </c>
      <c r="G13" s="217">
        <v>221381.6</v>
      </c>
    </row>
    <row r="14" spans="1:12" ht="14.25" thickTop="1" thickBot="1" x14ac:dyDescent="0.25">
      <c r="A14" s="823">
        <v>2004</v>
      </c>
      <c r="B14" s="203" t="s">
        <v>10</v>
      </c>
      <c r="C14" s="41">
        <v>1548.1</v>
      </c>
      <c r="D14" s="39">
        <v>1328.3</v>
      </c>
      <c r="E14" s="39">
        <v>1490.6</v>
      </c>
      <c r="F14" s="39">
        <v>1433.7</v>
      </c>
      <c r="G14" s="96">
        <v>212646.3</v>
      </c>
    </row>
    <row r="15" spans="1:12" ht="13.5" thickBot="1" x14ac:dyDescent="0.25">
      <c r="A15" s="841"/>
      <c r="B15" s="203" t="s">
        <v>26</v>
      </c>
      <c r="C15" s="41">
        <v>0</v>
      </c>
      <c r="D15" s="39">
        <v>0</v>
      </c>
      <c r="E15" s="39">
        <v>623</v>
      </c>
      <c r="F15" s="39">
        <v>0</v>
      </c>
      <c r="G15" s="13">
        <v>0</v>
      </c>
    </row>
    <row r="16" spans="1:12" ht="13.5" thickBot="1" x14ac:dyDescent="0.25">
      <c r="A16" s="841"/>
      <c r="B16" s="203" t="s">
        <v>128</v>
      </c>
      <c r="C16" s="41">
        <v>127.6</v>
      </c>
      <c r="D16" s="39">
        <v>163.30000000000001</v>
      </c>
      <c r="E16" s="39">
        <v>4</v>
      </c>
      <c r="F16" s="39">
        <v>0</v>
      </c>
      <c r="G16" s="13">
        <v>424.7</v>
      </c>
    </row>
    <row r="17" spans="1:7" ht="13.5" thickBot="1" x14ac:dyDescent="0.25">
      <c r="A17" s="824"/>
      <c r="B17" s="214" t="s">
        <v>557</v>
      </c>
      <c r="C17" s="360">
        <v>1675.7</v>
      </c>
      <c r="D17" s="359">
        <v>1491.6</v>
      </c>
      <c r="E17" s="359">
        <v>2117.5</v>
      </c>
      <c r="F17" s="359">
        <v>1433.7</v>
      </c>
      <c r="G17" s="217">
        <v>213071</v>
      </c>
    </row>
    <row r="18" spans="1:7" ht="14.25" thickTop="1" thickBot="1" x14ac:dyDescent="0.25">
      <c r="A18" s="823">
        <v>2005</v>
      </c>
      <c r="B18" s="203" t="s">
        <v>10</v>
      </c>
      <c r="C18" s="41">
        <v>1882.3</v>
      </c>
      <c r="D18" s="39">
        <v>1484.8</v>
      </c>
      <c r="E18" s="39">
        <v>1915.1</v>
      </c>
      <c r="F18" s="39">
        <v>1582.2</v>
      </c>
      <c r="G18" s="96">
        <v>221127.1</v>
      </c>
    </row>
    <row r="19" spans="1:7" ht="13.5" thickBot="1" x14ac:dyDescent="0.25">
      <c r="A19" s="841"/>
      <c r="B19" s="203" t="s">
        <v>26</v>
      </c>
      <c r="C19" s="41">
        <v>0</v>
      </c>
      <c r="D19" s="39">
        <v>0</v>
      </c>
      <c r="E19" s="39">
        <v>638.6</v>
      </c>
      <c r="F19" s="39">
        <v>0</v>
      </c>
      <c r="G19" s="13">
        <v>0</v>
      </c>
    </row>
    <row r="20" spans="1:7" ht="13.5" thickBot="1" x14ac:dyDescent="0.25">
      <c r="A20" s="841"/>
      <c r="B20" s="203" t="s">
        <v>128</v>
      </c>
      <c r="C20" s="41">
        <v>4</v>
      </c>
      <c r="D20" s="39">
        <v>0</v>
      </c>
      <c r="E20" s="39">
        <v>4.9000000000000004</v>
      </c>
      <c r="F20" s="39">
        <v>0</v>
      </c>
      <c r="G20" s="13">
        <v>423.8</v>
      </c>
    </row>
    <row r="21" spans="1:7" ht="13.5" thickBot="1" x14ac:dyDescent="0.25">
      <c r="A21" s="824"/>
      <c r="B21" s="214" t="s">
        <v>557</v>
      </c>
      <c r="C21" s="360">
        <v>1886.3</v>
      </c>
      <c r="D21" s="359">
        <v>1484.8</v>
      </c>
      <c r="E21" s="359">
        <v>2558.6</v>
      </c>
      <c r="F21" s="359">
        <v>1582.2</v>
      </c>
      <c r="G21" s="217">
        <v>221550.9</v>
      </c>
    </row>
    <row r="22" spans="1:7" ht="14.25" thickTop="1" thickBot="1" x14ac:dyDescent="0.25">
      <c r="A22" s="823">
        <v>2006</v>
      </c>
      <c r="B22" s="203" t="s">
        <v>10</v>
      </c>
      <c r="C22" s="41">
        <v>1880.2</v>
      </c>
      <c r="D22" s="39">
        <v>1417.1</v>
      </c>
      <c r="E22" s="39">
        <v>1829.3</v>
      </c>
      <c r="F22" s="39">
        <v>1594.3</v>
      </c>
      <c r="G22" s="96">
        <v>224796.5</v>
      </c>
    </row>
    <row r="23" spans="1:7" ht="13.5" thickBot="1" x14ac:dyDescent="0.25">
      <c r="A23" s="841"/>
      <c r="B23" s="203" t="s">
        <v>26</v>
      </c>
      <c r="C23" s="41">
        <v>0</v>
      </c>
      <c r="D23" s="39">
        <v>0</v>
      </c>
      <c r="E23" s="39">
        <v>619.70000000000005</v>
      </c>
      <c r="F23" s="39">
        <v>0</v>
      </c>
      <c r="G23" s="13">
        <v>0</v>
      </c>
    </row>
    <row r="24" spans="1:7" ht="13.5" thickBot="1" x14ac:dyDescent="0.25">
      <c r="A24" s="841"/>
      <c r="B24" s="203" t="s">
        <v>128</v>
      </c>
      <c r="C24" s="41">
        <v>128.5</v>
      </c>
      <c r="D24" s="39">
        <v>0</v>
      </c>
      <c r="E24" s="39">
        <v>4.9000000000000004</v>
      </c>
      <c r="F24" s="39">
        <v>0</v>
      </c>
      <c r="G24" s="13">
        <v>423.8</v>
      </c>
    </row>
    <row r="25" spans="1:7" ht="13.5" thickBot="1" x14ac:dyDescent="0.25">
      <c r="A25" s="824"/>
      <c r="B25" s="214" t="s">
        <v>557</v>
      </c>
      <c r="C25" s="360">
        <v>2008.7</v>
      </c>
      <c r="D25" s="359">
        <v>1417.1</v>
      </c>
      <c r="E25" s="359">
        <v>2453.8000000000002</v>
      </c>
      <c r="F25" s="359">
        <v>1594.3</v>
      </c>
      <c r="G25" s="218">
        <v>19.3</v>
      </c>
    </row>
    <row r="26" spans="1:7" ht="14.25" thickTop="1" thickBot="1" x14ac:dyDescent="0.25">
      <c r="A26" s="823">
        <v>2007</v>
      </c>
      <c r="B26" s="203" t="s">
        <v>10</v>
      </c>
      <c r="C26" s="185">
        <v>1989.6</v>
      </c>
      <c r="D26" s="356">
        <v>1547</v>
      </c>
      <c r="E26" s="356">
        <v>1878.4</v>
      </c>
      <c r="F26" s="356">
        <v>1725.4</v>
      </c>
      <c r="G26" s="213">
        <v>222149.2</v>
      </c>
    </row>
    <row r="27" spans="1:7" ht="13.5" thickBot="1" x14ac:dyDescent="0.25">
      <c r="A27" s="841"/>
      <c r="B27" s="203" t="s">
        <v>26</v>
      </c>
      <c r="C27" s="185">
        <v>0</v>
      </c>
      <c r="D27" s="356">
        <v>0</v>
      </c>
      <c r="E27" s="356">
        <v>668</v>
      </c>
      <c r="F27" s="356">
        <v>0</v>
      </c>
      <c r="G27" s="147">
        <v>0</v>
      </c>
    </row>
    <row r="28" spans="1:7" ht="13.5" thickBot="1" x14ac:dyDescent="0.25">
      <c r="A28" s="841"/>
      <c r="B28" s="203" t="s">
        <v>128</v>
      </c>
      <c r="C28" s="185">
        <v>128.5</v>
      </c>
      <c r="D28" s="356">
        <v>0</v>
      </c>
      <c r="E28" s="356">
        <v>4.9000000000000004</v>
      </c>
      <c r="F28" s="356">
        <v>0</v>
      </c>
      <c r="G28" s="147">
        <v>423.8</v>
      </c>
    </row>
    <row r="29" spans="1:7" ht="13.5" thickBot="1" x14ac:dyDescent="0.25">
      <c r="A29" s="824"/>
      <c r="B29" s="214" t="s">
        <v>557</v>
      </c>
      <c r="C29" s="358">
        <v>2118.1</v>
      </c>
      <c r="D29" s="357">
        <v>1547</v>
      </c>
      <c r="E29" s="357">
        <v>2551.3000000000002</v>
      </c>
      <c r="F29" s="357">
        <v>1725.4</v>
      </c>
      <c r="G29" s="215">
        <v>222573</v>
      </c>
    </row>
    <row r="30" spans="1:7" ht="14.25" thickTop="1" thickBot="1" x14ac:dyDescent="0.25">
      <c r="A30" s="841">
        <v>2008</v>
      </c>
      <c r="B30" s="203" t="s">
        <v>10</v>
      </c>
      <c r="C30" s="185">
        <v>1766.7</v>
      </c>
      <c r="D30" s="356">
        <v>1648.8</v>
      </c>
      <c r="E30" s="356">
        <v>1682.8</v>
      </c>
      <c r="F30" s="356">
        <v>1750.7</v>
      </c>
      <c r="G30" s="213">
        <v>208230</v>
      </c>
    </row>
    <row r="31" spans="1:7" ht="13.5" thickBot="1" x14ac:dyDescent="0.25">
      <c r="A31" s="841"/>
      <c r="B31" s="203" t="s">
        <v>26</v>
      </c>
      <c r="C31" s="185">
        <v>0</v>
      </c>
      <c r="D31" s="356">
        <v>0</v>
      </c>
      <c r="E31" s="356">
        <v>681.9</v>
      </c>
      <c r="F31" s="356">
        <v>0</v>
      </c>
      <c r="G31" s="147">
        <v>0</v>
      </c>
    </row>
    <row r="32" spans="1:7" ht="13.5" thickBot="1" x14ac:dyDescent="0.25">
      <c r="A32" s="841"/>
      <c r="B32" s="203" t="s">
        <v>128</v>
      </c>
      <c r="C32" s="185">
        <v>124.2</v>
      </c>
      <c r="D32" s="356">
        <v>0</v>
      </c>
      <c r="E32" s="356">
        <v>4.5</v>
      </c>
      <c r="F32" s="356">
        <v>0</v>
      </c>
      <c r="G32" s="147">
        <v>451.4</v>
      </c>
    </row>
    <row r="33" spans="1:7" ht="13.5" thickBot="1" x14ac:dyDescent="0.25">
      <c r="A33" s="824"/>
      <c r="B33" s="214" t="s">
        <v>557</v>
      </c>
      <c r="C33" s="358">
        <v>1890.9</v>
      </c>
      <c r="D33" s="357">
        <v>1648.8</v>
      </c>
      <c r="E33" s="357">
        <v>2369.1999999999998</v>
      </c>
      <c r="F33" s="357">
        <v>1750.7</v>
      </c>
      <c r="G33" s="215">
        <v>208681.4</v>
      </c>
    </row>
    <row r="34" spans="1:7" ht="14.25" thickTop="1" thickBot="1" x14ac:dyDescent="0.25">
      <c r="A34" s="823">
        <v>2009</v>
      </c>
      <c r="B34" s="203" t="s">
        <v>10</v>
      </c>
      <c r="C34" s="185">
        <v>2110.6</v>
      </c>
      <c r="D34" s="356">
        <v>1944.2</v>
      </c>
      <c r="E34" s="356">
        <v>2151.9</v>
      </c>
      <c r="F34" s="356">
        <v>2123.3000000000002</v>
      </c>
      <c r="G34" s="213">
        <v>234085.3</v>
      </c>
    </row>
    <row r="35" spans="1:7" ht="13.5" thickBot="1" x14ac:dyDescent="0.25">
      <c r="A35" s="841"/>
      <c r="B35" s="203" t="s">
        <v>26</v>
      </c>
      <c r="C35" s="41">
        <v>0</v>
      </c>
      <c r="D35" s="39">
        <v>0</v>
      </c>
      <c r="E35" s="39">
        <v>696.7</v>
      </c>
      <c r="F35" s="39">
        <v>0</v>
      </c>
      <c r="G35" s="13">
        <v>0</v>
      </c>
    </row>
    <row r="36" spans="1:7" ht="13.5" thickBot="1" x14ac:dyDescent="0.25">
      <c r="A36" s="841"/>
      <c r="B36" s="203" t="s">
        <v>128</v>
      </c>
      <c r="C36" s="41">
        <v>124.2</v>
      </c>
      <c r="D36" s="39">
        <v>0</v>
      </c>
      <c r="E36" s="39">
        <v>4.5</v>
      </c>
      <c r="F36" s="39">
        <v>0</v>
      </c>
      <c r="G36" s="13">
        <v>451.4</v>
      </c>
    </row>
    <row r="37" spans="1:7" ht="13.5" thickBot="1" x14ac:dyDescent="0.25">
      <c r="A37" s="824"/>
      <c r="B37" s="214" t="s">
        <v>557</v>
      </c>
      <c r="C37" s="360">
        <v>2234.8000000000002</v>
      </c>
      <c r="D37" s="359">
        <v>1944.2</v>
      </c>
      <c r="E37" s="359">
        <v>2853</v>
      </c>
      <c r="F37" s="359">
        <v>2123.3000000000002</v>
      </c>
      <c r="G37" s="217">
        <v>234536.7</v>
      </c>
    </row>
    <row r="38" spans="1:7" ht="14.25" thickTop="1" thickBot="1" x14ac:dyDescent="0.25">
      <c r="A38" s="823">
        <v>2010</v>
      </c>
      <c r="B38" s="203" t="s">
        <v>10</v>
      </c>
      <c r="C38" s="185">
        <v>1981.6</v>
      </c>
      <c r="D38" s="356">
        <v>2106.8000000000002</v>
      </c>
      <c r="E38" s="356">
        <v>2121.1999999999998</v>
      </c>
      <c r="F38" s="356">
        <v>2173.1</v>
      </c>
      <c r="G38" s="213">
        <v>232139.9</v>
      </c>
    </row>
    <row r="39" spans="1:7" ht="13.5" thickBot="1" x14ac:dyDescent="0.25">
      <c r="A39" s="841"/>
      <c r="B39" s="203" t="s">
        <v>26</v>
      </c>
      <c r="C39" s="185">
        <v>0</v>
      </c>
      <c r="D39" s="356">
        <v>0</v>
      </c>
      <c r="E39" s="356">
        <v>689.7</v>
      </c>
      <c r="F39" s="356">
        <v>0</v>
      </c>
      <c r="G39" s="147">
        <v>0</v>
      </c>
    </row>
    <row r="40" spans="1:7" ht="13.5" thickBot="1" x14ac:dyDescent="0.25">
      <c r="A40" s="841"/>
      <c r="B40" s="203" t="s">
        <v>128</v>
      </c>
      <c r="C40" s="185">
        <v>128.1</v>
      </c>
      <c r="D40" s="356">
        <v>0</v>
      </c>
      <c r="E40" s="356">
        <v>4.5</v>
      </c>
      <c r="F40" s="356">
        <v>0</v>
      </c>
      <c r="G40" s="147">
        <v>451.4</v>
      </c>
    </row>
    <row r="41" spans="1:7" ht="13.5" thickBot="1" x14ac:dyDescent="0.25">
      <c r="A41" s="824"/>
      <c r="B41" s="214" t="s">
        <v>557</v>
      </c>
      <c r="C41" s="358">
        <v>2109.6999999999998</v>
      </c>
      <c r="D41" s="357">
        <v>2106.8000000000002</v>
      </c>
      <c r="E41" s="357">
        <v>2815.4</v>
      </c>
      <c r="F41" s="357">
        <v>2173.1</v>
      </c>
      <c r="G41" s="215">
        <v>232591.3</v>
      </c>
    </row>
    <row r="42" spans="1:7" ht="14.25" thickTop="1" thickBot="1" x14ac:dyDescent="0.25">
      <c r="A42" s="823">
        <v>2011</v>
      </c>
      <c r="B42" s="203" t="s">
        <v>10</v>
      </c>
      <c r="C42" s="41">
        <v>1610.1</v>
      </c>
      <c r="D42" s="39">
        <v>2053.9</v>
      </c>
      <c r="E42" s="39">
        <v>1716.1</v>
      </c>
      <c r="F42" s="39">
        <v>1988.9</v>
      </c>
      <c r="G42" s="96">
        <v>216371.3</v>
      </c>
    </row>
    <row r="43" spans="1:7" ht="13.5" thickBot="1" x14ac:dyDescent="0.25">
      <c r="A43" s="841"/>
      <c r="B43" s="203" t="s">
        <v>77</v>
      </c>
      <c r="C43" s="41">
        <v>12</v>
      </c>
      <c r="D43" s="39">
        <v>1.2</v>
      </c>
      <c r="E43" s="39">
        <v>12</v>
      </c>
      <c r="F43" s="39">
        <v>1.2</v>
      </c>
      <c r="G43" s="13">
        <v>105.6</v>
      </c>
    </row>
    <row r="44" spans="1:7" ht="13.5" thickBot="1" x14ac:dyDescent="0.25">
      <c r="A44" s="841"/>
      <c r="B44" s="203" t="s">
        <v>78</v>
      </c>
      <c r="C44" s="41">
        <v>455.9</v>
      </c>
      <c r="D44" s="39">
        <v>174.2</v>
      </c>
      <c r="E44" s="39">
        <v>474.5</v>
      </c>
      <c r="F44" s="39">
        <v>159.4</v>
      </c>
      <c r="G44" s="96">
        <v>10087.4</v>
      </c>
    </row>
    <row r="45" spans="1:7" ht="13.5" thickBot="1" x14ac:dyDescent="0.25">
      <c r="A45" s="841"/>
      <c r="B45" s="203" t="s">
        <v>26</v>
      </c>
      <c r="C45" s="41">
        <v>0</v>
      </c>
      <c r="D45" s="39">
        <v>0</v>
      </c>
      <c r="E45" s="39">
        <v>675</v>
      </c>
      <c r="F45" s="39">
        <v>0</v>
      </c>
      <c r="G45" s="13">
        <v>0</v>
      </c>
    </row>
    <row r="46" spans="1:7" ht="13.5" thickBot="1" x14ac:dyDescent="0.25">
      <c r="A46" s="841"/>
      <c r="B46" s="203" t="s">
        <v>128</v>
      </c>
      <c r="C46" s="41">
        <v>128.1</v>
      </c>
      <c r="D46" s="39">
        <v>0</v>
      </c>
      <c r="E46" s="39">
        <v>4.5</v>
      </c>
      <c r="F46" s="39">
        <v>0</v>
      </c>
      <c r="G46" s="13">
        <v>451.4</v>
      </c>
    </row>
    <row r="47" spans="1:7" ht="13.5" thickBot="1" x14ac:dyDescent="0.25">
      <c r="A47" s="824"/>
      <c r="B47" s="214" t="s">
        <v>557</v>
      </c>
      <c r="C47" s="360">
        <v>2206.1</v>
      </c>
      <c r="D47" s="359">
        <v>2229.3000000000002</v>
      </c>
      <c r="E47" s="359">
        <v>2882</v>
      </c>
      <c r="F47" s="359">
        <v>2149.5</v>
      </c>
      <c r="G47" s="217">
        <v>227015.7</v>
      </c>
    </row>
    <row r="48" spans="1:7" ht="14.25" thickTop="1" thickBot="1" x14ac:dyDescent="0.25">
      <c r="A48" s="823">
        <v>2012</v>
      </c>
      <c r="B48" s="203" t="s">
        <v>10</v>
      </c>
      <c r="C48" s="185">
        <v>1521.1</v>
      </c>
      <c r="D48" s="356">
        <v>1915.5</v>
      </c>
      <c r="E48" s="356">
        <v>1642.8</v>
      </c>
      <c r="F48" s="356">
        <v>1889.7</v>
      </c>
      <c r="G48" s="213">
        <v>232402.1</v>
      </c>
    </row>
    <row r="49" spans="1:9" ht="13.5" thickBot="1" x14ac:dyDescent="0.25">
      <c r="A49" s="841"/>
      <c r="B49" s="203" t="s">
        <v>77</v>
      </c>
      <c r="C49" s="185">
        <v>76.3</v>
      </c>
      <c r="D49" s="356">
        <v>0</v>
      </c>
      <c r="E49" s="356">
        <v>56.7</v>
      </c>
      <c r="F49" s="356">
        <v>5.4</v>
      </c>
      <c r="G49" s="213">
        <v>1546.7</v>
      </c>
    </row>
    <row r="50" spans="1:9" ht="13.5" thickBot="1" x14ac:dyDescent="0.25">
      <c r="A50" s="841"/>
      <c r="B50" s="203" t="s">
        <v>78</v>
      </c>
      <c r="C50" s="185">
        <v>602.70000000000005</v>
      </c>
      <c r="D50" s="356">
        <v>257.3</v>
      </c>
      <c r="E50" s="356">
        <v>697.3</v>
      </c>
      <c r="F50" s="356">
        <v>332.2</v>
      </c>
      <c r="G50" s="213">
        <v>14459</v>
      </c>
    </row>
    <row r="51" spans="1:9" ht="13.5" thickBot="1" x14ac:dyDescent="0.25">
      <c r="A51" s="841"/>
      <c r="B51" s="203" t="s">
        <v>26</v>
      </c>
      <c r="C51" s="185">
        <v>0</v>
      </c>
      <c r="D51" s="356">
        <v>0</v>
      </c>
      <c r="E51" s="356">
        <v>695.3</v>
      </c>
      <c r="F51" s="356">
        <v>0</v>
      </c>
      <c r="G51" s="147">
        <v>0</v>
      </c>
    </row>
    <row r="52" spans="1:9" ht="13.5" thickBot="1" x14ac:dyDescent="0.25">
      <c r="A52" s="841"/>
      <c r="B52" s="203" t="s">
        <v>128</v>
      </c>
      <c r="C52" s="185">
        <v>4.5</v>
      </c>
      <c r="D52" s="356">
        <v>0</v>
      </c>
      <c r="E52" s="356">
        <v>4.5</v>
      </c>
      <c r="F52" s="356">
        <v>0</v>
      </c>
      <c r="G52" s="147">
        <v>451.4</v>
      </c>
    </row>
    <row r="53" spans="1:9" ht="13.5" thickBot="1" x14ac:dyDescent="0.25">
      <c r="A53" s="824"/>
      <c r="B53" s="214" t="s">
        <v>557</v>
      </c>
      <c r="C53" s="358">
        <v>2204.6</v>
      </c>
      <c r="D53" s="357">
        <v>2172.8000000000002</v>
      </c>
      <c r="E53" s="357">
        <v>3096.5</v>
      </c>
      <c r="F53" s="357">
        <v>2227.1999999999998</v>
      </c>
      <c r="G53" s="215">
        <v>248859.2</v>
      </c>
    </row>
    <row r="54" spans="1:9" ht="14.25" thickTop="1" thickBot="1" x14ac:dyDescent="0.25">
      <c r="A54" s="818" t="s">
        <v>3</v>
      </c>
      <c r="B54" s="900" t="s">
        <v>533</v>
      </c>
      <c r="C54" s="902" t="s">
        <v>559</v>
      </c>
      <c r="D54" s="843"/>
      <c r="E54" s="843"/>
      <c r="F54" s="903"/>
      <c r="G54" s="902" t="s">
        <v>536</v>
      </c>
      <c r="H54" s="843"/>
      <c r="I54" s="844"/>
    </row>
    <row r="55" spans="1:9" ht="81" customHeight="1" thickBot="1" x14ac:dyDescent="0.25">
      <c r="A55" s="851"/>
      <c r="B55" s="901"/>
      <c r="C55" s="345" t="s">
        <v>560</v>
      </c>
      <c r="D55" s="345" t="s">
        <v>561</v>
      </c>
      <c r="E55" s="345" t="s">
        <v>562</v>
      </c>
      <c r="F55" s="345" t="s">
        <v>563</v>
      </c>
      <c r="G55" s="361" t="s">
        <v>542</v>
      </c>
      <c r="H55" s="361" t="s">
        <v>2364</v>
      </c>
      <c r="I55" s="346" t="s">
        <v>556</v>
      </c>
    </row>
    <row r="56" spans="1:9" ht="14.25" thickTop="1" thickBot="1" x14ac:dyDescent="0.25">
      <c r="A56" s="823" t="s">
        <v>564</v>
      </c>
      <c r="B56" s="364" t="s">
        <v>565</v>
      </c>
      <c r="C56" s="367">
        <v>0.6</v>
      </c>
      <c r="D56" s="367">
        <v>0</v>
      </c>
      <c r="E56" s="368">
        <v>0</v>
      </c>
      <c r="F56" s="367">
        <v>0.6</v>
      </c>
      <c r="G56" s="368">
        <v>0</v>
      </c>
      <c r="H56" s="368">
        <v>0</v>
      </c>
      <c r="I56" s="368">
        <v>0</v>
      </c>
    </row>
    <row r="57" spans="1:9" ht="13.5" thickBot="1" x14ac:dyDescent="0.25">
      <c r="A57" s="841"/>
      <c r="B57" s="203" t="s">
        <v>10</v>
      </c>
      <c r="C57" s="185">
        <v>248.4</v>
      </c>
      <c r="D57" s="185">
        <v>1034.8</v>
      </c>
      <c r="E57" s="356">
        <v>1444.6</v>
      </c>
      <c r="F57" s="185">
        <v>2727.8</v>
      </c>
      <c r="G57" s="356">
        <v>888.9</v>
      </c>
      <c r="H57" s="356">
        <v>2105.4</v>
      </c>
      <c r="I57" s="356">
        <v>243938.3</v>
      </c>
    </row>
    <row r="58" spans="1:9" ht="13.5" thickBot="1" x14ac:dyDescent="0.25">
      <c r="A58" s="841"/>
      <c r="B58" s="203" t="s">
        <v>77</v>
      </c>
      <c r="C58" s="185">
        <v>137.9</v>
      </c>
      <c r="D58" s="185">
        <v>0</v>
      </c>
      <c r="E58" s="356">
        <v>11.2</v>
      </c>
      <c r="F58" s="185">
        <v>149.1</v>
      </c>
      <c r="G58" s="356">
        <v>93.9</v>
      </c>
      <c r="H58" s="356">
        <v>66.8</v>
      </c>
      <c r="I58" s="356">
        <v>21.7</v>
      </c>
    </row>
    <row r="59" spans="1:9" ht="13.5" thickBot="1" x14ac:dyDescent="0.25">
      <c r="A59" s="841"/>
      <c r="B59" s="203" t="s">
        <v>78</v>
      </c>
      <c r="C59" s="185">
        <v>34.299999999999997</v>
      </c>
      <c r="D59" s="185">
        <v>963.6</v>
      </c>
      <c r="E59" s="356">
        <v>479.7</v>
      </c>
      <c r="F59" s="185">
        <v>1477.6</v>
      </c>
      <c r="G59" s="356">
        <v>782.5</v>
      </c>
      <c r="H59" s="356">
        <v>807.5</v>
      </c>
      <c r="I59" s="356">
        <v>22002.3</v>
      </c>
    </row>
    <row r="60" spans="1:9" ht="13.5" thickBot="1" x14ac:dyDescent="0.25">
      <c r="A60" s="841"/>
      <c r="B60" s="203" t="s">
        <v>26</v>
      </c>
      <c r="C60" s="185">
        <v>0</v>
      </c>
      <c r="D60" s="185">
        <v>0</v>
      </c>
      <c r="E60" s="356">
        <v>0</v>
      </c>
      <c r="F60" s="185">
        <v>0</v>
      </c>
      <c r="G60" s="356">
        <v>0</v>
      </c>
      <c r="H60" s="356">
        <v>506.9</v>
      </c>
      <c r="I60" s="356">
        <v>0</v>
      </c>
    </row>
    <row r="61" spans="1:9" ht="13.5" thickBot="1" x14ac:dyDescent="0.25">
      <c r="A61" s="841"/>
      <c r="B61" s="203" t="s">
        <v>128</v>
      </c>
      <c r="C61" s="185">
        <v>280.8</v>
      </c>
      <c r="D61" s="185">
        <v>0</v>
      </c>
      <c r="E61" s="356">
        <v>0</v>
      </c>
      <c r="F61" s="185">
        <v>280.8</v>
      </c>
      <c r="G61" s="356">
        <v>1.5</v>
      </c>
      <c r="H61" s="356">
        <v>456.5</v>
      </c>
      <c r="I61" s="356">
        <v>0</v>
      </c>
    </row>
    <row r="62" spans="1:9" ht="13.5" thickBot="1" x14ac:dyDescent="0.25">
      <c r="A62" s="824"/>
      <c r="B62" s="214" t="s">
        <v>557</v>
      </c>
      <c r="C62" s="358">
        <v>702</v>
      </c>
      <c r="D62" s="358">
        <v>1998.4</v>
      </c>
      <c r="E62" s="357">
        <v>1935.5</v>
      </c>
      <c r="F62" s="358">
        <v>4635.8999999999996</v>
      </c>
      <c r="G62" s="357">
        <v>1766.7</v>
      </c>
      <c r="H62" s="357">
        <v>3934</v>
      </c>
      <c r="I62" s="357">
        <v>265962.3</v>
      </c>
    </row>
    <row r="63" spans="1:9" ht="14.25" thickTop="1" thickBot="1" x14ac:dyDescent="0.25">
      <c r="A63" s="823">
        <v>2014</v>
      </c>
      <c r="B63" s="203" t="s">
        <v>565</v>
      </c>
      <c r="C63" s="185">
        <v>0</v>
      </c>
      <c r="D63" s="185">
        <v>0</v>
      </c>
      <c r="E63" s="356">
        <v>0</v>
      </c>
      <c r="F63" s="185">
        <v>0</v>
      </c>
      <c r="G63" s="356">
        <v>1.3</v>
      </c>
      <c r="H63" s="356">
        <v>0</v>
      </c>
      <c r="I63" s="356">
        <v>0</v>
      </c>
    </row>
    <row r="64" spans="1:9" ht="13.5" thickBot="1" x14ac:dyDescent="0.25">
      <c r="A64" s="841"/>
      <c r="B64" s="203" t="s">
        <v>10</v>
      </c>
      <c r="C64" s="185">
        <v>295.10000000000002</v>
      </c>
      <c r="D64" s="185">
        <v>703.9</v>
      </c>
      <c r="E64" s="356">
        <v>1647.1</v>
      </c>
      <c r="F64" s="185">
        <v>2646.1</v>
      </c>
      <c r="G64" s="356">
        <v>902.8</v>
      </c>
      <c r="H64" s="356">
        <v>2007.8</v>
      </c>
      <c r="I64" s="356">
        <v>208705.1</v>
      </c>
    </row>
    <row r="65" spans="1:9" ht="13.5" thickBot="1" x14ac:dyDescent="0.25">
      <c r="A65" s="841"/>
      <c r="B65" s="203" t="s">
        <v>77</v>
      </c>
      <c r="C65" s="185">
        <v>152.69999999999999</v>
      </c>
      <c r="D65" s="185">
        <v>0</v>
      </c>
      <c r="E65" s="356">
        <v>16.5</v>
      </c>
      <c r="F65" s="185">
        <v>169.2</v>
      </c>
      <c r="G65" s="356">
        <v>104.5</v>
      </c>
      <c r="H65" s="356">
        <v>98.4</v>
      </c>
      <c r="I65" s="356">
        <v>12.2</v>
      </c>
    </row>
    <row r="66" spans="1:9" ht="13.5" thickBot="1" x14ac:dyDescent="0.25">
      <c r="A66" s="841"/>
      <c r="B66" s="203" t="s">
        <v>78</v>
      </c>
      <c r="C66" s="185">
        <v>36.4</v>
      </c>
      <c r="D66" s="185">
        <v>659.3</v>
      </c>
      <c r="E66" s="356">
        <v>696.6</v>
      </c>
      <c r="F66" s="185">
        <v>1392.3</v>
      </c>
      <c r="G66" s="356">
        <v>784.2</v>
      </c>
      <c r="H66" s="356">
        <v>859</v>
      </c>
      <c r="I66" s="356">
        <v>24841.4</v>
      </c>
    </row>
    <row r="67" spans="1:9" ht="13.5" thickBot="1" x14ac:dyDescent="0.25">
      <c r="A67" s="841"/>
      <c r="B67" s="203" t="s">
        <v>26</v>
      </c>
      <c r="C67" s="185">
        <v>0</v>
      </c>
      <c r="D67" s="185">
        <v>0</v>
      </c>
      <c r="E67" s="356">
        <v>0</v>
      </c>
      <c r="F67" s="185">
        <v>0</v>
      </c>
      <c r="G67" s="356">
        <v>761.5</v>
      </c>
      <c r="H67" s="356">
        <v>0</v>
      </c>
      <c r="I67" s="356">
        <v>0</v>
      </c>
    </row>
    <row r="68" spans="1:9" ht="13.5" thickBot="1" x14ac:dyDescent="0.25">
      <c r="A68" s="841"/>
      <c r="B68" s="203" t="s">
        <v>128</v>
      </c>
      <c r="C68" s="185">
        <v>406.5</v>
      </c>
      <c r="D68" s="185">
        <v>0</v>
      </c>
      <c r="E68" s="356">
        <v>0</v>
      </c>
      <c r="F68" s="185">
        <v>406.5</v>
      </c>
      <c r="G68" s="356">
        <v>1.5</v>
      </c>
      <c r="H68" s="356">
        <v>456.5</v>
      </c>
      <c r="I68" s="356">
        <v>0</v>
      </c>
    </row>
    <row r="69" spans="1:9" ht="13.5" thickBot="1" x14ac:dyDescent="0.25">
      <c r="A69" s="824"/>
      <c r="B69" s="214" t="s">
        <v>557</v>
      </c>
      <c r="C69" s="358">
        <v>890.7</v>
      </c>
      <c r="D69" s="358">
        <v>1363.2</v>
      </c>
      <c r="E69" s="357">
        <v>2360.1999999999998</v>
      </c>
      <c r="F69" s="358">
        <v>4614.1000000000004</v>
      </c>
      <c r="G69" s="357">
        <v>2555.6999999999998</v>
      </c>
      <c r="H69" s="357">
        <v>3421.6</v>
      </c>
      <c r="I69" s="357">
        <v>233558.7</v>
      </c>
    </row>
    <row r="70" spans="1:9" ht="14.25" thickTop="1" thickBot="1" x14ac:dyDescent="0.25">
      <c r="A70" s="823">
        <v>2015</v>
      </c>
      <c r="B70" s="203" t="s">
        <v>565</v>
      </c>
      <c r="C70" s="185">
        <v>0</v>
      </c>
      <c r="D70" s="185">
        <v>0</v>
      </c>
      <c r="E70" s="356">
        <v>0</v>
      </c>
      <c r="F70" s="185">
        <v>0</v>
      </c>
      <c r="G70" s="356"/>
      <c r="H70" s="356"/>
      <c r="I70" s="356">
        <v>0</v>
      </c>
    </row>
    <row r="71" spans="1:9" ht="13.5" thickBot="1" x14ac:dyDescent="0.25">
      <c r="A71" s="841"/>
      <c r="B71" s="203" t="s">
        <v>10</v>
      </c>
      <c r="C71" s="185">
        <v>321.29999999999995</v>
      </c>
      <c r="D71" s="185">
        <v>782.2</v>
      </c>
      <c r="E71" s="356">
        <v>1455.0000000000002</v>
      </c>
      <c r="F71" s="185">
        <v>2558.5</v>
      </c>
      <c r="G71" s="356"/>
      <c r="H71" s="356"/>
      <c r="I71" s="356">
        <v>205337.30000000005</v>
      </c>
    </row>
    <row r="72" spans="1:9" ht="13.5" thickBot="1" x14ac:dyDescent="0.25">
      <c r="A72" s="841"/>
      <c r="B72" s="203" t="s">
        <v>77</v>
      </c>
      <c r="C72" s="185">
        <v>195.80000000000004</v>
      </c>
      <c r="D72" s="185">
        <v>0</v>
      </c>
      <c r="E72" s="356">
        <v>16.5</v>
      </c>
      <c r="F72" s="185">
        <v>212.3</v>
      </c>
      <c r="G72" s="356"/>
      <c r="H72" s="356"/>
      <c r="I72" s="356">
        <v>23.700000000000003</v>
      </c>
    </row>
    <row r="73" spans="1:9" ht="13.5" thickBot="1" x14ac:dyDescent="0.25">
      <c r="A73" s="841"/>
      <c r="B73" s="203" t="s">
        <v>78</v>
      </c>
      <c r="C73" s="185">
        <v>55.7</v>
      </c>
      <c r="D73" s="185">
        <v>664.19999999999993</v>
      </c>
      <c r="E73" s="356">
        <v>586.29999999999995</v>
      </c>
      <c r="F73" s="185">
        <v>1306.1999999999996</v>
      </c>
      <c r="G73" s="356"/>
      <c r="H73" s="356"/>
      <c r="I73" s="356">
        <v>28300.000000000011</v>
      </c>
    </row>
    <row r="74" spans="1:9" ht="13.5" thickBot="1" x14ac:dyDescent="0.25">
      <c r="A74" s="841"/>
      <c r="B74" s="203" t="s">
        <v>26</v>
      </c>
      <c r="C74" s="185">
        <v>0</v>
      </c>
      <c r="D74" s="185">
        <v>0</v>
      </c>
      <c r="E74" s="356">
        <v>0</v>
      </c>
      <c r="F74" s="185">
        <v>0</v>
      </c>
      <c r="G74" s="356"/>
      <c r="H74" s="356"/>
      <c r="I74" s="356">
        <v>0</v>
      </c>
    </row>
    <row r="75" spans="1:9" ht="13.5" thickBot="1" x14ac:dyDescent="0.25">
      <c r="A75" s="841"/>
      <c r="B75" s="203" t="s">
        <v>128</v>
      </c>
      <c r="C75" s="185">
        <v>437.1</v>
      </c>
      <c r="D75" s="185">
        <v>0</v>
      </c>
      <c r="E75" s="356">
        <v>0</v>
      </c>
      <c r="F75" s="185">
        <v>437.1</v>
      </c>
      <c r="G75" s="356"/>
      <c r="H75" s="356"/>
      <c r="I75" s="356">
        <v>0</v>
      </c>
    </row>
    <row r="76" spans="1:9" ht="13.5" thickBot="1" x14ac:dyDescent="0.25">
      <c r="A76" s="824"/>
      <c r="B76" s="214" t="s">
        <v>557</v>
      </c>
      <c r="C76" s="358">
        <v>1009.9000000000001</v>
      </c>
      <c r="D76" s="358">
        <v>1446.4</v>
      </c>
      <c r="E76" s="357">
        <v>2057.8000000000002</v>
      </c>
      <c r="F76" s="358">
        <v>4514.1000000000004</v>
      </c>
      <c r="G76" s="357"/>
      <c r="H76" s="357"/>
      <c r="I76" s="357">
        <v>233611</v>
      </c>
    </row>
    <row r="77" spans="1:9" ht="14.25" thickTop="1" thickBot="1" x14ac:dyDescent="0.25">
      <c r="A77" s="823">
        <v>2016</v>
      </c>
      <c r="B77" s="203" t="s">
        <v>565</v>
      </c>
      <c r="C77" s="185">
        <v>0</v>
      </c>
      <c r="D77" s="185">
        <v>0</v>
      </c>
      <c r="E77" s="356">
        <v>0</v>
      </c>
      <c r="F77" s="185">
        <v>0</v>
      </c>
      <c r="G77" s="356"/>
      <c r="H77" s="356"/>
      <c r="I77" s="356">
        <v>0</v>
      </c>
    </row>
    <row r="78" spans="1:9" ht="13.5" thickBot="1" x14ac:dyDescent="0.25">
      <c r="A78" s="841"/>
      <c r="B78" s="203" t="s">
        <v>10</v>
      </c>
      <c r="C78" s="185">
        <v>329.3</v>
      </c>
      <c r="D78" s="185">
        <v>773.19999999999993</v>
      </c>
      <c r="E78" s="356">
        <v>1543.8999999999999</v>
      </c>
      <c r="F78" s="185">
        <v>2646.3999999999987</v>
      </c>
      <c r="G78" s="356"/>
      <c r="H78" s="356"/>
      <c r="I78" s="356">
        <v>208095.57999999993</v>
      </c>
    </row>
    <row r="79" spans="1:9" ht="13.5" thickBot="1" x14ac:dyDescent="0.25">
      <c r="A79" s="841"/>
      <c r="B79" s="203" t="s">
        <v>77</v>
      </c>
      <c r="C79" s="185">
        <v>213.29999999999998</v>
      </c>
      <c r="D79" s="185">
        <v>0</v>
      </c>
      <c r="E79" s="356">
        <v>16.5</v>
      </c>
      <c r="F79" s="185">
        <v>229.79999999999998</v>
      </c>
      <c r="G79" s="356"/>
      <c r="H79" s="356"/>
      <c r="I79" s="356">
        <v>250.48000000000002</v>
      </c>
    </row>
    <row r="80" spans="1:9" ht="13.5" thickBot="1" x14ac:dyDescent="0.25">
      <c r="A80" s="841"/>
      <c r="B80" s="203" t="s">
        <v>78</v>
      </c>
      <c r="C80" s="185">
        <v>42.1</v>
      </c>
      <c r="D80" s="185">
        <v>649.00000000000011</v>
      </c>
      <c r="E80" s="356">
        <v>644.99999999999977</v>
      </c>
      <c r="F80" s="185">
        <v>1336.1000000000004</v>
      </c>
      <c r="G80" s="356"/>
      <c r="H80" s="356"/>
      <c r="I80" s="356">
        <v>27565.370000000003</v>
      </c>
    </row>
    <row r="81" spans="1:9" ht="13.5" thickBot="1" x14ac:dyDescent="0.25">
      <c r="A81" s="841"/>
      <c r="B81" s="203" t="s">
        <v>26</v>
      </c>
      <c r="C81" s="185">
        <v>0</v>
      </c>
      <c r="D81" s="185">
        <v>0</v>
      </c>
      <c r="E81" s="356">
        <v>0</v>
      </c>
      <c r="F81" s="185">
        <v>0</v>
      </c>
      <c r="G81" s="356"/>
      <c r="H81" s="356"/>
      <c r="I81" s="356">
        <v>0</v>
      </c>
    </row>
    <row r="82" spans="1:9" ht="13.5" thickBot="1" x14ac:dyDescent="0.25">
      <c r="A82" s="841"/>
      <c r="B82" s="203" t="s">
        <v>128</v>
      </c>
      <c r="C82" s="185">
        <v>437.1</v>
      </c>
      <c r="D82" s="185">
        <v>0</v>
      </c>
      <c r="E82" s="356">
        <v>0</v>
      </c>
      <c r="F82" s="185">
        <v>437.1</v>
      </c>
      <c r="G82" s="356"/>
      <c r="H82" s="356"/>
      <c r="I82" s="356">
        <v>457.96000000000004</v>
      </c>
    </row>
    <row r="83" spans="1:9" ht="13.5" thickBot="1" x14ac:dyDescent="0.25">
      <c r="A83" s="824"/>
      <c r="B83" s="214" t="s">
        <v>557</v>
      </c>
      <c r="C83" s="358">
        <v>1021.8</v>
      </c>
      <c r="D83" s="358">
        <v>1422.2</v>
      </c>
      <c r="E83" s="358">
        <v>2205.3999999999996</v>
      </c>
      <c r="F83" s="358">
        <v>4649.3999999999996</v>
      </c>
      <c r="G83" s="358"/>
      <c r="H83" s="358"/>
      <c r="I83" s="358">
        <v>236369.38999999993</v>
      </c>
    </row>
    <row r="84" spans="1:9" ht="14.25" thickTop="1" thickBot="1" x14ac:dyDescent="0.25">
      <c r="A84" s="823">
        <v>2017</v>
      </c>
      <c r="B84" s="203" t="s">
        <v>565</v>
      </c>
      <c r="C84" s="185">
        <v>0</v>
      </c>
      <c r="D84" s="185">
        <v>0</v>
      </c>
      <c r="E84" s="356">
        <v>0</v>
      </c>
      <c r="F84" s="185">
        <v>0</v>
      </c>
      <c r="G84" s="356"/>
      <c r="H84" s="356"/>
      <c r="I84" s="356">
        <v>0</v>
      </c>
    </row>
    <row r="85" spans="1:9" ht="13.5" thickBot="1" x14ac:dyDescent="0.25">
      <c r="A85" s="841"/>
      <c r="B85" s="203" t="s">
        <v>10</v>
      </c>
      <c r="C85" s="185">
        <v>372.1</v>
      </c>
      <c r="D85" s="185">
        <v>844.19999999999993</v>
      </c>
      <c r="E85" s="356">
        <v>1493.8999999999999</v>
      </c>
      <c r="F85" s="185">
        <v>2710.1999999999989</v>
      </c>
      <c r="G85" s="356"/>
      <c r="H85" s="356"/>
      <c r="I85" s="356">
        <v>206002.15999999997</v>
      </c>
    </row>
    <row r="86" spans="1:9" ht="13.5" thickBot="1" x14ac:dyDescent="0.25">
      <c r="A86" s="841"/>
      <c r="B86" s="203" t="s">
        <v>77</v>
      </c>
      <c r="C86" s="185">
        <v>190.6</v>
      </c>
      <c r="D86" s="185">
        <v>0</v>
      </c>
      <c r="E86" s="356">
        <v>5.4</v>
      </c>
      <c r="F86" s="185">
        <v>195.99999999999997</v>
      </c>
      <c r="G86" s="356"/>
      <c r="H86" s="356"/>
      <c r="I86" s="356">
        <v>214.88</v>
      </c>
    </row>
    <row r="87" spans="1:9" ht="13.5" thickBot="1" x14ac:dyDescent="0.25">
      <c r="A87" s="841"/>
      <c r="B87" s="203" t="s">
        <v>78</v>
      </c>
      <c r="C87" s="185">
        <v>37.4</v>
      </c>
      <c r="D87" s="185">
        <v>642.59999999999991</v>
      </c>
      <c r="E87" s="356">
        <v>621.99999999999966</v>
      </c>
      <c r="F87" s="185">
        <v>1302.0000000000002</v>
      </c>
      <c r="G87" s="356"/>
      <c r="H87" s="356"/>
      <c r="I87" s="356">
        <v>28200.100000000002</v>
      </c>
    </row>
    <row r="88" spans="1:9" ht="13.5" thickBot="1" x14ac:dyDescent="0.25">
      <c r="A88" s="841"/>
      <c r="B88" s="203" t="s">
        <v>26</v>
      </c>
      <c r="C88" s="185">
        <v>0</v>
      </c>
      <c r="D88" s="185">
        <v>0</v>
      </c>
      <c r="E88" s="647" t="s">
        <v>2884</v>
      </c>
      <c r="F88" s="185">
        <v>0</v>
      </c>
      <c r="G88" s="356"/>
      <c r="H88" s="356"/>
      <c r="I88" s="356">
        <v>0</v>
      </c>
    </row>
    <row r="89" spans="1:9" ht="13.5" thickBot="1" x14ac:dyDescent="0.25">
      <c r="A89" s="841"/>
      <c r="B89" s="203" t="s">
        <v>128</v>
      </c>
      <c r="C89" s="185">
        <v>437.1</v>
      </c>
      <c r="D89" s="185">
        <v>0</v>
      </c>
      <c r="E89" s="356">
        <v>0</v>
      </c>
      <c r="F89" s="185">
        <v>437.1</v>
      </c>
      <c r="G89" s="356"/>
      <c r="H89" s="356"/>
      <c r="I89" s="356">
        <v>1.28</v>
      </c>
    </row>
    <row r="90" spans="1:9" ht="13.5" thickBot="1" x14ac:dyDescent="0.25">
      <c r="A90" s="824"/>
      <c r="B90" s="214" t="s">
        <v>557</v>
      </c>
      <c r="C90" s="358">
        <v>1037.2</v>
      </c>
      <c r="D90" s="358">
        <v>1486.7999999999997</v>
      </c>
      <c r="E90" s="358">
        <v>2121.2999999999997</v>
      </c>
      <c r="F90" s="358">
        <v>4645.2999999999993</v>
      </c>
      <c r="G90" s="358"/>
      <c r="H90" s="358"/>
      <c r="I90" s="358">
        <v>234418.41999999998</v>
      </c>
    </row>
    <row r="91" spans="1:9" ht="13.5" thickTop="1" x14ac:dyDescent="0.2">
      <c r="A91" s="327" t="s">
        <v>553</v>
      </c>
    </row>
    <row r="92" spans="1:9" x14ac:dyDescent="0.2">
      <c r="A92" s="327" t="s">
        <v>566</v>
      </c>
    </row>
    <row r="93" spans="1:9" x14ac:dyDescent="0.2">
      <c r="A93" s="327" t="s">
        <v>567</v>
      </c>
    </row>
    <row r="94" spans="1:9" x14ac:dyDescent="0.2">
      <c r="A94" s="327" t="s">
        <v>22</v>
      </c>
    </row>
  </sheetData>
  <mergeCells count="27">
    <mergeCell ref="G54:I54"/>
    <mergeCell ref="A30:A33"/>
    <mergeCell ref="A26:A29"/>
    <mergeCell ref="A1:G1"/>
    <mergeCell ref="A2:G2"/>
    <mergeCell ref="A3:G3"/>
    <mergeCell ref="A4:A5"/>
    <mergeCell ref="B4:B5"/>
    <mergeCell ref="C4:D4"/>
    <mergeCell ref="E4:G4"/>
    <mergeCell ref="A6:A9"/>
    <mergeCell ref="A10:A13"/>
    <mergeCell ref="A14:A17"/>
    <mergeCell ref="A18:A21"/>
    <mergeCell ref="A22:A25"/>
    <mergeCell ref="C54:F54"/>
    <mergeCell ref="A34:A37"/>
    <mergeCell ref="A38:A41"/>
    <mergeCell ref="A42:A47"/>
    <mergeCell ref="A48:A53"/>
    <mergeCell ref="A77:A83"/>
    <mergeCell ref="A84:A90"/>
    <mergeCell ref="A63:A69"/>
    <mergeCell ref="A54:A55"/>
    <mergeCell ref="B54:B55"/>
    <mergeCell ref="A56:A62"/>
    <mergeCell ref="A70:A76"/>
  </mergeCells>
  <hyperlinks>
    <hyperlink ref="H5" location="TOC!A1" display="RETURN TO TABLE OF CONTENTS"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67"/>
  <sheetViews>
    <sheetView workbookViewId="0">
      <pane xSplit="2" ySplit="5" topLeftCell="C131" activePane="bottomRight" state="frozen"/>
      <selection activeCell="M84" sqref="M84"/>
      <selection pane="topRight" activeCell="M84" sqref="M84"/>
      <selection pane="bottomLeft" activeCell="M84" sqref="M84"/>
      <selection pane="bottomRight" activeCell="G5" sqref="G5"/>
    </sheetView>
  </sheetViews>
  <sheetFormatPr defaultRowHeight="12.75" x14ac:dyDescent="0.2"/>
  <cols>
    <col min="2" max="2" width="15.140625" customWidth="1"/>
    <col min="3" max="6" width="13" customWidth="1"/>
  </cols>
  <sheetData>
    <row r="1" spans="1:8" ht="12.75" customHeight="1" x14ac:dyDescent="0.2">
      <c r="A1" s="827" t="s">
        <v>2278</v>
      </c>
      <c r="B1" s="827"/>
      <c r="C1" s="827"/>
      <c r="D1" s="827"/>
      <c r="E1" s="827"/>
      <c r="F1" s="827"/>
      <c r="G1" s="323"/>
      <c r="H1" s="323"/>
    </row>
    <row r="2" spans="1:8" ht="15" customHeight="1" thickBot="1" x14ac:dyDescent="0.25">
      <c r="A2" s="826" t="s">
        <v>2305</v>
      </c>
      <c r="B2" s="826"/>
      <c r="C2" s="826"/>
      <c r="D2" s="826"/>
      <c r="E2" s="826"/>
      <c r="F2" s="826"/>
      <c r="G2" s="366"/>
    </row>
    <row r="3" spans="1:8" ht="20.25" customHeight="1" thickBot="1" x14ac:dyDescent="0.25">
      <c r="A3" s="815" t="s">
        <v>2366</v>
      </c>
      <c r="B3" s="816"/>
      <c r="C3" s="816"/>
      <c r="D3" s="816"/>
      <c r="E3" s="816"/>
      <c r="F3" s="899"/>
      <c r="G3" s="363"/>
    </row>
    <row r="4" spans="1:8" ht="13.5" thickBot="1" x14ac:dyDescent="0.25">
      <c r="A4" s="818" t="s">
        <v>568</v>
      </c>
      <c r="B4" s="900" t="s">
        <v>533</v>
      </c>
      <c r="C4" s="902" t="s">
        <v>569</v>
      </c>
      <c r="D4" s="843"/>
      <c r="E4" s="843"/>
      <c r="F4" s="844"/>
    </row>
    <row r="5" spans="1:8" ht="34.5" thickBot="1" x14ac:dyDescent="0.25">
      <c r="A5" s="852"/>
      <c r="B5" s="904"/>
      <c r="C5" s="212" t="s">
        <v>570</v>
      </c>
      <c r="D5" s="212" t="s">
        <v>571</v>
      </c>
      <c r="E5" s="212" t="s">
        <v>572</v>
      </c>
      <c r="F5" s="219" t="s">
        <v>573</v>
      </c>
      <c r="G5" s="551" t="s">
        <v>2837</v>
      </c>
    </row>
    <row r="6" spans="1:8" ht="14.25" thickTop="1" thickBot="1" x14ac:dyDescent="0.25">
      <c r="A6" s="823">
        <v>2002</v>
      </c>
      <c r="B6" s="203" t="s">
        <v>10</v>
      </c>
      <c r="C6" s="15">
        <v>3694</v>
      </c>
      <c r="D6" s="13">
        <v>220</v>
      </c>
      <c r="E6" s="15">
        <v>3914</v>
      </c>
      <c r="F6" s="13">
        <v>180</v>
      </c>
    </row>
    <row r="7" spans="1:8" ht="13.5" thickBot="1" x14ac:dyDescent="0.25">
      <c r="A7" s="841"/>
      <c r="B7" s="203" t="s">
        <v>30</v>
      </c>
      <c r="C7" s="13">
        <v>631</v>
      </c>
      <c r="D7" s="13">
        <v>519</v>
      </c>
      <c r="E7" s="15">
        <v>1150</v>
      </c>
      <c r="F7" s="13">
        <v>351</v>
      </c>
    </row>
    <row r="8" spans="1:8" ht="13.5" thickBot="1" x14ac:dyDescent="0.25">
      <c r="A8" s="841"/>
      <c r="B8" s="203" t="s">
        <v>26</v>
      </c>
      <c r="C8" s="13">
        <v>29</v>
      </c>
      <c r="D8" s="13">
        <v>5</v>
      </c>
      <c r="E8" s="13">
        <v>34</v>
      </c>
      <c r="F8" s="13">
        <v>2</v>
      </c>
    </row>
    <row r="9" spans="1:8" ht="13.5" thickBot="1" x14ac:dyDescent="0.25">
      <c r="A9" s="841"/>
      <c r="B9" s="203" t="s">
        <v>24</v>
      </c>
      <c r="C9" s="13">
        <v>366</v>
      </c>
      <c r="D9" s="13">
        <v>628</v>
      </c>
      <c r="E9" s="13">
        <v>994</v>
      </c>
      <c r="F9" s="13">
        <v>133</v>
      </c>
    </row>
    <row r="10" spans="1:8" ht="13.5" thickBot="1" x14ac:dyDescent="0.25">
      <c r="A10" s="841"/>
      <c r="B10" s="203" t="s">
        <v>547</v>
      </c>
      <c r="C10" s="13">
        <v>458</v>
      </c>
      <c r="D10" s="13">
        <v>182</v>
      </c>
      <c r="E10" s="13">
        <v>640</v>
      </c>
      <c r="F10" s="13">
        <v>115</v>
      </c>
    </row>
    <row r="11" spans="1:8" ht="13.5" thickBot="1" x14ac:dyDescent="0.25">
      <c r="A11" s="841"/>
      <c r="B11" s="203" t="s">
        <v>128</v>
      </c>
      <c r="C11" s="13">
        <v>5</v>
      </c>
      <c r="D11" s="13">
        <v>0</v>
      </c>
      <c r="E11" s="13">
        <v>5</v>
      </c>
      <c r="F11" s="13">
        <v>0</v>
      </c>
    </row>
    <row r="12" spans="1:8" ht="13.5" thickBot="1" x14ac:dyDescent="0.25">
      <c r="A12" s="841"/>
      <c r="B12" s="203" t="s">
        <v>203</v>
      </c>
      <c r="C12" s="13">
        <v>51</v>
      </c>
      <c r="D12" s="13">
        <v>1</v>
      </c>
      <c r="E12" s="13">
        <v>52</v>
      </c>
      <c r="F12" s="13">
        <v>2</v>
      </c>
    </row>
    <row r="13" spans="1:8" ht="13.5" thickBot="1" x14ac:dyDescent="0.25">
      <c r="A13" s="824"/>
      <c r="B13" s="214" t="s">
        <v>107</v>
      </c>
      <c r="C13" s="220">
        <v>5234</v>
      </c>
      <c r="D13" s="220">
        <v>1555</v>
      </c>
      <c r="E13" s="220">
        <v>6789</v>
      </c>
      <c r="F13" s="218">
        <v>783</v>
      </c>
    </row>
    <row r="14" spans="1:8" ht="14.25" thickTop="1" thickBot="1" x14ac:dyDescent="0.25">
      <c r="A14" s="823">
        <v>2003</v>
      </c>
      <c r="B14" s="203" t="s">
        <v>10</v>
      </c>
      <c r="C14" s="15">
        <v>1261</v>
      </c>
      <c r="D14" s="13">
        <v>26</v>
      </c>
      <c r="E14" s="15">
        <v>1287</v>
      </c>
      <c r="F14" s="13">
        <v>217</v>
      </c>
    </row>
    <row r="15" spans="1:8" ht="13.5" thickBot="1" x14ac:dyDescent="0.25">
      <c r="A15" s="841"/>
      <c r="B15" s="203" t="s">
        <v>30</v>
      </c>
      <c r="C15" s="13">
        <v>653</v>
      </c>
      <c r="D15" s="13">
        <v>507</v>
      </c>
      <c r="E15" s="15">
        <v>1160</v>
      </c>
      <c r="F15" s="13">
        <v>442</v>
      </c>
    </row>
    <row r="16" spans="1:8" ht="13.5" thickBot="1" x14ac:dyDescent="0.25">
      <c r="A16" s="841"/>
      <c r="B16" s="203" t="s">
        <v>26</v>
      </c>
      <c r="C16" s="13">
        <v>46</v>
      </c>
      <c r="D16" s="13">
        <v>5</v>
      </c>
      <c r="E16" s="13">
        <v>51</v>
      </c>
      <c r="F16" s="13">
        <v>8</v>
      </c>
    </row>
    <row r="17" spans="1:6" ht="13.5" thickBot="1" x14ac:dyDescent="0.25">
      <c r="A17" s="841"/>
      <c r="B17" s="203" t="s">
        <v>24</v>
      </c>
      <c r="C17" s="13">
        <v>416</v>
      </c>
      <c r="D17" s="13">
        <v>607</v>
      </c>
      <c r="E17" s="15">
        <v>1023</v>
      </c>
      <c r="F17" s="13">
        <v>157</v>
      </c>
    </row>
    <row r="18" spans="1:6" ht="13.5" thickBot="1" x14ac:dyDescent="0.25">
      <c r="A18" s="841"/>
      <c r="B18" s="203" t="s">
        <v>547</v>
      </c>
      <c r="C18" s="13">
        <v>466</v>
      </c>
      <c r="D18" s="13">
        <v>148</v>
      </c>
      <c r="E18" s="13">
        <v>614</v>
      </c>
      <c r="F18" s="13">
        <v>105</v>
      </c>
    </row>
    <row r="19" spans="1:6" ht="13.5" thickBot="1" x14ac:dyDescent="0.25">
      <c r="A19" s="841"/>
      <c r="B19" s="203" t="s">
        <v>128</v>
      </c>
      <c r="C19" s="13">
        <v>9</v>
      </c>
      <c r="D19" s="13">
        <v>0</v>
      </c>
      <c r="E19" s="13">
        <v>9</v>
      </c>
      <c r="F19" s="13">
        <v>0</v>
      </c>
    </row>
    <row r="20" spans="1:6" ht="13.5" thickBot="1" x14ac:dyDescent="0.25">
      <c r="A20" s="841"/>
      <c r="B20" s="203" t="s">
        <v>203</v>
      </c>
      <c r="C20" s="13">
        <v>52</v>
      </c>
      <c r="D20" s="13">
        <v>2</v>
      </c>
      <c r="E20" s="13">
        <v>54</v>
      </c>
      <c r="F20" s="13">
        <v>2</v>
      </c>
    </row>
    <row r="21" spans="1:6" ht="13.5" thickBot="1" x14ac:dyDescent="0.25">
      <c r="A21" s="824"/>
      <c r="B21" s="214" t="s">
        <v>107</v>
      </c>
      <c r="C21" s="220">
        <v>2903</v>
      </c>
      <c r="D21" s="220">
        <v>1295</v>
      </c>
      <c r="E21" s="220">
        <v>4198</v>
      </c>
      <c r="F21" s="218">
        <v>931</v>
      </c>
    </row>
    <row r="22" spans="1:6" ht="14.25" thickTop="1" thickBot="1" x14ac:dyDescent="0.25">
      <c r="A22" s="823">
        <v>2004</v>
      </c>
      <c r="B22" s="203" t="s">
        <v>10</v>
      </c>
      <c r="C22" s="15">
        <v>1334</v>
      </c>
      <c r="D22" s="13">
        <v>125</v>
      </c>
      <c r="E22" s="15">
        <v>1459</v>
      </c>
      <c r="F22" s="13">
        <v>334</v>
      </c>
    </row>
    <row r="23" spans="1:6" ht="13.5" thickBot="1" x14ac:dyDescent="0.25">
      <c r="A23" s="841"/>
      <c r="B23" s="203" t="s">
        <v>546</v>
      </c>
      <c r="C23" s="13">
        <v>676</v>
      </c>
      <c r="D23" s="13">
        <v>487</v>
      </c>
      <c r="E23" s="15">
        <v>1163</v>
      </c>
      <c r="F23" s="13">
        <v>477</v>
      </c>
    </row>
    <row r="24" spans="1:6" ht="13.5" thickBot="1" x14ac:dyDescent="0.25">
      <c r="A24" s="841"/>
      <c r="B24" s="203" t="s">
        <v>26</v>
      </c>
      <c r="C24" s="13">
        <v>65</v>
      </c>
      <c r="D24" s="13">
        <v>5</v>
      </c>
      <c r="E24" s="13">
        <v>70</v>
      </c>
      <c r="F24" s="13">
        <v>11</v>
      </c>
    </row>
    <row r="25" spans="1:6" ht="13.5" thickBot="1" x14ac:dyDescent="0.25">
      <c r="A25" s="841"/>
      <c r="B25" s="203" t="s">
        <v>24</v>
      </c>
      <c r="C25" s="13">
        <v>428</v>
      </c>
      <c r="D25" s="13">
        <v>595</v>
      </c>
      <c r="E25" s="15">
        <v>1023</v>
      </c>
      <c r="F25" s="13">
        <v>157</v>
      </c>
    </row>
    <row r="26" spans="1:6" ht="13.5" thickBot="1" x14ac:dyDescent="0.25">
      <c r="A26" s="841"/>
      <c r="B26" s="203" t="s">
        <v>547</v>
      </c>
      <c r="C26" s="13">
        <v>589</v>
      </c>
      <c r="D26" s="13">
        <v>134</v>
      </c>
      <c r="E26" s="13">
        <v>723</v>
      </c>
      <c r="F26" s="13">
        <v>225</v>
      </c>
    </row>
    <row r="27" spans="1:6" ht="13.5" thickBot="1" x14ac:dyDescent="0.25">
      <c r="A27" s="841"/>
      <c r="B27" s="203" t="s">
        <v>128</v>
      </c>
      <c r="C27" s="13">
        <v>10</v>
      </c>
      <c r="D27" s="13">
        <v>0</v>
      </c>
      <c r="E27" s="13">
        <v>10</v>
      </c>
      <c r="F27" s="13">
        <v>1</v>
      </c>
    </row>
    <row r="28" spans="1:6" ht="13.5" thickBot="1" x14ac:dyDescent="0.25">
      <c r="A28" s="841"/>
      <c r="B28" s="203" t="s">
        <v>203</v>
      </c>
      <c r="C28" s="13">
        <v>51</v>
      </c>
      <c r="D28" s="13">
        <v>3</v>
      </c>
      <c r="E28" s="13">
        <v>54</v>
      </c>
      <c r="F28" s="13">
        <v>0</v>
      </c>
    </row>
    <row r="29" spans="1:6" ht="13.5" thickBot="1" x14ac:dyDescent="0.25">
      <c r="A29" s="824"/>
      <c r="B29" s="214" t="s">
        <v>107</v>
      </c>
      <c r="C29" s="220">
        <v>3153</v>
      </c>
      <c r="D29" s="220">
        <v>1349</v>
      </c>
      <c r="E29" s="220">
        <v>4502</v>
      </c>
      <c r="F29" s="220">
        <v>1205</v>
      </c>
    </row>
    <row r="30" spans="1:6" ht="14.25" thickTop="1" thickBot="1" x14ac:dyDescent="0.25">
      <c r="A30" s="841">
        <v>2005</v>
      </c>
      <c r="B30" s="203" t="s">
        <v>10</v>
      </c>
      <c r="C30" s="15">
        <v>1411</v>
      </c>
      <c r="D30" s="13">
        <v>147</v>
      </c>
      <c r="E30" s="15">
        <v>1558</v>
      </c>
      <c r="F30" s="13">
        <v>446</v>
      </c>
    </row>
    <row r="31" spans="1:6" ht="13.5" thickBot="1" x14ac:dyDescent="0.25">
      <c r="A31" s="841"/>
      <c r="B31" s="203" t="s">
        <v>546</v>
      </c>
      <c r="C31" s="13">
        <v>696</v>
      </c>
      <c r="D31" s="13">
        <v>478</v>
      </c>
      <c r="E31" s="15">
        <v>1174</v>
      </c>
      <c r="F31" s="13">
        <v>497</v>
      </c>
    </row>
    <row r="32" spans="1:6" ht="13.5" thickBot="1" x14ac:dyDescent="0.25">
      <c r="A32" s="841"/>
      <c r="B32" s="203" t="s">
        <v>26</v>
      </c>
      <c r="C32" s="13">
        <v>66</v>
      </c>
      <c r="D32" s="13">
        <v>5</v>
      </c>
      <c r="E32" s="13">
        <v>71</v>
      </c>
      <c r="F32" s="13">
        <v>11</v>
      </c>
    </row>
    <row r="33" spans="1:6" ht="13.5" thickBot="1" x14ac:dyDescent="0.25">
      <c r="A33" s="841"/>
      <c r="B33" s="203" t="s">
        <v>24</v>
      </c>
      <c r="C33" s="13">
        <v>459</v>
      </c>
      <c r="D33" s="13">
        <v>583</v>
      </c>
      <c r="E33" s="15">
        <v>1042</v>
      </c>
      <c r="F33" s="13">
        <v>292</v>
      </c>
    </row>
    <row r="34" spans="1:6" ht="13.5" thickBot="1" x14ac:dyDescent="0.25">
      <c r="A34" s="841"/>
      <c r="B34" s="203" t="s">
        <v>547</v>
      </c>
      <c r="C34" s="13">
        <v>596</v>
      </c>
      <c r="D34" s="13">
        <v>134</v>
      </c>
      <c r="E34" s="13">
        <v>730</v>
      </c>
      <c r="F34" s="13">
        <v>227</v>
      </c>
    </row>
    <row r="35" spans="1:6" ht="13.5" thickBot="1" x14ac:dyDescent="0.25">
      <c r="A35" s="841"/>
      <c r="B35" s="203" t="s">
        <v>128</v>
      </c>
      <c r="C35" s="13">
        <v>10</v>
      </c>
      <c r="D35" s="13">
        <v>0</v>
      </c>
      <c r="E35" s="13">
        <v>10</v>
      </c>
      <c r="F35" s="13">
        <v>1</v>
      </c>
    </row>
    <row r="36" spans="1:6" ht="13.5" thickBot="1" x14ac:dyDescent="0.25">
      <c r="A36" s="841"/>
      <c r="B36" s="203" t="s">
        <v>203</v>
      </c>
      <c r="C36" s="13">
        <v>50</v>
      </c>
      <c r="D36" s="13">
        <v>2</v>
      </c>
      <c r="E36" s="13">
        <v>52</v>
      </c>
      <c r="F36" s="13">
        <v>0</v>
      </c>
    </row>
    <row r="37" spans="1:6" ht="13.5" thickBot="1" x14ac:dyDescent="0.25">
      <c r="A37" s="824"/>
      <c r="B37" s="214" t="s">
        <v>107</v>
      </c>
      <c r="C37" s="220">
        <v>3288</v>
      </c>
      <c r="D37" s="220">
        <v>1349</v>
      </c>
      <c r="E37" s="220">
        <v>4637</v>
      </c>
      <c r="F37" s="220">
        <v>1474</v>
      </c>
    </row>
    <row r="38" spans="1:6" ht="14.25" thickTop="1" thickBot="1" x14ac:dyDescent="0.25">
      <c r="A38" s="823">
        <v>2006</v>
      </c>
      <c r="B38" s="203" t="s">
        <v>10</v>
      </c>
      <c r="C38" s="15">
        <v>1221</v>
      </c>
      <c r="D38" s="13">
        <v>87</v>
      </c>
      <c r="E38" s="15">
        <v>1308</v>
      </c>
      <c r="F38" s="13">
        <v>448</v>
      </c>
    </row>
    <row r="39" spans="1:6" ht="13.5" thickBot="1" x14ac:dyDescent="0.25">
      <c r="A39" s="841"/>
      <c r="B39" s="203" t="s">
        <v>546</v>
      </c>
      <c r="C39" s="13">
        <v>722</v>
      </c>
      <c r="D39" s="13">
        <v>457</v>
      </c>
      <c r="E39" s="15">
        <v>1179</v>
      </c>
      <c r="F39" s="13">
        <v>488</v>
      </c>
    </row>
    <row r="40" spans="1:6" ht="13.5" thickBot="1" x14ac:dyDescent="0.25">
      <c r="A40" s="841"/>
      <c r="B40" s="203" t="s">
        <v>26</v>
      </c>
      <c r="C40" s="13">
        <v>63</v>
      </c>
      <c r="D40" s="13">
        <v>5</v>
      </c>
      <c r="E40" s="13">
        <v>68</v>
      </c>
      <c r="F40" s="13">
        <v>12</v>
      </c>
    </row>
    <row r="41" spans="1:6" ht="13.5" thickBot="1" x14ac:dyDescent="0.25">
      <c r="A41" s="841"/>
      <c r="B41" s="203" t="s">
        <v>24</v>
      </c>
      <c r="C41" s="13">
        <v>479</v>
      </c>
      <c r="D41" s="13">
        <v>563</v>
      </c>
      <c r="E41" s="15">
        <v>1042</v>
      </c>
      <c r="F41" s="13">
        <v>314</v>
      </c>
    </row>
    <row r="42" spans="1:6" ht="13.5" thickBot="1" x14ac:dyDescent="0.25">
      <c r="A42" s="841"/>
      <c r="B42" s="203" t="s">
        <v>547</v>
      </c>
      <c r="C42" s="13">
        <v>635</v>
      </c>
      <c r="D42" s="13">
        <v>129</v>
      </c>
      <c r="E42" s="13">
        <v>764</v>
      </c>
      <c r="F42" s="13">
        <v>267</v>
      </c>
    </row>
    <row r="43" spans="1:6" ht="13.5" thickBot="1" x14ac:dyDescent="0.25">
      <c r="A43" s="841"/>
      <c r="B43" s="203" t="s">
        <v>128</v>
      </c>
      <c r="C43" s="13">
        <v>5</v>
      </c>
      <c r="D43" s="13">
        <v>0</v>
      </c>
      <c r="E43" s="13">
        <v>5</v>
      </c>
      <c r="F43" s="13">
        <v>1</v>
      </c>
    </row>
    <row r="44" spans="1:6" ht="13.5" thickBot="1" x14ac:dyDescent="0.25">
      <c r="A44" s="841"/>
      <c r="B44" s="203" t="s">
        <v>203</v>
      </c>
      <c r="C44" s="13">
        <v>56</v>
      </c>
      <c r="D44" s="13">
        <v>2</v>
      </c>
      <c r="E44" s="13">
        <v>58</v>
      </c>
      <c r="F44" s="13">
        <v>0</v>
      </c>
    </row>
    <row r="45" spans="1:6" ht="13.5" thickBot="1" x14ac:dyDescent="0.25">
      <c r="A45" s="824"/>
      <c r="B45" s="214" t="s">
        <v>107</v>
      </c>
      <c r="C45" s="220">
        <v>3181</v>
      </c>
      <c r="D45" s="220">
        <v>1243</v>
      </c>
      <c r="E45" s="220">
        <v>4424</v>
      </c>
      <c r="F45" s="220">
        <v>1530</v>
      </c>
    </row>
    <row r="46" spans="1:6" ht="14.25" thickTop="1" thickBot="1" x14ac:dyDescent="0.25">
      <c r="A46" s="823">
        <v>2007</v>
      </c>
      <c r="B46" s="203" t="s">
        <v>10</v>
      </c>
      <c r="C46" s="148">
        <v>1222</v>
      </c>
      <c r="D46" s="147">
        <v>86</v>
      </c>
      <c r="E46" s="148">
        <v>1308</v>
      </c>
      <c r="F46" s="147">
        <v>458</v>
      </c>
    </row>
    <row r="47" spans="1:6" ht="13.5" thickBot="1" x14ac:dyDescent="0.25">
      <c r="A47" s="841"/>
      <c r="B47" s="203" t="s">
        <v>546</v>
      </c>
      <c r="C47" s="147">
        <v>735</v>
      </c>
      <c r="D47" s="147">
        <v>447</v>
      </c>
      <c r="E47" s="148">
        <v>1182</v>
      </c>
      <c r="F47" s="147">
        <v>497</v>
      </c>
    </row>
    <row r="48" spans="1:6" ht="13.5" thickBot="1" x14ac:dyDescent="0.25">
      <c r="A48" s="841"/>
      <c r="B48" s="203" t="s">
        <v>26</v>
      </c>
      <c r="C48" s="147">
        <v>74</v>
      </c>
      <c r="D48" s="147">
        <v>3</v>
      </c>
      <c r="E48" s="147">
        <v>77</v>
      </c>
      <c r="F48" s="147">
        <v>13</v>
      </c>
    </row>
    <row r="49" spans="1:6" ht="13.5" thickBot="1" x14ac:dyDescent="0.25">
      <c r="A49" s="841"/>
      <c r="B49" s="203" t="s">
        <v>24</v>
      </c>
      <c r="C49" s="147">
        <v>493</v>
      </c>
      <c r="D49" s="147">
        <v>549</v>
      </c>
      <c r="E49" s="148">
        <v>1042</v>
      </c>
      <c r="F49" s="147">
        <v>228</v>
      </c>
    </row>
    <row r="50" spans="1:6" ht="13.5" thickBot="1" x14ac:dyDescent="0.25">
      <c r="A50" s="841"/>
      <c r="B50" s="203" t="s">
        <v>547</v>
      </c>
      <c r="C50" s="147">
        <v>642</v>
      </c>
      <c r="D50" s="147">
        <v>131</v>
      </c>
      <c r="E50" s="147">
        <v>773</v>
      </c>
      <c r="F50" s="147">
        <v>269</v>
      </c>
    </row>
    <row r="51" spans="1:6" ht="13.5" thickBot="1" x14ac:dyDescent="0.25">
      <c r="A51" s="841"/>
      <c r="B51" s="203" t="s">
        <v>128</v>
      </c>
      <c r="C51" s="147">
        <v>5</v>
      </c>
      <c r="D51" s="147">
        <v>0</v>
      </c>
      <c r="E51" s="147">
        <v>5</v>
      </c>
      <c r="F51" s="147">
        <v>1</v>
      </c>
    </row>
    <row r="52" spans="1:6" ht="13.5" thickBot="1" x14ac:dyDescent="0.25">
      <c r="A52" s="841"/>
      <c r="B52" s="203" t="s">
        <v>203</v>
      </c>
      <c r="C52" s="147">
        <v>56</v>
      </c>
      <c r="D52" s="147">
        <v>2</v>
      </c>
      <c r="E52" s="147">
        <v>58</v>
      </c>
      <c r="F52" s="147">
        <v>0</v>
      </c>
    </row>
    <row r="53" spans="1:6" ht="13.5" thickBot="1" x14ac:dyDescent="0.25">
      <c r="A53" s="824"/>
      <c r="B53" s="214" t="s">
        <v>107</v>
      </c>
      <c r="C53" s="221">
        <v>3227</v>
      </c>
      <c r="D53" s="221">
        <v>1218</v>
      </c>
      <c r="E53" s="221">
        <v>4445</v>
      </c>
      <c r="F53" s="221">
        <v>1466</v>
      </c>
    </row>
    <row r="54" spans="1:6" ht="14.25" thickTop="1" thickBot="1" x14ac:dyDescent="0.25">
      <c r="A54" s="823">
        <v>2008</v>
      </c>
      <c r="B54" s="203" t="s">
        <v>10</v>
      </c>
      <c r="C54" s="148">
        <v>1258</v>
      </c>
      <c r="D54" s="147">
        <v>88</v>
      </c>
      <c r="E54" s="148">
        <v>1346</v>
      </c>
      <c r="F54" s="147">
        <v>460</v>
      </c>
    </row>
    <row r="55" spans="1:6" ht="13.5" thickBot="1" x14ac:dyDescent="0.25">
      <c r="A55" s="841"/>
      <c r="B55" s="203" t="s">
        <v>546</v>
      </c>
      <c r="C55" s="147">
        <v>763</v>
      </c>
      <c r="D55" s="147">
        <v>436</v>
      </c>
      <c r="E55" s="148">
        <v>1199</v>
      </c>
      <c r="F55" s="147">
        <v>499</v>
      </c>
    </row>
    <row r="56" spans="1:6" ht="13.5" thickBot="1" x14ac:dyDescent="0.25">
      <c r="A56" s="841"/>
      <c r="B56" s="203" t="s">
        <v>26</v>
      </c>
      <c r="C56" s="147">
        <v>78</v>
      </c>
      <c r="D56" s="147">
        <v>3</v>
      </c>
      <c r="E56" s="147">
        <v>81</v>
      </c>
      <c r="F56" s="147">
        <v>13</v>
      </c>
    </row>
    <row r="57" spans="1:6" ht="13.5" thickBot="1" x14ac:dyDescent="0.25">
      <c r="A57" s="841"/>
      <c r="B57" s="203" t="s">
        <v>24</v>
      </c>
      <c r="C57" s="147">
        <v>508</v>
      </c>
      <c r="D57" s="147">
        <v>533</v>
      </c>
      <c r="E57" s="148">
        <v>1041</v>
      </c>
      <c r="F57" s="147">
        <v>228</v>
      </c>
    </row>
    <row r="58" spans="1:6" ht="13.5" thickBot="1" x14ac:dyDescent="0.25">
      <c r="A58" s="841"/>
      <c r="B58" s="203" t="s">
        <v>547</v>
      </c>
      <c r="C58" s="147">
        <v>665</v>
      </c>
      <c r="D58" s="147">
        <v>122</v>
      </c>
      <c r="E58" s="147">
        <v>787</v>
      </c>
      <c r="F58" s="147">
        <v>284</v>
      </c>
    </row>
    <row r="59" spans="1:6" ht="13.5" thickBot="1" x14ac:dyDescent="0.25">
      <c r="A59" s="841"/>
      <c r="B59" s="203" t="s">
        <v>128</v>
      </c>
      <c r="C59" s="147">
        <v>5</v>
      </c>
      <c r="D59" s="147">
        <v>0</v>
      </c>
      <c r="E59" s="147">
        <v>5</v>
      </c>
      <c r="F59" s="147">
        <v>1</v>
      </c>
    </row>
    <row r="60" spans="1:6" ht="13.5" thickBot="1" x14ac:dyDescent="0.25">
      <c r="A60" s="841"/>
      <c r="B60" s="203" t="s">
        <v>203</v>
      </c>
      <c r="C60" s="147">
        <v>49</v>
      </c>
      <c r="D60" s="147">
        <v>2</v>
      </c>
      <c r="E60" s="147">
        <v>51</v>
      </c>
      <c r="F60" s="147">
        <v>0</v>
      </c>
    </row>
    <row r="61" spans="1:6" ht="13.5" thickBot="1" x14ac:dyDescent="0.25">
      <c r="A61" s="824"/>
      <c r="B61" s="214" t="s">
        <v>107</v>
      </c>
      <c r="C61" s="221">
        <v>3326</v>
      </c>
      <c r="D61" s="221">
        <v>1184</v>
      </c>
      <c r="E61" s="221">
        <v>4510</v>
      </c>
      <c r="F61" s="221">
        <v>1485</v>
      </c>
    </row>
    <row r="62" spans="1:6" ht="14.25" thickTop="1" thickBot="1" x14ac:dyDescent="0.25">
      <c r="A62" s="841">
        <v>2009</v>
      </c>
      <c r="B62" s="203" t="s">
        <v>10</v>
      </c>
      <c r="C62" s="148">
        <v>1314</v>
      </c>
      <c r="D62" s="147">
        <v>88</v>
      </c>
      <c r="E62" s="148">
        <v>1402</v>
      </c>
      <c r="F62" s="147">
        <v>440</v>
      </c>
    </row>
    <row r="63" spans="1:6" ht="13.5" thickBot="1" x14ac:dyDescent="0.25">
      <c r="A63" s="841"/>
      <c r="B63" s="203" t="s">
        <v>546</v>
      </c>
      <c r="C63" s="147">
        <v>794</v>
      </c>
      <c r="D63" s="147">
        <v>430</v>
      </c>
      <c r="E63" s="148">
        <v>1224</v>
      </c>
      <c r="F63" s="147">
        <v>550</v>
      </c>
    </row>
    <row r="64" spans="1:6" ht="13.5" thickBot="1" x14ac:dyDescent="0.25">
      <c r="A64" s="841"/>
      <c r="B64" s="203" t="s">
        <v>26</v>
      </c>
      <c r="C64" s="147">
        <v>82</v>
      </c>
      <c r="D64" s="147">
        <v>5</v>
      </c>
      <c r="E64" s="147">
        <v>87</v>
      </c>
      <c r="F64" s="147">
        <v>14</v>
      </c>
    </row>
    <row r="65" spans="1:6" ht="13.5" thickBot="1" x14ac:dyDescent="0.25">
      <c r="A65" s="841"/>
      <c r="B65" s="203" t="s">
        <v>24</v>
      </c>
      <c r="C65" s="147">
        <v>515</v>
      </c>
      <c r="D65" s="147">
        <v>526</v>
      </c>
      <c r="E65" s="148">
        <v>1041</v>
      </c>
      <c r="F65" s="147">
        <v>228</v>
      </c>
    </row>
    <row r="66" spans="1:6" ht="13.5" thickBot="1" x14ac:dyDescent="0.25">
      <c r="A66" s="841"/>
      <c r="B66" s="203" t="s">
        <v>547</v>
      </c>
      <c r="C66" s="147">
        <v>721</v>
      </c>
      <c r="D66" s="147">
        <v>115</v>
      </c>
      <c r="E66" s="147">
        <v>836</v>
      </c>
      <c r="F66" s="147">
        <v>293</v>
      </c>
    </row>
    <row r="67" spans="1:6" ht="13.5" thickBot="1" x14ac:dyDescent="0.25">
      <c r="A67" s="841"/>
      <c r="B67" s="203" t="s">
        <v>128</v>
      </c>
      <c r="C67" s="147">
        <v>5</v>
      </c>
      <c r="D67" s="147">
        <v>0</v>
      </c>
      <c r="E67" s="147">
        <v>5</v>
      </c>
      <c r="F67" s="147">
        <v>1</v>
      </c>
    </row>
    <row r="68" spans="1:6" ht="13.5" thickBot="1" x14ac:dyDescent="0.25">
      <c r="A68" s="841"/>
      <c r="B68" s="203" t="s">
        <v>203</v>
      </c>
      <c r="C68" s="147">
        <v>49</v>
      </c>
      <c r="D68" s="147">
        <v>2</v>
      </c>
      <c r="E68" s="147">
        <v>51</v>
      </c>
      <c r="F68" s="147">
        <v>0</v>
      </c>
    </row>
    <row r="69" spans="1:6" ht="13.5" thickBot="1" x14ac:dyDescent="0.25">
      <c r="A69" s="824"/>
      <c r="B69" s="214" t="s">
        <v>107</v>
      </c>
      <c r="C69" s="221">
        <v>3480</v>
      </c>
      <c r="D69" s="221">
        <v>1166</v>
      </c>
      <c r="E69" s="221">
        <v>4646</v>
      </c>
      <c r="F69" s="221">
        <v>1526</v>
      </c>
    </row>
    <row r="70" spans="1:6" ht="14.25" thickTop="1" thickBot="1" x14ac:dyDescent="0.25">
      <c r="A70" s="823">
        <v>2010</v>
      </c>
      <c r="B70" s="203" t="s">
        <v>10</v>
      </c>
      <c r="C70" s="148">
        <v>1395</v>
      </c>
      <c r="D70" s="147">
        <v>67</v>
      </c>
      <c r="E70" s="148">
        <v>1462</v>
      </c>
      <c r="F70" s="147">
        <v>473</v>
      </c>
    </row>
    <row r="71" spans="1:6" ht="13.5" thickBot="1" x14ac:dyDescent="0.25">
      <c r="A71" s="841"/>
      <c r="B71" s="203" t="s">
        <v>546</v>
      </c>
      <c r="C71" s="147">
        <v>808</v>
      </c>
      <c r="D71" s="147">
        <v>427</v>
      </c>
      <c r="E71" s="148">
        <v>1235</v>
      </c>
      <c r="F71" s="147">
        <v>569</v>
      </c>
    </row>
    <row r="72" spans="1:6" ht="13.5" thickBot="1" x14ac:dyDescent="0.25">
      <c r="A72" s="841"/>
      <c r="B72" s="203" t="s">
        <v>26</v>
      </c>
      <c r="C72" s="147">
        <v>77</v>
      </c>
      <c r="D72" s="147">
        <v>5</v>
      </c>
      <c r="E72" s="147">
        <v>82</v>
      </c>
      <c r="F72" s="147">
        <v>14</v>
      </c>
    </row>
    <row r="73" spans="1:6" ht="13.5" thickBot="1" x14ac:dyDescent="0.25">
      <c r="A73" s="841"/>
      <c r="B73" s="203" t="s">
        <v>24</v>
      </c>
      <c r="C73" s="147">
        <v>522</v>
      </c>
      <c r="D73" s="147">
        <v>519</v>
      </c>
      <c r="E73" s="148">
        <v>1041</v>
      </c>
      <c r="F73" s="147">
        <v>228</v>
      </c>
    </row>
    <row r="74" spans="1:6" ht="13.5" thickBot="1" x14ac:dyDescent="0.25">
      <c r="A74" s="841"/>
      <c r="B74" s="203" t="s">
        <v>547</v>
      </c>
      <c r="C74" s="147">
        <v>734</v>
      </c>
      <c r="D74" s="147">
        <v>114</v>
      </c>
      <c r="E74" s="147">
        <v>848</v>
      </c>
      <c r="F74" s="147">
        <v>294</v>
      </c>
    </row>
    <row r="75" spans="1:6" ht="13.5" thickBot="1" x14ac:dyDescent="0.25">
      <c r="A75" s="841"/>
      <c r="B75" s="203" t="s">
        <v>128</v>
      </c>
      <c r="C75" s="147">
        <v>5</v>
      </c>
      <c r="D75" s="147">
        <v>0</v>
      </c>
      <c r="E75" s="147">
        <v>5</v>
      </c>
      <c r="F75" s="147">
        <v>1</v>
      </c>
    </row>
    <row r="76" spans="1:6" ht="13.5" thickBot="1" x14ac:dyDescent="0.25">
      <c r="A76" s="841"/>
      <c r="B76" s="203" t="s">
        <v>203</v>
      </c>
      <c r="C76" s="147">
        <v>49</v>
      </c>
      <c r="D76" s="147">
        <v>2</v>
      </c>
      <c r="E76" s="147">
        <v>51</v>
      </c>
      <c r="F76" s="147">
        <v>0</v>
      </c>
    </row>
    <row r="77" spans="1:6" ht="13.5" thickBot="1" x14ac:dyDescent="0.25">
      <c r="A77" s="824"/>
      <c r="B77" s="214" t="s">
        <v>107</v>
      </c>
      <c r="C77" s="221">
        <v>3590</v>
      </c>
      <c r="D77" s="221">
        <v>1134</v>
      </c>
      <c r="E77" s="221">
        <v>4724</v>
      </c>
      <c r="F77" s="221">
        <v>1579</v>
      </c>
    </row>
    <row r="78" spans="1:6" ht="14.25" thickTop="1" thickBot="1" x14ac:dyDescent="0.25">
      <c r="A78" s="823">
        <v>2011</v>
      </c>
      <c r="B78" s="203" t="s">
        <v>10</v>
      </c>
      <c r="C78" s="148">
        <v>1239</v>
      </c>
      <c r="D78" s="147">
        <v>8</v>
      </c>
      <c r="E78" s="148">
        <v>1247</v>
      </c>
      <c r="F78" s="147">
        <v>308</v>
      </c>
    </row>
    <row r="79" spans="1:6" ht="13.5" thickBot="1" x14ac:dyDescent="0.25">
      <c r="A79" s="841"/>
      <c r="B79" s="203" t="s">
        <v>78</v>
      </c>
      <c r="C79" s="147">
        <v>71</v>
      </c>
      <c r="D79" s="147">
        <v>0</v>
      </c>
      <c r="E79" s="147">
        <v>71</v>
      </c>
      <c r="F79" s="147">
        <v>18</v>
      </c>
    </row>
    <row r="80" spans="1:6" ht="13.5" thickBot="1" x14ac:dyDescent="0.25">
      <c r="A80" s="841"/>
      <c r="B80" s="203" t="s">
        <v>77</v>
      </c>
      <c r="C80" s="147">
        <v>54</v>
      </c>
      <c r="D80" s="147">
        <v>0</v>
      </c>
      <c r="E80" s="147">
        <v>54</v>
      </c>
      <c r="F80" s="147">
        <v>2</v>
      </c>
    </row>
    <row r="81" spans="1:6" ht="13.5" thickBot="1" x14ac:dyDescent="0.25">
      <c r="A81" s="841"/>
      <c r="B81" s="203" t="s">
        <v>30</v>
      </c>
      <c r="C81" s="147">
        <v>812</v>
      </c>
      <c r="D81" s="147">
        <v>417</v>
      </c>
      <c r="E81" s="148">
        <v>1229</v>
      </c>
      <c r="F81" s="147">
        <v>569</v>
      </c>
    </row>
    <row r="82" spans="1:6" ht="13.5" thickBot="1" x14ac:dyDescent="0.25">
      <c r="A82" s="841"/>
      <c r="B82" s="203" t="s">
        <v>26</v>
      </c>
      <c r="C82" s="147">
        <v>82</v>
      </c>
      <c r="D82" s="147">
        <v>5</v>
      </c>
      <c r="E82" s="147">
        <v>87</v>
      </c>
      <c r="F82" s="147">
        <v>14</v>
      </c>
    </row>
    <row r="83" spans="1:6" ht="13.5" thickBot="1" x14ac:dyDescent="0.25">
      <c r="A83" s="841"/>
      <c r="B83" s="203" t="s">
        <v>24</v>
      </c>
      <c r="C83" s="147">
        <v>530</v>
      </c>
      <c r="D83" s="147">
        <v>511</v>
      </c>
      <c r="E83" s="148">
        <v>1041</v>
      </c>
      <c r="F83" s="147">
        <v>232</v>
      </c>
    </row>
    <row r="84" spans="1:6" ht="13.5" thickBot="1" x14ac:dyDescent="0.25">
      <c r="A84" s="841"/>
      <c r="B84" s="203" t="s">
        <v>551</v>
      </c>
      <c r="C84" s="147">
        <v>49</v>
      </c>
      <c r="D84" s="147">
        <v>0</v>
      </c>
      <c r="E84" s="147">
        <v>49</v>
      </c>
      <c r="F84" s="147">
        <v>42</v>
      </c>
    </row>
    <row r="85" spans="1:6" ht="13.5" thickBot="1" x14ac:dyDescent="0.25">
      <c r="A85" s="841"/>
      <c r="B85" s="203" t="s">
        <v>32</v>
      </c>
      <c r="C85" s="147">
        <v>691</v>
      </c>
      <c r="D85" s="147">
        <v>70</v>
      </c>
      <c r="E85" s="147">
        <v>761</v>
      </c>
      <c r="F85" s="147">
        <v>290</v>
      </c>
    </row>
    <row r="86" spans="1:6" ht="13.5" thickBot="1" x14ac:dyDescent="0.25">
      <c r="A86" s="841"/>
      <c r="B86" s="203" t="s">
        <v>552</v>
      </c>
      <c r="C86" s="147">
        <v>41</v>
      </c>
      <c r="D86" s="147">
        <v>44</v>
      </c>
      <c r="E86" s="147">
        <v>85</v>
      </c>
      <c r="F86" s="147">
        <v>7</v>
      </c>
    </row>
    <row r="87" spans="1:6" ht="13.5" thickBot="1" x14ac:dyDescent="0.25">
      <c r="A87" s="841"/>
      <c r="B87" s="203" t="s">
        <v>128</v>
      </c>
      <c r="C87" s="147">
        <v>5</v>
      </c>
      <c r="D87" s="147">
        <v>0</v>
      </c>
      <c r="E87" s="147">
        <v>5</v>
      </c>
      <c r="F87" s="147">
        <v>1</v>
      </c>
    </row>
    <row r="88" spans="1:6" ht="13.5" thickBot="1" x14ac:dyDescent="0.25">
      <c r="A88" s="841"/>
      <c r="B88" s="203" t="s">
        <v>203</v>
      </c>
      <c r="C88" s="147">
        <v>49</v>
      </c>
      <c r="D88" s="147">
        <v>2</v>
      </c>
      <c r="E88" s="147">
        <v>51</v>
      </c>
      <c r="F88" s="147">
        <v>3</v>
      </c>
    </row>
    <row r="89" spans="1:6" ht="13.5" thickBot="1" x14ac:dyDescent="0.25">
      <c r="A89" s="824"/>
      <c r="B89" s="214" t="s">
        <v>107</v>
      </c>
      <c r="C89" s="221">
        <v>3623</v>
      </c>
      <c r="D89" s="221">
        <v>1057</v>
      </c>
      <c r="E89" s="221">
        <v>4680</v>
      </c>
      <c r="F89" s="221">
        <v>1486</v>
      </c>
    </row>
    <row r="90" spans="1:6" ht="14.25" thickTop="1" thickBot="1" x14ac:dyDescent="0.25">
      <c r="A90" s="841">
        <v>2012</v>
      </c>
      <c r="B90" s="203" t="s">
        <v>10</v>
      </c>
      <c r="C90" s="148">
        <v>1336</v>
      </c>
      <c r="D90" s="147">
        <v>18</v>
      </c>
      <c r="E90" s="148">
        <v>1354</v>
      </c>
      <c r="F90" s="147">
        <v>306</v>
      </c>
    </row>
    <row r="91" spans="1:6" ht="13.5" thickBot="1" x14ac:dyDescent="0.25">
      <c r="A91" s="841"/>
      <c r="B91" s="203" t="s">
        <v>77</v>
      </c>
      <c r="C91" s="147">
        <v>7</v>
      </c>
      <c r="D91" s="147">
        <v>0</v>
      </c>
      <c r="E91" s="147">
        <v>7</v>
      </c>
      <c r="F91" s="147">
        <v>1</v>
      </c>
    </row>
    <row r="92" spans="1:6" ht="13.5" thickBot="1" x14ac:dyDescent="0.25">
      <c r="A92" s="841"/>
      <c r="B92" s="203" t="s">
        <v>78</v>
      </c>
      <c r="C92" s="147">
        <v>195</v>
      </c>
      <c r="D92" s="147">
        <v>0</v>
      </c>
      <c r="E92" s="147">
        <v>195</v>
      </c>
      <c r="F92" s="147">
        <v>30</v>
      </c>
    </row>
    <row r="93" spans="1:6" ht="13.5" thickBot="1" x14ac:dyDescent="0.25">
      <c r="A93" s="841"/>
      <c r="B93" s="203" t="s">
        <v>30</v>
      </c>
      <c r="C93" s="147">
        <v>832</v>
      </c>
      <c r="D93" s="147">
        <v>412</v>
      </c>
      <c r="E93" s="148">
        <v>1244</v>
      </c>
      <c r="F93" s="147">
        <v>552</v>
      </c>
    </row>
    <row r="94" spans="1:6" ht="13.5" thickBot="1" x14ac:dyDescent="0.25">
      <c r="A94" s="841"/>
      <c r="B94" s="203" t="s">
        <v>26</v>
      </c>
      <c r="C94" s="147">
        <v>89</v>
      </c>
      <c r="D94" s="147">
        <v>5</v>
      </c>
      <c r="E94" s="147">
        <v>94</v>
      </c>
      <c r="F94" s="147">
        <v>14</v>
      </c>
    </row>
    <row r="95" spans="1:6" ht="13.5" thickBot="1" x14ac:dyDescent="0.25">
      <c r="A95" s="841"/>
      <c r="B95" s="203" t="s">
        <v>24</v>
      </c>
      <c r="C95" s="147">
        <v>542</v>
      </c>
      <c r="D95" s="147">
        <v>502</v>
      </c>
      <c r="E95" s="148">
        <v>1044</v>
      </c>
      <c r="F95" s="147">
        <v>232</v>
      </c>
    </row>
    <row r="96" spans="1:6" ht="13.5" thickBot="1" x14ac:dyDescent="0.25">
      <c r="A96" s="841"/>
      <c r="B96" s="203" t="s">
        <v>551</v>
      </c>
      <c r="C96" s="147">
        <v>49</v>
      </c>
      <c r="D96" s="147">
        <v>0</v>
      </c>
      <c r="E96" s="147">
        <v>49</v>
      </c>
      <c r="F96" s="147">
        <v>42</v>
      </c>
    </row>
    <row r="97" spans="1:6" ht="13.5" thickBot="1" x14ac:dyDescent="0.25">
      <c r="A97" s="841"/>
      <c r="B97" s="203" t="s">
        <v>32</v>
      </c>
      <c r="C97" s="147">
        <v>725</v>
      </c>
      <c r="D97" s="147">
        <v>69</v>
      </c>
      <c r="E97" s="147">
        <v>794</v>
      </c>
      <c r="F97" s="147">
        <v>281</v>
      </c>
    </row>
    <row r="98" spans="1:6" ht="13.5" thickBot="1" x14ac:dyDescent="0.25">
      <c r="A98" s="841"/>
      <c r="B98" s="203" t="s">
        <v>552</v>
      </c>
      <c r="C98" s="147">
        <v>41</v>
      </c>
      <c r="D98" s="147">
        <v>44</v>
      </c>
      <c r="E98" s="147">
        <v>85</v>
      </c>
      <c r="F98" s="147">
        <v>7</v>
      </c>
    </row>
    <row r="99" spans="1:6" ht="13.5" thickBot="1" x14ac:dyDescent="0.25">
      <c r="A99" s="841"/>
      <c r="B99" s="203" t="s">
        <v>128</v>
      </c>
      <c r="C99" s="147">
        <v>5</v>
      </c>
      <c r="D99" s="147">
        <v>0</v>
      </c>
      <c r="E99" s="147">
        <v>5</v>
      </c>
      <c r="F99" s="147">
        <v>1</v>
      </c>
    </row>
    <row r="100" spans="1:6" ht="13.5" thickBot="1" x14ac:dyDescent="0.25">
      <c r="A100" s="841"/>
      <c r="B100" s="203" t="s">
        <v>203</v>
      </c>
      <c r="C100" s="147">
        <v>63</v>
      </c>
      <c r="D100" s="147">
        <v>2</v>
      </c>
      <c r="E100" s="147">
        <v>65</v>
      </c>
      <c r="F100" s="147">
        <v>3</v>
      </c>
    </row>
    <row r="101" spans="1:6" ht="13.5" thickBot="1" x14ac:dyDescent="0.25">
      <c r="A101" s="824"/>
      <c r="B101" s="214" t="s">
        <v>107</v>
      </c>
      <c r="C101" s="221">
        <v>3884</v>
      </c>
      <c r="D101" s="221">
        <v>1052</v>
      </c>
      <c r="E101" s="221">
        <v>4936</v>
      </c>
      <c r="F101" s="221">
        <v>1469</v>
      </c>
    </row>
    <row r="102" spans="1:6" ht="14.25" thickTop="1" thickBot="1" x14ac:dyDescent="0.25">
      <c r="A102" s="823">
        <v>2013</v>
      </c>
      <c r="B102" s="203" t="s">
        <v>10</v>
      </c>
      <c r="C102" s="148">
        <v>1354</v>
      </c>
      <c r="D102" s="147">
        <v>15</v>
      </c>
      <c r="E102" s="148">
        <v>1369</v>
      </c>
      <c r="F102" s="147">
        <v>347</v>
      </c>
    </row>
    <row r="103" spans="1:6" ht="13.5" thickBot="1" x14ac:dyDescent="0.25">
      <c r="A103" s="841"/>
      <c r="B103" s="203" t="s">
        <v>77</v>
      </c>
      <c r="C103" s="147">
        <v>9</v>
      </c>
      <c r="D103" s="147">
        <v>0</v>
      </c>
      <c r="E103" s="147">
        <v>9</v>
      </c>
      <c r="F103" s="147">
        <v>5</v>
      </c>
    </row>
    <row r="104" spans="1:6" ht="13.5" thickBot="1" x14ac:dyDescent="0.25">
      <c r="A104" s="841"/>
      <c r="B104" s="203" t="s">
        <v>78</v>
      </c>
      <c r="C104" s="147">
        <v>247</v>
      </c>
      <c r="D104" s="147">
        <v>2</v>
      </c>
      <c r="E104" s="147">
        <v>249</v>
      </c>
      <c r="F104" s="147">
        <v>72</v>
      </c>
    </row>
    <row r="105" spans="1:6" ht="13.5" thickBot="1" x14ac:dyDescent="0.25">
      <c r="A105" s="841"/>
      <c r="B105" s="203" t="s">
        <v>30</v>
      </c>
      <c r="C105" s="147">
        <v>836</v>
      </c>
      <c r="D105" s="147">
        <v>406</v>
      </c>
      <c r="E105" s="148">
        <v>1242</v>
      </c>
      <c r="F105" s="147">
        <v>569</v>
      </c>
    </row>
    <row r="106" spans="1:6" ht="13.5" thickBot="1" x14ac:dyDescent="0.25">
      <c r="A106" s="841"/>
      <c r="B106" s="203" t="s">
        <v>26</v>
      </c>
      <c r="C106" s="147">
        <v>88</v>
      </c>
      <c r="D106" s="147">
        <v>4</v>
      </c>
      <c r="E106" s="147">
        <v>92</v>
      </c>
      <c r="F106" s="147">
        <v>14</v>
      </c>
    </row>
    <row r="107" spans="1:6" ht="13.5" thickBot="1" x14ac:dyDescent="0.25">
      <c r="A107" s="841"/>
      <c r="B107" s="203" t="s">
        <v>24</v>
      </c>
      <c r="C107" s="147">
        <v>550</v>
      </c>
      <c r="D107" s="147">
        <v>494</v>
      </c>
      <c r="E107" s="148">
        <v>1044</v>
      </c>
      <c r="F107" s="147">
        <v>249</v>
      </c>
    </row>
    <row r="108" spans="1:6" ht="13.5" thickBot="1" x14ac:dyDescent="0.25">
      <c r="A108" s="841"/>
      <c r="B108" s="203" t="s">
        <v>551</v>
      </c>
      <c r="C108" s="147">
        <v>54</v>
      </c>
      <c r="D108" s="147">
        <v>0</v>
      </c>
      <c r="E108" s="147">
        <v>54</v>
      </c>
      <c r="F108" s="147">
        <v>47</v>
      </c>
    </row>
    <row r="109" spans="1:6" ht="13.5" thickBot="1" x14ac:dyDescent="0.25">
      <c r="A109" s="841"/>
      <c r="B109" s="203" t="s">
        <v>32</v>
      </c>
      <c r="C109" s="147">
        <v>733</v>
      </c>
      <c r="D109" s="147">
        <v>68</v>
      </c>
      <c r="E109" s="147">
        <v>801</v>
      </c>
      <c r="F109" s="147">
        <v>283</v>
      </c>
    </row>
    <row r="110" spans="1:6" ht="13.5" thickBot="1" x14ac:dyDescent="0.25">
      <c r="A110" s="841"/>
      <c r="B110" s="203" t="s">
        <v>552</v>
      </c>
      <c r="C110" s="147">
        <v>42</v>
      </c>
      <c r="D110" s="147">
        <v>44</v>
      </c>
      <c r="E110" s="147">
        <v>86</v>
      </c>
      <c r="F110" s="147">
        <v>7</v>
      </c>
    </row>
    <row r="111" spans="1:6" ht="13.5" thickBot="1" x14ac:dyDescent="0.25">
      <c r="A111" s="841"/>
      <c r="B111" s="203" t="s">
        <v>128</v>
      </c>
      <c r="C111" s="147">
        <v>5</v>
      </c>
      <c r="D111" s="147">
        <v>0</v>
      </c>
      <c r="E111" s="147">
        <v>5</v>
      </c>
      <c r="F111" s="147">
        <v>1</v>
      </c>
    </row>
    <row r="112" spans="1:6" ht="13.5" thickBot="1" x14ac:dyDescent="0.25">
      <c r="A112" s="841"/>
      <c r="B112" s="203" t="s">
        <v>203</v>
      </c>
      <c r="C112" s="147">
        <v>65</v>
      </c>
      <c r="D112" s="147">
        <v>1</v>
      </c>
      <c r="E112" s="147">
        <v>66</v>
      </c>
      <c r="F112" s="147">
        <v>3</v>
      </c>
    </row>
    <row r="113" spans="1:6" ht="13.5" thickBot="1" x14ac:dyDescent="0.25">
      <c r="A113" s="824"/>
      <c r="B113" s="214" t="s">
        <v>107</v>
      </c>
      <c r="C113" s="221">
        <v>3983</v>
      </c>
      <c r="D113" s="221">
        <v>1034</v>
      </c>
      <c r="E113" s="221">
        <v>5017</v>
      </c>
      <c r="F113" s="221">
        <v>1597</v>
      </c>
    </row>
    <row r="114" spans="1:6" ht="14.25" thickTop="1" thickBot="1" x14ac:dyDescent="0.25">
      <c r="A114" s="841">
        <v>2014</v>
      </c>
      <c r="B114" s="203" t="s">
        <v>10</v>
      </c>
      <c r="C114" s="148">
        <v>1424</v>
      </c>
      <c r="D114" s="147">
        <v>51</v>
      </c>
      <c r="E114" s="148">
        <v>1475</v>
      </c>
      <c r="F114" s="147">
        <v>552</v>
      </c>
    </row>
    <row r="115" spans="1:6" ht="13.5" thickBot="1" x14ac:dyDescent="0.25">
      <c r="A115" s="841"/>
      <c r="B115" s="203" t="s">
        <v>77</v>
      </c>
      <c r="C115" s="147">
        <v>27</v>
      </c>
      <c r="D115" s="147">
        <v>0</v>
      </c>
      <c r="E115" s="147">
        <v>27</v>
      </c>
      <c r="F115" s="147">
        <v>3</v>
      </c>
    </row>
    <row r="116" spans="1:6" ht="13.5" thickBot="1" x14ac:dyDescent="0.25">
      <c r="A116" s="841"/>
      <c r="B116" s="203" t="s">
        <v>78</v>
      </c>
      <c r="C116" s="147">
        <v>233</v>
      </c>
      <c r="D116" s="147">
        <v>2</v>
      </c>
      <c r="E116" s="147">
        <v>235</v>
      </c>
      <c r="F116" s="147">
        <v>86</v>
      </c>
    </row>
    <row r="117" spans="1:6" ht="13.5" thickBot="1" x14ac:dyDescent="0.25">
      <c r="A117" s="841"/>
      <c r="B117" s="203" t="s">
        <v>30</v>
      </c>
      <c r="C117" s="147">
        <v>860</v>
      </c>
      <c r="D117" s="147">
        <v>396</v>
      </c>
      <c r="E117" s="148">
        <v>1256</v>
      </c>
      <c r="F117" s="147">
        <v>594</v>
      </c>
    </row>
    <row r="118" spans="1:6" ht="13.5" thickBot="1" x14ac:dyDescent="0.25">
      <c r="A118" s="841"/>
      <c r="B118" s="203" t="s">
        <v>26</v>
      </c>
      <c r="C118" s="147">
        <v>89</v>
      </c>
      <c r="D118" s="147">
        <v>10</v>
      </c>
      <c r="E118" s="147">
        <v>99</v>
      </c>
      <c r="F118" s="147">
        <v>10</v>
      </c>
    </row>
    <row r="119" spans="1:6" ht="13.5" thickBot="1" x14ac:dyDescent="0.25">
      <c r="A119" s="841"/>
      <c r="B119" s="203" t="s">
        <v>24</v>
      </c>
      <c r="C119" s="147">
        <v>558</v>
      </c>
      <c r="D119" s="147">
        <v>572</v>
      </c>
      <c r="E119" s="148">
        <v>1130</v>
      </c>
      <c r="F119" s="147">
        <v>202</v>
      </c>
    </row>
    <row r="120" spans="1:6" ht="13.5" thickBot="1" x14ac:dyDescent="0.25">
      <c r="A120" s="841"/>
      <c r="B120" s="203" t="s">
        <v>551</v>
      </c>
      <c r="C120" s="147">
        <v>55</v>
      </c>
      <c r="D120" s="147">
        <v>0</v>
      </c>
      <c r="E120" s="147">
        <v>55</v>
      </c>
      <c r="F120" s="147">
        <v>48</v>
      </c>
    </row>
    <row r="121" spans="1:6" ht="13.5" thickBot="1" x14ac:dyDescent="0.25">
      <c r="A121" s="841"/>
      <c r="B121" s="203" t="s">
        <v>32</v>
      </c>
      <c r="C121" s="147">
        <v>762</v>
      </c>
      <c r="D121" s="147">
        <v>66</v>
      </c>
      <c r="E121" s="147">
        <v>828</v>
      </c>
      <c r="F121" s="147">
        <v>306</v>
      </c>
    </row>
    <row r="122" spans="1:6" ht="13.5" thickBot="1" x14ac:dyDescent="0.25">
      <c r="A122" s="841"/>
      <c r="B122" s="203" t="s">
        <v>552</v>
      </c>
      <c r="C122" s="147">
        <v>42</v>
      </c>
      <c r="D122" s="147">
        <v>44</v>
      </c>
      <c r="E122" s="147">
        <v>86</v>
      </c>
      <c r="F122" s="147">
        <v>7</v>
      </c>
    </row>
    <row r="123" spans="1:6" ht="13.5" thickBot="1" x14ac:dyDescent="0.25">
      <c r="A123" s="841"/>
      <c r="B123" s="203" t="s">
        <v>128</v>
      </c>
      <c r="C123" s="147">
        <v>5</v>
      </c>
      <c r="D123" s="147">
        <v>0</v>
      </c>
      <c r="E123" s="147">
        <v>5</v>
      </c>
      <c r="F123" s="147">
        <v>1</v>
      </c>
    </row>
    <row r="124" spans="1:6" ht="13.5" thickBot="1" x14ac:dyDescent="0.25">
      <c r="A124" s="841"/>
      <c r="B124" s="203" t="s">
        <v>203</v>
      </c>
      <c r="C124" s="147">
        <v>65</v>
      </c>
      <c r="D124" s="147">
        <v>1</v>
      </c>
      <c r="E124" s="147">
        <v>66</v>
      </c>
      <c r="F124" s="147">
        <v>5</v>
      </c>
    </row>
    <row r="125" spans="1:6" ht="13.5" thickBot="1" x14ac:dyDescent="0.25">
      <c r="A125" s="824"/>
      <c r="B125" s="214" t="s">
        <v>107</v>
      </c>
      <c r="C125" s="221">
        <v>4120</v>
      </c>
      <c r="D125" s="221">
        <v>1142</v>
      </c>
      <c r="E125" s="221">
        <v>5262</v>
      </c>
      <c r="F125" s="221">
        <v>1814</v>
      </c>
    </row>
    <row r="126" spans="1:6" ht="14.25" thickTop="1" thickBot="1" x14ac:dyDescent="0.25">
      <c r="A126" s="841">
        <v>2015</v>
      </c>
      <c r="B126" s="203" t="s">
        <v>10</v>
      </c>
      <c r="C126" s="148">
        <v>1444</v>
      </c>
      <c r="D126" s="147">
        <v>41</v>
      </c>
      <c r="E126" s="148">
        <v>1485</v>
      </c>
      <c r="F126" s="562" t="s">
        <v>2843</v>
      </c>
    </row>
    <row r="127" spans="1:6" ht="13.5" thickBot="1" x14ac:dyDescent="0.25">
      <c r="A127" s="841"/>
      <c r="B127" s="203" t="s">
        <v>77</v>
      </c>
      <c r="C127" s="147">
        <v>30</v>
      </c>
      <c r="D127" s="147">
        <v>0</v>
      </c>
      <c r="E127" s="147">
        <v>30</v>
      </c>
      <c r="F127" s="562" t="s">
        <v>2843</v>
      </c>
    </row>
    <row r="128" spans="1:6" ht="13.5" thickBot="1" x14ac:dyDescent="0.25">
      <c r="A128" s="841"/>
      <c r="B128" s="203" t="s">
        <v>78</v>
      </c>
      <c r="C128" s="147">
        <v>235</v>
      </c>
      <c r="D128" s="147">
        <v>3</v>
      </c>
      <c r="E128" s="147">
        <v>238</v>
      </c>
      <c r="F128" s="562" t="s">
        <v>2843</v>
      </c>
    </row>
    <row r="129" spans="1:6" ht="13.5" thickBot="1" x14ac:dyDescent="0.25">
      <c r="A129" s="841"/>
      <c r="B129" s="203" t="s">
        <v>30</v>
      </c>
      <c r="C129" s="147">
        <v>865</v>
      </c>
      <c r="D129" s="147">
        <v>392</v>
      </c>
      <c r="E129" s="148">
        <v>1257</v>
      </c>
      <c r="F129" s="562" t="s">
        <v>2843</v>
      </c>
    </row>
    <row r="130" spans="1:6" ht="13.5" thickBot="1" x14ac:dyDescent="0.25">
      <c r="A130" s="841"/>
      <c r="B130" s="203" t="s">
        <v>26</v>
      </c>
      <c r="C130" s="147">
        <v>93</v>
      </c>
      <c r="D130" s="147">
        <v>5</v>
      </c>
      <c r="E130" s="147">
        <v>98</v>
      </c>
      <c r="F130" s="562" t="s">
        <v>2843</v>
      </c>
    </row>
    <row r="131" spans="1:6" ht="13.5" thickBot="1" x14ac:dyDescent="0.25">
      <c r="A131" s="841"/>
      <c r="B131" s="203" t="s">
        <v>24</v>
      </c>
      <c r="C131" s="147">
        <v>568</v>
      </c>
      <c r="D131" s="147">
        <v>483</v>
      </c>
      <c r="E131" s="148">
        <v>1051</v>
      </c>
      <c r="F131" s="562" t="s">
        <v>2843</v>
      </c>
    </row>
    <row r="132" spans="1:6" ht="13.5" thickBot="1" x14ac:dyDescent="0.25">
      <c r="A132" s="841"/>
      <c r="B132" s="203" t="s">
        <v>551</v>
      </c>
      <c r="C132" s="147">
        <v>55</v>
      </c>
      <c r="D132" s="147">
        <v>0</v>
      </c>
      <c r="E132" s="147">
        <v>55</v>
      </c>
      <c r="F132" s="562" t="s">
        <v>2843</v>
      </c>
    </row>
    <row r="133" spans="1:6" ht="13.5" thickBot="1" x14ac:dyDescent="0.25">
      <c r="A133" s="841"/>
      <c r="B133" s="203" t="s">
        <v>32</v>
      </c>
      <c r="C133" s="147">
        <v>772</v>
      </c>
      <c r="D133" s="147">
        <v>66</v>
      </c>
      <c r="E133" s="147">
        <v>838</v>
      </c>
      <c r="F133" s="562" t="s">
        <v>2843</v>
      </c>
    </row>
    <row r="134" spans="1:6" ht="13.5" thickBot="1" x14ac:dyDescent="0.25">
      <c r="A134" s="841"/>
      <c r="B134" s="203" t="s">
        <v>552</v>
      </c>
      <c r="C134" s="147">
        <v>57</v>
      </c>
      <c r="D134" s="147">
        <v>43</v>
      </c>
      <c r="E134" s="147">
        <v>100</v>
      </c>
      <c r="F134" s="562" t="s">
        <v>2843</v>
      </c>
    </row>
    <row r="135" spans="1:6" ht="13.5" thickBot="1" x14ac:dyDescent="0.25">
      <c r="A135" s="841"/>
      <c r="B135" s="203" t="s">
        <v>128</v>
      </c>
      <c r="C135" s="147">
        <v>19</v>
      </c>
      <c r="D135" s="147">
        <v>0</v>
      </c>
      <c r="E135" s="147">
        <v>19</v>
      </c>
      <c r="F135" s="562" t="s">
        <v>2843</v>
      </c>
    </row>
    <row r="136" spans="1:6" ht="13.5" thickBot="1" x14ac:dyDescent="0.25">
      <c r="A136" s="841"/>
      <c r="B136" s="203" t="s">
        <v>203</v>
      </c>
      <c r="C136" s="147">
        <v>74</v>
      </c>
      <c r="D136" s="147">
        <v>0</v>
      </c>
      <c r="E136" s="147">
        <v>74</v>
      </c>
      <c r="F136" s="562" t="s">
        <v>2843</v>
      </c>
    </row>
    <row r="137" spans="1:6" ht="13.5" thickBot="1" x14ac:dyDescent="0.25">
      <c r="A137" s="824"/>
      <c r="B137" s="214" t="s">
        <v>107</v>
      </c>
      <c r="C137" s="221">
        <v>4212</v>
      </c>
      <c r="D137" s="221">
        <v>1033</v>
      </c>
      <c r="E137" s="221">
        <v>5245</v>
      </c>
      <c r="F137" s="221" t="s">
        <v>2843</v>
      </c>
    </row>
    <row r="138" spans="1:6" ht="14.25" thickTop="1" thickBot="1" x14ac:dyDescent="0.25">
      <c r="A138" s="841">
        <v>2016</v>
      </c>
      <c r="B138" s="203" t="s">
        <v>10</v>
      </c>
      <c r="C138" s="148">
        <v>1476</v>
      </c>
      <c r="D138" s="147">
        <v>38</v>
      </c>
      <c r="E138" s="148">
        <v>1514</v>
      </c>
      <c r="F138" s="562" t="s">
        <v>2843</v>
      </c>
    </row>
    <row r="139" spans="1:6" ht="13.5" thickBot="1" x14ac:dyDescent="0.25">
      <c r="A139" s="841"/>
      <c r="B139" s="203" t="s">
        <v>77</v>
      </c>
      <c r="C139" s="147">
        <v>31</v>
      </c>
      <c r="D139" s="147">
        <v>0</v>
      </c>
      <c r="E139" s="147">
        <v>31</v>
      </c>
      <c r="F139" s="562" t="s">
        <v>2843</v>
      </c>
    </row>
    <row r="140" spans="1:6" ht="13.5" thickBot="1" x14ac:dyDescent="0.25">
      <c r="A140" s="841"/>
      <c r="B140" s="203" t="s">
        <v>78</v>
      </c>
      <c r="C140" s="147">
        <v>232</v>
      </c>
      <c r="D140" s="147">
        <v>3</v>
      </c>
      <c r="E140" s="147">
        <v>235</v>
      </c>
      <c r="F140" s="562" t="s">
        <v>2843</v>
      </c>
    </row>
    <row r="141" spans="1:6" ht="13.5" thickBot="1" x14ac:dyDescent="0.25">
      <c r="A141" s="841"/>
      <c r="B141" s="203" t="s">
        <v>30</v>
      </c>
      <c r="C141" s="147">
        <v>884</v>
      </c>
      <c r="D141" s="147">
        <v>388</v>
      </c>
      <c r="E141" s="148">
        <v>1272</v>
      </c>
      <c r="F141" s="562" t="s">
        <v>2843</v>
      </c>
    </row>
    <row r="142" spans="1:6" ht="13.5" thickBot="1" x14ac:dyDescent="0.25">
      <c r="A142" s="841"/>
      <c r="B142" s="203" t="s">
        <v>26</v>
      </c>
      <c r="C142" s="147">
        <v>111</v>
      </c>
      <c r="D142" s="147">
        <v>14</v>
      </c>
      <c r="E142" s="147">
        <v>125</v>
      </c>
      <c r="F142" s="562" t="s">
        <v>2843</v>
      </c>
    </row>
    <row r="143" spans="1:6" ht="13.5" thickBot="1" x14ac:dyDescent="0.25">
      <c r="A143" s="841"/>
      <c r="B143" s="203" t="s">
        <v>24</v>
      </c>
      <c r="C143" s="147">
        <v>574</v>
      </c>
      <c r="D143" s="147">
        <v>477</v>
      </c>
      <c r="E143" s="148">
        <v>1051</v>
      </c>
      <c r="F143" s="562" t="s">
        <v>2843</v>
      </c>
    </row>
    <row r="144" spans="1:6" ht="13.5" thickBot="1" x14ac:dyDescent="0.25">
      <c r="A144" s="841"/>
      <c r="B144" s="203" t="s">
        <v>551</v>
      </c>
      <c r="C144" s="147">
        <v>55</v>
      </c>
      <c r="D144" s="147">
        <v>0</v>
      </c>
      <c r="E144" s="147">
        <v>55</v>
      </c>
      <c r="F144" s="562" t="s">
        <v>2843</v>
      </c>
    </row>
    <row r="145" spans="1:6" ht="13.5" thickBot="1" x14ac:dyDescent="0.25">
      <c r="A145" s="841"/>
      <c r="B145" s="203" t="s">
        <v>32</v>
      </c>
      <c r="C145" s="147">
        <v>807</v>
      </c>
      <c r="D145" s="147">
        <v>64</v>
      </c>
      <c r="E145" s="147">
        <v>871</v>
      </c>
      <c r="F145" s="562" t="s">
        <v>2843</v>
      </c>
    </row>
    <row r="146" spans="1:6" ht="13.5" thickBot="1" x14ac:dyDescent="0.25">
      <c r="A146" s="841"/>
      <c r="B146" s="203" t="s">
        <v>552</v>
      </c>
      <c r="C146" s="147">
        <v>86</v>
      </c>
      <c r="D146" s="147">
        <v>46</v>
      </c>
      <c r="E146" s="147">
        <v>132</v>
      </c>
      <c r="F146" s="562" t="s">
        <v>2843</v>
      </c>
    </row>
    <row r="147" spans="1:6" ht="13.5" thickBot="1" x14ac:dyDescent="0.25">
      <c r="A147" s="841"/>
      <c r="B147" s="203" t="s">
        <v>128</v>
      </c>
      <c r="C147" s="147">
        <v>5</v>
      </c>
      <c r="D147" s="147">
        <v>0</v>
      </c>
      <c r="E147" s="147">
        <v>5</v>
      </c>
      <c r="F147" s="562" t="s">
        <v>2843</v>
      </c>
    </row>
    <row r="148" spans="1:6" ht="13.5" thickBot="1" x14ac:dyDescent="0.25">
      <c r="A148" s="841"/>
      <c r="B148" s="203" t="s">
        <v>203</v>
      </c>
      <c r="C148" s="147">
        <v>68</v>
      </c>
      <c r="D148" s="147">
        <v>0</v>
      </c>
      <c r="E148" s="147">
        <v>68</v>
      </c>
      <c r="F148" s="562" t="s">
        <v>2843</v>
      </c>
    </row>
    <row r="149" spans="1:6" ht="13.5" thickBot="1" x14ac:dyDescent="0.25">
      <c r="A149" s="824"/>
      <c r="B149" s="214" t="s">
        <v>107</v>
      </c>
      <c r="C149" s="221">
        <v>4329</v>
      </c>
      <c r="D149" s="221">
        <v>1030</v>
      </c>
      <c r="E149" s="221">
        <v>5359</v>
      </c>
      <c r="F149" s="221" t="s">
        <v>2843</v>
      </c>
    </row>
    <row r="150" spans="1:6" ht="14.25" thickTop="1" thickBot="1" x14ac:dyDescent="0.25">
      <c r="A150" s="841">
        <v>2017</v>
      </c>
      <c r="B150" s="203" t="s">
        <v>10</v>
      </c>
      <c r="C150" s="148">
        <v>1479</v>
      </c>
      <c r="D150" s="147">
        <v>41</v>
      </c>
      <c r="E150" s="148">
        <v>1520</v>
      </c>
      <c r="F150" s="562" t="s">
        <v>2843</v>
      </c>
    </row>
    <row r="151" spans="1:6" ht="13.5" thickBot="1" x14ac:dyDescent="0.25">
      <c r="A151" s="841"/>
      <c r="B151" s="203" t="s">
        <v>77</v>
      </c>
      <c r="C151" s="147">
        <v>30</v>
      </c>
      <c r="D151" s="147">
        <v>0</v>
      </c>
      <c r="E151" s="148">
        <v>30</v>
      </c>
      <c r="F151" s="562" t="s">
        <v>2843</v>
      </c>
    </row>
    <row r="152" spans="1:6" ht="13.5" thickBot="1" x14ac:dyDescent="0.25">
      <c r="A152" s="841"/>
      <c r="B152" s="203" t="s">
        <v>78</v>
      </c>
      <c r="C152" s="147">
        <v>237</v>
      </c>
      <c r="D152" s="147">
        <v>3</v>
      </c>
      <c r="E152" s="148">
        <v>240</v>
      </c>
      <c r="F152" s="562" t="s">
        <v>2843</v>
      </c>
    </row>
    <row r="153" spans="1:6" ht="13.5" thickBot="1" x14ac:dyDescent="0.25">
      <c r="A153" s="841"/>
      <c r="B153" s="203" t="s">
        <v>30</v>
      </c>
      <c r="C153" s="147">
        <v>888</v>
      </c>
      <c r="D153" s="147">
        <v>385</v>
      </c>
      <c r="E153" s="148">
        <v>1273</v>
      </c>
      <c r="F153" s="562" t="s">
        <v>2843</v>
      </c>
    </row>
    <row r="154" spans="1:6" ht="13.5" thickBot="1" x14ac:dyDescent="0.25">
      <c r="A154" s="841"/>
      <c r="B154" s="203" t="s">
        <v>26</v>
      </c>
      <c r="C154" s="147">
        <v>127</v>
      </c>
      <c r="D154" s="147">
        <v>24</v>
      </c>
      <c r="E154" s="148">
        <v>151</v>
      </c>
      <c r="F154" s="562" t="s">
        <v>2843</v>
      </c>
    </row>
    <row r="155" spans="1:6" ht="13.5" thickBot="1" x14ac:dyDescent="0.25">
      <c r="A155" s="841"/>
      <c r="B155" s="203" t="s">
        <v>24</v>
      </c>
      <c r="C155" s="147">
        <v>583</v>
      </c>
      <c r="D155" s="147">
        <v>471</v>
      </c>
      <c r="E155" s="148">
        <v>1054</v>
      </c>
      <c r="F155" s="562" t="s">
        <v>2843</v>
      </c>
    </row>
    <row r="156" spans="1:6" ht="13.5" thickBot="1" x14ac:dyDescent="0.25">
      <c r="A156" s="841"/>
      <c r="B156" s="203" t="s">
        <v>551</v>
      </c>
      <c r="C156" s="147">
        <v>55</v>
      </c>
      <c r="D156" s="147">
        <v>0</v>
      </c>
      <c r="E156" s="148">
        <v>55</v>
      </c>
      <c r="F156" s="562" t="s">
        <v>2843</v>
      </c>
    </row>
    <row r="157" spans="1:6" ht="13.5" thickBot="1" x14ac:dyDescent="0.25">
      <c r="A157" s="841"/>
      <c r="B157" s="203" t="s">
        <v>32</v>
      </c>
      <c r="C157" s="147">
        <v>822</v>
      </c>
      <c r="D157" s="147">
        <v>63</v>
      </c>
      <c r="E157" s="148">
        <v>885</v>
      </c>
      <c r="F157" s="562" t="s">
        <v>2843</v>
      </c>
    </row>
    <row r="158" spans="1:6" ht="13.5" thickBot="1" x14ac:dyDescent="0.25">
      <c r="A158" s="841"/>
      <c r="B158" s="203" t="s">
        <v>552</v>
      </c>
      <c r="C158" s="147">
        <v>86</v>
      </c>
      <c r="D158" s="147">
        <v>46</v>
      </c>
      <c r="E158" s="148">
        <v>132</v>
      </c>
      <c r="F158" s="562" t="s">
        <v>2843</v>
      </c>
    </row>
    <row r="159" spans="1:6" ht="13.5" thickBot="1" x14ac:dyDescent="0.25">
      <c r="A159" s="841"/>
      <c r="B159" s="203" t="s">
        <v>128</v>
      </c>
      <c r="C159" s="147">
        <v>5</v>
      </c>
      <c r="D159" s="147">
        <v>0</v>
      </c>
      <c r="E159" s="148">
        <v>5</v>
      </c>
      <c r="F159" s="562" t="s">
        <v>2843</v>
      </c>
    </row>
    <row r="160" spans="1:6" ht="13.5" thickBot="1" x14ac:dyDescent="0.25">
      <c r="A160" s="841"/>
      <c r="B160" s="203" t="s">
        <v>203</v>
      </c>
      <c r="C160" s="147">
        <v>68</v>
      </c>
      <c r="D160" s="147">
        <v>0</v>
      </c>
      <c r="E160" s="148">
        <v>68</v>
      </c>
      <c r="F160" s="562" t="s">
        <v>2843</v>
      </c>
    </row>
    <row r="161" spans="1:6" ht="13.5" thickBot="1" x14ac:dyDescent="0.25">
      <c r="A161" s="824"/>
      <c r="B161" s="214" t="s">
        <v>107</v>
      </c>
      <c r="C161" s="221">
        <v>4380</v>
      </c>
      <c r="D161" s="221">
        <v>1033</v>
      </c>
      <c r="E161" s="221">
        <v>5413</v>
      </c>
      <c r="F161" s="221" t="s">
        <v>2843</v>
      </c>
    </row>
    <row r="162" spans="1:6" ht="13.5" thickTop="1" x14ac:dyDescent="0.2">
      <c r="A162" s="327" t="s">
        <v>553</v>
      </c>
    </row>
    <row r="163" spans="1:6" x14ac:dyDescent="0.2">
      <c r="A163" s="327" t="s">
        <v>265</v>
      </c>
    </row>
    <row r="164" spans="1:6" x14ac:dyDescent="0.2">
      <c r="A164" s="327" t="s">
        <v>574</v>
      </c>
    </row>
    <row r="165" spans="1:6" x14ac:dyDescent="0.2">
      <c r="A165" s="501" t="s">
        <v>2844</v>
      </c>
    </row>
    <row r="166" spans="1:6" x14ac:dyDescent="0.2">
      <c r="A166" s="327" t="s">
        <v>22</v>
      </c>
    </row>
    <row r="167" spans="1:6" x14ac:dyDescent="0.2">
      <c r="A167" s="222"/>
    </row>
  </sheetData>
  <mergeCells count="22">
    <mergeCell ref="A54:A61"/>
    <mergeCell ref="A62:A69"/>
    <mergeCell ref="A46:A53"/>
    <mergeCell ref="A1:F1"/>
    <mergeCell ref="A2:F2"/>
    <mergeCell ref="A3:F3"/>
    <mergeCell ref="A4:A5"/>
    <mergeCell ref="B4:B5"/>
    <mergeCell ref="C4:F4"/>
    <mergeCell ref="A6:A13"/>
    <mergeCell ref="A14:A21"/>
    <mergeCell ref="A22:A29"/>
    <mergeCell ref="A30:A37"/>
    <mergeCell ref="A38:A45"/>
    <mergeCell ref="A138:A149"/>
    <mergeCell ref="A150:A161"/>
    <mergeCell ref="A70:A77"/>
    <mergeCell ref="A78:A89"/>
    <mergeCell ref="A90:A101"/>
    <mergeCell ref="A102:A113"/>
    <mergeCell ref="A126:A137"/>
    <mergeCell ref="A114:A125"/>
  </mergeCells>
  <hyperlinks>
    <hyperlink ref="G5" location="TOC!A1" display="RETURN TO TABLE OF CONTENTS" xr:uid="{00000000-0004-0000-35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201"/>
  <sheetViews>
    <sheetView workbookViewId="0">
      <pane xSplit="2" ySplit="6" topLeftCell="C174" activePane="bottomRight" state="frozen"/>
      <selection activeCell="M84" sqref="M84"/>
      <selection pane="topRight" activeCell="M84" sqref="M84"/>
      <selection pane="bottomLeft" activeCell="M84" sqref="M84"/>
      <selection pane="bottomRight" activeCell="M84" sqref="M84"/>
    </sheetView>
  </sheetViews>
  <sheetFormatPr defaultRowHeight="12.75" x14ac:dyDescent="0.2"/>
  <cols>
    <col min="2" max="2" width="15.85546875" customWidth="1"/>
    <col min="3" max="8" width="11.42578125" customWidth="1"/>
  </cols>
  <sheetData>
    <row r="1" spans="1:9" ht="12.75" customHeight="1" x14ac:dyDescent="0.2">
      <c r="A1" s="827" t="s">
        <v>2278</v>
      </c>
      <c r="B1" s="827"/>
      <c r="C1" s="827"/>
      <c r="D1" s="827"/>
      <c r="E1" s="827"/>
      <c r="F1" s="827"/>
      <c r="G1" s="827"/>
      <c r="H1" s="827"/>
    </row>
    <row r="2" spans="1:9" ht="16.5" customHeight="1" thickBot="1" x14ac:dyDescent="0.25">
      <c r="A2" s="826" t="s">
        <v>2305</v>
      </c>
      <c r="B2" s="826"/>
      <c r="C2" s="826"/>
      <c r="D2" s="826"/>
      <c r="E2" s="826"/>
      <c r="F2" s="826"/>
      <c r="G2" s="826"/>
      <c r="H2" s="826"/>
    </row>
    <row r="3" spans="1:9" ht="13.5" thickBot="1" x14ac:dyDescent="0.25">
      <c r="A3" s="815" t="s">
        <v>2367</v>
      </c>
      <c r="B3" s="816"/>
      <c r="C3" s="816"/>
      <c r="D3" s="816"/>
      <c r="E3" s="816"/>
      <c r="F3" s="816"/>
      <c r="G3" s="816"/>
      <c r="H3" s="899"/>
    </row>
    <row r="4" spans="1:9" ht="13.5" thickBot="1" x14ac:dyDescent="0.25">
      <c r="A4" s="818" t="s">
        <v>3</v>
      </c>
      <c r="B4" s="900" t="s">
        <v>533</v>
      </c>
      <c r="C4" s="902" t="s">
        <v>575</v>
      </c>
      <c r="D4" s="843"/>
      <c r="E4" s="843"/>
      <c r="F4" s="843"/>
      <c r="G4" s="843"/>
      <c r="H4" s="844"/>
    </row>
    <row r="5" spans="1:9" ht="13.5" thickBot="1" x14ac:dyDescent="0.25">
      <c r="A5" s="851"/>
      <c r="B5" s="901"/>
      <c r="C5" s="902" t="s">
        <v>576</v>
      </c>
      <c r="D5" s="843"/>
      <c r="E5" s="843"/>
      <c r="F5" s="903"/>
      <c r="G5" s="905" t="s">
        <v>577</v>
      </c>
      <c r="H5" s="907" t="s">
        <v>578</v>
      </c>
    </row>
    <row r="6" spans="1:9" ht="34.5" thickBot="1" x14ac:dyDescent="0.25">
      <c r="A6" s="852"/>
      <c r="B6" s="904"/>
      <c r="C6" s="212" t="s">
        <v>579</v>
      </c>
      <c r="D6" s="223" t="s">
        <v>580</v>
      </c>
      <c r="E6" s="223" t="s">
        <v>581</v>
      </c>
      <c r="F6" s="223" t="s">
        <v>582</v>
      </c>
      <c r="G6" s="906"/>
      <c r="H6" s="908"/>
      <c r="I6" s="551" t="s">
        <v>2837</v>
      </c>
    </row>
    <row r="7" spans="1:9" ht="14.25" thickTop="1" thickBot="1" x14ac:dyDescent="0.25">
      <c r="A7" s="823">
        <v>2002</v>
      </c>
      <c r="B7" s="203" t="s">
        <v>10</v>
      </c>
      <c r="C7" s="13">
        <v>597.29999999999995</v>
      </c>
      <c r="D7" s="13">
        <v>91.2</v>
      </c>
      <c r="E7" s="14">
        <v>13.2</v>
      </c>
      <c r="F7" s="13">
        <v>701.7</v>
      </c>
      <c r="G7" s="14">
        <v>38.799999999999997</v>
      </c>
      <c r="H7" s="13">
        <v>740.5</v>
      </c>
    </row>
    <row r="8" spans="1:9" ht="13.5" thickBot="1" x14ac:dyDescent="0.25">
      <c r="A8" s="841"/>
      <c r="B8" s="203" t="s">
        <v>30</v>
      </c>
      <c r="C8" s="13">
        <v>54.5</v>
      </c>
      <c r="D8" s="13">
        <v>3</v>
      </c>
      <c r="E8" s="14">
        <v>10</v>
      </c>
      <c r="F8" s="13">
        <v>67.5</v>
      </c>
      <c r="G8" s="14">
        <v>19</v>
      </c>
      <c r="H8" s="13">
        <v>86.5</v>
      </c>
    </row>
    <row r="9" spans="1:9" ht="13.5" thickBot="1" x14ac:dyDescent="0.25">
      <c r="A9" s="841"/>
      <c r="B9" s="203" t="s">
        <v>6</v>
      </c>
      <c r="C9" s="13">
        <v>403.35</v>
      </c>
      <c r="D9" s="13">
        <v>8.4</v>
      </c>
      <c r="E9" s="14">
        <v>1.7</v>
      </c>
      <c r="F9" s="13">
        <v>413.45</v>
      </c>
      <c r="G9" s="14">
        <v>4.2</v>
      </c>
      <c r="H9" s="13">
        <v>417.65</v>
      </c>
    </row>
    <row r="10" spans="1:9" ht="13.5" thickBot="1" x14ac:dyDescent="0.25">
      <c r="A10" s="841"/>
      <c r="B10" s="203" t="s">
        <v>26</v>
      </c>
      <c r="C10" s="13">
        <v>12</v>
      </c>
      <c r="D10" s="13">
        <v>0</v>
      </c>
      <c r="E10" s="14">
        <v>0</v>
      </c>
      <c r="F10" s="13">
        <v>12</v>
      </c>
      <c r="G10" s="14">
        <v>3</v>
      </c>
      <c r="H10" s="13">
        <v>15</v>
      </c>
    </row>
    <row r="11" spans="1:9" ht="13.5" thickBot="1" x14ac:dyDescent="0.25">
      <c r="A11" s="841"/>
      <c r="B11" s="203" t="s">
        <v>24</v>
      </c>
      <c r="C11" s="13">
        <v>29.6</v>
      </c>
      <c r="D11" s="13">
        <v>7</v>
      </c>
      <c r="E11" s="14">
        <v>12</v>
      </c>
      <c r="F11" s="13">
        <v>48.6</v>
      </c>
      <c r="G11" s="14">
        <v>5.3</v>
      </c>
      <c r="H11" s="13">
        <v>53.9</v>
      </c>
    </row>
    <row r="12" spans="1:9" ht="13.5" thickBot="1" x14ac:dyDescent="0.25">
      <c r="A12" s="841"/>
      <c r="B12" s="203" t="s">
        <v>547</v>
      </c>
      <c r="C12" s="13">
        <v>28.4</v>
      </c>
      <c r="D12" s="13">
        <v>0</v>
      </c>
      <c r="E12" s="14">
        <v>0</v>
      </c>
      <c r="F12" s="13">
        <v>28.4</v>
      </c>
      <c r="G12" s="14">
        <v>4.7</v>
      </c>
      <c r="H12" s="13">
        <v>33.1</v>
      </c>
    </row>
    <row r="13" spans="1:9" ht="13.5" thickBot="1" x14ac:dyDescent="0.25">
      <c r="A13" s="841"/>
      <c r="B13" s="203" t="s">
        <v>128</v>
      </c>
      <c r="C13" s="13">
        <v>4.5</v>
      </c>
      <c r="D13" s="13">
        <v>0.4</v>
      </c>
      <c r="E13" s="14">
        <v>0</v>
      </c>
      <c r="F13" s="13">
        <v>4.9000000000000004</v>
      </c>
      <c r="G13" s="14">
        <v>0</v>
      </c>
      <c r="H13" s="13">
        <v>4.9000000000000004</v>
      </c>
    </row>
    <row r="14" spans="1:9" ht="13.5" thickBot="1" x14ac:dyDescent="0.25">
      <c r="A14" s="841"/>
      <c r="B14" s="203" t="s">
        <v>203</v>
      </c>
      <c r="C14" s="13">
        <v>16</v>
      </c>
      <c r="D14" s="13">
        <v>0.1</v>
      </c>
      <c r="E14" s="14">
        <v>1.1000000000000001</v>
      </c>
      <c r="F14" s="13">
        <v>17.2</v>
      </c>
      <c r="G14" s="14">
        <v>0</v>
      </c>
      <c r="H14" s="13">
        <v>17.2</v>
      </c>
    </row>
    <row r="15" spans="1:9" ht="13.5" thickBot="1" x14ac:dyDescent="0.25">
      <c r="A15" s="824"/>
      <c r="B15" s="214" t="s">
        <v>107</v>
      </c>
      <c r="C15" s="217">
        <v>1145.7</v>
      </c>
      <c r="D15" s="218">
        <v>110.1</v>
      </c>
      <c r="E15" s="176">
        <v>38</v>
      </c>
      <c r="F15" s="217">
        <v>1293.8</v>
      </c>
      <c r="G15" s="176">
        <v>75</v>
      </c>
      <c r="H15" s="217">
        <v>1368.8</v>
      </c>
    </row>
    <row r="16" spans="1:9" ht="14.25" thickTop="1" thickBot="1" x14ac:dyDescent="0.25">
      <c r="A16" s="823">
        <v>2003</v>
      </c>
      <c r="B16" s="203" t="s">
        <v>10</v>
      </c>
      <c r="C16" s="13">
        <v>629.9</v>
      </c>
      <c r="D16" s="13">
        <v>99.2</v>
      </c>
      <c r="E16" s="14">
        <v>12.2</v>
      </c>
      <c r="F16" s="13">
        <v>741.3</v>
      </c>
      <c r="G16" s="14">
        <v>38.700000000000003</v>
      </c>
      <c r="H16" s="13">
        <v>780</v>
      </c>
    </row>
    <row r="17" spans="1:8" ht="13.5" thickBot="1" x14ac:dyDescent="0.25">
      <c r="A17" s="841"/>
      <c r="B17" s="203" t="s">
        <v>30</v>
      </c>
      <c r="C17" s="13">
        <v>55.5</v>
      </c>
      <c r="D17" s="13">
        <v>3</v>
      </c>
      <c r="E17" s="14">
        <v>10</v>
      </c>
      <c r="F17" s="13">
        <v>68.5</v>
      </c>
      <c r="G17" s="14">
        <v>19</v>
      </c>
      <c r="H17" s="13">
        <v>87.5</v>
      </c>
    </row>
    <row r="18" spans="1:8" ht="13.5" thickBot="1" x14ac:dyDescent="0.25">
      <c r="A18" s="841"/>
      <c r="B18" s="203" t="s">
        <v>6</v>
      </c>
      <c r="C18" s="13">
        <v>431.2</v>
      </c>
      <c r="D18" s="13">
        <v>6.7</v>
      </c>
      <c r="E18" s="14">
        <v>1.7</v>
      </c>
      <c r="F18" s="13">
        <v>439.6</v>
      </c>
      <c r="G18" s="14">
        <v>2.5</v>
      </c>
      <c r="H18" s="13">
        <v>442.1</v>
      </c>
    </row>
    <row r="19" spans="1:8" ht="13.5" thickBot="1" x14ac:dyDescent="0.25">
      <c r="A19" s="841"/>
      <c r="B19" s="203" t="s">
        <v>26</v>
      </c>
      <c r="C19" s="13">
        <v>10</v>
      </c>
      <c r="D19" s="13">
        <v>0</v>
      </c>
      <c r="E19" s="14">
        <v>0</v>
      </c>
      <c r="F19" s="13">
        <v>10</v>
      </c>
      <c r="G19" s="14">
        <v>1</v>
      </c>
      <c r="H19" s="13">
        <v>11</v>
      </c>
    </row>
    <row r="20" spans="1:8" ht="13.5" thickBot="1" x14ac:dyDescent="0.25">
      <c r="A20" s="841"/>
      <c r="B20" s="203" t="s">
        <v>24</v>
      </c>
      <c r="C20" s="13">
        <v>28.6</v>
      </c>
      <c r="D20" s="13">
        <v>7</v>
      </c>
      <c r="E20" s="14">
        <v>11</v>
      </c>
      <c r="F20" s="13">
        <v>46.6</v>
      </c>
      <c r="G20" s="14">
        <v>6.7</v>
      </c>
      <c r="H20" s="13">
        <v>53.3</v>
      </c>
    </row>
    <row r="21" spans="1:8" ht="13.5" thickBot="1" x14ac:dyDescent="0.25">
      <c r="A21" s="841"/>
      <c r="B21" s="203" t="s">
        <v>547</v>
      </c>
      <c r="C21" s="13">
        <v>30.4</v>
      </c>
      <c r="D21" s="13">
        <v>0</v>
      </c>
      <c r="E21" s="14">
        <v>0</v>
      </c>
      <c r="F21" s="13">
        <v>30.4</v>
      </c>
      <c r="G21" s="14">
        <v>4.3</v>
      </c>
      <c r="H21" s="13">
        <v>34.700000000000003</v>
      </c>
    </row>
    <row r="22" spans="1:8" ht="13.5" thickBot="1" x14ac:dyDescent="0.25">
      <c r="A22" s="841"/>
      <c r="B22" s="203" t="s">
        <v>128</v>
      </c>
      <c r="C22" s="13">
        <v>4.5</v>
      </c>
      <c r="D22" s="13">
        <v>0.6</v>
      </c>
      <c r="E22" s="14">
        <v>0</v>
      </c>
      <c r="F22" s="13">
        <v>5.0999999999999996</v>
      </c>
      <c r="G22" s="14">
        <v>0</v>
      </c>
      <c r="H22" s="13">
        <v>5.0999999999999996</v>
      </c>
    </row>
    <row r="23" spans="1:8" ht="13.5" thickBot="1" x14ac:dyDescent="0.25">
      <c r="A23" s="841"/>
      <c r="B23" s="203" t="s">
        <v>203</v>
      </c>
      <c r="C23" s="13">
        <v>16.899999999999999</v>
      </c>
      <c r="D23" s="13">
        <v>0</v>
      </c>
      <c r="E23" s="14">
        <v>2.1</v>
      </c>
      <c r="F23" s="13">
        <v>19</v>
      </c>
      <c r="G23" s="14">
        <v>0</v>
      </c>
      <c r="H23" s="13">
        <v>19</v>
      </c>
    </row>
    <row r="24" spans="1:8" ht="13.5" thickBot="1" x14ac:dyDescent="0.25">
      <c r="A24" s="824"/>
      <c r="B24" s="214" t="s">
        <v>107</v>
      </c>
      <c r="C24" s="217">
        <v>1207</v>
      </c>
      <c r="D24" s="218">
        <v>116.5</v>
      </c>
      <c r="E24" s="176">
        <v>37</v>
      </c>
      <c r="F24" s="217">
        <v>1360.5</v>
      </c>
      <c r="G24" s="176">
        <v>72.2</v>
      </c>
      <c r="H24" s="217">
        <v>1432.7</v>
      </c>
    </row>
    <row r="25" spans="1:8" ht="14.25" thickTop="1" thickBot="1" x14ac:dyDescent="0.25">
      <c r="A25" s="823">
        <v>2004</v>
      </c>
      <c r="B25" s="203" t="s">
        <v>10</v>
      </c>
      <c r="C25" s="13">
        <v>627.9</v>
      </c>
      <c r="D25" s="13">
        <v>91.4</v>
      </c>
      <c r="E25" s="14">
        <v>17.899999999999999</v>
      </c>
      <c r="F25" s="13">
        <v>737.2</v>
      </c>
      <c r="G25" s="14">
        <v>45.9</v>
      </c>
      <c r="H25" s="13">
        <v>783.1</v>
      </c>
    </row>
    <row r="26" spans="1:8" ht="13.5" thickBot="1" x14ac:dyDescent="0.25">
      <c r="A26" s="841"/>
      <c r="B26" s="203" t="s">
        <v>546</v>
      </c>
      <c r="C26" s="13">
        <v>54</v>
      </c>
      <c r="D26" s="13">
        <v>3.5</v>
      </c>
      <c r="E26" s="14">
        <v>9</v>
      </c>
      <c r="F26" s="13">
        <v>66.5</v>
      </c>
      <c r="G26" s="14">
        <v>19</v>
      </c>
      <c r="H26" s="13">
        <v>85.5</v>
      </c>
    </row>
    <row r="27" spans="1:8" ht="13.5" thickBot="1" x14ac:dyDescent="0.25">
      <c r="A27" s="841"/>
      <c r="B27" s="203" t="s">
        <v>6</v>
      </c>
      <c r="C27" s="13">
        <v>444.8</v>
      </c>
      <c r="D27" s="13">
        <v>6.5</v>
      </c>
      <c r="E27" s="14">
        <v>1.9</v>
      </c>
      <c r="F27" s="13">
        <v>453.2</v>
      </c>
      <c r="G27" s="14">
        <v>9.1</v>
      </c>
      <c r="H27" s="13">
        <v>462.3</v>
      </c>
    </row>
    <row r="28" spans="1:8" ht="13.5" thickBot="1" x14ac:dyDescent="0.25">
      <c r="A28" s="841"/>
      <c r="B28" s="203" t="s">
        <v>26</v>
      </c>
      <c r="C28" s="13">
        <v>10</v>
      </c>
      <c r="D28" s="13">
        <v>0</v>
      </c>
      <c r="E28" s="14">
        <v>0</v>
      </c>
      <c r="F28" s="13">
        <v>10</v>
      </c>
      <c r="G28" s="14">
        <v>2</v>
      </c>
      <c r="H28" s="13">
        <v>12</v>
      </c>
    </row>
    <row r="29" spans="1:8" ht="13.5" thickBot="1" x14ac:dyDescent="0.25">
      <c r="A29" s="841"/>
      <c r="B29" s="203" t="s">
        <v>24</v>
      </c>
      <c r="C29" s="13">
        <v>26.6</v>
      </c>
      <c r="D29" s="13">
        <v>8</v>
      </c>
      <c r="E29" s="14">
        <v>12</v>
      </c>
      <c r="F29" s="13">
        <v>46.6</v>
      </c>
      <c r="G29" s="14">
        <v>8.6999999999999993</v>
      </c>
      <c r="H29" s="13">
        <v>55.3</v>
      </c>
    </row>
    <row r="30" spans="1:8" ht="13.5" thickBot="1" x14ac:dyDescent="0.25">
      <c r="A30" s="841"/>
      <c r="B30" s="203" t="s">
        <v>32</v>
      </c>
      <c r="C30" s="13">
        <v>34.9</v>
      </c>
      <c r="D30" s="13">
        <v>0</v>
      </c>
      <c r="E30" s="14">
        <v>0</v>
      </c>
      <c r="F30" s="13">
        <v>34.9</v>
      </c>
      <c r="G30" s="14">
        <v>5.8</v>
      </c>
      <c r="H30" s="13">
        <v>40.700000000000003</v>
      </c>
    </row>
    <row r="31" spans="1:8" ht="13.5" thickBot="1" x14ac:dyDescent="0.25">
      <c r="A31" s="841"/>
      <c r="B31" s="203" t="s">
        <v>128</v>
      </c>
      <c r="C31" s="13">
        <v>3</v>
      </c>
      <c r="D31" s="13">
        <v>1.6</v>
      </c>
      <c r="E31" s="14">
        <v>0</v>
      </c>
      <c r="F31" s="13">
        <v>4.5999999999999996</v>
      </c>
      <c r="G31" s="14">
        <v>0</v>
      </c>
      <c r="H31" s="13">
        <v>4.5999999999999996</v>
      </c>
    </row>
    <row r="32" spans="1:8" ht="13.5" thickBot="1" x14ac:dyDescent="0.25">
      <c r="A32" s="841"/>
      <c r="B32" s="203" t="s">
        <v>203</v>
      </c>
      <c r="C32" s="13">
        <v>15.8</v>
      </c>
      <c r="D32" s="13">
        <v>0</v>
      </c>
      <c r="E32" s="14">
        <v>2.2000000000000002</v>
      </c>
      <c r="F32" s="13">
        <v>18</v>
      </c>
      <c r="G32" s="14">
        <v>0</v>
      </c>
      <c r="H32" s="13">
        <v>18</v>
      </c>
    </row>
    <row r="33" spans="1:8" ht="13.5" thickBot="1" x14ac:dyDescent="0.25">
      <c r="A33" s="824"/>
      <c r="B33" s="214" t="s">
        <v>107</v>
      </c>
      <c r="C33" s="217">
        <v>1217</v>
      </c>
      <c r="D33" s="218">
        <v>111</v>
      </c>
      <c r="E33" s="176">
        <v>43</v>
      </c>
      <c r="F33" s="217">
        <v>1371</v>
      </c>
      <c r="G33" s="176">
        <v>90.5</v>
      </c>
      <c r="H33" s="217">
        <v>1461.5</v>
      </c>
    </row>
    <row r="34" spans="1:8" ht="14.25" thickTop="1" thickBot="1" x14ac:dyDescent="0.25">
      <c r="A34" s="841">
        <v>2005</v>
      </c>
      <c r="B34" s="203" t="s">
        <v>10</v>
      </c>
      <c r="C34" s="13">
        <v>654.6</v>
      </c>
      <c r="D34" s="13">
        <v>90.7</v>
      </c>
      <c r="E34" s="14">
        <v>16.2</v>
      </c>
      <c r="F34" s="13">
        <v>761.5</v>
      </c>
      <c r="G34" s="14">
        <v>38.200000000000003</v>
      </c>
      <c r="H34" s="13">
        <v>799.7</v>
      </c>
    </row>
    <row r="35" spans="1:8" ht="13.5" thickBot="1" x14ac:dyDescent="0.25">
      <c r="A35" s="841"/>
      <c r="B35" s="203" t="s">
        <v>546</v>
      </c>
      <c r="C35" s="13">
        <v>56</v>
      </c>
      <c r="D35" s="13">
        <v>6.5</v>
      </c>
      <c r="E35" s="14">
        <v>6</v>
      </c>
      <c r="F35" s="13">
        <v>68.5</v>
      </c>
      <c r="G35" s="14">
        <v>19.899999999999999</v>
      </c>
      <c r="H35" s="13">
        <v>88.4</v>
      </c>
    </row>
    <row r="36" spans="1:8" ht="13.5" thickBot="1" x14ac:dyDescent="0.25">
      <c r="A36" s="841"/>
      <c r="B36" s="203" t="s">
        <v>6</v>
      </c>
      <c r="C36" s="13">
        <v>452</v>
      </c>
      <c r="D36" s="13">
        <v>6.3</v>
      </c>
      <c r="E36" s="14">
        <v>2.6</v>
      </c>
      <c r="F36" s="13">
        <v>460.9</v>
      </c>
      <c r="G36" s="14">
        <v>3.3</v>
      </c>
      <c r="H36" s="13">
        <v>464.2</v>
      </c>
    </row>
    <row r="37" spans="1:8" ht="13.5" thickBot="1" x14ac:dyDescent="0.25">
      <c r="A37" s="841"/>
      <c r="B37" s="203" t="s">
        <v>26</v>
      </c>
      <c r="C37" s="13">
        <v>11</v>
      </c>
      <c r="D37" s="13">
        <v>0</v>
      </c>
      <c r="E37" s="14">
        <v>0</v>
      </c>
      <c r="F37" s="13">
        <v>11</v>
      </c>
      <c r="G37" s="14">
        <v>2</v>
      </c>
      <c r="H37" s="13">
        <v>13</v>
      </c>
    </row>
    <row r="38" spans="1:8" ht="13.5" thickBot="1" x14ac:dyDescent="0.25">
      <c r="A38" s="841"/>
      <c r="B38" s="203" t="s">
        <v>24</v>
      </c>
      <c r="C38" s="13">
        <v>27.6</v>
      </c>
      <c r="D38" s="13">
        <v>8</v>
      </c>
      <c r="E38" s="14">
        <v>12</v>
      </c>
      <c r="F38" s="13">
        <v>47.6</v>
      </c>
      <c r="G38" s="14">
        <v>10.3</v>
      </c>
      <c r="H38" s="13">
        <v>57.9</v>
      </c>
    </row>
    <row r="39" spans="1:8" ht="13.5" thickBot="1" x14ac:dyDescent="0.25">
      <c r="A39" s="841"/>
      <c r="B39" s="203" t="s">
        <v>547</v>
      </c>
      <c r="C39" s="13">
        <v>34.4</v>
      </c>
      <c r="D39" s="13">
        <v>0</v>
      </c>
      <c r="E39" s="14">
        <v>0</v>
      </c>
      <c r="F39" s="13">
        <v>34.4</v>
      </c>
      <c r="G39" s="14">
        <v>6.3</v>
      </c>
      <c r="H39" s="13">
        <v>40.700000000000003</v>
      </c>
    </row>
    <row r="40" spans="1:8" ht="13.5" thickBot="1" x14ac:dyDescent="0.25">
      <c r="A40" s="841"/>
      <c r="B40" s="203" t="s">
        <v>128</v>
      </c>
      <c r="C40" s="13">
        <v>4.5999999999999996</v>
      </c>
      <c r="D40" s="13">
        <v>0</v>
      </c>
      <c r="E40" s="14">
        <v>0</v>
      </c>
      <c r="F40" s="13">
        <v>4.5999999999999996</v>
      </c>
      <c r="G40" s="14">
        <v>0</v>
      </c>
      <c r="H40" s="13">
        <v>4.5999999999999996</v>
      </c>
    </row>
    <row r="41" spans="1:8" ht="13.5" thickBot="1" x14ac:dyDescent="0.25">
      <c r="A41" s="841"/>
      <c r="B41" s="203" t="s">
        <v>203</v>
      </c>
      <c r="C41" s="13">
        <v>16.2</v>
      </c>
      <c r="D41" s="13">
        <v>1</v>
      </c>
      <c r="E41" s="14">
        <v>2.2000000000000002</v>
      </c>
      <c r="F41" s="13">
        <v>19.399999999999999</v>
      </c>
      <c r="G41" s="14">
        <v>0</v>
      </c>
      <c r="H41" s="13">
        <v>19.399999999999999</v>
      </c>
    </row>
    <row r="42" spans="1:8" ht="13.5" thickBot="1" x14ac:dyDescent="0.25">
      <c r="A42" s="824"/>
      <c r="B42" s="214" t="s">
        <v>107</v>
      </c>
      <c r="C42" s="217">
        <v>1256.4000000000001</v>
      </c>
      <c r="D42" s="218">
        <v>112.5</v>
      </c>
      <c r="E42" s="176">
        <v>39</v>
      </c>
      <c r="F42" s="217">
        <v>1407.9</v>
      </c>
      <c r="G42" s="176">
        <v>80</v>
      </c>
      <c r="H42" s="217">
        <v>1487.9</v>
      </c>
    </row>
    <row r="43" spans="1:8" ht="14.25" thickTop="1" thickBot="1" x14ac:dyDescent="0.25">
      <c r="A43" s="823">
        <v>2006</v>
      </c>
      <c r="B43" s="203" t="s">
        <v>10</v>
      </c>
      <c r="C43" s="13">
        <v>649.20000000000005</v>
      </c>
      <c r="D43" s="13">
        <v>92.7</v>
      </c>
      <c r="E43" s="14">
        <v>13.2</v>
      </c>
      <c r="F43" s="13">
        <v>755.1</v>
      </c>
      <c r="G43" s="14">
        <v>35.4</v>
      </c>
      <c r="H43" s="13">
        <v>790.5</v>
      </c>
    </row>
    <row r="44" spans="1:8" ht="13.5" thickBot="1" x14ac:dyDescent="0.25">
      <c r="A44" s="841"/>
      <c r="B44" s="203" t="s">
        <v>546</v>
      </c>
      <c r="C44" s="13">
        <v>57</v>
      </c>
      <c r="D44" s="13">
        <v>6</v>
      </c>
      <c r="E44" s="14">
        <v>7</v>
      </c>
      <c r="F44" s="13">
        <v>70</v>
      </c>
      <c r="G44" s="14">
        <v>20.9</v>
      </c>
      <c r="H44" s="13">
        <v>90.9</v>
      </c>
    </row>
    <row r="45" spans="1:8" ht="13.5" thickBot="1" x14ac:dyDescent="0.25">
      <c r="A45" s="841"/>
      <c r="B45" s="203" t="s">
        <v>6</v>
      </c>
      <c r="C45" s="13">
        <v>456.7</v>
      </c>
      <c r="D45" s="13">
        <v>8.3000000000000007</v>
      </c>
      <c r="E45" s="14">
        <v>3.6</v>
      </c>
      <c r="F45" s="13">
        <v>468.6</v>
      </c>
      <c r="G45" s="14">
        <v>3.1</v>
      </c>
      <c r="H45" s="13">
        <v>471.7</v>
      </c>
    </row>
    <row r="46" spans="1:8" ht="13.5" thickBot="1" x14ac:dyDescent="0.25">
      <c r="A46" s="841"/>
      <c r="B46" s="203" t="s">
        <v>26</v>
      </c>
      <c r="C46" s="13">
        <v>10</v>
      </c>
      <c r="D46" s="13">
        <v>0</v>
      </c>
      <c r="E46" s="14">
        <v>0</v>
      </c>
      <c r="F46" s="13">
        <v>10</v>
      </c>
      <c r="G46" s="14">
        <v>1</v>
      </c>
      <c r="H46" s="13">
        <v>11</v>
      </c>
    </row>
    <row r="47" spans="1:8" ht="13.5" thickBot="1" x14ac:dyDescent="0.25">
      <c r="A47" s="841"/>
      <c r="B47" s="203" t="s">
        <v>24</v>
      </c>
      <c r="C47" s="13">
        <v>27.6</v>
      </c>
      <c r="D47" s="13">
        <v>8</v>
      </c>
      <c r="E47" s="14">
        <v>12</v>
      </c>
      <c r="F47" s="13">
        <v>47.6</v>
      </c>
      <c r="G47" s="14">
        <v>10.3</v>
      </c>
      <c r="H47" s="13">
        <v>57.9</v>
      </c>
    </row>
    <row r="48" spans="1:8" ht="13.5" thickBot="1" x14ac:dyDescent="0.25">
      <c r="A48" s="841"/>
      <c r="B48" s="203" t="s">
        <v>547</v>
      </c>
      <c r="C48" s="13">
        <v>37.200000000000003</v>
      </c>
      <c r="D48" s="13">
        <v>0</v>
      </c>
      <c r="E48" s="14">
        <v>0</v>
      </c>
      <c r="F48" s="13">
        <v>37.200000000000003</v>
      </c>
      <c r="G48" s="14">
        <v>8.3000000000000007</v>
      </c>
      <c r="H48" s="13">
        <v>45.5</v>
      </c>
    </row>
    <row r="49" spans="1:8" ht="13.5" thickBot="1" x14ac:dyDescent="0.25">
      <c r="A49" s="841"/>
      <c r="B49" s="203" t="s">
        <v>128</v>
      </c>
      <c r="C49" s="13">
        <v>3.6</v>
      </c>
      <c r="D49" s="13">
        <v>0.8</v>
      </c>
      <c r="E49" s="14">
        <v>0</v>
      </c>
      <c r="F49" s="13">
        <v>4.4000000000000004</v>
      </c>
      <c r="G49" s="14">
        <v>0</v>
      </c>
      <c r="H49" s="13">
        <v>4.4000000000000004</v>
      </c>
    </row>
    <row r="50" spans="1:8" ht="13.5" thickBot="1" x14ac:dyDescent="0.25">
      <c r="A50" s="841"/>
      <c r="B50" s="203" t="s">
        <v>203</v>
      </c>
      <c r="C50" s="13">
        <v>16.8</v>
      </c>
      <c r="D50" s="13">
        <v>0</v>
      </c>
      <c r="E50" s="14">
        <v>2.2000000000000002</v>
      </c>
      <c r="F50" s="13">
        <v>19</v>
      </c>
      <c r="G50" s="14">
        <v>0</v>
      </c>
      <c r="H50" s="13">
        <v>19</v>
      </c>
    </row>
    <row r="51" spans="1:8" ht="13.5" thickBot="1" x14ac:dyDescent="0.25">
      <c r="A51" s="824"/>
      <c r="B51" s="214" t="s">
        <v>107</v>
      </c>
      <c r="C51" s="217">
        <v>1258.0999999999999</v>
      </c>
      <c r="D51" s="218">
        <v>115.8</v>
      </c>
      <c r="E51" s="176">
        <v>38</v>
      </c>
      <c r="F51" s="217">
        <v>1411.9</v>
      </c>
      <c r="G51" s="176">
        <v>79</v>
      </c>
      <c r="H51" s="217">
        <v>1490.9</v>
      </c>
    </row>
    <row r="52" spans="1:8" ht="14.25" thickTop="1" thickBot="1" x14ac:dyDescent="0.25">
      <c r="A52" s="823">
        <v>2007</v>
      </c>
      <c r="B52" s="203" t="s">
        <v>10</v>
      </c>
      <c r="C52" s="147">
        <v>642.70000000000005</v>
      </c>
      <c r="D52" s="147">
        <v>96.3</v>
      </c>
      <c r="E52" s="149">
        <v>15.3</v>
      </c>
      <c r="F52" s="147">
        <v>754.3</v>
      </c>
      <c r="G52" s="149">
        <v>33.299999999999997</v>
      </c>
      <c r="H52" s="147">
        <v>787.6</v>
      </c>
    </row>
    <row r="53" spans="1:8" ht="13.5" thickBot="1" x14ac:dyDescent="0.25">
      <c r="A53" s="841"/>
      <c r="B53" s="203" t="s">
        <v>546</v>
      </c>
      <c r="C53" s="147">
        <v>59</v>
      </c>
      <c r="D53" s="147">
        <v>7</v>
      </c>
      <c r="E53" s="149">
        <v>6</v>
      </c>
      <c r="F53" s="147">
        <v>72</v>
      </c>
      <c r="G53" s="149">
        <v>19.899999999999999</v>
      </c>
      <c r="H53" s="147">
        <v>91.9</v>
      </c>
    </row>
    <row r="54" spans="1:8" ht="13.5" thickBot="1" x14ac:dyDescent="0.25">
      <c r="A54" s="841"/>
      <c r="B54" s="203" t="s">
        <v>6</v>
      </c>
      <c r="C54" s="147">
        <v>461.7</v>
      </c>
      <c r="D54" s="147">
        <v>10.7</v>
      </c>
      <c r="E54" s="149">
        <v>3.5</v>
      </c>
      <c r="F54" s="147">
        <v>475.9</v>
      </c>
      <c r="G54" s="149">
        <v>4.2</v>
      </c>
      <c r="H54" s="147">
        <v>480.1</v>
      </c>
    </row>
    <row r="55" spans="1:8" ht="13.5" thickBot="1" x14ac:dyDescent="0.25">
      <c r="A55" s="841"/>
      <c r="B55" s="203" t="s">
        <v>26</v>
      </c>
      <c r="C55" s="147">
        <v>11</v>
      </c>
      <c r="D55" s="147">
        <v>0</v>
      </c>
      <c r="E55" s="149">
        <v>0</v>
      </c>
      <c r="F55" s="147">
        <v>11</v>
      </c>
      <c r="G55" s="149">
        <v>1</v>
      </c>
      <c r="H55" s="147">
        <v>12</v>
      </c>
    </row>
    <row r="56" spans="1:8" ht="13.5" thickBot="1" x14ac:dyDescent="0.25">
      <c r="A56" s="841"/>
      <c r="B56" s="203" t="s">
        <v>24</v>
      </c>
      <c r="C56" s="147">
        <v>29.6</v>
      </c>
      <c r="D56" s="147">
        <v>8</v>
      </c>
      <c r="E56" s="149">
        <v>12</v>
      </c>
      <c r="F56" s="147">
        <v>49.6</v>
      </c>
      <c r="G56" s="149">
        <v>10.3</v>
      </c>
      <c r="H56" s="147">
        <v>59.9</v>
      </c>
    </row>
    <row r="57" spans="1:8" ht="13.5" thickBot="1" x14ac:dyDescent="0.25">
      <c r="A57" s="841"/>
      <c r="B57" s="203" t="s">
        <v>547</v>
      </c>
      <c r="C57" s="147">
        <v>35.200000000000003</v>
      </c>
      <c r="D57" s="147">
        <v>1</v>
      </c>
      <c r="E57" s="149">
        <v>0</v>
      </c>
      <c r="F57" s="147">
        <v>36.200000000000003</v>
      </c>
      <c r="G57" s="149">
        <v>8.3000000000000007</v>
      </c>
      <c r="H57" s="147">
        <v>44.5</v>
      </c>
    </row>
    <row r="58" spans="1:8" ht="13.5" thickBot="1" x14ac:dyDescent="0.25">
      <c r="A58" s="841"/>
      <c r="B58" s="203" t="s">
        <v>128</v>
      </c>
      <c r="C58" s="147">
        <v>3.6</v>
      </c>
      <c r="D58" s="147">
        <v>1</v>
      </c>
      <c r="E58" s="149">
        <v>0</v>
      </c>
      <c r="F58" s="147">
        <v>4.5999999999999996</v>
      </c>
      <c r="G58" s="149">
        <v>0</v>
      </c>
      <c r="H58" s="147">
        <v>4.5999999999999996</v>
      </c>
    </row>
    <row r="59" spans="1:8" ht="13.5" thickBot="1" x14ac:dyDescent="0.25">
      <c r="A59" s="841"/>
      <c r="B59" s="203" t="s">
        <v>203</v>
      </c>
      <c r="C59" s="147">
        <v>16.8</v>
      </c>
      <c r="D59" s="147">
        <v>0</v>
      </c>
      <c r="E59" s="149">
        <v>2.2000000000000002</v>
      </c>
      <c r="F59" s="147">
        <v>19</v>
      </c>
      <c r="G59" s="149">
        <v>0</v>
      </c>
      <c r="H59" s="147">
        <v>19</v>
      </c>
    </row>
    <row r="60" spans="1:8" ht="13.5" thickBot="1" x14ac:dyDescent="0.25">
      <c r="A60" s="824"/>
      <c r="B60" s="214" t="s">
        <v>107</v>
      </c>
      <c r="C60" s="215">
        <v>1259.5999999999999</v>
      </c>
      <c r="D60" s="163">
        <v>124</v>
      </c>
      <c r="E60" s="166">
        <v>39</v>
      </c>
      <c r="F60" s="215">
        <v>1422.6</v>
      </c>
      <c r="G60" s="166">
        <v>77</v>
      </c>
      <c r="H60" s="215">
        <v>1499.6</v>
      </c>
    </row>
    <row r="61" spans="1:8" ht="14.25" thickTop="1" thickBot="1" x14ac:dyDescent="0.25">
      <c r="A61" s="841">
        <v>2008</v>
      </c>
      <c r="B61" s="203" t="s">
        <v>10</v>
      </c>
      <c r="C61" s="147">
        <v>669.3</v>
      </c>
      <c r="D61" s="147">
        <v>92.6</v>
      </c>
      <c r="E61" s="149">
        <v>16.399999999999999</v>
      </c>
      <c r="F61" s="147">
        <v>778.3</v>
      </c>
      <c r="G61" s="149">
        <v>34.1</v>
      </c>
      <c r="H61" s="147">
        <v>812.4</v>
      </c>
    </row>
    <row r="62" spans="1:8" ht="13.5" thickBot="1" x14ac:dyDescent="0.25">
      <c r="A62" s="841"/>
      <c r="B62" s="203" t="s">
        <v>546</v>
      </c>
      <c r="C62" s="147">
        <v>57.5</v>
      </c>
      <c r="D62" s="147">
        <v>7</v>
      </c>
      <c r="E62" s="149">
        <v>6</v>
      </c>
      <c r="F62" s="147">
        <v>70.5</v>
      </c>
      <c r="G62" s="149">
        <v>19.899999999999999</v>
      </c>
      <c r="H62" s="147">
        <v>90.4</v>
      </c>
    </row>
    <row r="63" spans="1:8" ht="13.5" thickBot="1" x14ac:dyDescent="0.25">
      <c r="A63" s="841"/>
      <c r="B63" s="203" t="s">
        <v>6</v>
      </c>
      <c r="C63" s="147">
        <v>490.2</v>
      </c>
      <c r="D63" s="147">
        <v>10.4</v>
      </c>
      <c r="E63" s="149">
        <v>3.4</v>
      </c>
      <c r="F63" s="147">
        <v>504</v>
      </c>
      <c r="G63" s="149">
        <v>4.5999999999999996</v>
      </c>
      <c r="H63" s="147">
        <v>508.6</v>
      </c>
    </row>
    <row r="64" spans="1:8" ht="13.5" thickBot="1" x14ac:dyDescent="0.25">
      <c r="A64" s="841"/>
      <c r="B64" s="203" t="s">
        <v>26</v>
      </c>
      <c r="C64" s="147">
        <v>12</v>
      </c>
      <c r="D64" s="147">
        <v>0</v>
      </c>
      <c r="E64" s="149">
        <v>0</v>
      </c>
      <c r="F64" s="147">
        <v>12</v>
      </c>
      <c r="G64" s="149">
        <v>1</v>
      </c>
      <c r="H64" s="147">
        <v>13</v>
      </c>
    </row>
    <row r="65" spans="1:8" ht="13.5" thickBot="1" x14ac:dyDescent="0.25">
      <c r="A65" s="841"/>
      <c r="B65" s="203" t="s">
        <v>24</v>
      </c>
      <c r="C65" s="147">
        <v>28.6</v>
      </c>
      <c r="D65" s="147">
        <v>8</v>
      </c>
      <c r="E65" s="149">
        <v>12</v>
      </c>
      <c r="F65" s="147">
        <v>48.6</v>
      </c>
      <c r="G65" s="149">
        <v>11.3</v>
      </c>
      <c r="H65" s="147">
        <v>59.9</v>
      </c>
    </row>
    <row r="66" spans="1:8" ht="13.5" thickBot="1" x14ac:dyDescent="0.25">
      <c r="A66" s="841"/>
      <c r="B66" s="203" t="s">
        <v>547</v>
      </c>
      <c r="C66" s="147">
        <v>39.200000000000003</v>
      </c>
      <c r="D66" s="147">
        <v>1</v>
      </c>
      <c r="E66" s="149">
        <v>0</v>
      </c>
      <c r="F66" s="147">
        <v>40.200000000000003</v>
      </c>
      <c r="G66" s="149">
        <v>8.3000000000000007</v>
      </c>
      <c r="H66" s="147">
        <v>48.5</v>
      </c>
    </row>
    <row r="67" spans="1:8" ht="13.5" thickBot="1" x14ac:dyDescent="0.25">
      <c r="A67" s="841"/>
      <c r="B67" s="203" t="s">
        <v>128</v>
      </c>
      <c r="C67" s="147">
        <v>3.8</v>
      </c>
      <c r="D67" s="147">
        <v>1</v>
      </c>
      <c r="E67" s="149">
        <v>0</v>
      </c>
      <c r="F67" s="147">
        <v>4.8</v>
      </c>
      <c r="G67" s="149">
        <v>0</v>
      </c>
      <c r="H67" s="147">
        <v>4.8</v>
      </c>
    </row>
    <row r="68" spans="1:8" ht="13.5" thickBot="1" x14ac:dyDescent="0.25">
      <c r="A68" s="841"/>
      <c r="B68" s="203" t="s">
        <v>203</v>
      </c>
      <c r="C68" s="147">
        <v>17.2</v>
      </c>
      <c r="D68" s="147">
        <v>0</v>
      </c>
      <c r="E68" s="149">
        <v>2.2000000000000002</v>
      </c>
      <c r="F68" s="147">
        <v>19.399999999999999</v>
      </c>
      <c r="G68" s="149">
        <v>1</v>
      </c>
      <c r="H68" s="147">
        <v>20.399999999999999</v>
      </c>
    </row>
    <row r="69" spans="1:8" ht="13.5" thickBot="1" x14ac:dyDescent="0.25">
      <c r="A69" s="824"/>
      <c r="B69" s="214" t="s">
        <v>107</v>
      </c>
      <c r="C69" s="215">
        <v>1317.8</v>
      </c>
      <c r="D69" s="163">
        <v>120</v>
      </c>
      <c r="E69" s="166">
        <v>40</v>
      </c>
      <c r="F69" s="215">
        <v>1477.8</v>
      </c>
      <c r="G69" s="166">
        <v>80.2</v>
      </c>
      <c r="H69" s="215">
        <v>1558</v>
      </c>
    </row>
    <row r="70" spans="1:8" ht="14.25" thickTop="1" thickBot="1" x14ac:dyDescent="0.25">
      <c r="A70" s="823">
        <v>2009</v>
      </c>
      <c r="B70" s="203" t="s">
        <v>10</v>
      </c>
      <c r="C70" s="147">
        <v>670</v>
      </c>
      <c r="D70" s="147">
        <v>96.7</v>
      </c>
      <c r="E70" s="149">
        <v>18.5</v>
      </c>
      <c r="F70" s="147">
        <v>785.2</v>
      </c>
      <c r="G70" s="149">
        <v>32.1</v>
      </c>
      <c r="H70" s="147">
        <v>817.3</v>
      </c>
    </row>
    <row r="71" spans="1:8" ht="13.5" thickBot="1" x14ac:dyDescent="0.25">
      <c r="A71" s="841"/>
      <c r="B71" s="203" t="s">
        <v>546</v>
      </c>
      <c r="C71" s="147">
        <v>60</v>
      </c>
      <c r="D71" s="147">
        <v>8</v>
      </c>
      <c r="E71" s="149">
        <v>7</v>
      </c>
      <c r="F71" s="147">
        <v>75</v>
      </c>
      <c r="G71" s="149">
        <v>19.899999999999999</v>
      </c>
      <c r="H71" s="147">
        <v>94.9</v>
      </c>
    </row>
    <row r="72" spans="1:8" ht="13.5" thickBot="1" x14ac:dyDescent="0.25">
      <c r="A72" s="841"/>
      <c r="B72" s="203" t="s">
        <v>6</v>
      </c>
      <c r="C72" s="147">
        <v>488.8</v>
      </c>
      <c r="D72" s="147">
        <v>8.5</v>
      </c>
      <c r="E72" s="149">
        <v>4.3</v>
      </c>
      <c r="F72" s="147">
        <v>501.6</v>
      </c>
      <c r="G72" s="149">
        <v>5.7</v>
      </c>
      <c r="H72" s="147">
        <v>507.3</v>
      </c>
    </row>
    <row r="73" spans="1:8" ht="13.5" thickBot="1" x14ac:dyDescent="0.25">
      <c r="A73" s="841"/>
      <c r="B73" s="203" t="s">
        <v>26</v>
      </c>
      <c r="C73" s="147">
        <v>15</v>
      </c>
      <c r="D73" s="147">
        <v>0</v>
      </c>
      <c r="E73" s="149">
        <v>0</v>
      </c>
      <c r="F73" s="147">
        <v>15</v>
      </c>
      <c r="G73" s="149">
        <v>1</v>
      </c>
      <c r="H73" s="147">
        <v>16</v>
      </c>
    </row>
    <row r="74" spans="1:8" ht="13.5" thickBot="1" x14ac:dyDescent="0.25">
      <c r="A74" s="841"/>
      <c r="B74" s="203" t="s">
        <v>24</v>
      </c>
      <c r="C74" s="147">
        <v>28.6</v>
      </c>
      <c r="D74" s="147">
        <v>8</v>
      </c>
      <c r="E74" s="149">
        <v>12</v>
      </c>
      <c r="F74" s="147">
        <v>48.6</v>
      </c>
      <c r="G74" s="149">
        <v>11.3</v>
      </c>
      <c r="H74" s="147">
        <v>59.9</v>
      </c>
    </row>
    <row r="75" spans="1:8" ht="13.5" thickBot="1" x14ac:dyDescent="0.25">
      <c r="A75" s="841"/>
      <c r="B75" s="203" t="s">
        <v>547</v>
      </c>
      <c r="C75" s="147">
        <v>42.2</v>
      </c>
      <c r="D75" s="147">
        <v>1</v>
      </c>
      <c r="E75" s="149">
        <v>0</v>
      </c>
      <c r="F75" s="147">
        <v>43.2</v>
      </c>
      <c r="G75" s="149">
        <v>8.3000000000000007</v>
      </c>
      <c r="H75" s="147">
        <v>51.5</v>
      </c>
    </row>
    <row r="76" spans="1:8" ht="13.5" thickBot="1" x14ac:dyDescent="0.25">
      <c r="A76" s="841"/>
      <c r="B76" s="203" t="s">
        <v>128</v>
      </c>
      <c r="C76" s="147">
        <v>4</v>
      </c>
      <c r="D76" s="147">
        <v>1</v>
      </c>
      <c r="E76" s="149">
        <v>0</v>
      </c>
      <c r="F76" s="147">
        <v>5</v>
      </c>
      <c r="G76" s="149">
        <v>0</v>
      </c>
      <c r="H76" s="147">
        <v>5</v>
      </c>
    </row>
    <row r="77" spans="1:8" ht="13.5" thickBot="1" x14ac:dyDescent="0.25">
      <c r="A77" s="841"/>
      <c r="B77" s="203" t="s">
        <v>203</v>
      </c>
      <c r="C77" s="147">
        <v>30.4</v>
      </c>
      <c r="D77" s="147">
        <v>0</v>
      </c>
      <c r="E77" s="149">
        <v>2.2000000000000002</v>
      </c>
      <c r="F77" s="147">
        <v>32.6</v>
      </c>
      <c r="G77" s="149">
        <v>0</v>
      </c>
      <c r="H77" s="147">
        <v>32.6</v>
      </c>
    </row>
    <row r="78" spans="1:8" ht="13.5" thickBot="1" x14ac:dyDescent="0.25">
      <c r="A78" s="824"/>
      <c r="B78" s="214" t="s">
        <v>107</v>
      </c>
      <c r="C78" s="215">
        <v>1339</v>
      </c>
      <c r="D78" s="163">
        <v>123.2</v>
      </c>
      <c r="E78" s="166">
        <v>44</v>
      </c>
      <c r="F78" s="215">
        <v>1506.2</v>
      </c>
      <c r="G78" s="166">
        <v>78.3</v>
      </c>
      <c r="H78" s="215">
        <v>1584.5</v>
      </c>
    </row>
    <row r="79" spans="1:8" ht="14.25" thickTop="1" thickBot="1" x14ac:dyDescent="0.25">
      <c r="A79" s="823">
        <v>2010</v>
      </c>
      <c r="B79" s="203" t="s">
        <v>10</v>
      </c>
      <c r="C79" s="147">
        <v>681.6</v>
      </c>
      <c r="D79" s="147">
        <v>96.8</v>
      </c>
      <c r="E79" s="149">
        <v>17.399999999999999</v>
      </c>
      <c r="F79" s="147">
        <v>795.8</v>
      </c>
      <c r="G79" s="149">
        <v>31.1</v>
      </c>
      <c r="H79" s="147">
        <v>826.9</v>
      </c>
    </row>
    <row r="80" spans="1:8" ht="13.5" thickBot="1" x14ac:dyDescent="0.25">
      <c r="A80" s="841"/>
      <c r="B80" s="203" t="s">
        <v>546</v>
      </c>
      <c r="C80" s="147">
        <v>60</v>
      </c>
      <c r="D80" s="147">
        <v>8</v>
      </c>
      <c r="E80" s="149">
        <v>7</v>
      </c>
      <c r="F80" s="147">
        <v>75</v>
      </c>
      <c r="G80" s="149">
        <v>20.9</v>
      </c>
      <c r="H80" s="147">
        <v>95.9</v>
      </c>
    </row>
    <row r="81" spans="1:8" ht="13.5" thickBot="1" x14ac:dyDescent="0.25">
      <c r="A81" s="841"/>
      <c r="B81" s="203" t="s">
        <v>6</v>
      </c>
      <c r="C81" s="147">
        <v>443.8</v>
      </c>
      <c r="D81" s="147">
        <v>11.2</v>
      </c>
      <c r="E81" s="149">
        <v>6.4</v>
      </c>
      <c r="F81" s="147">
        <v>461.4</v>
      </c>
      <c r="G81" s="149">
        <v>1.9</v>
      </c>
      <c r="H81" s="147">
        <v>463.3</v>
      </c>
    </row>
    <row r="82" spans="1:8" ht="13.5" thickBot="1" x14ac:dyDescent="0.25">
      <c r="A82" s="841"/>
      <c r="B82" s="203" t="s">
        <v>26</v>
      </c>
      <c r="C82" s="147">
        <v>14</v>
      </c>
      <c r="D82" s="147">
        <v>0</v>
      </c>
      <c r="E82" s="149">
        <v>0</v>
      </c>
      <c r="F82" s="147">
        <v>14</v>
      </c>
      <c r="G82" s="149">
        <v>1</v>
      </c>
      <c r="H82" s="147">
        <v>15</v>
      </c>
    </row>
    <row r="83" spans="1:8" ht="13.5" thickBot="1" x14ac:dyDescent="0.25">
      <c r="A83" s="841"/>
      <c r="B83" s="203" t="s">
        <v>24</v>
      </c>
      <c r="C83" s="147">
        <v>28.6</v>
      </c>
      <c r="D83" s="147">
        <v>8</v>
      </c>
      <c r="E83" s="149">
        <v>12</v>
      </c>
      <c r="F83" s="147">
        <v>48.6</v>
      </c>
      <c r="G83" s="149">
        <v>11.3</v>
      </c>
      <c r="H83" s="147">
        <v>59.9</v>
      </c>
    </row>
    <row r="84" spans="1:8" ht="13.5" thickBot="1" x14ac:dyDescent="0.25">
      <c r="A84" s="841"/>
      <c r="B84" s="203" t="s">
        <v>547</v>
      </c>
      <c r="C84" s="147">
        <v>44.7</v>
      </c>
      <c r="D84" s="147">
        <v>1</v>
      </c>
      <c r="E84" s="149">
        <v>0</v>
      </c>
      <c r="F84" s="147">
        <v>45.7</v>
      </c>
      <c r="G84" s="149">
        <v>5.8</v>
      </c>
      <c r="H84" s="147">
        <v>51.5</v>
      </c>
    </row>
    <row r="85" spans="1:8" ht="13.5" thickBot="1" x14ac:dyDescent="0.25">
      <c r="A85" s="841"/>
      <c r="B85" s="203" t="s">
        <v>128</v>
      </c>
      <c r="C85" s="147">
        <v>4</v>
      </c>
      <c r="D85" s="147">
        <v>1</v>
      </c>
      <c r="E85" s="149">
        <v>0</v>
      </c>
      <c r="F85" s="147">
        <v>5</v>
      </c>
      <c r="G85" s="149">
        <v>0</v>
      </c>
      <c r="H85" s="147">
        <v>5</v>
      </c>
    </row>
    <row r="86" spans="1:8" ht="13.5" thickBot="1" x14ac:dyDescent="0.25">
      <c r="A86" s="841"/>
      <c r="B86" s="203" t="s">
        <v>203</v>
      </c>
      <c r="C86" s="147">
        <v>28.3</v>
      </c>
      <c r="D86" s="147">
        <v>0</v>
      </c>
      <c r="E86" s="149">
        <v>2.2000000000000002</v>
      </c>
      <c r="F86" s="147">
        <v>30.5</v>
      </c>
      <c r="G86" s="149">
        <v>0</v>
      </c>
      <c r="H86" s="147">
        <v>30.5</v>
      </c>
    </row>
    <row r="87" spans="1:8" ht="13.5" thickBot="1" x14ac:dyDescent="0.25">
      <c r="A87" s="824"/>
      <c r="B87" s="214" t="s">
        <v>107</v>
      </c>
      <c r="C87" s="215">
        <v>1305</v>
      </c>
      <c r="D87" s="163">
        <v>126</v>
      </c>
      <c r="E87" s="166">
        <v>45</v>
      </c>
      <c r="F87" s="215">
        <v>1476</v>
      </c>
      <c r="G87" s="166">
        <v>72</v>
      </c>
      <c r="H87" s="215">
        <v>1548</v>
      </c>
    </row>
    <row r="88" spans="1:8" ht="14.25" thickTop="1" thickBot="1" x14ac:dyDescent="0.25">
      <c r="A88" s="841">
        <v>2011</v>
      </c>
      <c r="B88" s="203" t="s">
        <v>10</v>
      </c>
      <c r="C88" s="147">
        <v>680.3</v>
      </c>
      <c r="D88" s="147">
        <v>94.8</v>
      </c>
      <c r="E88" s="149">
        <v>17.399999999999999</v>
      </c>
      <c r="F88" s="147">
        <v>792.5</v>
      </c>
      <c r="G88" s="149">
        <v>30.6</v>
      </c>
      <c r="H88" s="147">
        <v>823.1</v>
      </c>
    </row>
    <row r="89" spans="1:8" ht="13.5" thickBot="1" x14ac:dyDescent="0.25">
      <c r="A89" s="841"/>
      <c r="B89" s="203" t="s">
        <v>77</v>
      </c>
      <c r="C89" s="147">
        <v>2.2999999999999998</v>
      </c>
      <c r="D89" s="147">
        <v>0.1</v>
      </c>
      <c r="E89" s="149">
        <v>0</v>
      </c>
      <c r="F89" s="147">
        <v>2.4</v>
      </c>
      <c r="G89" s="149">
        <v>0</v>
      </c>
      <c r="H89" s="147">
        <v>2.4</v>
      </c>
    </row>
    <row r="90" spans="1:8" ht="13.5" thickBot="1" x14ac:dyDescent="0.25">
      <c r="A90" s="841"/>
      <c r="B90" s="203" t="s">
        <v>78</v>
      </c>
      <c r="C90" s="147">
        <v>31.1</v>
      </c>
      <c r="D90" s="147">
        <v>2.1</v>
      </c>
      <c r="E90" s="149">
        <v>0</v>
      </c>
      <c r="F90" s="147">
        <v>33.200000000000003</v>
      </c>
      <c r="G90" s="149">
        <v>0</v>
      </c>
      <c r="H90" s="147">
        <v>33.200000000000003</v>
      </c>
    </row>
    <row r="91" spans="1:8" ht="13.5" thickBot="1" x14ac:dyDescent="0.25">
      <c r="A91" s="841"/>
      <c r="B91" s="203" t="s">
        <v>30</v>
      </c>
      <c r="C91" s="147">
        <v>59</v>
      </c>
      <c r="D91" s="147">
        <v>7</v>
      </c>
      <c r="E91" s="149">
        <v>7</v>
      </c>
      <c r="F91" s="147">
        <v>73</v>
      </c>
      <c r="G91" s="149">
        <v>15.9</v>
      </c>
      <c r="H91" s="147">
        <v>88.9</v>
      </c>
    </row>
    <row r="92" spans="1:8" ht="13.5" thickBot="1" x14ac:dyDescent="0.25">
      <c r="A92" s="841"/>
      <c r="B92" s="203" t="s">
        <v>6</v>
      </c>
      <c r="C92" s="147">
        <v>469.5</v>
      </c>
      <c r="D92" s="147">
        <v>14</v>
      </c>
      <c r="E92" s="149">
        <v>5.4</v>
      </c>
      <c r="F92" s="147">
        <v>488.9</v>
      </c>
      <c r="G92" s="149">
        <v>2.4</v>
      </c>
      <c r="H92" s="147">
        <v>491.3</v>
      </c>
    </row>
    <row r="93" spans="1:8" ht="13.5" thickBot="1" x14ac:dyDescent="0.25">
      <c r="A93" s="841"/>
      <c r="B93" s="203" t="s">
        <v>26</v>
      </c>
      <c r="C93" s="147">
        <v>15</v>
      </c>
      <c r="D93" s="147">
        <v>0</v>
      </c>
      <c r="E93" s="149">
        <v>0</v>
      </c>
      <c r="F93" s="147">
        <v>15</v>
      </c>
      <c r="G93" s="149">
        <v>1</v>
      </c>
      <c r="H93" s="147">
        <v>16</v>
      </c>
    </row>
    <row r="94" spans="1:8" ht="13.5" thickBot="1" x14ac:dyDescent="0.25">
      <c r="A94" s="841"/>
      <c r="B94" s="203" t="s">
        <v>24</v>
      </c>
      <c r="C94" s="147">
        <v>28.6</v>
      </c>
      <c r="D94" s="147">
        <v>8</v>
      </c>
      <c r="E94" s="149">
        <v>12</v>
      </c>
      <c r="F94" s="147">
        <v>48.6</v>
      </c>
      <c r="G94" s="149">
        <v>11.3</v>
      </c>
      <c r="H94" s="147">
        <v>59.9</v>
      </c>
    </row>
    <row r="95" spans="1:8" ht="13.5" thickBot="1" x14ac:dyDescent="0.25">
      <c r="A95" s="841"/>
      <c r="B95" s="203" t="s">
        <v>551</v>
      </c>
      <c r="C95" s="147">
        <v>6</v>
      </c>
      <c r="D95" s="147">
        <v>0</v>
      </c>
      <c r="E95" s="149">
        <v>0</v>
      </c>
      <c r="F95" s="147">
        <v>6</v>
      </c>
      <c r="G95" s="149">
        <v>1</v>
      </c>
      <c r="H95" s="147">
        <v>7</v>
      </c>
    </row>
    <row r="96" spans="1:8" ht="13.5" thickBot="1" x14ac:dyDescent="0.25">
      <c r="A96" s="841"/>
      <c r="B96" s="203" t="s">
        <v>32</v>
      </c>
      <c r="C96" s="147">
        <v>33.4</v>
      </c>
      <c r="D96" s="147">
        <v>1</v>
      </c>
      <c r="E96" s="149">
        <v>0</v>
      </c>
      <c r="F96" s="147">
        <v>34.4</v>
      </c>
      <c r="G96" s="149">
        <v>4.3</v>
      </c>
      <c r="H96" s="147">
        <v>38.700000000000003</v>
      </c>
    </row>
    <row r="97" spans="1:8" ht="13.5" thickBot="1" x14ac:dyDescent="0.25">
      <c r="A97" s="841"/>
      <c r="B97" s="203" t="s">
        <v>552</v>
      </c>
      <c r="C97" s="147">
        <v>9.3000000000000007</v>
      </c>
      <c r="D97" s="147">
        <v>0</v>
      </c>
      <c r="E97" s="149">
        <v>0</v>
      </c>
      <c r="F97" s="147">
        <v>9.3000000000000007</v>
      </c>
      <c r="G97" s="149">
        <v>1.5</v>
      </c>
      <c r="H97" s="147">
        <v>10.8</v>
      </c>
    </row>
    <row r="98" spans="1:8" ht="13.5" thickBot="1" x14ac:dyDescent="0.25">
      <c r="A98" s="841"/>
      <c r="B98" s="203" t="s">
        <v>128</v>
      </c>
      <c r="C98" s="147">
        <v>4</v>
      </c>
      <c r="D98" s="147">
        <v>1</v>
      </c>
      <c r="E98" s="149">
        <v>0</v>
      </c>
      <c r="F98" s="147">
        <v>5</v>
      </c>
      <c r="G98" s="149">
        <v>0</v>
      </c>
      <c r="H98" s="147">
        <v>5</v>
      </c>
    </row>
    <row r="99" spans="1:8" ht="13.5" thickBot="1" x14ac:dyDescent="0.25">
      <c r="A99" s="841"/>
      <c r="B99" s="203" t="s">
        <v>203</v>
      </c>
      <c r="C99" s="147">
        <v>25.3</v>
      </c>
      <c r="D99" s="147">
        <v>0</v>
      </c>
      <c r="E99" s="149">
        <v>2.2000000000000002</v>
      </c>
      <c r="F99" s="147">
        <v>27.5</v>
      </c>
      <c r="G99" s="149">
        <v>0</v>
      </c>
      <c r="H99" s="147">
        <v>27.5</v>
      </c>
    </row>
    <row r="100" spans="1:8" ht="13.5" thickBot="1" x14ac:dyDescent="0.25">
      <c r="A100" s="824"/>
      <c r="B100" s="214" t="s">
        <v>107</v>
      </c>
      <c r="C100" s="215">
        <v>1363.8</v>
      </c>
      <c r="D100" s="163">
        <v>128</v>
      </c>
      <c r="E100" s="166">
        <v>44</v>
      </c>
      <c r="F100" s="215">
        <v>1535.8</v>
      </c>
      <c r="G100" s="166">
        <v>68</v>
      </c>
      <c r="H100" s="215">
        <v>1603.8</v>
      </c>
    </row>
    <row r="101" spans="1:8" ht="14.25" thickTop="1" thickBot="1" x14ac:dyDescent="0.25">
      <c r="A101" s="823">
        <v>2012</v>
      </c>
      <c r="B101" s="203" t="s">
        <v>10</v>
      </c>
      <c r="C101" s="147">
        <v>714.1</v>
      </c>
      <c r="D101" s="147">
        <v>94.8</v>
      </c>
      <c r="E101" s="149">
        <v>18.7</v>
      </c>
      <c r="F101" s="147">
        <v>827.6</v>
      </c>
      <c r="G101" s="149">
        <v>34.6</v>
      </c>
      <c r="H101" s="147">
        <v>862.2</v>
      </c>
    </row>
    <row r="102" spans="1:8" ht="13.5" thickBot="1" x14ac:dyDescent="0.25">
      <c r="A102" s="841"/>
      <c r="B102" s="203" t="s">
        <v>77</v>
      </c>
      <c r="C102" s="147">
        <v>1.2</v>
      </c>
      <c r="D102" s="147">
        <v>0.3</v>
      </c>
      <c r="E102" s="149">
        <v>0</v>
      </c>
      <c r="F102" s="147">
        <v>1.5</v>
      </c>
      <c r="G102" s="149">
        <v>1</v>
      </c>
      <c r="H102" s="147">
        <v>2.5</v>
      </c>
    </row>
    <row r="103" spans="1:8" ht="13.5" thickBot="1" x14ac:dyDescent="0.25">
      <c r="A103" s="841"/>
      <c r="B103" s="203" t="s">
        <v>78</v>
      </c>
      <c r="C103" s="147">
        <v>54.7</v>
      </c>
      <c r="D103" s="147">
        <v>9.1999999999999993</v>
      </c>
      <c r="E103" s="149">
        <v>2.2000000000000002</v>
      </c>
      <c r="F103" s="147">
        <v>66.099999999999994</v>
      </c>
      <c r="G103" s="149">
        <v>1</v>
      </c>
      <c r="H103" s="147">
        <v>67.099999999999994</v>
      </c>
    </row>
    <row r="104" spans="1:8" ht="13.5" thickBot="1" x14ac:dyDescent="0.25">
      <c r="A104" s="841"/>
      <c r="B104" s="203" t="s">
        <v>30</v>
      </c>
      <c r="C104" s="147">
        <v>60</v>
      </c>
      <c r="D104" s="147">
        <v>6</v>
      </c>
      <c r="E104" s="149">
        <v>8</v>
      </c>
      <c r="F104" s="147">
        <v>74</v>
      </c>
      <c r="G104" s="149">
        <v>14.9</v>
      </c>
      <c r="H104" s="147">
        <v>88.9</v>
      </c>
    </row>
    <row r="105" spans="1:8" ht="13.5" thickBot="1" x14ac:dyDescent="0.25">
      <c r="A105" s="841"/>
      <c r="B105" s="203" t="s">
        <v>6</v>
      </c>
      <c r="C105" s="147">
        <v>496.3</v>
      </c>
      <c r="D105" s="147">
        <v>13.8</v>
      </c>
      <c r="E105" s="149">
        <v>5.9</v>
      </c>
      <c r="F105" s="147">
        <v>516</v>
      </c>
      <c r="G105" s="149">
        <v>3.4</v>
      </c>
      <c r="H105" s="147">
        <v>519.4</v>
      </c>
    </row>
    <row r="106" spans="1:8" ht="13.5" thickBot="1" x14ac:dyDescent="0.25">
      <c r="A106" s="841"/>
      <c r="B106" s="203" t="s">
        <v>26</v>
      </c>
      <c r="C106" s="147">
        <v>15</v>
      </c>
      <c r="D106" s="147">
        <v>0</v>
      </c>
      <c r="E106" s="149">
        <v>0</v>
      </c>
      <c r="F106" s="147">
        <v>15</v>
      </c>
      <c r="G106" s="149">
        <v>1</v>
      </c>
      <c r="H106" s="147">
        <v>16</v>
      </c>
    </row>
    <row r="107" spans="1:8" ht="13.5" thickBot="1" x14ac:dyDescent="0.25">
      <c r="A107" s="841"/>
      <c r="B107" s="203" t="s">
        <v>24</v>
      </c>
      <c r="C107" s="147">
        <v>28.6</v>
      </c>
      <c r="D107" s="147">
        <v>8</v>
      </c>
      <c r="E107" s="149">
        <v>12</v>
      </c>
      <c r="F107" s="147">
        <v>48.6</v>
      </c>
      <c r="G107" s="149">
        <v>11.3</v>
      </c>
      <c r="H107" s="147">
        <v>59.9</v>
      </c>
    </row>
    <row r="108" spans="1:8" ht="13.5" thickBot="1" x14ac:dyDescent="0.25">
      <c r="A108" s="841"/>
      <c r="B108" s="203" t="s">
        <v>551</v>
      </c>
      <c r="C108" s="147">
        <v>6</v>
      </c>
      <c r="D108" s="147">
        <v>0</v>
      </c>
      <c r="E108" s="149">
        <v>0</v>
      </c>
      <c r="F108" s="147">
        <v>6</v>
      </c>
      <c r="G108" s="149">
        <v>1</v>
      </c>
      <c r="H108" s="147">
        <v>7</v>
      </c>
    </row>
    <row r="109" spans="1:8" ht="13.5" thickBot="1" x14ac:dyDescent="0.25">
      <c r="A109" s="841"/>
      <c r="B109" s="203" t="s">
        <v>32</v>
      </c>
      <c r="C109" s="147">
        <v>32</v>
      </c>
      <c r="D109" s="147">
        <v>1</v>
      </c>
      <c r="E109" s="149">
        <v>0</v>
      </c>
      <c r="F109" s="147">
        <v>33</v>
      </c>
      <c r="G109" s="149">
        <v>5.0999999999999996</v>
      </c>
      <c r="H109" s="147">
        <v>38.1</v>
      </c>
    </row>
    <row r="110" spans="1:8" ht="13.5" thickBot="1" x14ac:dyDescent="0.25">
      <c r="A110" s="841"/>
      <c r="B110" s="203" t="s">
        <v>552</v>
      </c>
      <c r="C110" s="147">
        <v>11.7</v>
      </c>
      <c r="D110" s="147">
        <v>0</v>
      </c>
      <c r="E110" s="149">
        <v>0</v>
      </c>
      <c r="F110" s="147">
        <v>11.7</v>
      </c>
      <c r="G110" s="149">
        <v>1.7</v>
      </c>
      <c r="H110" s="147">
        <v>13.4</v>
      </c>
    </row>
    <row r="111" spans="1:8" ht="13.5" thickBot="1" x14ac:dyDescent="0.25">
      <c r="A111" s="841"/>
      <c r="B111" s="203" t="s">
        <v>128</v>
      </c>
      <c r="C111" s="147">
        <v>4</v>
      </c>
      <c r="D111" s="147">
        <v>1</v>
      </c>
      <c r="E111" s="149">
        <v>0</v>
      </c>
      <c r="F111" s="147">
        <v>5</v>
      </c>
      <c r="G111" s="149">
        <v>0</v>
      </c>
      <c r="H111" s="147">
        <v>5</v>
      </c>
    </row>
    <row r="112" spans="1:8" ht="13.5" thickBot="1" x14ac:dyDescent="0.25">
      <c r="A112" s="841"/>
      <c r="B112" s="203" t="s">
        <v>203</v>
      </c>
      <c r="C112" s="147">
        <v>27.3</v>
      </c>
      <c r="D112" s="147">
        <v>0</v>
      </c>
      <c r="E112" s="149">
        <v>4.2</v>
      </c>
      <c r="F112" s="147">
        <v>31.5</v>
      </c>
      <c r="G112" s="149">
        <v>0</v>
      </c>
      <c r="H112" s="147">
        <v>31.5</v>
      </c>
    </row>
    <row r="113" spans="1:8" ht="13.5" thickBot="1" x14ac:dyDescent="0.25">
      <c r="A113" s="824"/>
      <c r="B113" s="214" t="s">
        <v>107</v>
      </c>
      <c r="C113" s="215">
        <v>1450.9</v>
      </c>
      <c r="D113" s="163">
        <v>134.1</v>
      </c>
      <c r="E113" s="166">
        <v>51</v>
      </c>
      <c r="F113" s="215">
        <v>1636</v>
      </c>
      <c r="G113" s="166">
        <v>75</v>
      </c>
      <c r="H113" s="215">
        <v>1711</v>
      </c>
    </row>
    <row r="114" spans="1:8" ht="14.25" thickTop="1" thickBot="1" x14ac:dyDescent="0.25">
      <c r="A114" s="841">
        <v>2013</v>
      </c>
      <c r="B114" s="203" t="s">
        <v>10</v>
      </c>
      <c r="C114" s="147">
        <v>686.9</v>
      </c>
      <c r="D114" s="147">
        <v>94.4</v>
      </c>
      <c r="E114" s="149">
        <v>17.3</v>
      </c>
      <c r="F114" s="147">
        <v>798.6</v>
      </c>
      <c r="G114" s="149">
        <v>35.200000000000003</v>
      </c>
      <c r="H114" s="147">
        <v>833.8</v>
      </c>
    </row>
    <row r="115" spans="1:8" ht="13.5" thickBot="1" x14ac:dyDescent="0.25">
      <c r="A115" s="841"/>
      <c r="B115" s="203" t="s">
        <v>77</v>
      </c>
      <c r="C115" s="147">
        <v>0.6</v>
      </c>
      <c r="D115" s="147">
        <v>0.5</v>
      </c>
      <c r="E115" s="149">
        <v>0.2</v>
      </c>
      <c r="F115" s="147">
        <v>1.3</v>
      </c>
      <c r="G115" s="149">
        <v>0.1</v>
      </c>
      <c r="H115" s="147">
        <v>1.4</v>
      </c>
    </row>
    <row r="116" spans="1:8" ht="13.5" thickBot="1" x14ac:dyDescent="0.25">
      <c r="A116" s="841"/>
      <c r="B116" s="203" t="s">
        <v>78</v>
      </c>
      <c r="C116" s="147">
        <v>83.6</v>
      </c>
      <c r="D116" s="147">
        <v>10.6</v>
      </c>
      <c r="E116" s="149">
        <v>2.8</v>
      </c>
      <c r="F116" s="147">
        <v>97</v>
      </c>
      <c r="G116" s="149">
        <v>1.1000000000000001</v>
      </c>
      <c r="H116" s="147">
        <v>98.1</v>
      </c>
    </row>
    <row r="117" spans="1:8" ht="13.5" thickBot="1" x14ac:dyDescent="0.25">
      <c r="A117" s="841"/>
      <c r="B117" s="203" t="s">
        <v>30</v>
      </c>
      <c r="C117" s="147">
        <v>59</v>
      </c>
      <c r="D117" s="147">
        <v>6</v>
      </c>
      <c r="E117" s="149">
        <v>7</v>
      </c>
      <c r="F117" s="147">
        <v>72</v>
      </c>
      <c r="G117" s="149">
        <v>14.9</v>
      </c>
      <c r="H117" s="147">
        <v>86.9</v>
      </c>
    </row>
    <row r="118" spans="1:8" ht="13.5" thickBot="1" x14ac:dyDescent="0.25">
      <c r="A118" s="841"/>
      <c r="B118" s="203" t="s">
        <v>6</v>
      </c>
      <c r="C118" s="147">
        <v>500</v>
      </c>
      <c r="D118" s="147">
        <v>12.8</v>
      </c>
      <c r="E118" s="149">
        <v>5.5</v>
      </c>
      <c r="F118" s="147">
        <v>518.29999999999995</v>
      </c>
      <c r="G118" s="149">
        <v>3.4</v>
      </c>
      <c r="H118" s="147">
        <v>521.70000000000005</v>
      </c>
    </row>
    <row r="119" spans="1:8" ht="13.5" thickBot="1" x14ac:dyDescent="0.25">
      <c r="A119" s="841"/>
      <c r="B119" s="203" t="s">
        <v>26</v>
      </c>
      <c r="C119" s="147">
        <v>15</v>
      </c>
      <c r="D119" s="147">
        <v>0</v>
      </c>
      <c r="E119" s="149">
        <v>0</v>
      </c>
      <c r="F119" s="147">
        <v>15</v>
      </c>
      <c r="G119" s="149">
        <v>1</v>
      </c>
      <c r="H119" s="147">
        <v>16</v>
      </c>
    </row>
    <row r="120" spans="1:8" ht="13.5" thickBot="1" x14ac:dyDescent="0.25">
      <c r="A120" s="841"/>
      <c r="B120" s="203" t="s">
        <v>24</v>
      </c>
      <c r="C120" s="147">
        <v>28.6</v>
      </c>
      <c r="D120" s="147">
        <v>8</v>
      </c>
      <c r="E120" s="149">
        <v>12</v>
      </c>
      <c r="F120" s="147">
        <v>48.6</v>
      </c>
      <c r="G120" s="149">
        <v>11.3</v>
      </c>
      <c r="H120" s="147">
        <v>59.9</v>
      </c>
    </row>
    <row r="121" spans="1:8" ht="13.5" thickBot="1" x14ac:dyDescent="0.25">
      <c r="A121" s="841"/>
      <c r="B121" s="203" t="s">
        <v>551</v>
      </c>
      <c r="C121" s="147">
        <v>7</v>
      </c>
      <c r="D121" s="147">
        <v>0</v>
      </c>
      <c r="E121" s="149">
        <v>0</v>
      </c>
      <c r="F121" s="147">
        <v>7</v>
      </c>
      <c r="G121" s="149">
        <v>1</v>
      </c>
      <c r="H121" s="147">
        <v>8</v>
      </c>
    </row>
    <row r="122" spans="1:8" ht="13.5" thickBot="1" x14ac:dyDescent="0.25">
      <c r="A122" s="841"/>
      <c r="B122" s="203" t="s">
        <v>32</v>
      </c>
      <c r="C122" s="147">
        <v>32</v>
      </c>
      <c r="D122" s="147">
        <v>1</v>
      </c>
      <c r="E122" s="149">
        <v>0</v>
      </c>
      <c r="F122" s="147">
        <v>33</v>
      </c>
      <c r="G122" s="149">
        <v>5.0999999999999996</v>
      </c>
      <c r="H122" s="147">
        <v>38.1</v>
      </c>
    </row>
    <row r="123" spans="1:8" ht="13.5" thickBot="1" x14ac:dyDescent="0.25">
      <c r="A123" s="841"/>
      <c r="B123" s="203" t="s">
        <v>552</v>
      </c>
      <c r="C123" s="147">
        <v>12.7</v>
      </c>
      <c r="D123" s="147">
        <v>0</v>
      </c>
      <c r="E123" s="149">
        <v>0</v>
      </c>
      <c r="F123" s="147">
        <v>12.7</v>
      </c>
      <c r="G123" s="149">
        <v>1.7</v>
      </c>
      <c r="H123" s="147">
        <v>14.4</v>
      </c>
    </row>
    <row r="124" spans="1:8" ht="13.5" thickBot="1" x14ac:dyDescent="0.25">
      <c r="A124" s="841"/>
      <c r="B124" s="203" t="s">
        <v>7</v>
      </c>
      <c r="C124" s="147">
        <v>21.4</v>
      </c>
      <c r="D124" s="147">
        <v>0</v>
      </c>
      <c r="E124" s="149">
        <v>4.2</v>
      </c>
      <c r="F124" s="147">
        <v>25.6</v>
      </c>
      <c r="G124" s="149">
        <v>0</v>
      </c>
      <c r="H124" s="147">
        <v>25.6</v>
      </c>
    </row>
    <row r="125" spans="1:8" ht="13.5" thickBot="1" x14ac:dyDescent="0.25">
      <c r="A125" s="841"/>
      <c r="B125" s="203" t="s">
        <v>128</v>
      </c>
      <c r="C125" s="147">
        <v>4</v>
      </c>
      <c r="D125" s="147">
        <v>1</v>
      </c>
      <c r="E125" s="149">
        <v>0</v>
      </c>
      <c r="F125" s="147">
        <v>5</v>
      </c>
      <c r="G125" s="149">
        <v>0</v>
      </c>
      <c r="H125" s="147">
        <v>5</v>
      </c>
    </row>
    <row r="126" spans="1:8" ht="13.5" thickBot="1" x14ac:dyDescent="0.25">
      <c r="A126" s="841"/>
      <c r="B126" s="203" t="s">
        <v>203</v>
      </c>
      <c r="C126" s="147">
        <v>9</v>
      </c>
      <c r="D126" s="147">
        <v>0</v>
      </c>
      <c r="E126" s="149">
        <v>0</v>
      </c>
      <c r="F126" s="147">
        <v>9</v>
      </c>
      <c r="G126" s="149">
        <v>0</v>
      </c>
      <c r="H126" s="147">
        <v>9</v>
      </c>
    </row>
    <row r="127" spans="1:8" ht="13.5" thickBot="1" x14ac:dyDescent="0.25">
      <c r="A127" s="824"/>
      <c r="B127" s="214" t="s">
        <v>107</v>
      </c>
      <c r="C127" s="215">
        <v>1459.8</v>
      </c>
      <c r="D127" s="163">
        <v>134.30000000000001</v>
      </c>
      <c r="E127" s="166">
        <v>49</v>
      </c>
      <c r="F127" s="215">
        <v>1643.1</v>
      </c>
      <c r="G127" s="166">
        <v>74.8</v>
      </c>
      <c r="H127" s="215">
        <v>1717.9</v>
      </c>
    </row>
    <row r="128" spans="1:8" ht="14.25" thickTop="1" thickBot="1" x14ac:dyDescent="0.25">
      <c r="A128" s="823">
        <v>2014</v>
      </c>
      <c r="B128" s="203" t="s">
        <v>10</v>
      </c>
      <c r="C128" s="147">
        <v>690.5</v>
      </c>
      <c r="D128" s="147">
        <v>91.8</v>
      </c>
      <c r="E128" s="149">
        <v>18.8</v>
      </c>
      <c r="F128" s="147">
        <v>801.2</v>
      </c>
      <c r="G128" s="149">
        <v>35.700000000000003</v>
      </c>
      <c r="H128" s="147">
        <v>836.9</v>
      </c>
    </row>
    <row r="129" spans="1:8" ht="13.5" thickBot="1" x14ac:dyDescent="0.25">
      <c r="A129" s="841"/>
      <c r="B129" s="203" t="s">
        <v>77</v>
      </c>
      <c r="C129" s="147">
        <v>2.5</v>
      </c>
      <c r="D129" s="147">
        <v>0.9</v>
      </c>
      <c r="E129" s="149">
        <v>0.2</v>
      </c>
      <c r="F129" s="147">
        <v>3.5</v>
      </c>
      <c r="G129" s="149">
        <v>0.1</v>
      </c>
      <c r="H129" s="147">
        <v>3.6</v>
      </c>
    </row>
    <row r="130" spans="1:8" ht="13.5" thickBot="1" x14ac:dyDescent="0.25">
      <c r="A130" s="841"/>
      <c r="B130" s="203" t="s">
        <v>78</v>
      </c>
      <c r="C130" s="147">
        <v>91.9</v>
      </c>
      <c r="D130" s="147">
        <v>8.6</v>
      </c>
      <c r="E130" s="149">
        <v>1.8</v>
      </c>
      <c r="F130" s="147">
        <v>102.3</v>
      </c>
      <c r="G130" s="149">
        <v>1.3</v>
      </c>
      <c r="H130" s="147">
        <v>103.6</v>
      </c>
    </row>
    <row r="131" spans="1:8" ht="13.5" thickBot="1" x14ac:dyDescent="0.25">
      <c r="A131" s="841"/>
      <c r="B131" s="203" t="s">
        <v>30</v>
      </c>
      <c r="C131" s="147">
        <v>59</v>
      </c>
      <c r="D131" s="147">
        <v>5</v>
      </c>
      <c r="E131" s="149">
        <v>8</v>
      </c>
      <c r="F131" s="147">
        <v>72</v>
      </c>
      <c r="G131" s="149">
        <v>14.9</v>
      </c>
      <c r="H131" s="147">
        <v>86.9</v>
      </c>
    </row>
    <row r="132" spans="1:8" ht="13.5" thickBot="1" x14ac:dyDescent="0.25">
      <c r="A132" s="841"/>
      <c r="B132" s="203" t="s">
        <v>6</v>
      </c>
      <c r="C132" s="147">
        <v>503</v>
      </c>
      <c r="D132" s="147">
        <v>14.1</v>
      </c>
      <c r="E132" s="149">
        <v>4</v>
      </c>
      <c r="F132" s="147">
        <v>521.1</v>
      </c>
      <c r="G132" s="149">
        <v>1.3</v>
      </c>
      <c r="H132" s="147">
        <v>522.4</v>
      </c>
    </row>
    <row r="133" spans="1:8" ht="13.5" thickBot="1" x14ac:dyDescent="0.25">
      <c r="A133" s="841"/>
      <c r="B133" s="203" t="s">
        <v>26</v>
      </c>
      <c r="C133" s="147">
        <v>20</v>
      </c>
      <c r="D133" s="147">
        <v>0</v>
      </c>
      <c r="E133" s="149">
        <v>0</v>
      </c>
      <c r="F133" s="147">
        <v>20</v>
      </c>
      <c r="G133" s="149">
        <v>1</v>
      </c>
      <c r="H133" s="147">
        <v>21</v>
      </c>
    </row>
    <row r="134" spans="1:8" ht="13.5" thickBot="1" x14ac:dyDescent="0.25">
      <c r="A134" s="841"/>
      <c r="B134" s="203" t="s">
        <v>24</v>
      </c>
      <c r="C134" s="147">
        <v>28.6</v>
      </c>
      <c r="D134" s="147">
        <v>8</v>
      </c>
      <c r="E134" s="149">
        <v>12</v>
      </c>
      <c r="F134" s="147">
        <v>48.6</v>
      </c>
      <c r="G134" s="149">
        <v>9.3000000000000007</v>
      </c>
      <c r="H134" s="147">
        <v>57.9</v>
      </c>
    </row>
    <row r="135" spans="1:8" ht="13.5" thickBot="1" x14ac:dyDescent="0.25">
      <c r="A135" s="841"/>
      <c r="B135" s="203" t="s">
        <v>551</v>
      </c>
      <c r="C135" s="147">
        <v>7</v>
      </c>
      <c r="D135" s="147">
        <v>0</v>
      </c>
      <c r="E135" s="149">
        <v>0</v>
      </c>
      <c r="F135" s="147">
        <v>7</v>
      </c>
      <c r="G135" s="149">
        <v>0</v>
      </c>
      <c r="H135" s="147">
        <v>7</v>
      </c>
    </row>
    <row r="136" spans="1:8" ht="13.5" thickBot="1" x14ac:dyDescent="0.25">
      <c r="A136" s="841"/>
      <c r="B136" s="203" t="s">
        <v>32</v>
      </c>
      <c r="C136" s="147">
        <v>34</v>
      </c>
      <c r="D136" s="147">
        <v>1</v>
      </c>
      <c r="E136" s="149">
        <v>0</v>
      </c>
      <c r="F136" s="147">
        <v>35</v>
      </c>
      <c r="G136" s="149">
        <v>4.0999999999999996</v>
      </c>
      <c r="H136" s="147">
        <v>39.1</v>
      </c>
    </row>
    <row r="137" spans="1:8" ht="13.5" thickBot="1" x14ac:dyDescent="0.25">
      <c r="A137" s="841"/>
      <c r="B137" s="203" t="s">
        <v>552</v>
      </c>
      <c r="C137" s="147">
        <v>13.7</v>
      </c>
      <c r="D137" s="147">
        <v>0</v>
      </c>
      <c r="E137" s="149">
        <v>0</v>
      </c>
      <c r="F137" s="147">
        <v>13.7</v>
      </c>
      <c r="G137" s="149">
        <v>1.7</v>
      </c>
      <c r="H137" s="147">
        <v>15.4</v>
      </c>
    </row>
    <row r="138" spans="1:8" ht="13.5" thickBot="1" x14ac:dyDescent="0.25">
      <c r="A138" s="841"/>
      <c r="B138" s="203" t="s">
        <v>7</v>
      </c>
      <c r="C138" s="147">
        <v>19.2</v>
      </c>
      <c r="D138" s="147">
        <v>0</v>
      </c>
      <c r="E138" s="149">
        <v>4.2</v>
      </c>
      <c r="F138" s="147">
        <v>23.4</v>
      </c>
      <c r="G138" s="149">
        <v>0</v>
      </c>
      <c r="H138" s="147">
        <v>23.4</v>
      </c>
    </row>
    <row r="139" spans="1:8" ht="13.5" thickBot="1" x14ac:dyDescent="0.25">
      <c r="A139" s="841"/>
      <c r="B139" s="203" t="s">
        <v>128</v>
      </c>
      <c r="C139" s="147">
        <v>4</v>
      </c>
      <c r="D139" s="147">
        <v>1</v>
      </c>
      <c r="E139" s="149">
        <v>0</v>
      </c>
      <c r="F139" s="147">
        <v>5</v>
      </c>
      <c r="G139" s="149">
        <v>0</v>
      </c>
      <c r="H139" s="147">
        <v>5</v>
      </c>
    </row>
    <row r="140" spans="1:8" ht="13.5" thickBot="1" x14ac:dyDescent="0.25">
      <c r="A140" s="841"/>
      <c r="B140" s="203" t="s">
        <v>203</v>
      </c>
      <c r="C140" s="147">
        <v>9</v>
      </c>
      <c r="D140" s="147">
        <v>0</v>
      </c>
      <c r="E140" s="149">
        <v>0</v>
      </c>
      <c r="F140" s="147">
        <v>9</v>
      </c>
      <c r="G140" s="149">
        <v>0</v>
      </c>
      <c r="H140" s="147">
        <v>9</v>
      </c>
    </row>
    <row r="141" spans="1:8" ht="13.5" thickBot="1" x14ac:dyDescent="0.25">
      <c r="A141" s="824"/>
      <c r="B141" s="214" t="s">
        <v>107</v>
      </c>
      <c r="C141" s="215">
        <v>1482.4</v>
      </c>
      <c r="D141" s="163">
        <v>130.4</v>
      </c>
      <c r="E141" s="166">
        <v>49</v>
      </c>
      <c r="F141" s="215">
        <v>1661.8</v>
      </c>
      <c r="G141" s="166">
        <v>69.400000000000006</v>
      </c>
      <c r="H141" s="215">
        <v>1731.2</v>
      </c>
    </row>
    <row r="142" spans="1:8" ht="14.25" thickTop="1" thickBot="1" x14ac:dyDescent="0.25">
      <c r="A142" s="823">
        <v>2015</v>
      </c>
      <c r="B142" s="203" t="s">
        <v>10</v>
      </c>
      <c r="C142" s="147">
        <v>699.86000000000047</v>
      </c>
      <c r="D142" s="147">
        <v>95.210000000000008</v>
      </c>
      <c r="E142" s="149">
        <v>19.82</v>
      </c>
      <c r="F142" s="147">
        <v>814.89000000000055</v>
      </c>
      <c r="G142" s="149">
        <v>35.709999999999994</v>
      </c>
      <c r="H142" s="147">
        <v>850.60000000000048</v>
      </c>
    </row>
    <row r="143" spans="1:8" ht="13.5" thickBot="1" x14ac:dyDescent="0.25">
      <c r="A143" s="841"/>
      <c r="B143" s="203" t="s">
        <v>77</v>
      </c>
      <c r="C143" s="147">
        <v>2.0699999999999998</v>
      </c>
      <c r="D143" s="147">
        <v>0.84</v>
      </c>
      <c r="E143" s="149">
        <v>0</v>
      </c>
      <c r="F143" s="147">
        <v>2.9099999999999997</v>
      </c>
      <c r="G143" s="149">
        <v>0.15000000000000002</v>
      </c>
      <c r="H143" s="147">
        <v>3.0600000000000009</v>
      </c>
    </row>
    <row r="144" spans="1:8" ht="13.5" thickBot="1" x14ac:dyDescent="0.25">
      <c r="A144" s="841"/>
      <c r="B144" s="203" t="s">
        <v>78</v>
      </c>
      <c r="C144" s="147">
        <v>100.35999999999999</v>
      </c>
      <c r="D144" s="147">
        <v>7.9499999999999984</v>
      </c>
      <c r="E144" s="149">
        <v>2.78</v>
      </c>
      <c r="F144" s="147">
        <v>111.08999999999999</v>
      </c>
      <c r="G144" s="149">
        <v>2.34</v>
      </c>
      <c r="H144" s="147">
        <v>113.42999999999999</v>
      </c>
    </row>
    <row r="145" spans="1:8" ht="13.5" thickBot="1" x14ac:dyDescent="0.25">
      <c r="A145" s="841"/>
      <c r="B145" s="203" t="s">
        <v>30</v>
      </c>
      <c r="C145" s="147">
        <v>59</v>
      </c>
      <c r="D145" s="147">
        <v>5</v>
      </c>
      <c r="E145" s="149">
        <v>8</v>
      </c>
      <c r="F145" s="147">
        <v>72</v>
      </c>
      <c r="G145" s="149">
        <v>15.9</v>
      </c>
      <c r="H145" s="147">
        <v>87.9</v>
      </c>
    </row>
    <row r="146" spans="1:8" ht="13.5" thickBot="1" x14ac:dyDescent="0.25">
      <c r="A146" s="841"/>
      <c r="B146" s="203" t="s">
        <v>6</v>
      </c>
      <c r="C146" s="147">
        <v>515.7700000000001</v>
      </c>
      <c r="D146" s="147">
        <v>13.2</v>
      </c>
      <c r="E146" s="149">
        <v>5.6</v>
      </c>
      <c r="F146" s="147">
        <v>534.57000000000016</v>
      </c>
      <c r="G146" s="149">
        <v>0.89999999999999991</v>
      </c>
      <c r="H146" s="147">
        <v>535.46999999999991</v>
      </c>
    </row>
    <row r="147" spans="1:8" ht="13.5" thickBot="1" x14ac:dyDescent="0.25">
      <c r="A147" s="841"/>
      <c r="B147" s="203" t="s">
        <v>26</v>
      </c>
      <c r="C147" s="147">
        <v>21</v>
      </c>
      <c r="D147" s="147">
        <v>0</v>
      </c>
      <c r="E147" s="149">
        <v>0</v>
      </c>
      <c r="F147" s="147">
        <v>21</v>
      </c>
      <c r="G147" s="149">
        <v>2</v>
      </c>
      <c r="H147" s="147">
        <v>23</v>
      </c>
    </row>
    <row r="148" spans="1:8" ht="13.5" thickBot="1" x14ac:dyDescent="0.25">
      <c r="A148" s="841"/>
      <c r="B148" s="203" t="s">
        <v>24</v>
      </c>
      <c r="C148" s="147">
        <v>28.6</v>
      </c>
      <c r="D148" s="147">
        <v>8</v>
      </c>
      <c r="E148" s="149">
        <v>12</v>
      </c>
      <c r="F148" s="147">
        <v>48.6</v>
      </c>
      <c r="G148" s="149">
        <v>9.3000000000000007</v>
      </c>
      <c r="H148" s="147">
        <v>57.900000000000006</v>
      </c>
    </row>
    <row r="149" spans="1:8" ht="13.5" thickBot="1" x14ac:dyDescent="0.25">
      <c r="A149" s="841"/>
      <c r="B149" s="203" t="s">
        <v>551</v>
      </c>
      <c r="C149" s="147">
        <v>7</v>
      </c>
      <c r="D149" s="147">
        <v>0</v>
      </c>
      <c r="E149" s="149">
        <v>0</v>
      </c>
      <c r="F149" s="147">
        <v>7</v>
      </c>
      <c r="G149" s="149">
        <v>0</v>
      </c>
      <c r="H149" s="147">
        <v>7</v>
      </c>
    </row>
    <row r="150" spans="1:8" ht="13.5" thickBot="1" x14ac:dyDescent="0.25">
      <c r="A150" s="841"/>
      <c r="B150" s="203" t="s">
        <v>32</v>
      </c>
      <c r="C150" s="147">
        <v>34</v>
      </c>
      <c r="D150" s="147">
        <v>1</v>
      </c>
      <c r="E150" s="149">
        <v>0</v>
      </c>
      <c r="F150" s="147">
        <v>35</v>
      </c>
      <c r="G150" s="149">
        <v>4.0999999999999996</v>
      </c>
      <c r="H150" s="147">
        <v>39.1</v>
      </c>
    </row>
    <row r="151" spans="1:8" ht="13.5" thickBot="1" x14ac:dyDescent="0.25">
      <c r="A151" s="841"/>
      <c r="B151" s="203" t="s">
        <v>552</v>
      </c>
      <c r="C151" s="147">
        <v>16.7</v>
      </c>
      <c r="D151" s="147">
        <v>0</v>
      </c>
      <c r="E151" s="149">
        <v>0</v>
      </c>
      <c r="F151" s="147">
        <v>16.7</v>
      </c>
      <c r="G151" s="149">
        <v>1.7</v>
      </c>
      <c r="H151" s="147">
        <v>18.399999999999999</v>
      </c>
    </row>
    <row r="152" spans="1:8" ht="13.5" thickBot="1" x14ac:dyDescent="0.25">
      <c r="A152" s="841"/>
      <c r="B152" s="203" t="s">
        <v>7</v>
      </c>
      <c r="C152" s="147">
        <v>20.75</v>
      </c>
      <c r="D152" s="147">
        <v>0</v>
      </c>
      <c r="E152" s="149">
        <v>5.0999999999999996</v>
      </c>
      <c r="F152" s="147">
        <v>25.85</v>
      </c>
      <c r="G152" s="149">
        <v>0</v>
      </c>
      <c r="H152" s="147">
        <v>25.850000000000005</v>
      </c>
    </row>
    <row r="153" spans="1:8" ht="13.5" thickBot="1" x14ac:dyDescent="0.25">
      <c r="A153" s="841"/>
      <c r="B153" s="203" t="s">
        <v>128</v>
      </c>
      <c r="C153" s="147">
        <v>4</v>
      </c>
      <c r="D153" s="147">
        <v>1</v>
      </c>
      <c r="E153" s="149">
        <v>0</v>
      </c>
      <c r="F153" s="147">
        <v>5</v>
      </c>
      <c r="G153" s="149">
        <v>0</v>
      </c>
      <c r="H153" s="147">
        <v>5</v>
      </c>
    </row>
    <row r="154" spans="1:8" ht="13.5" thickBot="1" x14ac:dyDescent="0.25">
      <c r="A154" s="841"/>
      <c r="B154" s="203" t="s">
        <v>203</v>
      </c>
      <c r="C154" s="147">
        <v>11</v>
      </c>
      <c r="D154" s="147">
        <v>0</v>
      </c>
      <c r="E154" s="149">
        <v>0</v>
      </c>
      <c r="F154" s="147">
        <v>11</v>
      </c>
      <c r="G154" s="149">
        <v>0</v>
      </c>
      <c r="H154" s="147">
        <v>11</v>
      </c>
    </row>
    <row r="155" spans="1:8" ht="13.5" thickBot="1" x14ac:dyDescent="0.25">
      <c r="A155" s="824"/>
      <c r="B155" s="214" t="s">
        <v>107</v>
      </c>
      <c r="C155" s="215">
        <v>1520.1100000000006</v>
      </c>
      <c r="D155" s="163">
        <v>132.20000000000002</v>
      </c>
      <c r="E155" s="166">
        <v>53.300000000000004</v>
      </c>
      <c r="F155" s="215">
        <v>1705.6100000000006</v>
      </c>
      <c r="G155" s="166">
        <v>72.09999999999998</v>
      </c>
      <c r="H155" s="215">
        <v>1777.7100000000005</v>
      </c>
    </row>
    <row r="156" spans="1:8" ht="14.25" thickTop="1" thickBot="1" x14ac:dyDescent="0.25">
      <c r="A156" s="823">
        <v>2015</v>
      </c>
      <c r="B156" s="203" t="s">
        <v>10</v>
      </c>
      <c r="C156" s="147">
        <v>700.36</v>
      </c>
      <c r="D156" s="147">
        <v>95.21</v>
      </c>
      <c r="E156" s="149">
        <v>19.82</v>
      </c>
      <c r="F156" s="147">
        <v>815.3900000000001</v>
      </c>
      <c r="G156" s="149">
        <v>35.71</v>
      </c>
      <c r="H156" s="147">
        <v>851.10000000000014</v>
      </c>
    </row>
    <row r="157" spans="1:8" ht="13.5" thickBot="1" x14ac:dyDescent="0.25">
      <c r="A157" s="841"/>
      <c r="B157" s="203" t="s">
        <v>77</v>
      </c>
      <c r="C157" s="147">
        <v>2.0699999999999998</v>
      </c>
      <c r="D157" s="147">
        <v>0.84</v>
      </c>
      <c r="E157" s="149">
        <v>0</v>
      </c>
      <c r="F157" s="147">
        <v>2.9099999999999997</v>
      </c>
      <c r="G157" s="149">
        <v>0.15</v>
      </c>
      <c r="H157" s="147">
        <v>3.0599999999999996</v>
      </c>
    </row>
    <row r="158" spans="1:8" ht="13.5" thickBot="1" x14ac:dyDescent="0.25">
      <c r="A158" s="841"/>
      <c r="B158" s="203" t="s">
        <v>78</v>
      </c>
      <c r="C158" s="147">
        <v>100.36</v>
      </c>
      <c r="D158" s="147">
        <v>7.95</v>
      </c>
      <c r="E158" s="149">
        <v>2.78</v>
      </c>
      <c r="F158" s="147">
        <v>111.09</v>
      </c>
      <c r="G158" s="149">
        <v>2.34</v>
      </c>
      <c r="H158" s="147">
        <v>113.43</v>
      </c>
    </row>
    <row r="159" spans="1:8" ht="13.5" thickBot="1" x14ac:dyDescent="0.25">
      <c r="A159" s="841"/>
      <c r="B159" s="203" t="s">
        <v>30</v>
      </c>
      <c r="C159" s="147">
        <v>59</v>
      </c>
      <c r="D159" s="147">
        <v>5</v>
      </c>
      <c r="E159" s="149">
        <v>8</v>
      </c>
      <c r="F159" s="147">
        <v>72</v>
      </c>
      <c r="G159" s="149">
        <v>15.9</v>
      </c>
      <c r="H159" s="147">
        <v>87.9</v>
      </c>
    </row>
    <row r="160" spans="1:8" ht="13.5" thickBot="1" x14ac:dyDescent="0.25">
      <c r="A160" s="841"/>
      <c r="B160" s="203" t="s">
        <v>6</v>
      </c>
      <c r="C160" s="147">
        <v>516.27</v>
      </c>
      <c r="D160" s="147">
        <v>13.2</v>
      </c>
      <c r="E160" s="149">
        <v>5.6</v>
      </c>
      <c r="F160" s="147">
        <v>535.07000000000005</v>
      </c>
      <c r="G160" s="149">
        <v>0.9</v>
      </c>
      <c r="H160" s="147">
        <v>535.97</v>
      </c>
    </row>
    <row r="161" spans="1:8" ht="13.5" thickBot="1" x14ac:dyDescent="0.25">
      <c r="A161" s="841"/>
      <c r="B161" s="203" t="s">
        <v>26</v>
      </c>
      <c r="C161" s="147">
        <v>21</v>
      </c>
      <c r="D161" s="147">
        <v>0</v>
      </c>
      <c r="E161" s="149">
        <v>0</v>
      </c>
      <c r="F161" s="147">
        <v>21</v>
      </c>
      <c r="G161" s="149">
        <v>2</v>
      </c>
      <c r="H161" s="147">
        <v>23</v>
      </c>
    </row>
    <row r="162" spans="1:8" ht="13.5" thickBot="1" x14ac:dyDescent="0.25">
      <c r="A162" s="841"/>
      <c r="B162" s="203" t="s">
        <v>24</v>
      </c>
      <c r="C162" s="147">
        <v>28.6</v>
      </c>
      <c r="D162" s="147">
        <v>8</v>
      </c>
      <c r="E162" s="149">
        <v>12</v>
      </c>
      <c r="F162" s="147">
        <v>48.6</v>
      </c>
      <c r="G162" s="149">
        <v>9.3000000000000007</v>
      </c>
      <c r="H162" s="147">
        <v>57.900000000000006</v>
      </c>
    </row>
    <row r="163" spans="1:8" ht="13.5" thickBot="1" x14ac:dyDescent="0.25">
      <c r="A163" s="841"/>
      <c r="B163" s="203" t="s">
        <v>551</v>
      </c>
      <c r="C163" s="147">
        <v>7</v>
      </c>
      <c r="D163" s="147">
        <v>0</v>
      </c>
      <c r="E163" s="149">
        <v>0</v>
      </c>
      <c r="F163" s="147">
        <v>7</v>
      </c>
      <c r="G163" s="149">
        <v>0</v>
      </c>
      <c r="H163" s="147">
        <v>7</v>
      </c>
    </row>
    <row r="164" spans="1:8" ht="13.5" thickBot="1" x14ac:dyDescent="0.25">
      <c r="A164" s="841"/>
      <c r="B164" s="203" t="s">
        <v>32</v>
      </c>
      <c r="C164" s="147">
        <v>34</v>
      </c>
      <c r="D164" s="147">
        <v>1</v>
      </c>
      <c r="E164" s="149">
        <v>0</v>
      </c>
      <c r="F164" s="147">
        <v>35</v>
      </c>
      <c r="G164" s="149">
        <v>4.0999999999999996</v>
      </c>
      <c r="H164" s="147">
        <v>39.1</v>
      </c>
    </row>
    <row r="165" spans="1:8" ht="13.5" thickBot="1" x14ac:dyDescent="0.25">
      <c r="A165" s="841"/>
      <c r="B165" s="203" t="s">
        <v>552</v>
      </c>
      <c r="C165" s="147">
        <v>16.7</v>
      </c>
      <c r="D165" s="147">
        <v>0</v>
      </c>
      <c r="E165" s="149">
        <v>0</v>
      </c>
      <c r="F165" s="147">
        <v>16.7</v>
      </c>
      <c r="G165" s="149">
        <v>1.7</v>
      </c>
      <c r="H165" s="147">
        <v>18.399999999999999</v>
      </c>
    </row>
    <row r="166" spans="1:8" ht="13.5" thickBot="1" x14ac:dyDescent="0.25">
      <c r="A166" s="841"/>
      <c r="B166" s="203" t="s">
        <v>7</v>
      </c>
      <c r="C166" s="147">
        <v>20.75</v>
      </c>
      <c r="D166" s="147">
        <v>0</v>
      </c>
      <c r="E166" s="149">
        <v>5.0999999999999996</v>
      </c>
      <c r="F166" s="147">
        <v>25.85</v>
      </c>
      <c r="G166" s="149">
        <v>0</v>
      </c>
      <c r="H166" s="147">
        <v>25.85</v>
      </c>
    </row>
    <row r="167" spans="1:8" ht="13.5" thickBot="1" x14ac:dyDescent="0.25">
      <c r="A167" s="841"/>
      <c r="B167" s="203" t="s">
        <v>128</v>
      </c>
      <c r="C167" s="147">
        <v>4</v>
      </c>
      <c r="D167" s="147">
        <v>1</v>
      </c>
      <c r="E167" s="149">
        <v>0</v>
      </c>
      <c r="F167" s="147">
        <v>5</v>
      </c>
      <c r="G167" s="149">
        <v>0</v>
      </c>
      <c r="H167" s="147">
        <v>5</v>
      </c>
    </row>
    <row r="168" spans="1:8" ht="13.5" thickBot="1" x14ac:dyDescent="0.25">
      <c r="A168" s="841"/>
      <c r="B168" s="203" t="s">
        <v>203</v>
      </c>
      <c r="C168" s="147">
        <v>11</v>
      </c>
      <c r="D168" s="147">
        <v>0</v>
      </c>
      <c r="E168" s="149">
        <v>0</v>
      </c>
      <c r="F168" s="147">
        <v>11</v>
      </c>
      <c r="G168" s="149">
        <v>0</v>
      </c>
      <c r="H168" s="147">
        <v>11</v>
      </c>
    </row>
    <row r="169" spans="1:8" ht="13.5" thickBot="1" x14ac:dyDescent="0.25">
      <c r="A169" s="824"/>
      <c r="B169" s="214" t="s">
        <v>107</v>
      </c>
      <c r="C169" s="215">
        <v>1521.11</v>
      </c>
      <c r="D169" s="163">
        <v>132.19999999999999</v>
      </c>
      <c r="E169" s="166">
        <v>53.3</v>
      </c>
      <c r="F169" s="166">
        <v>1706.61</v>
      </c>
      <c r="G169" s="166">
        <v>72.099999999999994</v>
      </c>
      <c r="H169" s="166">
        <v>1778.7099999999998</v>
      </c>
    </row>
    <row r="170" spans="1:8" ht="14.25" thickTop="1" thickBot="1" x14ac:dyDescent="0.25">
      <c r="A170" s="823">
        <v>2016</v>
      </c>
      <c r="B170" s="203" t="s">
        <v>10</v>
      </c>
      <c r="C170" s="147">
        <v>706.31</v>
      </c>
      <c r="D170" s="147">
        <v>97.37</v>
      </c>
      <c r="E170" s="149">
        <v>18.23</v>
      </c>
      <c r="F170" s="147">
        <v>821.91</v>
      </c>
      <c r="G170" s="149">
        <v>35.61</v>
      </c>
      <c r="H170" s="147">
        <v>857.52</v>
      </c>
    </row>
    <row r="171" spans="1:8" ht="13.5" thickBot="1" x14ac:dyDescent="0.25">
      <c r="A171" s="841"/>
      <c r="B171" s="203" t="s">
        <v>77</v>
      </c>
      <c r="C171" s="147">
        <v>2.0699999999999998</v>
      </c>
      <c r="D171" s="147">
        <v>0.87</v>
      </c>
      <c r="E171" s="149">
        <v>0</v>
      </c>
      <c r="F171" s="147">
        <v>2.94</v>
      </c>
      <c r="G171" s="149">
        <v>0.12</v>
      </c>
      <c r="H171" s="147">
        <v>3.06</v>
      </c>
    </row>
    <row r="172" spans="1:8" ht="13.5" thickBot="1" x14ac:dyDescent="0.25">
      <c r="A172" s="841"/>
      <c r="B172" s="203" t="s">
        <v>78</v>
      </c>
      <c r="C172" s="147">
        <v>104.57</v>
      </c>
      <c r="D172" s="147">
        <v>4.01</v>
      </c>
      <c r="E172" s="149">
        <v>2.02</v>
      </c>
      <c r="F172" s="147">
        <v>110.6</v>
      </c>
      <c r="G172" s="149">
        <v>0.47</v>
      </c>
      <c r="H172" s="147">
        <v>111.07</v>
      </c>
    </row>
    <row r="173" spans="1:8" ht="13.5" thickBot="1" x14ac:dyDescent="0.25">
      <c r="A173" s="841"/>
      <c r="B173" s="203" t="s">
        <v>30</v>
      </c>
      <c r="C173" s="147">
        <v>59</v>
      </c>
      <c r="D173" s="147">
        <v>5</v>
      </c>
      <c r="E173" s="149">
        <v>8</v>
      </c>
      <c r="F173" s="147">
        <v>72</v>
      </c>
      <c r="G173" s="149">
        <v>15.9</v>
      </c>
      <c r="H173" s="147">
        <v>87.9</v>
      </c>
    </row>
    <row r="174" spans="1:8" ht="13.5" thickBot="1" x14ac:dyDescent="0.25">
      <c r="A174" s="841"/>
      <c r="B174" s="203" t="s">
        <v>6</v>
      </c>
      <c r="C174" s="147">
        <v>531.04</v>
      </c>
      <c r="D174" s="147">
        <v>15.95</v>
      </c>
      <c r="E174" s="149">
        <v>7.65</v>
      </c>
      <c r="F174" s="147">
        <v>554.64</v>
      </c>
      <c r="G174" s="149">
        <v>0.6</v>
      </c>
      <c r="H174" s="147">
        <v>555.24</v>
      </c>
    </row>
    <row r="175" spans="1:8" ht="13.5" thickBot="1" x14ac:dyDescent="0.25">
      <c r="A175" s="841"/>
      <c r="B175" s="203" t="s">
        <v>26</v>
      </c>
      <c r="C175" s="147">
        <v>21</v>
      </c>
      <c r="D175" s="147">
        <v>0</v>
      </c>
      <c r="E175" s="149">
        <v>0</v>
      </c>
      <c r="F175" s="147">
        <v>21</v>
      </c>
      <c r="G175" s="149">
        <v>1</v>
      </c>
      <c r="H175" s="147">
        <v>22</v>
      </c>
    </row>
    <row r="176" spans="1:8" ht="13.5" thickBot="1" x14ac:dyDescent="0.25">
      <c r="A176" s="841"/>
      <c r="B176" s="203" t="s">
        <v>24</v>
      </c>
      <c r="C176" s="147">
        <v>26.6</v>
      </c>
      <c r="D176" s="147">
        <v>5</v>
      </c>
      <c r="E176" s="149">
        <v>19</v>
      </c>
      <c r="F176" s="147">
        <v>50.6</v>
      </c>
      <c r="G176" s="149">
        <v>10.3</v>
      </c>
      <c r="H176" s="147">
        <v>60.900000000000006</v>
      </c>
    </row>
    <row r="177" spans="1:8" ht="13.5" thickBot="1" x14ac:dyDescent="0.25">
      <c r="A177" s="841"/>
      <c r="B177" s="203" t="s">
        <v>551</v>
      </c>
      <c r="C177" s="147">
        <v>7</v>
      </c>
      <c r="D177" s="147">
        <v>0</v>
      </c>
      <c r="E177" s="149">
        <v>0</v>
      </c>
      <c r="F177" s="147">
        <v>7</v>
      </c>
      <c r="G177" s="149">
        <v>0</v>
      </c>
      <c r="H177" s="147">
        <v>7</v>
      </c>
    </row>
    <row r="178" spans="1:8" ht="13.5" thickBot="1" x14ac:dyDescent="0.25">
      <c r="A178" s="841"/>
      <c r="B178" s="203" t="s">
        <v>32</v>
      </c>
      <c r="C178" s="147">
        <v>35.85</v>
      </c>
      <c r="D178" s="147">
        <v>1</v>
      </c>
      <c r="E178" s="149">
        <v>0</v>
      </c>
      <c r="F178" s="147">
        <v>36.85</v>
      </c>
      <c r="G178" s="149">
        <v>4.0999999999999996</v>
      </c>
      <c r="H178" s="147">
        <v>40.950000000000003</v>
      </c>
    </row>
    <row r="179" spans="1:8" ht="13.5" thickBot="1" x14ac:dyDescent="0.25">
      <c r="A179" s="841"/>
      <c r="B179" s="203" t="s">
        <v>552</v>
      </c>
      <c r="C179" s="147">
        <v>20.85</v>
      </c>
      <c r="D179" s="147">
        <v>0</v>
      </c>
      <c r="E179" s="149">
        <v>0</v>
      </c>
      <c r="F179" s="147">
        <v>20.85</v>
      </c>
      <c r="G179" s="149">
        <v>1.7</v>
      </c>
      <c r="H179" s="147">
        <v>22.55</v>
      </c>
    </row>
    <row r="180" spans="1:8" ht="13.5" thickBot="1" x14ac:dyDescent="0.25">
      <c r="A180" s="841"/>
      <c r="B180" s="203" t="s">
        <v>7</v>
      </c>
      <c r="C180" s="147">
        <v>18.71</v>
      </c>
      <c r="D180" s="147">
        <v>0</v>
      </c>
      <c r="E180" s="149">
        <v>4.0999999999999996</v>
      </c>
      <c r="F180" s="147">
        <v>22.81</v>
      </c>
      <c r="G180" s="149">
        <v>0</v>
      </c>
      <c r="H180" s="147">
        <v>22.81</v>
      </c>
    </row>
    <row r="181" spans="1:8" ht="13.5" thickBot="1" x14ac:dyDescent="0.25">
      <c r="A181" s="841"/>
      <c r="B181" s="203" t="s">
        <v>128</v>
      </c>
      <c r="C181" s="147">
        <v>4</v>
      </c>
      <c r="D181" s="147">
        <v>1</v>
      </c>
      <c r="E181" s="149">
        <v>0</v>
      </c>
      <c r="F181" s="147">
        <v>5</v>
      </c>
      <c r="G181" s="149">
        <v>0</v>
      </c>
      <c r="H181" s="147">
        <v>5</v>
      </c>
    </row>
    <row r="182" spans="1:8" ht="13.5" thickBot="1" x14ac:dyDescent="0.25">
      <c r="A182" s="841"/>
      <c r="B182" s="203" t="s">
        <v>203</v>
      </c>
      <c r="C182" s="147">
        <v>10</v>
      </c>
      <c r="D182" s="147">
        <v>0</v>
      </c>
      <c r="E182" s="149">
        <v>0</v>
      </c>
      <c r="F182" s="147">
        <v>10</v>
      </c>
      <c r="G182" s="149">
        <v>0</v>
      </c>
      <c r="H182" s="147">
        <v>10</v>
      </c>
    </row>
    <row r="183" spans="1:8" ht="13.5" thickBot="1" x14ac:dyDescent="0.25">
      <c r="A183" s="824"/>
      <c r="B183" s="214" t="s">
        <v>107</v>
      </c>
      <c r="C183" s="215">
        <v>1547</v>
      </c>
      <c r="D183" s="163">
        <v>130.19999999999999</v>
      </c>
      <c r="E183" s="166">
        <v>59</v>
      </c>
      <c r="F183" s="215">
        <v>1736.2</v>
      </c>
      <c r="G183" s="166">
        <v>69.8</v>
      </c>
      <c r="H183" s="166">
        <v>1806</v>
      </c>
    </row>
    <row r="184" spans="1:8" ht="14.25" thickTop="1" thickBot="1" x14ac:dyDescent="0.25">
      <c r="A184" s="823">
        <v>2017</v>
      </c>
      <c r="B184" s="203" t="s">
        <v>10</v>
      </c>
      <c r="C184" s="147">
        <v>701.53</v>
      </c>
      <c r="D184" s="147">
        <v>99.01</v>
      </c>
      <c r="E184" s="149">
        <v>21.32</v>
      </c>
      <c r="F184" s="147">
        <v>821.86</v>
      </c>
      <c r="G184" s="149">
        <v>33.799999999999997</v>
      </c>
      <c r="H184" s="147">
        <v>855.66</v>
      </c>
    </row>
    <row r="185" spans="1:8" ht="13.5" thickBot="1" x14ac:dyDescent="0.25">
      <c r="A185" s="841"/>
      <c r="B185" s="203" t="s">
        <v>77</v>
      </c>
      <c r="C185" s="147">
        <v>2.0499999999999998</v>
      </c>
      <c r="D185" s="147">
        <v>0.69</v>
      </c>
      <c r="E185" s="149">
        <v>0</v>
      </c>
      <c r="F185" s="147">
        <v>2.74</v>
      </c>
      <c r="G185" s="149">
        <v>0.14000000000000001</v>
      </c>
      <c r="H185" s="147">
        <v>2.8800000000000003</v>
      </c>
    </row>
    <row r="186" spans="1:8" ht="13.5" thickBot="1" x14ac:dyDescent="0.25">
      <c r="A186" s="841"/>
      <c r="B186" s="203" t="s">
        <v>78</v>
      </c>
      <c r="C186" s="147">
        <v>95.55</v>
      </c>
      <c r="D186" s="147">
        <v>3.92</v>
      </c>
      <c r="E186" s="149">
        <v>2.1</v>
      </c>
      <c r="F186" s="147">
        <v>101.57</v>
      </c>
      <c r="G186" s="149">
        <v>0.46</v>
      </c>
      <c r="H186" s="147">
        <v>102.02999999999999</v>
      </c>
    </row>
    <row r="187" spans="1:8" ht="13.5" thickBot="1" x14ac:dyDescent="0.25">
      <c r="A187" s="841"/>
      <c r="B187" s="203" t="s">
        <v>30</v>
      </c>
      <c r="C187" s="147">
        <v>60</v>
      </c>
      <c r="D187" s="147">
        <v>5</v>
      </c>
      <c r="E187" s="149">
        <v>8</v>
      </c>
      <c r="F187" s="147">
        <v>73</v>
      </c>
      <c r="G187" s="149">
        <v>15.9</v>
      </c>
      <c r="H187" s="147">
        <v>88.9</v>
      </c>
    </row>
    <row r="188" spans="1:8" ht="13.5" thickBot="1" x14ac:dyDescent="0.25">
      <c r="A188" s="841"/>
      <c r="B188" s="203" t="s">
        <v>6</v>
      </c>
      <c r="C188" s="147">
        <v>499.91</v>
      </c>
      <c r="D188" s="147">
        <v>15.38</v>
      </c>
      <c r="E188" s="149">
        <v>15.48</v>
      </c>
      <c r="F188" s="147">
        <v>530.77</v>
      </c>
      <c r="G188" s="149">
        <v>1.6</v>
      </c>
      <c r="H188" s="147">
        <v>532.37</v>
      </c>
    </row>
    <row r="189" spans="1:8" ht="13.5" thickBot="1" x14ac:dyDescent="0.25">
      <c r="A189" s="841"/>
      <c r="B189" s="203" t="s">
        <v>26</v>
      </c>
      <c r="C189" s="147">
        <v>22</v>
      </c>
      <c r="D189" s="147">
        <v>0</v>
      </c>
      <c r="E189" s="149">
        <v>0</v>
      </c>
      <c r="F189" s="147">
        <v>22</v>
      </c>
      <c r="G189" s="149">
        <v>0</v>
      </c>
      <c r="H189" s="147">
        <v>22</v>
      </c>
    </row>
    <row r="190" spans="1:8" ht="13.5" thickBot="1" x14ac:dyDescent="0.25">
      <c r="A190" s="841"/>
      <c r="B190" s="203" t="s">
        <v>24</v>
      </c>
      <c r="C190" s="147">
        <v>26.6</v>
      </c>
      <c r="D190" s="147">
        <v>5</v>
      </c>
      <c r="E190" s="149">
        <v>19</v>
      </c>
      <c r="F190" s="147">
        <v>50.6</v>
      </c>
      <c r="G190" s="149">
        <v>10.3</v>
      </c>
      <c r="H190" s="147">
        <v>60.900000000000006</v>
      </c>
    </row>
    <row r="191" spans="1:8" ht="13.5" thickBot="1" x14ac:dyDescent="0.25">
      <c r="A191" s="841"/>
      <c r="B191" s="203" t="s">
        <v>551</v>
      </c>
      <c r="C191" s="147">
        <v>7</v>
      </c>
      <c r="D191" s="147">
        <v>0</v>
      </c>
      <c r="E191" s="149">
        <v>0</v>
      </c>
      <c r="F191" s="147">
        <v>7</v>
      </c>
      <c r="G191" s="149">
        <v>0</v>
      </c>
      <c r="H191" s="147">
        <v>7</v>
      </c>
    </row>
    <row r="192" spans="1:8" ht="13.5" thickBot="1" x14ac:dyDescent="0.25">
      <c r="A192" s="841"/>
      <c r="B192" s="203" t="s">
        <v>32</v>
      </c>
      <c r="C192" s="147">
        <v>35.85</v>
      </c>
      <c r="D192" s="147">
        <v>1</v>
      </c>
      <c r="E192" s="149">
        <v>0</v>
      </c>
      <c r="F192" s="147">
        <v>35.85</v>
      </c>
      <c r="G192" s="149">
        <v>4.0999999999999996</v>
      </c>
      <c r="H192" s="147">
        <v>39.950000000000003</v>
      </c>
    </row>
    <row r="193" spans="1:8" ht="13.5" thickBot="1" x14ac:dyDescent="0.25">
      <c r="A193" s="841"/>
      <c r="B193" s="203" t="s">
        <v>552</v>
      </c>
      <c r="C193" s="147">
        <v>21.85</v>
      </c>
      <c r="D193" s="147">
        <v>0</v>
      </c>
      <c r="E193" s="149">
        <v>0</v>
      </c>
      <c r="F193" s="147">
        <v>21.85</v>
      </c>
      <c r="G193" s="149">
        <v>1.7</v>
      </c>
      <c r="H193" s="147">
        <v>23.55</v>
      </c>
    </row>
    <row r="194" spans="1:8" ht="13.5" thickBot="1" x14ac:dyDescent="0.25">
      <c r="A194" s="841"/>
      <c r="B194" s="203" t="s">
        <v>7</v>
      </c>
      <c r="C194" s="147">
        <v>19.66</v>
      </c>
      <c r="D194" s="147">
        <v>0</v>
      </c>
      <c r="E194" s="149">
        <v>4.0999999999999996</v>
      </c>
      <c r="F194" s="147">
        <v>23.76</v>
      </c>
      <c r="G194" s="149">
        <v>0</v>
      </c>
      <c r="H194" s="147">
        <v>23.76</v>
      </c>
    </row>
    <row r="195" spans="1:8" ht="13.5" thickBot="1" x14ac:dyDescent="0.25">
      <c r="A195" s="841"/>
      <c r="B195" s="203" t="s">
        <v>128</v>
      </c>
      <c r="C195" s="147">
        <v>4</v>
      </c>
      <c r="D195" s="147">
        <v>1</v>
      </c>
      <c r="E195" s="149">
        <v>0</v>
      </c>
      <c r="F195" s="147">
        <v>5</v>
      </c>
      <c r="G195" s="149">
        <v>0</v>
      </c>
      <c r="H195" s="147">
        <v>5</v>
      </c>
    </row>
    <row r="196" spans="1:8" ht="13.5" thickBot="1" x14ac:dyDescent="0.25">
      <c r="A196" s="841"/>
      <c r="B196" s="203" t="s">
        <v>203</v>
      </c>
      <c r="C196" s="147">
        <v>9</v>
      </c>
      <c r="D196" s="147">
        <v>0</v>
      </c>
      <c r="E196" s="149">
        <v>0</v>
      </c>
      <c r="F196" s="147">
        <v>9</v>
      </c>
      <c r="G196" s="149">
        <v>0</v>
      </c>
      <c r="H196" s="147">
        <v>9</v>
      </c>
    </row>
    <row r="197" spans="1:8" ht="13.5" thickBot="1" x14ac:dyDescent="0.25">
      <c r="A197" s="824"/>
      <c r="B197" s="214" t="s">
        <v>107</v>
      </c>
      <c r="C197" s="215">
        <v>1505</v>
      </c>
      <c r="D197" s="163">
        <v>131</v>
      </c>
      <c r="E197" s="166">
        <v>70</v>
      </c>
      <c r="F197" s="215">
        <v>1706</v>
      </c>
      <c r="G197" s="166">
        <v>68</v>
      </c>
      <c r="H197" s="166">
        <v>1774</v>
      </c>
    </row>
    <row r="198" spans="1:8" ht="13.5" thickTop="1" x14ac:dyDescent="0.2">
      <c r="A198" s="327" t="s">
        <v>553</v>
      </c>
    </row>
    <row r="199" spans="1:8" x14ac:dyDescent="0.2">
      <c r="A199" s="327" t="s">
        <v>265</v>
      </c>
    </row>
    <row r="200" spans="1:8" x14ac:dyDescent="0.2">
      <c r="A200" s="327" t="s">
        <v>554</v>
      </c>
    </row>
    <row r="201" spans="1:8" x14ac:dyDescent="0.2">
      <c r="A201" s="328" t="s">
        <v>22</v>
      </c>
    </row>
  </sheetData>
  <mergeCells count="26">
    <mergeCell ref="A184:A197"/>
    <mergeCell ref="A170:A183"/>
    <mergeCell ref="A156:A169"/>
    <mergeCell ref="A52:A60"/>
    <mergeCell ref="A1:H1"/>
    <mergeCell ref="A2:H2"/>
    <mergeCell ref="A3:H3"/>
    <mergeCell ref="A4:A6"/>
    <mergeCell ref="B4:B6"/>
    <mergeCell ref="C4:H4"/>
    <mergeCell ref="C5:F5"/>
    <mergeCell ref="G5:G6"/>
    <mergeCell ref="H5:H6"/>
    <mergeCell ref="A7:A15"/>
    <mergeCell ref="A16:A24"/>
    <mergeCell ref="A25:A33"/>
    <mergeCell ref="A34:A42"/>
    <mergeCell ref="A43:A51"/>
    <mergeCell ref="A142:A155"/>
    <mergeCell ref="A128:A141"/>
    <mergeCell ref="A61:A69"/>
    <mergeCell ref="A70:A78"/>
    <mergeCell ref="A79:A87"/>
    <mergeCell ref="A88:A100"/>
    <mergeCell ref="A101:A113"/>
    <mergeCell ref="A114:A127"/>
  </mergeCells>
  <hyperlinks>
    <hyperlink ref="I6" location="TOC!A1" display="RETURN TO TABLE OF CONTENTS" xr:uid="{00000000-0004-0000-36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K47"/>
  <sheetViews>
    <sheetView workbookViewId="0">
      <pane xSplit="2" ySplit="5" topLeftCell="C15" activePane="bottomRight" state="frozen"/>
      <selection activeCell="W6" sqref="W6"/>
      <selection pane="topRight" activeCell="W6" sqref="W6"/>
      <selection pane="bottomLeft" activeCell="W6" sqref="W6"/>
      <selection pane="bottomRight" activeCell="L31" sqref="L31"/>
    </sheetView>
  </sheetViews>
  <sheetFormatPr defaultRowHeight="12.75" x14ac:dyDescent="0.2"/>
  <cols>
    <col min="3" max="10" width="11.7109375" customWidth="1"/>
  </cols>
  <sheetData>
    <row r="1" spans="1:11" ht="12.75" customHeight="1" x14ac:dyDescent="0.2">
      <c r="A1" s="827" t="s">
        <v>2278</v>
      </c>
      <c r="B1" s="827"/>
      <c r="C1" s="827"/>
      <c r="D1" s="827"/>
      <c r="E1" s="827"/>
      <c r="F1" s="827"/>
      <c r="G1" s="827"/>
      <c r="H1" s="827"/>
      <c r="I1" s="827"/>
      <c r="J1" s="910"/>
    </row>
    <row r="2" spans="1:11" ht="13.5" customHeight="1" thickBot="1" x14ac:dyDescent="0.25">
      <c r="A2" s="911" t="s">
        <v>2368</v>
      </c>
      <c r="B2" s="826"/>
      <c r="C2" s="826"/>
      <c r="D2" s="826"/>
      <c r="E2" s="826"/>
      <c r="F2" s="826"/>
      <c r="G2" s="826"/>
      <c r="H2" s="826"/>
      <c r="I2" s="826"/>
      <c r="J2" s="912"/>
    </row>
    <row r="3" spans="1:11" ht="13.5" thickBot="1" x14ac:dyDescent="0.25">
      <c r="A3" s="835" t="s">
        <v>2369</v>
      </c>
      <c r="B3" s="836"/>
      <c r="C3" s="836"/>
      <c r="D3" s="836"/>
      <c r="E3" s="836"/>
      <c r="F3" s="836"/>
      <c r="G3" s="836"/>
      <c r="H3" s="836"/>
      <c r="I3" s="836"/>
      <c r="J3" s="837"/>
    </row>
    <row r="4" spans="1:11" ht="13.5" customHeight="1" thickBot="1" x14ac:dyDescent="0.25">
      <c r="A4" s="818" t="s">
        <v>3</v>
      </c>
      <c r="B4" s="818" t="s">
        <v>583</v>
      </c>
      <c r="C4" s="867" t="s">
        <v>584</v>
      </c>
      <c r="D4" s="820" t="s">
        <v>585</v>
      </c>
      <c r="E4" s="821"/>
      <c r="F4" s="821"/>
      <c r="G4" s="821"/>
      <c r="H4" s="821"/>
      <c r="I4" s="821"/>
      <c r="J4" s="822"/>
    </row>
    <row r="5" spans="1:11" ht="34.5" thickBot="1" x14ac:dyDescent="0.25">
      <c r="A5" s="852"/>
      <c r="B5" s="852"/>
      <c r="C5" s="909"/>
      <c r="D5" s="160" t="s">
        <v>594</v>
      </c>
      <c r="E5" s="258" t="s">
        <v>586</v>
      </c>
      <c r="F5" s="258" t="s">
        <v>587</v>
      </c>
      <c r="G5" s="258" t="s">
        <v>588</v>
      </c>
      <c r="H5" s="258" t="s">
        <v>589</v>
      </c>
      <c r="I5" s="258" t="s">
        <v>590</v>
      </c>
      <c r="J5" s="259" t="s">
        <v>591</v>
      </c>
      <c r="K5" s="551" t="s">
        <v>2837</v>
      </c>
    </row>
    <row r="6" spans="1:11" ht="14.25" thickTop="1" thickBot="1" x14ac:dyDescent="0.25">
      <c r="A6" s="857">
        <v>2000</v>
      </c>
      <c r="B6" s="209" t="s">
        <v>10</v>
      </c>
      <c r="C6" s="242">
        <v>609</v>
      </c>
      <c r="D6" s="252" t="s">
        <v>595</v>
      </c>
      <c r="E6" s="229">
        <v>0.11</v>
      </c>
      <c r="F6" s="228">
        <v>3.4000000000000002E-2</v>
      </c>
      <c r="G6" s="228">
        <v>7.0999999999999994E-2</v>
      </c>
      <c r="H6" s="228">
        <v>0.20699999999999999</v>
      </c>
      <c r="I6" s="228">
        <v>0.161</v>
      </c>
      <c r="J6" s="238">
        <v>0.33</v>
      </c>
    </row>
    <row r="7" spans="1:11" ht="13.5" thickBot="1" x14ac:dyDescent="0.25">
      <c r="A7" s="851"/>
      <c r="B7" s="209" t="s">
        <v>592</v>
      </c>
      <c r="C7" s="242">
        <v>28</v>
      </c>
      <c r="D7" s="252" t="s">
        <v>595</v>
      </c>
      <c r="E7" s="231">
        <v>0.214</v>
      </c>
      <c r="F7" s="230">
        <v>0</v>
      </c>
      <c r="G7" s="230">
        <v>0</v>
      </c>
      <c r="H7" s="230">
        <v>0.107</v>
      </c>
      <c r="I7" s="230">
        <v>3.5999999999999997E-2</v>
      </c>
      <c r="J7" s="239">
        <v>0.39300000000000002</v>
      </c>
    </row>
    <row r="8" spans="1:11" ht="13.5" thickBot="1" x14ac:dyDescent="0.25">
      <c r="A8" s="851"/>
      <c r="B8" s="209" t="s">
        <v>593</v>
      </c>
      <c r="C8" s="243">
        <v>2046</v>
      </c>
      <c r="D8" s="253" t="s">
        <v>595</v>
      </c>
      <c r="E8" s="231">
        <v>0.46899999999999997</v>
      </c>
      <c r="F8" s="230">
        <v>0.03</v>
      </c>
      <c r="G8" s="230">
        <v>0.11899999999999999</v>
      </c>
      <c r="H8" s="230">
        <v>0.23499999999999999</v>
      </c>
      <c r="I8" s="230">
        <v>0.22600000000000001</v>
      </c>
      <c r="J8" s="239">
        <v>0.26200000000000001</v>
      </c>
    </row>
    <row r="9" spans="1:11" ht="13.5" thickBot="1" x14ac:dyDescent="0.25">
      <c r="A9" s="852"/>
      <c r="B9" s="177" t="s">
        <v>107</v>
      </c>
      <c r="C9" s="244">
        <v>2683</v>
      </c>
      <c r="D9" s="254" t="s">
        <v>595</v>
      </c>
      <c r="E9" s="233">
        <v>0.38500000000000001</v>
      </c>
      <c r="F9" s="232">
        <v>3.1E-2</v>
      </c>
      <c r="G9" s="232">
        <v>0.107</v>
      </c>
      <c r="H9" s="232">
        <v>0.22700000000000001</v>
      </c>
      <c r="I9" s="232">
        <v>0.20899999999999999</v>
      </c>
      <c r="J9" s="240">
        <v>0.27900000000000003</v>
      </c>
    </row>
    <row r="10" spans="1:11" ht="14.25" thickTop="1" thickBot="1" x14ac:dyDescent="0.25">
      <c r="A10" s="857">
        <v>2001</v>
      </c>
      <c r="B10" s="209" t="s">
        <v>10</v>
      </c>
      <c r="C10" s="245">
        <v>696</v>
      </c>
      <c r="D10" s="255" t="s">
        <v>595</v>
      </c>
      <c r="E10" s="229">
        <v>0.11899999999999999</v>
      </c>
      <c r="F10" s="228">
        <v>3.5999999999999997E-2</v>
      </c>
      <c r="G10" s="228">
        <v>6.8000000000000005E-2</v>
      </c>
      <c r="H10" s="228">
        <v>0.19400000000000001</v>
      </c>
      <c r="I10" s="228">
        <v>0.188</v>
      </c>
      <c r="J10" s="238">
        <v>0.34599999999999997</v>
      </c>
    </row>
    <row r="11" spans="1:11" ht="13.5" thickBot="1" x14ac:dyDescent="0.25">
      <c r="A11" s="851"/>
      <c r="B11" s="209" t="s">
        <v>592</v>
      </c>
      <c r="C11" s="242">
        <v>41</v>
      </c>
      <c r="D11" s="252" t="s">
        <v>595</v>
      </c>
      <c r="E11" s="231">
        <v>0.14599999999999999</v>
      </c>
      <c r="F11" s="230">
        <v>0</v>
      </c>
      <c r="G11" s="230">
        <v>0</v>
      </c>
      <c r="H11" s="230">
        <v>7.2999999999999995E-2</v>
      </c>
      <c r="I11" s="230">
        <v>2.4E-2</v>
      </c>
      <c r="J11" s="239">
        <v>0.26800000000000002</v>
      </c>
    </row>
    <row r="12" spans="1:11" ht="13.5" thickBot="1" x14ac:dyDescent="0.25">
      <c r="A12" s="851"/>
      <c r="B12" s="209" t="s">
        <v>593</v>
      </c>
      <c r="C12" s="243">
        <v>2973</v>
      </c>
      <c r="D12" s="253" t="s">
        <v>595</v>
      </c>
      <c r="E12" s="231">
        <v>0.48699999999999999</v>
      </c>
      <c r="F12" s="230">
        <v>0.08</v>
      </c>
      <c r="G12" s="230">
        <v>0.14199999999999999</v>
      </c>
      <c r="H12" s="230">
        <v>0.248</v>
      </c>
      <c r="I12" s="230">
        <v>0.187</v>
      </c>
      <c r="J12" s="239">
        <v>0.247</v>
      </c>
    </row>
    <row r="13" spans="1:11" ht="13.5" thickBot="1" x14ac:dyDescent="0.25">
      <c r="A13" s="852"/>
      <c r="B13" s="177" t="s">
        <v>107</v>
      </c>
      <c r="C13" s="244">
        <v>3710</v>
      </c>
      <c r="D13" s="254" t="s">
        <v>595</v>
      </c>
      <c r="E13" s="233">
        <v>0.41499999999999998</v>
      </c>
      <c r="F13" s="232">
        <v>7.0999999999999994E-2</v>
      </c>
      <c r="G13" s="232">
        <v>0.127</v>
      </c>
      <c r="H13" s="232">
        <v>0.23499999999999999</v>
      </c>
      <c r="I13" s="232">
        <v>0.185</v>
      </c>
      <c r="J13" s="240">
        <v>0.26600000000000001</v>
      </c>
    </row>
    <row r="14" spans="1:11" ht="14.25" thickTop="1" thickBot="1" x14ac:dyDescent="0.25">
      <c r="A14" s="857">
        <v>2003</v>
      </c>
      <c r="B14" s="209" t="s">
        <v>10</v>
      </c>
      <c r="C14" s="246">
        <v>953</v>
      </c>
      <c r="D14" s="255" t="s">
        <v>595</v>
      </c>
      <c r="E14" s="229">
        <v>0.109</v>
      </c>
      <c r="F14" s="228">
        <v>0.114</v>
      </c>
      <c r="G14" s="228">
        <v>8.5000000000000006E-2</v>
      </c>
      <c r="H14" s="228">
        <v>0.2</v>
      </c>
      <c r="I14" s="228">
        <v>0.13800000000000001</v>
      </c>
      <c r="J14" s="238">
        <v>0.27800000000000002</v>
      </c>
    </row>
    <row r="15" spans="1:11" ht="13.5" thickBot="1" x14ac:dyDescent="0.25">
      <c r="A15" s="851"/>
      <c r="B15" s="209" t="s">
        <v>592</v>
      </c>
      <c r="C15" s="247">
        <v>68</v>
      </c>
      <c r="D15" s="252" t="s">
        <v>595</v>
      </c>
      <c r="E15" s="231">
        <v>5.8999999999999997E-2</v>
      </c>
      <c r="F15" s="230">
        <v>0</v>
      </c>
      <c r="G15" s="230">
        <v>1.4999999999999999E-2</v>
      </c>
      <c r="H15" s="230">
        <v>5.8999999999999997E-2</v>
      </c>
      <c r="I15" s="230">
        <v>2.9000000000000001E-2</v>
      </c>
      <c r="J15" s="239">
        <v>0.14699999999999999</v>
      </c>
    </row>
    <row r="16" spans="1:11" ht="13.5" thickBot="1" x14ac:dyDescent="0.25">
      <c r="A16" s="851"/>
      <c r="B16" s="209" t="s">
        <v>593</v>
      </c>
      <c r="C16" s="248">
        <v>2963</v>
      </c>
      <c r="D16" s="253" t="s">
        <v>595</v>
      </c>
      <c r="E16" s="231">
        <v>0.59499999999999997</v>
      </c>
      <c r="F16" s="230">
        <v>0.109</v>
      </c>
      <c r="G16" s="230">
        <v>0.19</v>
      </c>
      <c r="H16" s="230">
        <v>0.313</v>
      </c>
      <c r="I16" s="230">
        <v>0.247</v>
      </c>
      <c r="J16" s="239">
        <v>0.26600000000000001</v>
      </c>
    </row>
    <row r="17" spans="1:10" ht="13.5" thickBot="1" x14ac:dyDescent="0.25">
      <c r="A17" s="852"/>
      <c r="B17" s="177" t="s">
        <v>107</v>
      </c>
      <c r="C17" s="249">
        <v>3997</v>
      </c>
      <c r="D17" s="254" t="s">
        <v>595</v>
      </c>
      <c r="E17" s="233">
        <v>0.46800000000000003</v>
      </c>
      <c r="F17" s="232">
        <v>0.109</v>
      </c>
      <c r="G17" s="232">
        <v>0.161</v>
      </c>
      <c r="H17" s="232">
        <v>0.28100000000000003</v>
      </c>
      <c r="I17" s="232">
        <v>0.217</v>
      </c>
      <c r="J17" s="240">
        <v>0.26700000000000002</v>
      </c>
    </row>
    <row r="18" spans="1:10" ht="14.25" thickTop="1" thickBot="1" x14ac:dyDescent="0.25">
      <c r="A18" s="857">
        <v>2006</v>
      </c>
      <c r="B18" s="209" t="s">
        <v>10</v>
      </c>
      <c r="C18" s="250">
        <v>1141</v>
      </c>
      <c r="D18" s="256" t="s">
        <v>595</v>
      </c>
      <c r="E18" s="229">
        <v>9.5000000000000001E-2</v>
      </c>
      <c r="F18" s="228">
        <v>0.114</v>
      </c>
      <c r="G18" s="228">
        <v>5.6000000000000001E-2</v>
      </c>
      <c r="H18" s="228">
        <v>0.224</v>
      </c>
      <c r="I18" s="228">
        <v>0.11700000000000001</v>
      </c>
      <c r="J18" s="238">
        <v>0.26400000000000001</v>
      </c>
    </row>
    <row r="19" spans="1:10" ht="13.5" thickBot="1" x14ac:dyDescent="0.25">
      <c r="A19" s="851"/>
      <c r="B19" s="209" t="s">
        <v>592</v>
      </c>
      <c r="C19" s="247">
        <v>81</v>
      </c>
      <c r="D19" s="252" t="s">
        <v>595</v>
      </c>
      <c r="E19" s="231">
        <v>8.5999999999999993E-2</v>
      </c>
      <c r="F19" s="230">
        <v>2.5000000000000001E-2</v>
      </c>
      <c r="G19" s="230">
        <v>2.5000000000000001E-2</v>
      </c>
      <c r="H19" s="230">
        <v>0.19800000000000001</v>
      </c>
      <c r="I19" s="230">
        <v>4.9000000000000002E-2</v>
      </c>
      <c r="J19" s="239">
        <v>0.27200000000000002</v>
      </c>
    </row>
    <row r="20" spans="1:10" ht="13.5" thickBot="1" x14ac:dyDescent="0.25">
      <c r="A20" s="851"/>
      <c r="B20" s="209" t="s">
        <v>593</v>
      </c>
      <c r="C20" s="248">
        <v>2794</v>
      </c>
      <c r="D20" s="253" t="s">
        <v>595</v>
      </c>
      <c r="E20" s="231">
        <v>0.71099999999999997</v>
      </c>
      <c r="F20" s="230">
        <v>0.13700000000000001</v>
      </c>
      <c r="G20" s="230">
        <v>0.23300000000000001</v>
      </c>
      <c r="H20" s="230">
        <v>0.35299999999999998</v>
      </c>
      <c r="I20" s="230">
        <v>0.28100000000000003</v>
      </c>
      <c r="J20" s="239">
        <v>0.27900000000000003</v>
      </c>
    </row>
    <row r="21" spans="1:10" ht="13.5" thickBot="1" x14ac:dyDescent="0.25">
      <c r="A21" s="852"/>
      <c r="B21" s="177" t="s">
        <v>107</v>
      </c>
      <c r="C21" s="249">
        <v>4016</v>
      </c>
      <c r="D21" s="254" t="s">
        <v>595</v>
      </c>
      <c r="E21" s="233">
        <v>0.52300000000000002</v>
      </c>
      <c r="F21" s="232">
        <v>0.128</v>
      </c>
      <c r="G21" s="232">
        <v>0.17899999999999999</v>
      </c>
      <c r="H21" s="232">
        <v>0.313</v>
      </c>
      <c r="I21" s="232">
        <v>0.23</v>
      </c>
      <c r="J21" s="240">
        <v>0.27500000000000002</v>
      </c>
    </row>
    <row r="22" spans="1:10" ht="14.25" thickTop="1" thickBot="1" x14ac:dyDescent="0.25">
      <c r="A22" s="857">
        <v>2008</v>
      </c>
      <c r="B22" s="209" t="s">
        <v>10</v>
      </c>
      <c r="C22" s="250">
        <v>1080</v>
      </c>
      <c r="D22" s="256" t="s">
        <v>595</v>
      </c>
      <c r="E22" s="229">
        <v>0.125</v>
      </c>
      <c r="F22" s="228">
        <v>0.183</v>
      </c>
      <c r="G22" s="228">
        <v>0.05</v>
      </c>
      <c r="H22" s="228">
        <v>0.33900000000000002</v>
      </c>
      <c r="I22" s="228">
        <v>0.11600000000000001</v>
      </c>
      <c r="J22" s="238">
        <v>0.26200000000000001</v>
      </c>
    </row>
    <row r="23" spans="1:10" ht="13.5" thickBot="1" x14ac:dyDescent="0.25">
      <c r="A23" s="851"/>
      <c r="B23" s="209" t="s">
        <v>592</v>
      </c>
      <c r="C23" s="247">
        <v>39</v>
      </c>
      <c r="D23" s="252" t="s">
        <v>595</v>
      </c>
      <c r="E23" s="231">
        <v>0.154</v>
      </c>
      <c r="F23" s="230">
        <v>5.0999999999999997E-2</v>
      </c>
      <c r="G23" s="230">
        <v>0</v>
      </c>
      <c r="H23" s="230">
        <v>7.6999999999999999E-2</v>
      </c>
      <c r="I23" s="230">
        <v>0.154</v>
      </c>
      <c r="J23" s="239">
        <v>0.38500000000000001</v>
      </c>
    </row>
    <row r="24" spans="1:10" ht="13.5" thickBot="1" x14ac:dyDescent="0.25">
      <c r="A24" s="851"/>
      <c r="B24" s="209" t="s">
        <v>593</v>
      </c>
      <c r="C24" s="248">
        <v>3076</v>
      </c>
      <c r="D24" s="253" t="s">
        <v>595</v>
      </c>
      <c r="E24" s="231">
        <v>0.74099999999999999</v>
      </c>
      <c r="F24" s="230">
        <v>0.20699999999999999</v>
      </c>
      <c r="G24" s="230">
        <v>0.3</v>
      </c>
      <c r="H24" s="230">
        <v>0.45700000000000002</v>
      </c>
      <c r="I24" s="230">
        <v>0.27200000000000002</v>
      </c>
      <c r="J24" s="239">
        <v>0.28199999999999997</v>
      </c>
    </row>
    <row r="25" spans="1:10" ht="13.5" thickBot="1" x14ac:dyDescent="0.25">
      <c r="A25" s="852"/>
      <c r="B25" s="177" t="s">
        <v>107</v>
      </c>
      <c r="C25" s="249">
        <v>4195</v>
      </c>
      <c r="D25" s="254" t="s">
        <v>595</v>
      </c>
      <c r="E25" s="233">
        <v>0.57699999999999996</v>
      </c>
      <c r="F25" s="232">
        <v>0.2</v>
      </c>
      <c r="G25" s="232">
        <v>0.23300000000000001</v>
      </c>
      <c r="H25" s="232">
        <v>0.42299999999999999</v>
      </c>
      <c r="I25" s="232">
        <v>0.23100000000000001</v>
      </c>
      <c r="J25" s="240">
        <v>0.28299999999999997</v>
      </c>
    </row>
    <row r="26" spans="1:10" ht="14.25" thickTop="1" thickBot="1" x14ac:dyDescent="0.25">
      <c r="A26" s="857">
        <v>2010</v>
      </c>
      <c r="B26" s="209" t="s">
        <v>10</v>
      </c>
      <c r="C26" s="246">
        <v>977</v>
      </c>
      <c r="D26" s="255" t="s">
        <v>595</v>
      </c>
      <c r="E26" s="229">
        <v>0.13300000000000001</v>
      </c>
      <c r="F26" s="228">
        <v>0.153</v>
      </c>
      <c r="G26" s="228">
        <v>8.2000000000000003E-2</v>
      </c>
      <c r="H26" s="228">
        <v>0.35299999999999998</v>
      </c>
      <c r="I26" s="228">
        <v>0.122</v>
      </c>
      <c r="J26" s="238">
        <v>0.27300000000000002</v>
      </c>
    </row>
    <row r="27" spans="1:10" ht="13.5" thickBot="1" x14ac:dyDescent="0.25">
      <c r="A27" s="851"/>
      <c r="B27" s="209" t="s">
        <v>592</v>
      </c>
      <c r="C27" s="247">
        <v>55</v>
      </c>
      <c r="D27" s="252" t="s">
        <v>595</v>
      </c>
      <c r="E27" s="231">
        <v>0.45500000000000002</v>
      </c>
      <c r="F27" s="230">
        <v>0</v>
      </c>
      <c r="G27" s="230">
        <v>1.7999999999999999E-2</v>
      </c>
      <c r="H27" s="230">
        <v>0.52700000000000002</v>
      </c>
      <c r="I27" s="230">
        <v>0.182</v>
      </c>
      <c r="J27" s="239">
        <v>0.65500000000000003</v>
      </c>
    </row>
    <row r="28" spans="1:10" ht="13.5" thickBot="1" x14ac:dyDescent="0.25">
      <c r="A28" s="851"/>
      <c r="B28" s="209" t="s">
        <v>593</v>
      </c>
      <c r="C28" s="248">
        <v>2666</v>
      </c>
      <c r="D28" s="253" t="s">
        <v>595</v>
      </c>
      <c r="E28" s="231">
        <v>0.76</v>
      </c>
      <c r="F28" s="230">
        <v>0.29699999999999999</v>
      </c>
      <c r="G28" s="230">
        <v>0.32</v>
      </c>
      <c r="H28" s="230">
        <v>0.441</v>
      </c>
      <c r="I28" s="230">
        <v>0.26600000000000001</v>
      </c>
      <c r="J28" s="239">
        <v>0.27900000000000003</v>
      </c>
    </row>
    <row r="29" spans="1:10" ht="13.5" thickBot="1" x14ac:dyDescent="0.25">
      <c r="A29" s="852"/>
      <c r="B29" s="177" t="s">
        <v>107</v>
      </c>
      <c r="C29" s="249">
        <v>3698</v>
      </c>
      <c r="D29" s="254" t="s">
        <v>595</v>
      </c>
      <c r="E29" s="233">
        <v>0.58299999999999996</v>
      </c>
      <c r="F29" s="232">
        <v>0.254</v>
      </c>
      <c r="G29" s="232">
        <v>0.253</v>
      </c>
      <c r="H29" s="232">
        <v>0.41899999999999998</v>
      </c>
      <c r="I29" s="232">
        <v>0.22700000000000001</v>
      </c>
      <c r="J29" s="240">
        <v>0.28299999999999997</v>
      </c>
    </row>
    <row r="30" spans="1:10" ht="14.25" thickTop="1" thickBot="1" x14ac:dyDescent="0.25">
      <c r="A30" s="851">
        <v>2012</v>
      </c>
      <c r="B30" s="209" t="s">
        <v>10</v>
      </c>
      <c r="C30" s="251">
        <v>753</v>
      </c>
      <c r="D30" s="159" t="s">
        <v>595</v>
      </c>
      <c r="E30" s="235">
        <v>0.187</v>
      </c>
      <c r="F30" s="234">
        <v>0.19800000000000001</v>
      </c>
      <c r="G30" s="234">
        <v>0.16600000000000001</v>
      </c>
      <c r="H30" s="234">
        <v>0.38400000000000001</v>
      </c>
      <c r="I30" s="234">
        <v>0.11</v>
      </c>
      <c r="J30" s="241">
        <v>0.26600000000000001</v>
      </c>
    </row>
    <row r="31" spans="1:10" ht="13.5" thickBot="1" x14ac:dyDescent="0.25">
      <c r="A31" s="851"/>
      <c r="B31" s="209" t="s">
        <v>592</v>
      </c>
      <c r="C31" s="247">
        <v>49</v>
      </c>
      <c r="D31" s="252" t="s">
        <v>595</v>
      </c>
      <c r="E31" s="231">
        <v>0.51</v>
      </c>
      <c r="F31" s="230">
        <v>0</v>
      </c>
      <c r="G31" s="230">
        <v>0.42899999999999999</v>
      </c>
      <c r="H31" s="230">
        <v>0.61199999999999999</v>
      </c>
      <c r="I31" s="230">
        <v>0.20399999999999999</v>
      </c>
      <c r="J31" s="239">
        <v>0.63300000000000001</v>
      </c>
    </row>
    <row r="32" spans="1:10" ht="13.5" thickBot="1" x14ac:dyDescent="0.25">
      <c r="A32" s="851"/>
      <c r="B32" s="209" t="s">
        <v>593</v>
      </c>
      <c r="C32" s="248">
        <v>2150</v>
      </c>
      <c r="D32" s="253" t="s">
        <v>595</v>
      </c>
      <c r="E32" s="231">
        <v>0.75</v>
      </c>
      <c r="F32" s="230">
        <v>0.35199999999999998</v>
      </c>
      <c r="G32" s="230">
        <v>0.443</v>
      </c>
      <c r="H32" s="230">
        <v>0.60499999999999998</v>
      </c>
      <c r="I32" s="230">
        <v>0.30399999999999999</v>
      </c>
      <c r="J32" s="239">
        <v>0.26400000000000001</v>
      </c>
    </row>
    <row r="33" spans="1:10" ht="13.5" thickBot="1" x14ac:dyDescent="0.25">
      <c r="A33" s="852"/>
      <c r="B33" s="177" t="s">
        <v>107</v>
      </c>
      <c r="C33" s="249">
        <v>2952</v>
      </c>
      <c r="D33" s="257" t="s">
        <v>595</v>
      </c>
      <c r="E33" s="233">
        <v>0.69299999999999995</v>
      </c>
      <c r="F33" s="232">
        <v>0.307</v>
      </c>
      <c r="G33" s="232">
        <v>0.372</v>
      </c>
      <c r="H33" s="232">
        <v>0.54800000000000004</v>
      </c>
      <c r="I33" s="232">
        <v>0.253</v>
      </c>
      <c r="J33" s="240">
        <v>0.27100000000000002</v>
      </c>
    </row>
    <row r="34" spans="1:10" ht="14.25" thickTop="1" thickBot="1" x14ac:dyDescent="0.25">
      <c r="A34" s="857">
        <v>2014</v>
      </c>
      <c r="B34" s="236" t="s">
        <v>10</v>
      </c>
      <c r="C34" s="250">
        <v>1058</v>
      </c>
      <c r="D34" s="604">
        <v>6.8000000000000005E-2</v>
      </c>
      <c r="E34" s="601">
        <v>0.13900000000000001</v>
      </c>
      <c r="F34" s="601">
        <v>0.28000000000000003</v>
      </c>
      <c r="G34" s="601">
        <v>0.434</v>
      </c>
      <c r="H34" s="601">
        <v>0.34599999999999997</v>
      </c>
      <c r="I34" s="601">
        <v>6.6000000000000003E-2</v>
      </c>
      <c r="J34" s="560">
        <v>0.20399999999999999</v>
      </c>
    </row>
    <row r="35" spans="1:10" ht="13.5" thickBot="1" x14ac:dyDescent="0.25">
      <c r="A35" s="851"/>
      <c r="B35" s="237" t="s">
        <v>592</v>
      </c>
      <c r="C35" s="247">
        <v>52</v>
      </c>
      <c r="D35" s="440">
        <v>0.28799999999999998</v>
      </c>
      <c r="E35" s="602">
        <v>0.5</v>
      </c>
      <c r="F35" s="603">
        <v>3.7999999999999999E-2</v>
      </c>
      <c r="G35" s="603">
        <v>0.442</v>
      </c>
      <c r="H35" s="603">
        <v>0.55800000000000005</v>
      </c>
      <c r="I35" s="603">
        <v>0.154</v>
      </c>
      <c r="J35" s="440">
        <v>0.57699999999999996</v>
      </c>
    </row>
    <row r="36" spans="1:10" ht="13.5" thickBot="1" x14ac:dyDescent="0.25">
      <c r="A36" s="851"/>
      <c r="B36" s="237" t="s">
        <v>593</v>
      </c>
      <c r="C36" s="248">
        <v>2512</v>
      </c>
      <c r="D36" s="440">
        <v>3.6999999999999998E-2</v>
      </c>
      <c r="E36" s="602">
        <v>0.73499999999999999</v>
      </c>
      <c r="F36" s="603">
        <v>0.46400000000000002</v>
      </c>
      <c r="G36" s="603">
        <v>0.48399999999999999</v>
      </c>
      <c r="H36" s="603">
        <v>0.46300000000000002</v>
      </c>
      <c r="I36" s="603">
        <v>0.23799999999999999</v>
      </c>
      <c r="J36" s="440">
        <v>0.26600000000000001</v>
      </c>
    </row>
    <row r="37" spans="1:10" ht="13.5" thickBot="1" x14ac:dyDescent="0.25">
      <c r="A37" s="819"/>
      <c r="B37" s="237" t="s">
        <v>107</v>
      </c>
      <c r="C37" s="248">
        <v>3622</v>
      </c>
      <c r="D37" s="440">
        <v>0.05</v>
      </c>
      <c r="E37" s="602">
        <v>0.55700000000000005</v>
      </c>
      <c r="F37" s="603">
        <v>0.40400000000000003</v>
      </c>
      <c r="G37" s="603">
        <v>0.46899999999999997</v>
      </c>
      <c r="H37" s="603">
        <v>0.43</v>
      </c>
      <c r="I37" s="603">
        <v>0.186</v>
      </c>
      <c r="J37" s="440">
        <v>0.253</v>
      </c>
    </row>
    <row r="38" spans="1:10" ht="14.25" thickTop="1" thickBot="1" x14ac:dyDescent="0.25">
      <c r="A38" s="857">
        <v>2016</v>
      </c>
      <c r="B38" s="236" t="s">
        <v>10</v>
      </c>
      <c r="C38" s="250">
        <v>638</v>
      </c>
      <c r="D38" s="440">
        <v>0.14106583072100312</v>
      </c>
      <c r="E38" s="600">
        <v>0.2476489028213166</v>
      </c>
      <c r="F38" s="601">
        <v>0.53134796238244519</v>
      </c>
      <c r="G38" s="601">
        <v>0.31661442006269591</v>
      </c>
      <c r="H38" s="601">
        <v>0.56739811912225702</v>
      </c>
      <c r="I38" s="601">
        <v>0.10344827586206896</v>
      </c>
      <c r="J38" s="560">
        <v>0.33385579937304077</v>
      </c>
    </row>
    <row r="39" spans="1:10" ht="13.5" thickBot="1" x14ac:dyDescent="0.25">
      <c r="A39" s="851"/>
      <c r="B39" s="237" t="s">
        <v>592</v>
      </c>
      <c r="C39" s="247">
        <v>57</v>
      </c>
      <c r="D39" s="440">
        <v>0.26315789473684209</v>
      </c>
      <c r="E39" s="602">
        <v>0.45614035087719296</v>
      </c>
      <c r="F39" s="603">
        <v>3.5087719298245612E-2</v>
      </c>
      <c r="G39" s="603">
        <v>0.31578947368421051</v>
      </c>
      <c r="H39" s="603">
        <v>0.63157894736842102</v>
      </c>
      <c r="I39" s="603">
        <v>0.12280701754385964</v>
      </c>
      <c r="J39" s="440">
        <v>0.54385964912280704</v>
      </c>
    </row>
    <row r="40" spans="1:10" ht="13.5" thickBot="1" x14ac:dyDescent="0.25">
      <c r="A40" s="851"/>
      <c r="B40" s="237" t="s">
        <v>593</v>
      </c>
      <c r="C40" s="248">
        <v>1323</v>
      </c>
      <c r="D40" s="440">
        <v>1.3605442176870748E-2</v>
      </c>
      <c r="E40" s="602">
        <v>0.64021164021164023</v>
      </c>
      <c r="F40" s="603">
        <v>0.59032501889644751</v>
      </c>
      <c r="G40" s="603">
        <v>0.40967498110355255</v>
      </c>
      <c r="H40" s="603">
        <v>0.57596371882086173</v>
      </c>
      <c r="I40" s="603">
        <v>0.24640967498110355</v>
      </c>
      <c r="J40" s="440">
        <v>0.27588813303099019</v>
      </c>
    </row>
    <row r="41" spans="1:10" ht="13.5" thickBot="1" x14ac:dyDescent="0.25">
      <c r="A41" s="819"/>
      <c r="B41" s="237" t="s">
        <v>107</v>
      </c>
      <c r="C41" s="248">
        <v>2018</v>
      </c>
      <c r="D41" s="440">
        <v>6.0951437066402381E-2</v>
      </c>
      <c r="E41" s="602">
        <v>0.51090188305252726</v>
      </c>
      <c r="F41" s="603">
        <v>0.55599603567889</v>
      </c>
      <c r="G41" s="603">
        <v>0.37760158572844399</v>
      </c>
      <c r="H41" s="603">
        <v>0.57482656095143703</v>
      </c>
      <c r="I41" s="603">
        <v>0.19772051536174431</v>
      </c>
      <c r="J41" s="440">
        <v>0.30178394449950446</v>
      </c>
    </row>
    <row r="42" spans="1:10" ht="14.25" thickTop="1" thickBot="1" x14ac:dyDescent="0.25">
      <c r="A42" s="857">
        <v>2018</v>
      </c>
      <c r="B42" s="236" t="s">
        <v>10</v>
      </c>
      <c r="C42" s="250">
        <v>736</v>
      </c>
      <c r="D42" s="440">
        <v>0.105</v>
      </c>
      <c r="E42" s="600">
        <v>0.2</v>
      </c>
      <c r="F42" s="601">
        <v>0.39800000000000002</v>
      </c>
      <c r="G42" s="601">
        <v>0.313</v>
      </c>
      <c r="H42" s="601">
        <v>0.48899999999999999</v>
      </c>
      <c r="I42" s="601">
        <v>9.6000000000000002E-2</v>
      </c>
      <c r="J42" s="560">
        <v>0.27600000000000002</v>
      </c>
    </row>
    <row r="43" spans="1:10" ht="13.5" thickBot="1" x14ac:dyDescent="0.25">
      <c r="A43" s="851"/>
      <c r="B43" s="237" t="s">
        <v>592</v>
      </c>
      <c r="C43" s="247">
        <v>59</v>
      </c>
      <c r="D43" s="440">
        <v>0.254</v>
      </c>
      <c r="E43" s="602">
        <v>0.42399999999999999</v>
      </c>
      <c r="F43" s="603">
        <v>0.11899999999999999</v>
      </c>
      <c r="G43" s="603">
        <v>0.35599999999999998</v>
      </c>
      <c r="H43" s="603">
        <v>0.52500000000000002</v>
      </c>
      <c r="I43" s="603">
        <v>0.11899999999999999</v>
      </c>
      <c r="J43" s="440">
        <v>0.55900000000000005</v>
      </c>
    </row>
    <row r="44" spans="1:10" ht="13.5" thickBot="1" x14ac:dyDescent="0.25">
      <c r="A44" s="851"/>
      <c r="B44" s="237" t="s">
        <v>593</v>
      </c>
      <c r="C44" s="248">
        <v>2575</v>
      </c>
      <c r="D44" s="440">
        <v>0.21299999999999999</v>
      </c>
      <c r="E44" s="602">
        <v>0.78500000000000003</v>
      </c>
      <c r="F44" s="603">
        <v>0.69799999999999995</v>
      </c>
      <c r="G44" s="603">
        <v>0.47099999999999997</v>
      </c>
      <c r="H44" s="603">
        <v>0.55300000000000005</v>
      </c>
      <c r="I44" s="603">
        <v>0.25</v>
      </c>
      <c r="J44" s="440">
        <v>0.29599999999999999</v>
      </c>
    </row>
    <row r="45" spans="1:10" ht="13.5" thickBot="1" x14ac:dyDescent="0.25">
      <c r="A45" s="819"/>
      <c r="B45" s="237" t="s">
        <v>107</v>
      </c>
      <c r="C45" s="248">
        <v>3370</v>
      </c>
      <c r="D45" s="440">
        <v>0.19020000000000001</v>
      </c>
      <c r="E45" s="602">
        <v>0.65100000000000002</v>
      </c>
      <c r="F45" s="603">
        <v>0.62219999999999998</v>
      </c>
      <c r="G45" s="603">
        <v>0.43469999999999998</v>
      </c>
      <c r="H45" s="603">
        <v>0.53890000000000005</v>
      </c>
      <c r="I45" s="603">
        <v>0.2142</v>
      </c>
      <c r="J45" s="440">
        <v>0.29609999999999997</v>
      </c>
    </row>
    <row r="46" spans="1:10" x14ac:dyDescent="0.2">
      <c r="A46" s="501" t="s">
        <v>2370</v>
      </c>
    </row>
    <row r="47" spans="1:10" x14ac:dyDescent="0.2">
      <c r="A47" s="327" t="s">
        <v>22</v>
      </c>
    </row>
  </sheetData>
  <mergeCells count="17">
    <mergeCell ref="A1:J1"/>
    <mergeCell ref="A2:J2"/>
    <mergeCell ref="A34:A37"/>
    <mergeCell ref="A30:A33"/>
    <mergeCell ref="A26:A29"/>
    <mergeCell ref="A22:A25"/>
    <mergeCell ref="A18:A21"/>
    <mergeCell ref="A14:A17"/>
    <mergeCell ref="A10:A13"/>
    <mergeCell ref="A6:A9"/>
    <mergeCell ref="A3:J3"/>
    <mergeCell ref="A4:A5"/>
    <mergeCell ref="B4:B5"/>
    <mergeCell ref="A42:A45"/>
    <mergeCell ref="A38:A41"/>
    <mergeCell ref="C4:C5"/>
    <mergeCell ref="D4:J4"/>
  </mergeCells>
  <hyperlinks>
    <hyperlink ref="K5" location="TOC!A1" display="RETURN TO TABLE OF CONTENTS" xr:uid="{00000000-0004-0000-37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M48"/>
  <sheetViews>
    <sheetView workbookViewId="0">
      <pane xSplit="2" ySplit="6" topLeftCell="C22" activePane="bottomRight" state="frozen"/>
      <selection activeCell="W6" sqref="W6"/>
      <selection pane="topRight" activeCell="W6" sqref="W6"/>
      <selection pane="bottomLeft" activeCell="W6" sqref="W6"/>
      <selection pane="bottomRight" activeCell="P48" sqref="P48"/>
    </sheetView>
  </sheetViews>
  <sheetFormatPr defaultRowHeight="12.75" x14ac:dyDescent="0.2"/>
  <sheetData>
    <row r="1" spans="1:13" ht="12.75" customHeight="1" x14ac:dyDescent="0.2">
      <c r="A1" s="827" t="s">
        <v>2278</v>
      </c>
      <c r="B1" s="827"/>
      <c r="C1" s="827"/>
      <c r="D1" s="827"/>
      <c r="E1" s="827"/>
      <c r="F1" s="827"/>
      <c r="G1" s="827"/>
      <c r="H1" s="827"/>
      <c r="I1" s="827"/>
      <c r="J1" s="827"/>
      <c r="K1" s="827"/>
      <c r="L1" s="827"/>
    </row>
    <row r="2" spans="1:13" ht="13.5" customHeight="1" thickBot="1" x14ac:dyDescent="0.25">
      <c r="A2" s="911" t="s">
        <v>2368</v>
      </c>
      <c r="B2" s="826"/>
      <c r="C2" s="826"/>
      <c r="D2" s="826"/>
      <c r="E2" s="826"/>
      <c r="F2" s="826"/>
      <c r="G2" s="826"/>
      <c r="H2" s="826"/>
      <c r="I2" s="826"/>
      <c r="J2" s="826"/>
      <c r="K2" s="826"/>
      <c r="L2" s="826"/>
    </row>
    <row r="3" spans="1:13" ht="18" customHeight="1" thickBot="1" x14ac:dyDescent="0.25">
      <c r="A3" s="835" t="s">
        <v>2371</v>
      </c>
      <c r="B3" s="836"/>
      <c r="C3" s="836"/>
      <c r="D3" s="836"/>
      <c r="E3" s="836"/>
      <c r="F3" s="836"/>
      <c r="G3" s="836"/>
      <c r="H3" s="836"/>
      <c r="I3" s="836"/>
      <c r="J3" s="836"/>
      <c r="K3" s="836"/>
      <c r="L3" s="837"/>
    </row>
    <row r="4" spans="1:13" ht="34.5" thickBot="1" x14ac:dyDescent="0.25">
      <c r="A4" s="818" t="s">
        <v>3</v>
      </c>
      <c r="B4" s="818" t="s">
        <v>583</v>
      </c>
      <c r="C4" s="818" t="s">
        <v>584</v>
      </c>
      <c r="D4" s="820" t="s">
        <v>596</v>
      </c>
      <c r="E4" s="821"/>
      <c r="F4" s="822"/>
      <c r="G4" s="820" t="s">
        <v>597</v>
      </c>
      <c r="H4" s="821"/>
      <c r="I4" s="821"/>
      <c r="J4" s="821"/>
      <c r="K4" s="822"/>
      <c r="L4" s="178" t="s">
        <v>598</v>
      </c>
    </row>
    <row r="5" spans="1:13" ht="42.75" customHeight="1" thickBot="1" x14ac:dyDescent="0.25">
      <c r="A5" s="851"/>
      <c r="B5" s="851"/>
      <c r="C5" s="851"/>
      <c r="D5" s="818" t="s">
        <v>599</v>
      </c>
      <c r="E5" s="818" t="s">
        <v>600</v>
      </c>
      <c r="F5" s="818" t="s">
        <v>601</v>
      </c>
      <c r="G5" s="820" t="s">
        <v>602</v>
      </c>
      <c r="H5" s="821"/>
      <c r="I5" s="822"/>
      <c r="J5" s="818" t="s">
        <v>603</v>
      </c>
      <c r="K5" s="818" t="s">
        <v>604</v>
      </c>
      <c r="L5" s="818" t="s">
        <v>605</v>
      </c>
      <c r="M5" s="551" t="s">
        <v>2837</v>
      </c>
    </row>
    <row r="6" spans="1:13" ht="21" customHeight="1" thickBot="1" x14ac:dyDescent="0.25">
      <c r="A6" s="852"/>
      <c r="B6" s="852"/>
      <c r="C6" s="852"/>
      <c r="D6" s="852"/>
      <c r="E6" s="852"/>
      <c r="F6" s="852"/>
      <c r="G6" s="162" t="s">
        <v>606</v>
      </c>
      <c r="H6" s="261" t="s">
        <v>607</v>
      </c>
      <c r="I6" s="261" t="s">
        <v>107</v>
      </c>
      <c r="J6" s="852"/>
      <c r="K6" s="852"/>
      <c r="L6" s="852"/>
    </row>
    <row r="7" spans="1:13" ht="14.25" thickTop="1" thickBot="1" x14ac:dyDescent="0.25">
      <c r="A7" s="857">
        <v>2000</v>
      </c>
      <c r="B7" s="209" t="s">
        <v>10</v>
      </c>
      <c r="C7" s="149">
        <v>609</v>
      </c>
      <c r="D7" s="157">
        <v>157385</v>
      </c>
      <c r="E7" s="149" t="s">
        <v>13</v>
      </c>
      <c r="F7" s="157">
        <v>13388</v>
      </c>
      <c r="G7" s="149" t="s">
        <v>13</v>
      </c>
      <c r="H7" s="149" t="s">
        <v>13</v>
      </c>
      <c r="I7" s="157">
        <v>5522</v>
      </c>
      <c r="J7" s="149" t="s">
        <v>13</v>
      </c>
      <c r="K7" s="149" t="s">
        <v>13</v>
      </c>
      <c r="L7" s="149">
        <v>294</v>
      </c>
    </row>
    <row r="8" spans="1:13" ht="13.5" thickBot="1" x14ac:dyDescent="0.25">
      <c r="A8" s="851"/>
      <c r="B8" s="209" t="s">
        <v>592</v>
      </c>
      <c r="C8" s="149">
        <v>28</v>
      </c>
      <c r="D8" s="157">
        <v>3460</v>
      </c>
      <c r="E8" s="149" t="s">
        <v>13</v>
      </c>
      <c r="F8" s="149">
        <v>0</v>
      </c>
      <c r="G8" s="149" t="s">
        <v>13</v>
      </c>
      <c r="H8" s="149" t="s">
        <v>13</v>
      </c>
      <c r="I8" s="149">
        <v>118</v>
      </c>
      <c r="J8" s="149" t="s">
        <v>13</v>
      </c>
      <c r="K8" s="149" t="s">
        <v>13</v>
      </c>
      <c r="L8" s="149">
        <v>0</v>
      </c>
    </row>
    <row r="9" spans="1:13" ht="13.5" thickBot="1" x14ac:dyDescent="0.25">
      <c r="A9" s="851"/>
      <c r="B9" s="209" t="s">
        <v>593</v>
      </c>
      <c r="C9" s="157">
        <v>2046</v>
      </c>
      <c r="D9" s="157">
        <v>419966</v>
      </c>
      <c r="E9" s="149" t="s">
        <v>13</v>
      </c>
      <c r="F9" s="157">
        <v>7794</v>
      </c>
      <c r="G9" s="149" t="s">
        <v>13</v>
      </c>
      <c r="H9" s="149" t="s">
        <v>13</v>
      </c>
      <c r="I9" s="157">
        <v>7893</v>
      </c>
      <c r="J9" s="149" t="s">
        <v>13</v>
      </c>
      <c r="K9" s="149" t="s">
        <v>13</v>
      </c>
      <c r="L9" s="149">
        <v>929</v>
      </c>
    </row>
    <row r="10" spans="1:13" ht="13.5" thickBot="1" x14ac:dyDescent="0.25">
      <c r="A10" s="852"/>
      <c r="B10" s="177" t="s">
        <v>107</v>
      </c>
      <c r="C10" s="216">
        <v>2683</v>
      </c>
      <c r="D10" s="216">
        <v>580811</v>
      </c>
      <c r="E10" s="166" t="s">
        <v>13</v>
      </c>
      <c r="F10" s="216">
        <v>21182</v>
      </c>
      <c r="G10" s="166" t="s">
        <v>13</v>
      </c>
      <c r="H10" s="166" t="s">
        <v>13</v>
      </c>
      <c r="I10" s="216">
        <v>13533</v>
      </c>
      <c r="J10" s="166" t="s">
        <v>13</v>
      </c>
      <c r="K10" s="166" t="s">
        <v>13</v>
      </c>
      <c r="L10" s="216">
        <v>1223</v>
      </c>
    </row>
    <row r="11" spans="1:13" ht="14.25" thickTop="1" thickBot="1" x14ac:dyDescent="0.25">
      <c r="A11" s="857">
        <v>2001</v>
      </c>
      <c r="B11" s="209" t="s">
        <v>10</v>
      </c>
      <c r="C11" s="149">
        <v>696</v>
      </c>
      <c r="D11" s="157">
        <v>197445</v>
      </c>
      <c r="E11" s="149" t="s">
        <v>13</v>
      </c>
      <c r="F11" s="157">
        <v>13428</v>
      </c>
      <c r="G11" s="149" t="s">
        <v>13</v>
      </c>
      <c r="H11" s="149" t="s">
        <v>13</v>
      </c>
      <c r="I11" s="157">
        <v>4153</v>
      </c>
      <c r="J11" s="149" t="s">
        <v>13</v>
      </c>
      <c r="K11" s="149" t="s">
        <v>13</v>
      </c>
      <c r="L11" s="149">
        <v>290</v>
      </c>
    </row>
    <row r="12" spans="1:13" ht="13.5" thickBot="1" x14ac:dyDescent="0.25">
      <c r="A12" s="851"/>
      <c r="B12" s="209" t="s">
        <v>592</v>
      </c>
      <c r="C12" s="149">
        <v>41</v>
      </c>
      <c r="D12" s="157">
        <v>5302</v>
      </c>
      <c r="E12" s="149" t="s">
        <v>13</v>
      </c>
      <c r="F12" s="149">
        <v>0</v>
      </c>
      <c r="G12" s="149" t="s">
        <v>13</v>
      </c>
      <c r="H12" s="149" t="s">
        <v>13</v>
      </c>
      <c r="I12" s="149">
        <v>148</v>
      </c>
      <c r="J12" s="149" t="s">
        <v>13</v>
      </c>
      <c r="K12" s="149" t="s">
        <v>13</v>
      </c>
      <c r="L12" s="149">
        <v>0</v>
      </c>
    </row>
    <row r="13" spans="1:13" ht="13.5" thickBot="1" x14ac:dyDescent="0.25">
      <c r="A13" s="851"/>
      <c r="B13" s="209" t="s">
        <v>593</v>
      </c>
      <c r="C13" s="157">
        <v>2973</v>
      </c>
      <c r="D13" s="157">
        <v>509022</v>
      </c>
      <c r="E13" s="149" t="s">
        <v>13</v>
      </c>
      <c r="F13" s="157">
        <v>9222</v>
      </c>
      <c r="G13" s="149" t="s">
        <v>13</v>
      </c>
      <c r="H13" s="149" t="s">
        <v>13</v>
      </c>
      <c r="I13" s="157">
        <v>10871</v>
      </c>
      <c r="J13" s="149" t="s">
        <v>13</v>
      </c>
      <c r="K13" s="149" t="s">
        <v>13</v>
      </c>
      <c r="L13" s="149">
        <v>933</v>
      </c>
    </row>
    <row r="14" spans="1:13" ht="13.5" thickBot="1" x14ac:dyDescent="0.25">
      <c r="A14" s="852"/>
      <c r="B14" s="177" t="s">
        <v>107</v>
      </c>
      <c r="C14" s="216">
        <v>3710</v>
      </c>
      <c r="D14" s="216">
        <v>711769</v>
      </c>
      <c r="E14" s="166" t="s">
        <v>13</v>
      </c>
      <c r="F14" s="216">
        <v>22650</v>
      </c>
      <c r="G14" s="166" t="s">
        <v>13</v>
      </c>
      <c r="H14" s="166" t="s">
        <v>13</v>
      </c>
      <c r="I14" s="216">
        <v>15172</v>
      </c>
      <c r="J14" s="166" t="s">
        <v>13</v>
      </c>
      <c r="K14" s="166" t="s">
        <v>13</v>
      </c>
      <c r="L14" s="216">
        <v>1223</v>
      </c>
    </row>
    <row r="15" spans="1:13" ht="14.25" thickTop="1" thickBot="1" x14ac:dyDescent="0.25">
      <c r="A15" s="857">
        <v>2003</v>
      </c>
      <c r="B15" s="209" t="s">
        <v>10</v>
      </c>
      <c r="C15" s="14">
        <v>953</v>
      </c>
      <c r="D15" s="18">
        <v>229922</v>
      </c>
      <c r="E15" s="149" t="s">
        <v>13</v>
      </c>
      <c r="F15" s="18">
        <v>15535</v>
      </c>
      <c r="G15" s="149" t="s">
        <v>13</v>
      </c>
      <c r="H15" s="149" t="s">
        <v>13</v>
      </c>
      <c r="I15" s="18">
        <v>4831</v>
      </c>
      <c r="J15" s="149" t="s">
        <v>13</v>
      </c>
      <c r="K15" s="149" t="s">
        <v>13</v>
      </c>
      <c r="L15" s="14">
        <v>303</v>
      </c>
    </row>
    <row r="16" spans="1:13" ht="13.5" thickBot="1" x14ac:dyDescent="0.25">
      <c r="A16" s="851"/>
      <c r="B16" s="209" t="s">
        <v>592</v>
      </c>
      <c r="C16" s="14">
        <v>68</v>
      </c>
      <c r="D16" s="18">
        <v>5962</v>
      </c>
      <c r="E16" s="149" t="s">
        <v>13</v>
      </c>
      <c r="F16" s="14">
        <v>15</v>
      </c>
      <c r="G16" s="149" t="s">
        <v>13</v>
      </c>
      <c r="H16" s="149" t="s">
        <v>13</v>
      </c>
      <c r="I16" s="14">
        <v>152</v>
      </c>
      <c r="J16" s="149" t="s">
        <v>13</v>
      </c>
      <c r="K16" s="149" t="s">
        <v>13</v>
      </c>
      <c r="L16" s="14">
        <v>10</v>
      </c>
    </row>
    <row r="17" spans="1:12" ht="13.5" thickBot="1" x14ac:dyDescent="0.25">
      <c r="A17" s="851"/>
      <c r="B17" s="209" t="s">
        <v>593</v>
      </c>
      <c r="C17" s="18">
        <v>2963</v>
      </c>
      <c r="D17" s="18">
        <v>566480</v>
      </c>
      <c r="E17" s="149" t="s">
        <v>13</v>
      </c>
      <c r="F17" s="18">
        <v>4362</v>
      </c>
      <c r="G17" s="149" t="s">
        <v>13</v>
      </c>
      <c r="H17" s="149" t="s">
        <v>13</v>
      </c>
      <c r="I17" s="18">
        <v>17581</v>
      </c>
      <c r="J17" s="149" t="s">
        <v>13</v>
      </c>
      <c r="K17" s="149" t="s">
        <v>13</v>
      </c>
      <c r="L17" s="14">
        <v>851</v>
      </c>
    </row>
    <row r="18" spans="1:12" ht="13.5" thickBot="1" x14ac:dyDescent="0.25">
      <c r="A18" s="852"/>
      <c r="B18" s="177" t="s">
        <v>107</v>
      </c>
      <c r="C18" s="175">
        <v>3997</v>
      </c>
      <c r="D18" s="175">
        <v>802364</v>
      </c>
      <c r="E18" s="166" t="s">
        <v>13</v>
      </c>
      <c r="F18" s="175">
        <v>19912</v>
      </c>
      <c r="G18" s="166" t="s">
        <v>13</v>
      </c>
      <c r="H18" s="166" t="s">
        <v>13</v>
      </c>
      <c r="I18" s="175">
        <v>22564</v>
      </c>
      <c r="J18" s="166" t="s">
        <v>13</v>
      </c>
      <c r="K18" s="166" t="s">
        <v>13</v>
      </c>
      <c r="L18" s="175">
        <v>1164</v>
      </c>
    </row>
    <row r="19" spans="1:12" ht="14.25" thickTop="1" thickBot="1" x14ac:dyDescent="0.25">
      <c r="A19" s="857">
        <v>2006</v>
      </c>
      <c r="B19" s="209" t="s">
        <v>10</v>
      </c>
      <c r="C19" s="18">
        <v>1141</v>
      </c>
      <c r="D19" s="18">
        <v>252814</v>
      </c>
      <c r="E19" s="149" t="s">
        <v>13</v>
      </c>
      <c r="F19" s="18">
        <v>8302</v>
      </c>
      <c r="G19" s="149" t="s">
        <v>13</v>
      </c>
      <c r="H19" s="149" t="s">
        <v>13</v>
      </c>
      <c r="I19" s="18">
        <v>7633</v>
      </c>
      <c r="J19" s="149" t="s">
        <v>13</v>
      </c>
      <c r="K19" s="149" t="s">
        <v>13</v>
      </c>
      <c r="L19" s="14">
        <v>218</v>
      </c>
    </row>
    <row r="20" spans="1:12" ht="13.5" thickBot="1" x14ac:dyDescent="0.25">
      <c r="A20" s="851"/>
      <c r="B20" s="209" t="s">
        <v>592</v>
      </c>
      <c r="C20" s="14">
        <v>81</v>
      </c>
      <c r="D20" s="18">
        <v>6439</v>
      </c>
      <c r="E20" s="149" t="s">
        <v>13</v>
      </c>
      <c r="F20" s="14">
        <v>15</v>
      </c>
      <c r="G20" s="149" t="s">
        <v>13</v>
      </c>
      <c r="H20" s="149" t="s">
        <v>13</v>
      </c>
      <c r="I20" s="14">
        <v>182</v>
      </c>
      <c r="J20" s="149" t="s">
        <v>13</v>
      </c>
      <c r="K20" s="149" t="s">
        <v>13</v>
      </c>
      <c r="L20" s="14">
        <v>10</v>
      </c>
    </row>
    <row r="21" spans="1:12" ht="13.5" thickBot="1" x14ac:dyDescent="0.25">
      <c r="A21" s="851"/>
      <c r="B21" s="209" t="s">
        <v>593</v>
      </c>
      <c r="C21" s="18">
        <v>2794</v>
      </c>
      <c r="D21" s="18">
        <v>570452</v>
      </c>
      <c r="E21" s="149" t="s">
        <v>13</v>
      </c>
      <c r="F21" s="18">
        <v>4411</v>
      </c>
      <c r="G21" s="149" t="s">
        <v>13</v>
      </c>
      <c r="H21" s="149" t="s">
        <v>13</v>
      </c>
      <c r="I21" s="18">
        <v>18627</v>
      </c>
      <c r="J21" s="149" t="s">
        <v>13</v>
      </c>
      <c r="K21" s="149" t="s">
        <v>13</v>
      </c>
      <c r="L21" s="14">
        <v>820</v>
      </c>
    </row>
    <row r="22" spans="1:12" ht="13.5" thickBot="1" x14ac:dyDescent="0.25">
      <c r="A22" s="852"/>
      <c r="B22" s="177" t="s">
        <v>107</v>
      </c>
      <c r="C22" s="175">
        <v>4016</v>
      </c>
      <c r="D22" s="175">
        <v>829705</v>
      </c>
      <c r="E22" s="166" t="s">
        <v>13</v>
      </c>
      <c r="F22" s="175">
        <v>12728</v>
      </c>
      <c r="G22" s="166" t="s">
        <v>13</v>
      </c>
      <c r="H22" s="166" t="s">
        <v>13</v>
      </c>
      <c r="I22" s="175">
        <v>26442</v>
      </c>
      <c r="J22" s="166" t="s">
        <v>13</v>
      </c>
      <c r="K22" s="166" t="s">
        <v>13</v>
      </c>
      <c r="L22" s="175">
        <v>1048</v>
      </c>
    </row>
    <row r="23" spans="1:12" ht="14.25" thickTop="1" thickBot="1" x14ac:dyDescent="0.25">
      <c r="A23" s="857">
        <v>2008</v>
      </c>
      <c r="B23" s="209" t="s">
        <v>10</v>
      </c>
      <c r="C23" s="18">
        <v>1080</v>
      </c>
      <c r="D23" s="18">
        <v>267630</v>
      </c>
      <c r="E23" s="149" t="s">
        <v>13</v>
      </c>
      <c r="F23" s="18">
        <v>12759</v>
      </c>
      <c r="G23" s="149" t="s">
        <v>13</v>
      </c>
      <c r="H23" s="149" t="s">
        <v>13</v>
      </c>
      <c r="I23" s="18">
        <v>9144</v>
      </c>
      <c r="J23" s="149" t="s">
        <v>13</v>
      </c>
      <c r="K23" s="149" t="s">
        <v>13</v>
      </c>
      <c r="L23" s="14">
        <v>355</v>
      </c>
    </row>
    <row r="24" spans="1:12" ht="13.5" thickBot="1" x14ac:dyDescent="0.25">
      <c r="A24" s="851"/>
      <c r="B24" s="209" t="s">
        <v>592</v>
      </c>
      <c r="C24" s="14">
        <v>39</v>
      </c>
      <c r="D24" s="18">
        <v>6236</v>
      </c>
      <c r="E24" s="149" t="s">
        <v>13</v>
      </c>
      <c r="F24" s="14">
        <v>0</v>
      </c>
      <c r="G24" s="149" t="s">
        <v>13</v>
      </c>
      <c r="H24" s="149" t="s">
        <v>13</v>
      </c>
      <c r="I24" s="14">
        <v>176</v>
      </c>
      <c r="J24" s="149" t="s">
        <v>13</v>
      </c>
      <c r="K24" s="149" t="s">
        <v>13</v>
      </c>
      <c r="L24" s="14">
        <v>10</v>
      </c>
    </row>
    <row r="25" spans="1:12" ht="13.5" thickBot="1" x14ac:dyDescent="0.25">
      <c r="A25" s="851"/>
      <c r="B25" s="209" t="s">
        <v>593</v>
      </c>
      <c r="C25" s="18">
        <v>3076</v>
      </c>
      <c r="D25" s="18">
        <v>680940</v>
      </c>
      <c r="E25" s="149" t="s">
        <v>13</v>
      </c>
      <c r="F25" s="18">
        <v>4032</v>
      </c>
      <c r="G25" s="149" t="s">
        <v>13</v>
      </c>
      <c r="H25" s="149" t="s">
        <v>13</v>
      </c>
      <c r="I25" s="18">
        <v>24178</v>
      </c>
      <c r="J25" s="149" t="s">
        <v>13</v>
      </c>
      <c r="K25" s="149" t="s">
        <v>13</v>
      </c>
      <c r="L25" s="14">
        <v>843</v>
      </c>
    </row>
    <row r="26" spans="1:12" ht="13.5" thickBot="1" x14ac:dyDescent="0.25">
      <c r="A26" s="852"/>
      <c r="B26" s="177" t="s">
        <v>107</v>
      </c>
      <c r="C26" s="175">
        <v>4195</v>
      </c>
      <c r="D26" s="175">
        <v>954806</v>
      </c>
      <c r="E26" s="166" t="s">
        <v>13</v>
      </c>
      <c r="F26" s="175">
        <v>16791</v>
      </c>
      <c r="G26" s="166" t="s">
        <v>13</v>
      </c>
      <c r="H26" s="166" t="s">
        <v>13</v>
      </c>
      <c r="I26" s="175">
        <v>33498</v>
      </c>
      <c r="J26" s="166" t="s">
        <v>13</v>
      </c>
      <c r="K26" s="166" t="s">
        <v>13</v>
      </c>
      <c r="L26" s="175">
        <v>1208</v>
      </c>
    </row>
    <row r="27" spans="1:12" ht="14.25" thickTop="1" thickBot="1" x14ac:dyDescent="0.25">
      <c r="A27" s="857">
        <v>2010</v>
      </c>
      <c r="B27" s="209" t="s">
        <v>10</v>
      </c>
      <c r="C27" s="14">
        <v>977</v>
      </c>
      <c r="D27" s="18">
        <v>252136</v>
      </c>
      <c r="E27" s="149" t="s">
        <v>13</v>
      </c>
      <c r="F27" s="18">
        <v>10623</v>
      </c>
      <c r="G27" s="149" t="s">
        <v>13</v>
      </c>
      <c r="H27" s="149" t="s">
        <v>13</v>
      </c>
      <c r="I27" s="18">
        <v>10733</v>
      </c>
      <c r="J27" s="149" t="s">
        <v>13</v>
      </c>
      <c r="K27" s="149" t="s">
        <v>13</v>
      </c>
      <c r="L27" s="14">
        <v>426</v>
      </c>
    </row>
    <row r="28" spans="1:12" ht="13.5" thickBot="1" x14ac:dyDescent="0.25">
      <c r="A28" s="851"/>
      <c r="B28" s="209" t="s">
        <v>592</v>
      </c>
      <c r="C28" s="14">
        <v>55</v>
      </c>
      <c r="D28" s="18">
        <v>8200</v>
      </c>
      <c r="E28" s="149" t="s">
        <v>13</v>
      </c>
      <c r="F28" s="18">
        <v>1964</v>
      </c>
      <c r="G28" s="149" t="s">
        <v>13</v>
      </c>
      <c r="H28" s="149" t="s">
        <v>13</v>
      </c>
      <c r="I28" s="14">
        <v>183</v>
      </c>
      <c r="J28" s="149" t="s">
        <v>13</v>
      </c>
      <c r="K28" s="149" t="s">
        <v>13</v>
      </c>
      <c r="L28" s="14">
        <v>7</v>
      </c>
    </row>
    <row r="29" spans="1:12" ht="13.5" thickBot="1" x14ac:dyDescent="0.25">
      <c r="A29" s="851"/>
      <c r="B29" s="209" t="s">
        <v>593</v>
      </c>
      <c r="C29" s="18">
        <v>2666</v>
      </c>
      <c r="D29" s="18">
        <v>587238</v>
      </c>
      <c r="E29" s="149" t="s">
        <v>13</v>
      </c>
      <c r="F29" s="18">
        <v>5183</v>
      </c>
      <c r="G29" s="149" t="s">
        <v>13</v>
      </c>
      <c r="H29" s="149" t="s">
        <v>13</v>
      </c>
      <c r="I29" s="18">
        <v>23784</v>
      </c>
      <c r="J29" s="149" t="s">
        <v>13</v>
      </c>
      <c r="K29" s="149" t="s">
        <v>13</v>
      </c>
      <c r="L29" s="14">
        <v>806</v>
      </c>
    </row>
    <row r="30" spans="1:12" ht="13.5" thickBot="1" x14ac:dyDescent="0.25">
      <c r="A30" s="852"/>
      <c r="B30" s="177" t="s">
        <v>107</v>
      </c>
      <c r="C30" s="175">
        <v>3698</v>
      </c>
      <c r="D30" s="175">
        <v>847574</v>
      </c>
      <c r="E30" s="166" t="s">
        <v>13</v>
      </c>
      <c r="F30" s="175">
        <v>17770</v>
      </c>
      <c r="G30" s="166" t="s">
        <v>13</v>
      </c>
      <c r="H30" s="166" t="s">
        <v>13</v>
      </c>
      <c r="I30" s="175">
        <v>34700</v>
      </c>
      <c r="J30" s="166" t="s">
        <v>13</v>
      </c>
      <c r="K30" s="166" t="s">
        <v>13</v>
      </c>
      <c r="L30" s="175">
        <v>1239</v>
      </c>
    </row>
    <row r="31" spans="1:12" ht="14.25" thickTop="1" thickBot="1" x14ac:dyDescent="0.25">
      <c r="A31" s="851">
        <v>2012</v>
      </c>
      <c r="B31" s="209" t="s">
        <v>10</v>
      </c>
      <c r="C31" s="14">
        <v>753</v>
      </c>
      <c r="D31" s="18">
        <v>210044</v>
      </c>
      <c r="E31" s="224">
        <v>0.47899999999999998</v>
      </c>
      <c r="F31" s="18">
        <v>10988</v>
      </c>
      <c r="G31" s="14">
        <v>963</v>
      </c>
      <c r="H31" s="18">
        <v>12453</v>
      </c>
      <c r="I31" s="18">
        <v>13416</v>
      </c>
      <c r="J31" s="224">
        <v>0.16300000000000001</v>
      </c>
      <c r="K31" s="224">
        <v>0.39600000000000002</v>
      </c>
      <c r="L31" s="14">
        <v>412</v>
      </c>
    </row>
    <row r="32" spans="1:12" ht="13.5" thickBot="1" x14ac:dyDescent="0.25">
      <c r="A32" s="851"/>
      <c r="B32" s="209" t="s">
        <v>592</v>
      </c>
      <c r="C32" s="14">
        <v>49</v>
      </c>
      <c r="D32" s="18">
        <v>7950</v>
      </c>
      <c r="E32" s="224">
        <v>0.224</v>
      </c>
      <c r="F32" s="18">
        <v>1964</v>
      </c>
      <c r="G32" s="14">
        <v>80</v>
      </c>
      <c r="H32" s="14">
        <v>268</v>
      </c>
      <c r="I32" s="14">
        <v>348</v>
      </c>
      <c r="J32" s="224">
        <v>4.1000000000000002E-2</v>
      </c>
      <c r="K32" s="224">
        <v>0.36699999999999999</v>
      </c>
      <c r="L32" s="14">
        <v>11</v>
      </c>
    </row>
    <row r="33" spans="1:12" ht="13.5" thickBot="1" x14ac:dyDescent="0.25">
      <c r="A33" s="851"/>
      <c r="B33" s="209" t="s">
        <v>593</v>
      </c>
      <c r="C33" s="18">
        <v>2150</v>
      </c>
      <c r="D33" s="18">
        <v>358642</v>
      </c>
      <c r="E33" s="224">
        <v>0.32100000000000001</v>
      </c>
      <c r="F33" s="18">
        <v>5437</v>
      </c>
      <c r="G33" s="18">
        <v>3421</v>
      </c>
      <c r="H33" s="18">
        <v>19958</v>
      </c>
      <c r="I33" s="18">
        <v>23379</v>
      </c>
      <c r="J33" s="224">
        <v>0.16700000000000001</v>
      </c>
      <c r="K33" s="224">
        <v>0.45300000000000001</v>
      </c>
      <c r="L33" s="14">
        <v>325</v>
      </c>
    </row>
    <row r="34" spans="1:12" ht="13.5" thickBot="1" x14ac:dyDescent="0.25">
      <c r="A34" s="852"/>
      <c r="B34" s="177" t="s">
        <v>107</v>
      </c>
      <c r="C34" s="175">
        <v>2952</v>
      </c>
      <c r="D34" s="175">
        <v>576636</v>
      </c>
      <c r="E34" s="225">
        <v>0.36</v>
      </c>
      <c r="F34" s="175">
        <v>18389</v>
      </c>
      <c r="G34" s="175">
        <v>4464</v>
      </c>
      <c r="H34" s="175">
        <v>32679</v>
      </c>
      <c r="I34" s="175">
        <v>37143</v>
      </c>
      <c r="J34" s="225">
        <v>0.16400000000000001</v>
      </c>
      <c r="K34" s="225">
        <v>0.437</v>
      </c>
      <c r="L34" s="176">
        <v>748</v>
      </c>
    </row>
    <row r="35" spans="1:12" ht="14.25" thickTop="1" thickBot="1" x14ac:dyDescent="0.25">
      <c r="A35" s="857">
        <v>2014</v>
      </c>
      <c r="B35" s="209" t="s">
        <v>10</v>
      </c>
      <c r="C35" s="18">
        <v>1058</v>
      </c>
      <c r="D35" s="18">
        <v>185824</v>
      </c>
      <c r="E35" s="224">
        <v>0.317</v>
      </c>
      <c r="F35" s="18">
        <v>4352</v>
      </c>
      <c r="G35" s="18">
        <v>1838</v>
      </c>
      <c r="H35" s="18">
        <v>10039</v>
      </c>
      <c r="I35" s="18">
        <v>11877</v>
      </c>
      <c r="J35" s="224">
        <v>0.16400000000000001</v>
      </c>
      <c r="K35" s="224">
        <v>0.33500000000000002</v>
      </c>
      <c r="L35" s="14">
        <v>399</v>
      </c>
    </row>
    <row r="36" spans="1:12" ht="13.5" thickBot="1" x14ac:dyDescent="0.25">
      <c r="A36" s="851"/>
      <c r="B36" s="209" t="s">
        <v>592</v>
      </c>
      <c r="C36" s="14">
        <v>52</v>
      </c>
      <c r="D36" s="18">
        <v>7740</v>
      </c>
      <c r="E36" s="224">
        <v>0.192</v>
      </c>
      <c r="F36" s="18">
        <v>1964</v>
      </c>
      <c r="G36" s="14">
        <v>149</v>
      </c>
      <c r="H36" s="14">
        <v>198</v>
      </c>
      <c r="I36" s="14">
        <v>347</v>
      </c>
      <c r="J36" s="224">
        <v>7.6999999999999999E-2</v>
      </c>
      <c r="K36" s="224">
        <v>0.34599999999999997</v>
      </c>
      <c r="L36" s="14">
        <v>11</v>
      </c>
    </row>
    <row r="37" spans="1:12" ht="13.5" thickBot="1" x14ac:dyDescent="0.25">
      <c r="A37" s="851"/>
      <c r="B37" s="209" t="s">
        <v>593</v>
      </c>
      <c r="C37" s="18">
        <v>2512</v>
      </c>
      <c r="D37" s="18">
        <v>473640</v>
      </c>
      <c r="E37" s="224">
        <v>0.40500000000000003</v>
      </c>
      <c r="F37" s="18">
        <v>5479</v>
      </c>
      <c r="G37" s="18">
        <v>6779</v>
      </c>
      <c r="H37" s="18">
        <v>28024</v>
      </c>
      <c r="I37" s="18">
        <v>34803</v>
      </c>
      <c r="J37" s="224">
        <v>0.17199999999999999</v>
      </c>
      <c r="K37" s="224">
        <v>0.51600000000000001</v>
      </c>
      <c r="L37" s="14">
        <v>847</v>
      </c>
    </row>
    <row r="38" spans="1:12" ht="13.5" thickBot="1" x14ac:dyDescent="0.25">
      <c r="A38" s="852"/>
      <c r="B38" s="177" t="s">
        <v>107</v>
      </c>
      <c r="C38" s="175">
        <v>3622</v>
      </c>
      <c r="D38" s="175">
        <v>667204</v>
      </c>
      <c r="E38" s="225">
        <v>0.376</v>
      </c>
      <c r="F38" s="175">
        <v>11795</v>
      </c>
      <c r="G38" s="175">
        <v>8766</v>
      </c>
      <c r="H38" s="175">
        <v>38261</v>
      </c>
      <c r="I38" s="175">
        <v>47027</v>
      </c>
      <c r="J38" s="225">
        <v>0.16800000000000001</v>
      </c>
      <c r="K38" s="225">
        <v>0.46100000000000002</v>
      </c>
      <c r="L38" s="175">
        <v>1257</v>
      </c>
    </row>
    <row r="39" spans="1:12" ht="14.25" thickTop="1" thickBot="1" x14ac:dyDescent="0.25">
      <c r="A39" s="857">
        <v>2016</v>
      </c>
      <c r="B39" s="209" t="s">
        <v>10</v>
      </c>
      <c r="C39" s="280">
        <v>638</v>
      </c>
      <c r="D39" s="280">
        <v>123079</v>
      </c>
      <c r="E39" s="227">
        <v>0.46238244514106586</v>
      </c>
      <c r="F39" s="280">
        <v>5284</v>
      </c>
      <c r="G39" s="280">
        <v>1399</v>
      </c>
      <c r="H39" s="280">
        <v>7375</v>
      </c>
      <c r="I39" s="280">
        <v>8774</v>
      </c>
      <c r="J39" s="227">
        <v>0.22100313479623823</v>
      </c>
      <c r="K39" s="227">
        <v>0.43416927899686519</v>
      </c>
      <c r="L39" s="226">
        <v>181</v>
      </c>
    </row>
    <row r="40" spans="1:12" ht="13.5" thickBot="1" x14ac:dyDescent="0.25">
      <c r="A40" s="851"/>
      <c r="B40" s="209" t="s">
        <v>592</v>
      </c>
      <c r="C40" s="226">
        <v>57</v>
      </c>
      <c r="D40" s="280">
        <v>6894</v>
      </c>
      <c r="E40" s="227">
        <v>0.15789473684210525</v>
      </c>
      <c r="F40" s="280">
        <v>1964</v>
      </c>
      <c r="G40" s="226">
        <v>81</v>
      </c>
      <c r="H40" s="226">
        <v>256</v>
      </c>
      <c r="I40" s="280">
        <v>337</v>
      </c>
      <c r="J40" s="227">
        <v>3.5087719298245612E-2</v>
      </c>
      <c r="K40" s="227">
        <v>0.31578947368421051</v>
      </c>
      <c r="L40" s="226">
        <v>11</v>
      </c>
    </row>
    <row r="41" spans="1:12" ht="13.5" thickBot="1" x14ac:dyDescent="0.25">
      <c r="A41" s="851"/>
      <c r="B41" s="209" t="s">
        <v>593</v>
      </c>
      <c r="C41" s="280">
        <v>1323</v>
      </c>
      <c r="D41" s="280">
        <v>254756</v>
      </c>
      <c r="E41" s="227">
        <v>0.51020408163265307</v>
      </c>
      <c r="F41" s="280">
        <v>323</v>
      </c>
      <c r="G41" s="280">
        <v>4336</v>
      </c>
      <c r="H41" s="280">
        <v>8808</v>
      </c>
      <c r="I41" s="280">
        <v>13144</v>
      </c>
      <c r="J41" s="227">
        <v>0.18669690098261527</v>
      </c>
      <c r="K41" s="227">
        <v>0.47467876039304613</v>
      </c>
      <c r="L41" s="226">
        <v>158</v>
      </c>
    </row>
    <row r="42" spans="1:12" ht="13.5" thickBot="1" x14ac:dyDescent="0.25">
      <c r="A42" s="852"/>
      <c r="B42" s="177" t="s">
        <v>107</v>
      </c>
      <c r="C42" s="175">
        <v>2018</v>
      </c>
      <c r="D42" s="175">
        <v>384729</v>
      </c>
      <c r="E42" s="225">
        <v>0.48513379583746286</v>
      </c>
      <c r="F42" s="175">
        <v>7571</v>
      </c>
      <c r="G42" s="175">
        <v>5816</v>
      </c>
      <c r="H42" s="175">
        <v>16439</v>
      </c>
      <c r="I42" s="175">
        <v>22255</v>
      </c>
      <c r="J42" s="225">
        <v>0.19326065411298315</v>
      </c>
      <c r="K42" s="225">
        <v>0.45738354806739345</v>
      </c>
      <c r="L42" s="175">
        <v>350</v>
      </c>
    </row>
    <row r="43" spans="1:12" ht="14.25" thickTop="1" thickBot="1" x14ac:dyDescent="0.25">
      <c r="A43" s="857">
        <v>2018</v>
      </c>
      <c r="B43" s="209" t="s">
        <v>10</v>
      </c>
      <c r="C43" s="280">
        <v>736</v>
      </c>
      <c r="D43" s="280">
        <v>133317</v>
      </c>
      <c r="E43" s="227">
        <v>0.442</v>
      </c>
      <c r="F43" s="280">
        <v>2862</v>
      </c>
      <c r="G43" s="280">
        <v>1156</v>
      </c>
      <c r="H43" s="280">
        <v>6312</v>
      </c>
      <c r="I43" s="280">
        <v>7468</v>
      </c>
      <c r="J43" s="227">
        <v>0.2</v>
      </c>
      <c r="K43" s="227">
        <v>0.42899999999999999</v>
      </c>
      <c r="L43" s="226">
        <v>291</v>
      </c>
    </row>
    <row r="44" spans="1:12" ht="13.5" thickBot="1" x14ac:dyDescent="0.25">
      <c r="A44" s="851"/>
      <c r="B44" s="209" t="s">
        <v>592</v>
      </c>
      <c r="C44" s="226">
        <v>59</v>
      </c>
      <c r="D44" s="280">
        <v>6820</v>
      </c>
      <c r="E44" s="227">
        <v>0.153</v>
      </c>
      <c r="F44" s="280">
        <v>1964</v>
      </c>
      <c r="G44" s="226">
        <v>81</v>
      </c>
      <c r="H44" s="226">
        <v>164</v>
      </c>
      <c r="I44" s="280">
        <v>245</v>
      </c>
      <c r="J44" s="227">
        <v>3.4000000000000002E-2</v>
      </c>
      <c r="K44" s="227">
        <v>0.35599999999999998</v>
      </c>
      <c r="L44" s="226">
        <v>11</v>
      </c>
    </row>
    <row r="45" spans="1:12" ht="13.5" thickBot="1" x14ac:dyDescent="0.25">
      <c r="A45" s="851"/>
      <c r="B45" s="209" t="s">
        <v>593</v>
      </c>
      <c r="C45" s="280">
        <v>2575</v>
      </c>
      <c r="D45" s="280">
        <v>578620</v>
      </c>
      <c r="E45" s="227">
        <v>0.44400000000000001</v>
      </c>
      <c r="F45" s="280">
        <v>5286</v>
      </c>
      <c r="G45" s="280">
        <v>6845</v>
      </c>
      <c r="H45" s="280">
        <v>23857</v>
      </c>
      <c r="I45" s="280">
        <v>30702</v>
      </c>
      <c r="J45" s="227">
        <v>0.14599999999999999</v>
      </c>
      <c r="K45" s="227">
        <v>0.52800000000000002</v>
      </c>
      <c r="L45" s="226">
        <v>1298</v>
      </c>
    </row>
    <row r="46" spans="1:12" ht="13.5" thickBot="1" x14ac:dyDescent="0.25">
      <c r="A46" s="852"/>
      <c r="B46" s="177" t="s">
        <v>107</v>
      </c>
      <c r="C46" s="175">
        <v>3370</v>
      </c>
      <c r="D46" s="175">
        <v>718757</v>
      </c>
      <c r="E46" s="225">
        <v>0.43859999999999999</v>
      </c>
      <c r="F46" s="175">
        <v>10112</v>
      </c>
      <c r="G46" s="175">
        <v>8082</v>
      </c>
      <c r="H46" s="175">
        <v>30333</v>
      </c>
      <c r="I46" s="175">
        <v>38415</v>
      </c>
      <c r="J46" s="225">
        <v>0.15609999999999999</v>
      </c>
      <c r="K46" s="225">
        <v>0.50329999999999997</v>
      </c>
      <c r="L46" s="175">
        <v>1600</v>
      </c>
    </row>
    <row r="47" spans="1:12" ht="13.5" thickTop="1" x14ac:dyDescent="0.2">
      <c r="A47" s="501" t="s">
        <v>2372</v>
      </c>
      <c r="B47" s="501"/>
      <c r="C47" s="501"/>
      <c r="D47" s="501"/>
    </row>
    <row r="48" spans="1:12" x14ac:dyDescent="0.2">
      <c r="A48" s="501" t="s">
        <v>22</v>
      </c>
    </row>
  </sheetData>
  <mergeCells count="25">
    <mergeCell ref="A1:L1"/>
    <mergeCell ref="A2:L2"/>
    <mergeCell ref="A3:L3"/>
    <mergeCell ref="A4:A6"/>
    <mergeCell ref="B4:B6"/>
    <mergeCell ref="C4:C6"/>
    <mergeCell ref="D4:F4"/>
    <mergeCell ref="G4:K4"/>
    <mergeCell ref="D5:D6"/>
    <mergeCell ref="E5:E6"/>
    <mergeCell ref="F5:F6"/>
    <mergeCell ref="G5:I5"/>
    <mergeCell ref="J5:J6"/>
    <mergeCell ref="K5:K6"/>
    <mergeCell ref="A43:A46"/>
    <mergeCell ref="L5:L6"/>
    <mergeCell ref="A35:A38"/>
    <mergeCell ref="A11:A14"/>
    <mergeCell ref="A15:A18"/>
    <mergeCell ref="A19:A22"/>
    <mergeCell ref="A23:A26"/>
    <mergeCell ref="A27:A30"/>
    <mergeCell ref="A31:A34"/>
    <mergeCell ref="A39:A42"/>
    <mergeCell ref="A7:A10"/>
  </mergeCells>
  <hyperlinks>
    <hyperlink ref="M5" location="TOC!A1" display="RETURN TO TABLE OF CONTENTS" xr:uid="{00000000-0004-0000-38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N51"/>
  <sheetViews>
    <sheetView workbookViewId="0">
      <pane xSplit="5" ySplit="8" topLeftCell="F27" activePane="bottomRight" state="frozen"/>
      <selection activeCell="W6" sqref="W6"/>
      <selection pane="topRight" activeCell="W6" sqref="W6"/>
      <selection pane="bottomLeft" activeCell="W6" sqref="W6"/>
      <selection pane="bottomRight" activeCell="W6" sqref="W6"/>
    </sheetView>
  </sheetViews>
  <sheetFormatPr defaultRowHeight="12.75" x14ac:dyDescent="0.2"/>
  <cols>
    <col min="1" max="1" width="12" customWidth="1"/>
    <col min="2" max="2" width="6.7109375" customWidth="1"/>
    <col min="3" max="3" width="7.140625" customWidth="1"/>
    <col min="4" max="4" width="5.7109375" customWidth="1"/>
    <col min="5" max="5" width="44" bestFit="1" customWidth="1"/>
    <col min="6" max="6" width="47.5703125" customWidth="1"/>
    <col min="9" max="9" width="9.140625" customWidth="1"/>
    <col min="10" max="10" width="35.85546875" customWidth="1"/>
    <col min="11" max="11" width="21.140625" customWidth="1"/>
    <col min="12" max="12" width="17" customWidth="1"/>
  </cols>
  <sheetData>
    <row r="1" spans="1:14" x14ac:dyDescent="0.2">
      <c r="A1" s="827" t="s">
        <v>2278</v>
      </c>
      <c r="B1" s="827"/>
      <c r="C1" s="827"/>
      <c r="D1" s="827"/>
      <c r="E1" s="827"/>
      <c r="F1" s="827"/>
      <c r="G1" s="827"/>
      <c r="H1" s="827"/>
      <c r="I1" s="827"/>
      <c r="J1" s="827"/>
      <c r="K1" s="827"/>
      <c r="L1" s="827"/>
    </row>
    <row r="2" spans="1:14" ht="13.5" thickBot="1" x14ac:dyDescent="0.25">
      <c r="A2" s="826" t="s">
        <v>116</v>
      </c>
      <c r="B2" s="826"/>
      <c r="C2" s="826"/>
      <c r="D2" s="826"/>
      <c r="E2" s="826"/>
      <c r="F2" s="826"/>
      <c r="G2" s="826"/>
      <c r="H2" s="826"/>
      <c r="I2" s="826"/>
      <c r="J2" s="826"/>
      <c r="K2" s="826"/>
      <c r="L2" s="826"/>
    </row>
    <row r="3" spans="1:14" x14ac:dyDescent="0.2">
      <c r="A3" s="810" t="s">
        <v>608</v>
      </c>
      <c r="B3" s="811"/>
      <c r="C3" s="811"/>
      <c r="D3" s="811"/>
      <c r="E3" s="811"/>
      <c r="F3" s="811"/>
      <c r="G3" s="811"/>
      <c r="H3" s="811"/>
      <c r="I3" s="811"/>
      <c r="J3" s="811"/>
      <c r="K3" s="811"/>
      <c r="L3" s="812"/>
    </row>
    <row r="4" spans="1:14" x14ac:dyDescent="0.2">
      <c r="A4" s="919" t="s">
        <v>2859</v>
      </c>
      <c r="B4" s="920"/>
      <c r="C4" s="920"/>
      <c r="D4" s="920"/>
      <c r="E4" s="920"/>
      <c r="F4" s="920"/>
      <c r="G4" s="920"/>
      <c r="H4" s="920"/>
      <c r="I4" s="920"/>
      <c r="J4" s="920"/>
      <c r="K4" s="920"/>
      <c r="L4" s="921"/>
    </row>
    <row r="5" spans="1:14" x14ac:dyDescent="0.2">
      <c r="A5" s="922"/>
      <c r="B5" s="923"/>
      <c r="C5" s="923"/>
      <c r="D5" s="923"/>
      <c r="E5" s="923"/>
      <c r="F5" s="923"/>
      <c r="G5" s="923"/>
      <c r="H5" s="923"/>
      <c r="I5" s="923"/>
      <c r="J5" s="923"/>
      <c r="K5" s="923"/>
      <c r="L5" s="924"/>
    </row>
    <row r="6" spans="1:14" ht="19.5" customHeight="1" x14ac:dyDescent="0.2">
      <c r="A6" s="925"/>
      <c r="B6" s="926"/>
      <c r="C6" s="262"/>
      <c r="D6" s="927" t="s">
        <v>2374</v>
      </c>
      <c r="E6" s="927"/>
      <c r="F6" s="927"/>
      <c r="G6" s="350"/>
      <c r="H6" s="263"/>
      <c r="I6" s="927" t="s">
        <v>2373</v>
      </c>
      <c r="J6" s="927"/>
      <c r="K6" s="927"/>
      <c r="L6" s="351"/>
    </row>
    <row r="7" spans="1:14" ht="13.5" thickBot="1" x14ac:dyDescent="0.25">
      <c r="A7" s="928"/>
      <c r="B7" s="929"/>
      <c r="C7" s="929"/>
      <c r="D7" s="929"/>
      <c r="E7" s="929"/>
      <c r="F7" s="929"/>
      <c r="G7" s="929"/>
      <c r="H7" s="929"/>
      <c r="I7" s="929"/>
      <c r="J7" s="929"/>
      <c r="K7" s="929"/>
      <c r="L7" s="930"/>
    </row>
    <row r="8" spans="1:14" ht="34.5" thickBot="1" x14ac:dyDescent="0.25">
      <c r="A8" s="167" t="s">
        <v>309</v>
      </c>
      <c r="B8" s="820" t="s">
        <v>609</v>
      </c>
      <c r="C8" s="821"/>
      <c r="D8" s="822"/>
      <c r="E8" s="178" t="s">
        <v>610</v>
      </c>
      <c r="F8" s="348" t="s">
        <v>611</v>
      </c>
      <c r="G8" s="820" t="s">
        <v>612</v>
      </c>
      <c r="H8" s="821"/>
      <c r="I8" s="822"/>
      <c r="J8" s="349" t="s">
        <v>613</v>
      </c>
      <c r="K8" s="362" t="s">
        <v>614</v>
      </c>
      <c r="L8" s="144" t="s">
        <v>615</v>
      </c>
      <c r="N8" s="551" t="s">
        <v>2837</v>
      </c>
    </row>
    <row r="9" spans="1:14" ht="16.5" customHeight="1" thickBot="1" x14ac:dyDescent="0.25">
      <c r="A9" s="379" t="s">
        <v>323</v>
      </c>
      <c r="B9" s="916" t="s">
        <v>616</v>
      </c>
      <c r="C9" s="917"/>
      <c r="D9" s="918"/>
      <c r="E9" s="264" t="s">
        <v>617</v>
      </c>
      <c r="F9" s="354" t="s">
        <v>465</v>
      </c>
      <c r="G9" s="934" t="s">
        <v>32</v>
      </c>
      <c r="H9" s="935"/>
      <c r="I9" s="936"/>
      <c r="J9" s="264" t="s">
        <v>618</v>
      </c>
      <c r="K9" s="374" t="s">
        <v>619</v>
      </c>
      <c r="L9" s="376">
        <v>41367</v>
      </c>
    </row>
    <row r="10" spans="1:14" ht="16.5" customHeight="1" thickBot="1" x14ac:dyDescent="0.25">
      <c r="A10" s="380" t="s">
        <v>326</v>
      </c>
      <c r="B10" s="913" t="s">
        <v>620</v>
      </c>
      <c r="C10" s="914"/>
      <c r="D10" s="915"/>
      <c r="E10" s="265" t="s">
        <v>621</v>
      </c>
      <c r="F10" s="352" t="s">
        <v>622</v>
      </c>
      <c r="G10" s="931" t="s">
        <v>623</v>
      </c>
      <c r="H10" s="932"/>
      <c r="I10" s="933"/>
      <c r="J10" s="265" t="s">
        <v>624</v>
      </c>
      <c r="K10" s="375" t="s">
        <v>625</v>
      </c>
      <c r="L10" s="377" t="s">
        <v>13</v>
      </c>
    </row>
    <row r="11" spans="1:14" ht="16.5" customHeight="1" thickBot="1" x14ac:dyDescent="0.25">
      <c r="A11" s="380" t="s">
        <v>326</v>
      </c>
      <c r="B11" s="913" t="s">
        <v>620</v>
      </c>
      <c r="C11" s="914"/>
      <c r="D11" s="915"/>
      <c r="E11" s="265" t="s">
        <v>621</v>
      </c>
      <c r="F11" s="353" t="s">
        <v>626</v>
      </c>
      <c r="G11" s="371" t="s">
        <v>32</v>
      </c>
      <c r="H11" s="372"/>
      <c r="I11" s="373"/>
      <c r="J11" s="265" t="s">
        <v>624</v>
      </c>
      <c r="K11" s="375" t="s">
        <v>625</v>
      </c>
      <c r="L11" s="377" t="s">
        <v>13</v>
      </c>
    </row>
    <row r="12" spans="1:14" ht="16.5" customHeight="1" thickBot="1" x14ac:dyDescent="0.25">
      <c r="A12" s="380" t="s">
        <v>326</v>
      </c>
      <c r="B12" s="913" t="s">
        <v>620</v>
      </c>
      <c r="C12" s="914"/>
      <c r="D12" s="915"/>
      <c r="E12" s="265" t="s">
        <v>621</v>
      </c>
      <c r="F12" s="353" t="s">
        <v>384</v>
      </c>
      <c r="G12" s="931" t="s">
        <v>30</v>
      </c>
      <c r="H12" s="932"/>
      <c r="I12" s="933"/>
      <c r="J12" s="265" t="s">
        <v>624</v>
      </c>
      <c r="K12" s="375" t="s">
        <v>625</v>
      </c>
      <c r="L12" s="377" t="s">
        <v>13</v>
      </c>
    </row>
    <row r="13" spans="1:14" ht="16.5" customHeight="1" thickBot="1" x14ac:dyDescent="0.25">
      <c r="A13" s="380" t="s">
        <v>326</v>
      </c>
      <c r="B13" s="913" t="s">
        <v>620</v>
      </c>
      <c r="C13" s="914"/>
      <c r="D13" s="915"/>
      <c r="E13" s="265" t="s">
        <v>627</v>
      </c>
      <c r="F13" s="353" t="s">
        <v>384</v>
      </c>
      <c r="G13" s="931" t="s">
        <v>30</v>
      </c>
      <c r="H13" s="932"/>
      <c r="I13" s="933"/>
      <c r="J13" s="265" t="s">
        <v>624</v>
      </c>
      <c r="K13" s="375" t="s">
        <v>625</v>
      </c>
      <c r="L13" s="377" t="s">
        <v>13</v>
      </c>
    </row>
    <row r="14" spans="1:14" ht="16.5" customHeight="1" thickBot="1" x14ac:dyDescent="0.25">
      <c r="A14" s="380" t="s">
        <v>326</v>
      </c>
      <c r="B14" s="913" t="s">
        <v>620</v>
      </c>
      <c r="C14" s="914"/>
      <c r="D14" s="915"/>
      <c r="E14" s="265" t="s">
        <v>628</v>
      </c>
      <c r="F14" s="353" t="s">
        <v>626</v>
      </c>
      <c r="G14" s="931" t="s">
        <v>32</v>
      </c>
      <c r="H14" s="932"/>
      <c r="I14" s="933"/>
      <c r="J14" s="265" t="s">
        <v>624</v>
      </c>
      <c r="K14" s="375" t="s">
        <v>625</v>
      </c>
      <c r="L14" s="377" t="s">
        <v>13</v>
      </c>
    </row>
    <row r="15" spans="1:14" ht="16.5" customHeight="1" thickBot="1" x14ac:dyDescent="0.25">
      <c r="A15" s="379" t="s">
        <v>326</v>
      </c>
      <c r="B15" s="916" t="s">
        <v>629</v>
      </c>
      <c r="C15" s="917"/>
      <c r="D15" s="918"/>
      <c r="E15" s="264" t="s">
        <v>630</v>
      </c>
      <c r="F15" s="354" t="s">
        <v>436</v>
      </c>
      <c r="G15" s="934" t="s">
        <v>24</v>
      </c>
      <c r="H15" s="935"/>
      <c r="I15" s="936"/>
      <c r="J15" s="266" t="s">
        <v>631</v>
      </c>
      <c r="K15" s="374" t="s">
        <v>619</v>
      </c>
      <c r="L15" s="378">
        <v>41965</v>
      </c>
    </row>
    <row r="16" spans="1:14" ht="16.5" customHeight="1" thickBot="1" x14ac:dyDescent="0.25">
      <c r="A16" s="379" t="s">
        <v>326</v>
      </c>
      <c r="B16" s="916" t="s">
        <v>629</v>
      </c>
      <c r="C16" s="917"/>
      <c r="D16" s="918"/>
      <c r="E16" s="264" t="s">
        <v>632</v>
      </c>
      <c r="F16" s="354" t="s">
        <v>436</v>
      </c>
      <c r="G16" s="934" t="s">
        <v>24</v>
      </c>
      <c r="H16" s="935"/>
      <c r="I16" s="936"/>
      <c r="J16" s="264" t="s">
        <v>633</v>
      </c>
      <c r="K16" s="374" t="s">
        <v>24</v>
      </c>
      <c r="L16" s="378">
        <v>37794</v>
      </c>
    </row>
    <row r="17" spans="1:12" ht="16.5" customHeight="1" thickBot="1" x14ac:dyDescent="0.25">
      <c r="A17" s="380" t="s">
        <v>326</v>
      </c>
      <c r="B17" s="913" t="s">
        <v>634</v>
      </c>
      <c r="C17" s="914"/>
      <c r="D17" s="915"/>
      <c r="E17" s="265" t="s">
        <v>635</v>
      </c>
      <c r="F17" s="353" t="s">
        <v>471</v>
      </c>
      <c r="G17" s="931" t="s">
        <v>32</v>
      </c>
      <c r="H17" s="932"/>
      <c r="I17" s="933"/>
      <c r="J17" s="265" t="s">
        <v>624</v>
      </c>
      <c r="K17" s="375" t="s">
        <v>625</v>
      </c>
      <c r="L17" s="377" t="s">
        <v>13</v>
      </c>
    </row>
    <row r="18" spans="1:12" ht="16.5" customHeight="1" thickBot="1" x14ac:dyDescent="0.25">
      <c r="A18" s="380" t="s">
        <v>326</v>
      </c>
      <c r="B18" s="913" t="s">
        <v>634</v>
      </c>
      <c r="C18" s="914"/>
      <c r="D18" s="915"/>
      <c r="E18" s="265" t="s">
        <v>635</v>
      </c>
      <c r="F18" s="353" t="s">
        <v>390</v>
      </c>
      <c r="G18" s="931" t="s">
        <v>30</v>
      </c>
      <c r="H18" s="932"/>
      <c r="I18" s="933"/>
      <c r="J18" s="265" t="s">
        <v>624</v>
      </c>
      <c r="K18" s="375" t="s">
        <v>625</v>
      </c>
      <c r="L18" s="377" t="s">
        <v>13</v>
      </c>
    </row>
    <row r="19" spans="1:12" ht="16.5" customHeight="1" thickBot="1" x14ac:dyDescent="0.25">
      <c r="A19" s="379" t="s">
        <v>313</v>
      </c>
      <c r="B19" s="916" t="s">
        <v>636</v>
      </c>
      <c r="C19" s="917"/>
      <c r="D19" s="918"/>
      <c r="E19" s="264" t="s">
        <v>637</v>
      </c>
      <c r="F19" s="354" t="s">
        <v>394</v>
      </c>
      <c r="G19" s="934" t="s">
        <v>30</v>
      </c>
      <c r="H19" s="935"/>
      <c r="I19" s="936"/>
      <c r="J19" s="264" t="s">
        <v>638</v>
      </c>
      <c r="K19" s="374" t="s">
        <v>30</v>
      </c>
      <c r="L19" s="378">
        <v>42484</v>
      </c>
    </row>
    <row r="20" spans="1:12" ht="16.5" customHeight="1" thickBot="1" x14ac:dyDescent="0.25">
      <c r="A20" s="380" t="s">
        <v>330</v>
      </c>
      <c r="B20" s="913" t="s">
        <v>639</v>
      </c>
      <c r="C20" s="914"/>
      <c r="D20" s="915"/>
      <c r="E20" s="265" t="s">
        <v>640</v>
      </c>
      <c r="F20" s="353" t="s">
        <v>398</v>
      </c>
      <c r="G20" s="931" t="s">
        <v>30</v>
      </c>
      <c r="H20" s="932"/>
      <c r="I20" s="933"/>
      <c r="J20" s="265" t="s">
        <v>624</v>
      </c>
      <c r="K20" s="375" t="s">
        <v>625</v>
      </c>
      <c r="L20" s="377" t="s">
        <v>13</v>
      </c>
    </row>
    <row r="21" spans="1:12" ht="16.5" customHeight="1" thickBot="1" x14ac:dyDescent="0.25">
      <c r="A21" s="379" t="s">
        <v>330</v>
      </c>
      <c r="B21" s="916" t="s">
        <v>639</v>
      </c>
      <c r="C21" s="917"/>
      <c r="D21" s="918"/>
      <c r="E21" s="264" t="s">
        <v>641</v>
      </c>
      <c r="F21" s="354" t="s">
        <v>398</v>
      </c>
      <c r="G21" s="934" t="s">
        <v>30</v>
      </c>
      <c r="H21" s="935"/>
      <c r="I21" s="936"/>
      <c r="J21" s="264" t="s">
        <v>642</v>
      </c>
      <c r="K21" s="374" t="s">
        <v>619</v>
      </c>
      <c r="L21" s="378">
        <v>40795</v>
      </c>
    </row>
    <row r="22" spans="1:12" ht="16.5" customHeight="1" thickBot="1" x14ac:dyDescent="0.25">
      <c r="A22" s="379" t="s">
        <v>330</v>
      </c>
      <c r="B22" s="916" t="s">
        <v>639</v>
      </c>
      <c r="C22" s="917"/>
      <c r="D22" s="918"/>
      <c r="E22" s="264" t="s">
        <v>641</v>
      </c>
      <c r="F22" s="354" t="s">
        <v>439</v>
      </c>
      <c r="G22" s="934" t="s">
        <v>24</v>
      </c>
      <c r="H22" s="935"/>
      <c r="I22" s="936"/>
      <c r="J22" s="264" t="s">
        <v>642</v>
      </c>
      <c r="K22" s="374" t="s">
        <v>619</v>
      </c>
      <c r="L22" s="378">
        <v>40795</v>
      </c>
    </row>
    <row r="23" spans="1:12" ht="16.5" customHeight="1" thickBot="1" x14ac:dyDescent="0.25">
      <c r="A23" s="380" t="s">
        <v>330</v>
      </c>
      <c r="B23" s="913" t="s">
        <v>639</v>
      </c>
      <c r="C23" s="914"/>
      <c r="D23" s="915"/>
      <c r="E23" s="265" t="s">
        <v>643</v>
      </c>
      <c r="F23" s="352" t="s">
        <v>622</v>
      </c>
      <c r="G23" s="931" t="s">
        <v>623</v>
      </c>
      <c r="H23" s="932"/>
      <c r="I23" s="933"/>
      <c r="J23" s="265" t="s">
        <v>624</v>
      </c>
      <c r="K23" s="375" t="s">
        <v>625</v>
      </c>
      <c r="L23" s="377" t="s">
        <v>13</v>
      </c>
    </row>
    <row r="24" spans="1:12" ht="16.5" customHeight="1" thickBot="1" x14ac:dyDescent="0.25">
      <c r="A24" s="380" t="s">
        <v>330</v>
      </c>
      <c r="B24" s="913" t="s">
        <v>639</v>
      </c>
      <c r="C24" s="914"/>
      <c r="D24" s="915"/>
      <c r="E24" s="265" t="s">
        <v>643</v>
      </c>
      <c r="F24" s="353" t="s">
        <v>398</v>
      </c>
      <c r="G24" s="931" t="s">
        <v>30</v>
      </c>
      <c r="H24" s="932"/>
      <c r="I24" s="933"/>
      <c r="J24" s="265" t="s">
        <v>624</v>
      </c>
      <c r="K24" s="375" t="s">
        <v>625</v>
      </c>
      <c r="L24" s="377" t="s">
        <v>13</v>
      </c>
    </row>
    <row r="25" spans="1:12" ht="16.5" customHeight="1" thickBot="1" x14ac:dyDescent="0.25">
      <c r="A25" s="379" t="s">
        <v>440</v>
      </c>
      <c r="B25" s="916" t="s">
        <v>644</v>
      </c>
      <c r="C25" s="917"/>
      <c r="D25" s="918"/>
      <c r="E25" s="264" t="s">
        <v>645</v>
      </c>
      <c r="F25" s="355" t="s">
        <v>646</v>
      </c>
      <c r="G25" s="934" t="s">
        <v>24</v>
      </c>
      <c r="H25" s="935"/>
      <c r="I25" s="936"/>
      <c r="J25" s="264" t="s">
        <v>633</v>
      </c>
      <c r="K25" s="374" t="s">
        <v>24</v>
      </c>
      <c r="L25" s="378">
        <v>32312</v>
      </c>
    </row>
    <row r="26" spans="1:12" ht="16.5" customHeight="1" thickBot="1" x14ac:dyDescent="0.25">
      <c r="A26" s="379" t="s">
        <v>400</v>
      </c>
      <c r="B26" s="916" t="s">
        <v>647</v>
      </c>
      <c r="C26" s="917"/>
      <c r="D26" s="918"/>
      <c r="E26" s="264" t="s">
        <v>648</v>
      </c>
      <c r="F26" s="355" t="s">
        <v>649</v>
      </c>
      <c r="G26" s="934" t="s">
        <v>24</v>
      </c>
      <c r="H26" s="935"/>
      <c r="I26" s="936"/>
      <c r="J26" s="264" t="s">
        <v>633</v>
      </c>
      <c r="K26" s="374" t="s">
        <v>24</v>
      </c>
      <c r="L26" s="378">
        <v>34273</v>
      </c>
    </row>
    <row r="27" spans="1:12" ht="16.5" customHeight="1" thickBot="1" x14ac:dyDescent="0.25">
      <c r="A27" s="379" t="s">
        <v>400</v>
      </c>
      <c r="B27" s="916" t="s">
        <v>647</v>
      </c>
      <c r="C27" s="917"/>
      <c r="D27" s="918"/>
      <c r="E27" s="264" t="s">
        <v>650</v>
      </c>
      <c r="F27" s="355" t="s">
        <v>649</v>
      </c>
      <c r="G27" s="934" t="s">
        <v>24</v>
      </c>
      <c r="H27" s="935"/>
      <c r="I27" s="936"/>
      <c r="J27" s="264" t="s">
        <v>633</v>
      </c>
      <c r="K27" s="374" t="s">
        <v>24</v>
      </c>
      <c r="L27" s="378">
        <v>30928</v>
      </c>
    </row>
    <row r="28" spans="1:12" ht="16.5" customHeight="1" thickBot="1" x14ac:dyDescent="0.25">
      <c r="A28" s="380" t="s">
        <v>400</v>
      </c>
      <c r="B28" s="913" t="s">
        <v>647</v>
      </c>
      <c r="C28" s="914"/>
      <c r="D28" s="915"/>
      <c r="E28" s="265" t="s">
        <v>650</v>
      </c>
      <c r="F28" s="353" t="s">
        <v>402</v>
      </c>
      <c r="G28" s="931" t="s">
        <v>30</v>
      </c>
      <c r="H28" s="932"/>
      <c r="I28" s="933"/>
      <c r="J28" s="265" t="s">
        <v>624</v>
      </c>
      <c r="K28" s="375" t="s">
        <v>625</v>
      </c>
      <c r="L28" s="377" t="s">
        <v>13</v>
      </c>
    </row>
    <row r="29" spans="1:12" ht="16.5" customHeight="1" thickBot="1" x14ac:dyDescent="0.25">
      <c r="A29" s="379" t="s">
        <v>406</v>
      </c>
      <c r="B29" s="916" t="s">
        <v>651</v>
      </c>
      <c r="C29" s="917"/>
      <c r="D29" s="918"/>
      <c r="E29" s="264" t="s">
        <v>652</v>
      </c>
      <c r="F29" s="355" t="s">
        <v>653</v>
      </c>
      <c r="G29" s="934" t="s">
        <v>32</v>
      </c>
      <c r="H29" s="935"/>
      <c r="I29" s="936"/>
      <c r="J29" s="264" t="s">
        <v>654</v>
      </c>
      <c r="K29" s="374" t="s">
        <v>32</v>
      </c>
      <c r="L29" s="378">
        <v>35770</v>
      </c>
    </row>
    <row r="30" spans="1:12" ht="16.5" customHeight="1" thickBot="1" x14ac:dyDescent="0.25">
      <c r="A30" s="380" t="s">
        <v>406</v>
      </c>
      <c r="B30" s="913" t="s">
        <v>651</v>
      </c>
      <c r="C30" s="914"/>
      <c r="D30" s="915"/>
      <c r="E30" s="265" t="s">
        <v>652</v>
      </c>
      <c r="F30" s="352" t="s">
        <v>408</v>
      </c>
      <c r="G30" s="931" t="s">
        <v>30</v>
      </c>
      <c r="H30" s="932"/>
      <c r="I30" s="933"/>
      <c r="J30" s="265" t="s">
        <v>624</v>
      </c>
      <c r="K30" s="375" t="s">
        <v>625</v>
      </c>
      <c r="L30" s="377" t="s">
        <v>13</v>
      </c>
    </row>
    <row r="31" spans="1:12" ht="16.5" customHeight="1" thickBot="1" x14ac:dyDescent="0.25">
      <c r="A31" s="380" t="s">
        <v>406</v>
      </c>
      <c r="B31" s="913" t="s">
        <v>651</v>
      </c>
      <c r="C31" s="914"/>
      <c r="D31" s="915"/>
      <c r="E31" s="265" t="s">
        <v>652</v>
      </c>
      <c r="F31" s="352" t="s">
        <v>622</v>
      </c>
      <c r="G31" s="931" t="s">
        <v>623</v>
      </c>
      <c r="H31" s="932"/>
      <c r="I31" s="933"/>
      <c r="J31" s="265" t="s">
        <v>624</v>
      </c>
      <c r="K31" s="375" t="s">
        <v>625</v>
      </c>
      <c r="L31" s="377" t="s">
        <v>13</v>
      </c>
    </row>
    <row r="32" spans="1:12" ht="16.5" customHeight="1" thickBot="1" x14ac:dyDescent="0.25">
      <c r="A32" s="379" t="s">
        <v>357</v>
      </c>
      <c r="B32" s="916" t="s">
        <v>655</v>
      </c>
      <c r="C32" s="917"/>
      <c r="D32" s="918"/>
      <c r="E32" s="264" t="s">
        <v>656</v>
      </c>
      <c r="F32" s="355" t="s">
        <v>409</v>
      </c>
      <c r="G32" s="934" t="s">
        <v>77</v>
      </c>
      <c r="H32" s="935"/>
      <c r="I32" s="936"/>
      <c r="J32" s="264" t="s">
        <v>657</v>
      </c>
      <c r="K32" s="374" t="s">
        <v>77</v>
      </c>
      <c r="L32" s="378">
        <v>38504</v>
      </c>
    </row>
    <row r="33" spans="1:12" ht="16.5" customHeight="1" thickBot="1" x14ac:dyDescent="0.25">
      <c r="A33" s="380" t="s">
        <v>357</v>
      </c>
      <c r="B33" s="913" t="s">
        <v>655</v>
      </c>
      <c r="C33" s="914"/>
      <c r="D33" s="915"/>
      <c r="E33" s="265" t="s">
        <v>656</v>
      </c>
      <c r="F33" s="352" t="s">
        <v>409</v>
      </c>
      <c r="G33" s="931" t="s">
        <v>24</v>
      </c>
      <c r="H33" s="932"/>
      <c r="I33" s="933"/>
      <c r="J33" s="265" t="s">
        <v>624</v>
      </c>
      <c r="K33" s="375" t="s">
        <v>625</v>
      </c>
      <c r="L33" s="377" t="s">
        <v>13</v>
      </c>
    </row>
    <row r="34" spans="1:12" ht="16.5" customHeight="1" thickBot="1" x14ac:dyDescent="0.25">
      <c r="A34" s="380" t="s">
        <v>357</v>
      </c>
      <c r="B34" s="913" t="s">
        <v>655</v>
      </c>
      <c r="C34" s="914"/>
      <c r="D34" s="915"/>
      <c r="E34" s="265" t="s">
        <v>656</v>
      </c>
      <c r="F34" s="352" t="s">
        <v>409</v>
      </c>
      <c r="G34" s="931" t="s">
        <v>658</v>
      </c>
      <c r="H34" s="932"/>
      <c r="I34" s="933"/>
      <c r="J34" s="265" t="s">
        <v>624</v>
      </c>
      <c r="K34" s="375" t="s">
        <v>625</v>
      </c>
      <c r="L34" s="377" t="s">
        <v>13</v>
      </c>
    </row>
    <row r="35" spans="1:12" ht="16.5" customHeight="1" thickBot="1" x14ac:dyDescent="0.25">
      <c r="A35" s="379" t="s">
        <v>362</v>
      </c>
      <c r="B35" s="916" t="s">
        <v>659</v>
      </c>
      <c r="C35" s="917"/>
      <c r="D35" s="918"/>
      <c r="E35" s="264" t="s">
        <v>660</v>
      </c>
      <c r="F35" s="355" t="s">
        <v>473</v>
      </c>
      <c r="G35" s="934" t="s">
        <v>32</v>
      </c>
      <c r="H35" s="935"/>
      <c r="I35" s="936"/>
      <c r="J35" s="264" t="s">
        <v>654</v>
      </c>
      <c r="K35" s="374" t="s">
        <v>32</v>
      </c>
      <c r="L35" s="378">
        <v>38325</v>
      </c>
    </row>
    <row r="36" spans="1:12" ht="16.5" customHeight="1" thickBot="1" x14ac:dyDescent="0.25">
      <c r="A36" s="379" t="s">
        <v>365</v>
      </c>
      <c r="B36" s="916" t="s">
        <v>661</v>
      </c>
      <c r="C36" s="917"/>
      <c r="D36" s="918"/>
      <c r="E36" s="264" t="s">
        <v>662</v>
      </c>
      <c r="F36" s="354" t="s">
        <v>475</v>
      </c>
      <c r="G36" s="934" t="s">
        <v>32</v>
      </c>
      <c r="H36" s="935"/>
      <c r="I36" s="936"/>
      <c r="J36" s="264" t="s">
        <v>654</v>
      </c>
      <c r="K36" s="374" t="s">
        <v>32</v>
      </c>
      <c r="L36" s="378">
        <v>34510</v>
      </c>
    </row>
    <row r="37" spans="1:12" ht="16.5" customHeight="1" thickBot="1" x14ac:dyDescent="0.25">
      <c r="A37" s="379" t="s">
        <v>341</v>
      </c>
      <c r="B37" s="916" t="s">
        <v>663</v>
      </c>
      <c r="C37" s="917"/>
      <c r="D37" s="918"/>
      <c r="E37" s="264" t="s">
        <v>664</v>
      </c>
      <c r="F37" s="354" t="s">
        <v>622</v>
      </c>
      <c r="G37" s="934" t="s">
        <v>623</v>
      </c>
      <c r="H37" s="935"/>
      <c r="I37" s="936"/>
      <c r="J37" s="264" t="s">
        <v>665</v>
      </c>
      <c r="K37" s="374" t="s">
        <v>619</v>
      </c>
      <c r="L37" s="378">
        <v>36820</v>
      </c>
    </row>
    <row r="38" spans="1:12" ht="16.5" customHeight="1" thickBot="1" x14ac:dyDescent="0.25">
      <c r="A38" s="379" t="s">
        <v>341</v>
      </c>
      <c r="B38" s="916" t="s">
        <v>663</v>
      </c>
      <c r="C38" s="917"/>
      <c r="D38" s="918"/>
      <c r="E38" s="264" t="s">
        <v>664</v>
      </c>
      <c r="F38" s="354" t="s">
        <v>411</v>
      </c>
      <c r="G38" s="934" t="s">
        <v>30</v>
      </c>
      <c r="H38" s="935"/>
      <c r="I38" s="936"/>
      <c r="J38" s="264" t="s">
        <v>665</v>
      </c>
      <c r="K38" s="374" t="s">
        <v>619</v>
      </c>
      <c r="L38" s="378">
        <v>36820</v>
      </c>
    </row>
    <row r="39" spans="1:12" ht="16.5" customHeight="1" thickBot="1" x14ac:dyDescent="0.25">
      <c r="A39" s="380" t="s">
        <v>412</v>
      </c>
      <c r="B39" s="913" t="s">
        <v>666</v>
      </c>
      <c r="C39" s="914"/>
      <c r="D39" s="915"/>
      <c r="E39" s="265" t="s">
        <v>667</v>
      </c>
      <c r="F39" s="353" t="s">
        <v>668</v>
      </c>
      <c r="G39" s="931" t="s">
        <v>30</v>
      </c>
      <c r="H39" s="932"/>
      <c r="I39" s="933"/>
      <c r="J39" s="265" t="s">
        <v>624</v>
      </c>
      <c r="K39" s="375" t="s">
        <v>625</v>
      </c>
      <c r="L39" s="377" t="s">
        <v>13</v>
      </c>
    </row>
    <row r="40" spans="1:12" ht="16.5" customHeight="1" thickBot="1" x14ac:dyDescent="0.25">
      <c r="A40" s="379" t="s">
        <v>316</v>
      </c>
      <c r="B40" s="916" t="s">
        <v>663</v>
      </c>
      <c r="C40" s="917"/>
      <c r="D40" s="918"/>
      <c r="E40" s="264" t="s">
        <v>669</v>
      </c>
      <c r="F40" s="354" t="s">
        <v>416</v>
      </c>
      <c r="G40" s="934" t="s">
        <v>30</v>
      </c>
      <c r="H40" s="935"/>
      <c r="I40" s="936"/>
      <c r="J40" s="264" t="s">
        <v>670</v>
      </c>
      <c r="K40" s="374" t="s">
        <v>619</v>
      </c>
      <c r="L40" s="378">
        <v>37972</v>
      </c>
    </row>
    <row r="41" spans="1:12" ht="16.5" customHeight="1" thickBot="1" x14ac:dyDescent="0.25">
      <c r="A41" s="379" t="s">
        <v>316</v>
      </c>
      <c r="B41" s="916" t="s">
        <v>663</v>
      </c>
      <c r="C41" s="917"/>
      <c r="D41" s="918"/>
      <c r="E41" s="264" t="s">
        <v>669</v>
      </c>
      <c r="F41" s="354" t="s">
        <v>446</v>
      </c>
      <c r="G41" s="934" t="s">
        <v>24</v>
      </c>
      <c r="H41" s="935"/>
      <c r="I41" s="936"/>
      <c r="J41" s="264" t="s">
        <v>670</v>
      </c>
      <c r="K41" s="374" t="s">
        <v>619</v>
      </c>
      <c r="L41" s="378">
        <v>37972</v>
      </c>
    </row>
    <row r="42" spans="1:12" ht="16.5" customHeight="1" thickBot="1" x14ac:dyDescent="0.25">
      <c r="A42" s="379" t="s">
        <v>372</v>
      </c>
      <c r="B42" s="916" t="s">
        <v>671</v>
      </c>
      <c r="C42" s="917"/>
      <c r="D42" s="918"/>
      <c r="E42" s="264" t="s">
        <v>672</v>
      </c>
      <c r="F42" s="355" t="s">
        <v>673</v>
      </c>
      <c r="G42" s="934" t="s">
        <v>24</v>
      </c>
      <c r="H42" s="935"/>
      <c r="I42" s="936"/>
      <c r="J42" s="264" t="s">
        <v>633</v>
      </c>
      <c r="K42" s="374" t="s">
        <v>24</v>
      </c>
      <c r="L42" s="378">
        <v>25157</v>
      </c>
    </row>
    <row r="43" spans="1:12" ht="16.5" customHeight="1" thickBot="1" x14ac:dyDescent="0.25">
      <c r="A43" s="379" t="s">
        <v>319</v>
      </c>
      <c r="B43" s="916" t="s">
        <v>674</v>
      </c>
      <c r="C43" s="917"/>
      <c r="D43" s="918"/>
      <c r="E43" s="264" t="s">
        <v>675</v>
      </c>
      <c r="F43" s="354" t="s">
        <v>485</v>
      </c>
      <c r="G43" s="934" t="s">
        <v>32</v>
      </c>
      <c r="H43" s="935"/>
      <c r="I43" s="936"/>
      <c r="J43" s="264" t="s">
        <v>654</v>
      </c>
      <c r="K43" s="374" t="s">
        <v>32</v>
      </c>
      <c r="L43" s="378">
        <v>37144</v>
      </c>
    </row>
    <row r="44" spans="1:12" ht="16.5" customHeight="1" thickBot="1" x14ac:dyDescent="0.25">
      <c r="A44" s="379" t="s">
        <v>417</v>
      </c>
      <c r="B44" s="916" t="s">
        <v>676</v>
      </c>
      <c r="C44" s="917"/>
      <c r="D44" s="918"/>
      <c r="E44" s="264" t="s">
        <v>677</v>
      </c>
      <c r="F44" s="354" t="s">
        <v>421</v>
      </c>
      <c r="G44" s="934" t="s">
        <v>30</v>
      </c>
      <c r="H44" s="935"/>
      <c r="I44" s="936"/>
      <c r="J44" s="264" t="s">
        <v>678</v>
      </c>
      <c r="K44" s="374" t="s">
        <v>30</v>
      </c>
      <c r="L44" s="378">
        <v>31165</v>
      </c>
    </row>
    <row r="45" spans="1:12" ht="16.5" customHeight="1" thickBot="1" x14ac:dyDescent="0.25">
      <c r="A45" s="379" t="s">
        <v>679</v>
      </c>
      <c r="B45" s="916" t="s">
        <v>680</v>
      </c>
      <c r="C45" s="917"/>
      <c r="D45" s="918"/>
      <c r="E45" s="264" t="s">
        <v>681</v>
      </c>
      <c r="F45" s="354" t="s">
        <v>409</v>
      </c>
      <c r="G45" s="934" t="s">
        <v>30</v>
      </c>
      <c r="H45" s="935"/>
      <c r="I45" s="936"/>
      <c r="J45" s="264" t="s">
        <v>678</v>
      </c>
      <c r="K45" s="374" t="s">
        <v>30</v>
      </c>
      <c r="L45" s="378">
        <v>40518</v>
      </c>
    </row>
    <row r="46" spans="1:12" ht="16.5" customHeight="1" thickBot="1" x14ac:dyDescent="0.25">
      <c r="A46" s="379" t="s">
        <v>377</v>
      </c>
      <c r="B46" s="916" t="s">
        <v>682</v>
      </c>
      <c r="C46" s="917"/>
      <c r="D46" s="918"/>
      <c r="E46" s="264" t="s">
        <v>683</v>
      </c>
      <c r="F46" s="355" t="s">
        <v>684</v>
      </c>
      <c r="G46" s="934" t="s">
        <v>32</v>
      </c>
      <c r="H46" s="935"/>
      <c r="I46" s="936"/>
      <c r="J46" s="264" t="s">
        <v>654</v>
      </c>
      <c r="K46" s="374" t="s">
        <v>32</v>
      </c>
      <c r="L46" s="378">
        <v>41869</v>
      </c>
    </row>
    <row r="47" spans="1:12" ht="16.5" customHeight="1" thickBot="1" x14ac:dyDescent="0.25">
      <c r="A47" s="380" t="s">
        <v>377</v>
      </c>
      <c r="B47" s="913" t="s">
        <v>682</v>
      </c>
      <c r="C47" s="914"/>
      <c r="D47" s="915"/>
      <c r="E47" s="265" t="s">
        <v>683</v>
      </c>
      <c r="F47" s="352" t="s">
        <v>426</v>
      </c>
      <c r="G47" s="931" t="s">
        <v>30</v>
      </c>
      <c r="H47" s="932"/>
      <c r="I47" s="933"/>
      <c r="J47" s="265" t="s">
        <v>624</v>
      </c>
      <c r="K47" s="375" t="s">
        <v>625</v>
      </c>
      <c r="L47" s="377" t="s">
        <v>13</v>
      </c>
    </row>
    <row r="48" spans="1:12" ht="16.5" customHeight="1" thickBot="1" x14ac:dyDescent="0.25">
      <c r="A48" s="379" t="s">
        <v>427</v>
      </c>
      <c r="B48" s="916" t="s">
        <v>685</v>
      </c>
      <c r="C48" s="917"/>
      <c r="D48" s="918"/>
      <c r="E48" s="264" t="s">
        <v>686</v>
      </c>
      <c r="F48" s="354" t="s">
        <v>490</v>
      </c>
      <c r="G48" s="934" t="s">
        <v>32</v>
      </c>
      <c r="H48" s="935"/>
      <c r="I48" s="936"/>
      <c r="J48" s="264" t="s">
        <v>654</v>
      </c>
      <c r="K48" s="374" t="s">
        <v>32</v>
      </c>
      <c r="L48" s="378">
        <v>41378</v>
      </c>
    </row>
    <row r="49" spans="1:12" ht="16.5" customHeight="1" thickBot="1" x14ac:dyDescent="0.25">
      <c r="A49" s="379" t="s">
        <v>430</v>
      </c>
      <c r="B49" s="916" t="s">
        <v>687</v>
      </c>
      <c r="C49" s="917"/>
      <c r="D49" s="918"/>
      <c r="E49" s="264" t="s">
        <v>688</v>
      </c>
      <c r="F49" s="354" t="s">
        <v>689</v>
      </c>
      <c r="G49" s="934" t="s">
        <v>24</v>
      </c>
      <c r="H49" s="935"/>
      <c r="I49" s="936"/>
      <c r="J49" s="264" t="s">
        <v>633</v>
      </c>
      <c r="K49" s="374" t="s">
        <v>24</v>
      </c>
      <c r="L49" s="378">
        <v>28307</v>
      </c>
    </row>
    <row r="50" spans="1:12" ht="16.5" customHeight="1" thickBot="1" x14ac:dyDescent="0.25">
      <c r="A50" s="379" t="s">
        <v>431</v>
      </c>
      <c r="B50" s="916" t="s">
        <v>690</v>
      </c>
      <c r="C50" s="917"/>
      <c r="D50" s="918"/>
      <c r="E50" s="264" t="s">
        <v>691</v>
      </c>
      <c r="F50" s="354" t="s">
        <v>493</v>
      </c>
      <c r="G50" s="934" t="s">
        <v>32</v>
      </c>
      <c r="H50" s="935"/>
      <c r="I50" s="936"/>
      <c r="J50" s="264" t="s">
        <v>654</v>
      </c>
      <c r="K50" s="374" t="s">
        <v>32</v>
      </c>
      <c r="L50" s="378">
        <v>40166</v>
      </c>
    </row>
    <row r="51" spans="1:12" ht="16.5" customHeight="1" x14ac:dyDescent="0.2"/>
  </sheetData>
  <mergeCells count="94">
    <mergeCell ref="G49:I49"/>
    <mergeCell ref="G30:I30"/>
    <mergeCell ref="G31:I31"/>
    <mergeCell ref="G50:I50"/>
    <mergeCell ref="G36:I36"/>
    <mergeCell ref="G37:I37"/>
    <mergeCell ref="G38:I38"/>
    <mergeCell ref="G39:I39"/>
    <mergeCell ref="G40:I40"/>
    <mergeCell ref="G41:I41"/>
    <mergeCell ref="G42:I42"/>
    <mergeCell ref="G43:I43"/>
    <mergeCell ref="G44:I44"/>
    <mergeCell ref="G45:I45"/>
    <mergeCell ref="G46:I46"/>
    <mergeCell ref="G47:I47"/>
    <mergeCell ref="G48:I48"/>
    <mergeCell ref="G32:I32"/>
    <mergeCell ref="G33:I33"/>
    <mergeCell ref="G34:I34"/>
    <mergeCell ref="G35:I35"/>
    <mergeCell ref="G18:I18"/>
    <mergeCell ref="G19:I19"/>
    <mergeCell ref="G20:I20"/>
    <mergeCell ref="G21:I21"/>
    <mergeCell ref="G22:I22"/>
    <mergeCell ref="G28:I28"/>
    <mergeCell ref="G29:I29"/>
    <mergeCell ref="G8:I8"/>
    <mergeCell ref="G9:I9"/>
    <mergeCell ref="G10:I10"/>
    <mergeCell ref="G12:I12"/>
    <mergeCell ref="G13:I13"/>
    <mergeCell ref="G14:I14"/>
    <mergeCell ref="G15:I15"/>
    <mergeCell ref="G16:I16"/>
    <mergeCell ref="G17:I17"/>
    <mergeCell ref="G23:I23"/>
    <mergeCell ref="G24:I24"/>
    <mergeCell ref="G25:I25"/>
    <mergeCell ref="G26:I26"/>
    <mergeCell ref="G27:I27"/>
    <mergeCell ref="A6:B6"/>
    <mergeCell ref="D6:F6"/>
    <mergeCell ref="I6:K6"/>
    <mergeCell ref="A7:L7"/>
    <mergeCell ref="B10:D10"/>
    <mergeCell ref="B11:D11"/>
    <mergeCell ref="B8:D8"/>
    <mergeCell ref="B9:D9"/>
    <mergeCell ref="B14:D14"/>
    <mergeCell ref="B15:D15"/>
    <mergeCell ref="B12:D12"/>
    <mergeCell ref="B13:D13"/>
    <mergeCell ref="A1:L1"/>
    <mergeCell ref="A2:L2"/>
    <mergeCell ref="A3:L3"/>
    <mergeCell ref="A4:L4"/>
    <mergeCell ref="A5:L5"/>
    <mergeCell ref="B18:D18"/>
    <mergeCell ref="B19:D19"/>
    <mergeCell ref="B16:D16"/>
    <mergeCell ref="B17:D17"/>
    <mergeCell ref="B22:D22"/>
    <mergeCell ref="B23:D23"/>
    <mergeCell ref="B20:D20"/>
    <mergeCell ref="B21:D21"/>
    <mergeCell ref="B26:D26"/>
    <mergeCell ref="B27:D27"/>
    <mergeCell ref="B24:D24"/>
    <mergeCell ref="B25:D25"/>
    <mergeCell ref="B30:D30"/>
    <mergeCell ref="B31:D31"/>
    <mergeCell ref="B28:D28"/>
    <mergeCell ref="B29:D29"/>
    <mergeCell ref="B34:D34"/>
    <mergeCell ref="B35:D35"/>
    <mergeCell ref="B32:D32"/>
    <mergeCell ref="B33:D33"/>
    <mergeCell ref="B38:D38"/>
    <mergeCell ref="B39:D39"/>
    <mergeCell ref="B36:D36"/>
    <mergeCell ref="B37:D37"/>
    <mergeCell ref="B42:D42"/>
    <mergeCell ref="B43:D43"/>
    <mergeCell ref="B40:D40"/>
    <mergeCell ref="B41:D41"/>
    <mergeCell ref="B46:D46"/>
    <mergeCell ref="B47:D47"/>
    <mergeCell ref="B44:D44"/>
    <mergeCell ref="B45:D45"/>
    <mergeCell ref="B50:D50"/>
    <mergeCell ref="B48:D48"/>
    <mergeCell ref="B49:D49"/>
  </mergeCells>
  <hyperlinks>
    <hyperlink ref="N8" location="TOC!A1" display="RETURN TO TABLE OF CONTENTS" xr:uid="{00000000-0004-0000-39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M107"/>
  <sheetViews>
    <sheetView workbookViewId="0">
      <pane xSplit="1" ySplit="5" topLeftCell="B78" activePane="bottomRight" state="frozen"/>
      <selection activeCell="W6" sqref="W6"/>
      <selection pane="topRight" activeCell="W6" sqref="W6"/>
      <selection pane="bottomLeft" activeCell="W6" sqref="W6"/>
      <selection pane="bottomRight" activeCell="D102" sqref="D102"/>
    </sheetView>
  </sheetViews>
  <sheetFormatPr defaultRowHeight="12.75" x14ac:dyDescent="0.2"/>
  <cols>
    <col min="8" max="8" width="9.5703125" bestFit="1" customWidth="1"/>
  </cols>
  <sheetData>
    <row r="1" spans="1:13" x14ac:dyDescent="0.2">
      <c r="A1" s="827" t="s">
        <v>2375</v>
      </c>
      <c r="B1" s="827"/>
      <c r="C1" s="827"/>
      <c r="D1" s="827"/>
      <c r="E1" s="827"/>
      <c r="F1" s="827"/>
      <c r="G1" s="827"/>
      <c r="H1" s="827"/>
      <c r="I1" s="827"/>
      <c r="J1" s="827"/>
      <c r="K1" s="827"/>
    </row>
    <row r="2" spans="1:13" ht="13.5" thickBot="1" x14ac:dyDescent="0.25">
      <c r="A2" s="826" t="s">
        <v>116</v>
      </c>
      <c r="B2" s="826"/>
      <c r="C2" s="826"/>
      <c r="D2" s="826"/>
      <c r="E2" s="826"/>
      <c r="F2" s="826"/>
      <c r="G2" s="826"/>
      <c r="H2" s="826"/>
      <c r="I2" s="826"/>
      <c r="J2" s="826"/>
      <c r="K2" s="826"/>
    </row>
    <row r="3" spans="1:13" ht="13.5" thickBot="1" x14ac:dyDescent="0.25">
      <c r="A3" s="815" t="s">
        <v>692</v>
      </c>
      <c r="B3" s="816"/>
      <c r="C3" s="816"/>
      <c r="D3" s="816"/>
      <c r="E3" s="816"/>
      <c r="F3" s="816"/>
      <c r="G3" s="816"/>
      <c r="H3" s="816"/>
      <c r="I3" s="816"/>
      <c r="J3" s="816"/>
      <c r="K3" s="817"/>
    </row>
    <row r="4" spans="1:13" ht="18.75" customHeight="1" thickBot="1" x14ac:dyDescent="0.25">
      <c r="A4" s="818" t="s">
        <v>3</v>
      </c>
      <c r="B4" s="845" t="s">
        <v>23</v>
      </c>
      <c r="C4" s="843"/>
      <c r="D4" s="844"/>
      <c r="E4" s="813" t="s">
        <v>24</v>
      </c>
      <c r="F4" s="845" t="s">
        <v>25</v>
      </c>
      <c r="G4" s="843"/>
      <c r="H4" s="844"/>
      <c r="I4" s="818" t="s">
        <v>128</v>
      </c>
      <c r="J4" s="818" t="s">
        <v>203</v>
      </c>
      <c r="K4" s="813" t="s">
        <v>693</v>
      </c>
    </row>
    <row r="5" spans="1:13" ht="35.25" customHeight="1" thickBot="1" x14ac:dyDescent="0.25">
      <c r="A5" s="851"/>
      <c r="B5" s="347" t="s">
        <v>30</v>
      </c>
      <c r="C5" s="381" t="s">
        <v>800</v>
      </c>
      <c r="D5" s="347" t="s">
        <v>31</v>
      </c>
      <c r="E5" s="841"/>
      <c r="F5" s="347" t="s">
        <v>32</v>
      </c>
      <c r="G5" s="347" t="s">
        <v>33</v>
      </c>
      <c r="H5" s="347" t="s">
        <v>34</v>
      </c>
      <c r="I5" s="851"/>
      <c r="J5" s="851"/>
      <c r="K5" s="841"/>
      <c r="M5" s="551" t="s">
        <v>2837</v>
      </c>
    </row>
    <row r="6" spans="1:13" ht="13.5" thickBot="1" x14ac:dyDescent="0.25">
      <c r="A6" s="362">
        <v>1920</v>
      </c>
      <c r="B6" s="332" t="s">
        <v>13</v>
      </c>
      <c r="C6" s="332" t="s">
        <v>13</v>
      </c>
      <c r="D6" s="154" t="s">
        <v>13</v>
      </c>
      <c r="E6" s="333">
        <v>1256</v>
      </c>
      <c r="F6" s="334">
        <v>8066</v>
      </c>
      <c r="G6" s="332" t="s">
        <v>14</v>
      </c>
      <c r="H6" s="334">
        <v>8066</v>
      </c>
      <c r="I6" s="154" t="s">
        <v>13</v>
      </c>
      <c r="J6" s="154" t="s">
        <v>13</v>
      </c>
      <c r="K6" s="334">
        <v>9322</v>
      </c>
    </row>
    <row r="7" spans="1:13" ht="13.5" thickBot="1" x14ac:dyDescent="0.25">
      <c r="A7" s="161">
        <v>1921</v>
      </c>
      <c r="B7" s="147" t="s">
        <v>13</v>
      </c>
      <c r="C7" s="147" t="s">
        <v>13</v>
      </c>
      <c r="D7" s="149" t="s">
        <v>13</v>
      </c>
      <c r="E7" s="157">
        <v>1278</v>
      </c>
      <c r="F7" s="148">
        <v>7863</v>
      </c>
      <c r="G7" s="147" t="s">
        <v>14</v>
      </c>
      <c r="H7" s="148">
        <v>7863</v>
      </c>
      <c r="I7" s="149" t="s">
        <v>13</v>
      </c>
      <c r="J7" s="149" t="s">
        <v>13</v>
      </c>
      <c r="K7" s="148">
        <v>9141</v>
      </c>
    </row>
    <row r="8" spans="1:13" ht="13.5" thickBot="1" x14ac:dyDescent="0.25">
      <c r="A8" s="161">
        <v>1922</v>
      </c>
      <c r="B8" s="147" t="s">
        <v>13</v>
      </c>
      <c r="C8" s="147" t="s">
        <v>13</v>
      </c>
      <c r="D8" s="149" t="s">
        <v>13</v>
      </c>
      <c r="E8" s="157">
        <v>1314</v>
      </c>
      <c r="F8" s="148">
        <v>7887</v>
      </c>
      <c r="G8" s="147" t="s">
        <v>14</v>
      </c>
      <c r="H8" s="148">
        <v>7887</v>
      </c>
      <c r="I8" s="149" t="s">
        <v>13</v>
      </c>
      <c r="J8" s="149" t="s">
        <v>13</v>
      </c>
      <c r="K8" s="148">
        <v>9201</v>
      </c>
    </row>
    <row r="9" spans="1:13" ht="13.5" thickBot="1" x14ac:dyDescent="0.25">
      <c r="A9" s="161">
        <v>1923</v>
      </c>
      <c r="B9" s="147" t="s">
        <v>13</v>
      </c>
      <c r="C9" s="147" t="s">
        <v>13</v>
      </c>
      <c r="D9" s="149" t="s">
        <v>13</v>
      </c>
      <c r="E9" s="157">
        <v>1416</v>
      </c>
      <c r="F9" s="148">
        <v>7894</v>
      </c>
      <c r="G9" s="147" t="s">
        <v>14</v>
      </c>
      <c r="H9" s="148">
        <v>7894</v>
      </c>
      <c r="I9" s="149" t="s">
        <v>13</v>
      </c>
      <c r="J9" s="149" t="s">
        <v>13</v>
      </c>
      <c r="K9" s="148">
        <v>9310</v>
      </c>
    </row>
    <row r="10" spans="1:13" ht="13.5" thickBot="1" x14ac:dyDescent="0.25">
      <c r="A10" s="161">
        <v>1924</v>
      </c>
      <c r="B10" s="147" t="s">
        <v>13</v>
      </c>
      <c r="C10" s="147" t="s">
        <v>13</v>
      </c>
      <c r="D10" s="149" t="s">
        <v>13</v>
      </c>
      <c r="E10" s="157">
        <v>1488</v>
      </c>
      <c r="F10" s="148">
        <v>7951</v>
      </c>
      <c r="G10" s="147" t="s">
        <v>14</v>
      </c>
      <c r="H10" s="148">
        <v>7951</v>
      </c>
      <c r="I10" s="149" t="s">
        <v>13</v>
      </c>
      <c r="J10" s="149" t="s">
        <v>13</v>
      </c>
      <c r="K10" s="148">
        <v>9439</v>
      </c>
    </row>
    <row r="11" spans="1:13" ht="13.5" thickBot="1" x14ac:dyDescent="0.25">
      <c r="A11" s="161">
        <v>1925</v>
      </c>
      <c r="B11" s="147" t="s">
        <v>13</v>
      </c>
      <c r="C11" s="147" t="s">
        <v>13</v>
      </c>
      <c r="D11" s="149" t="s">
        <v>13</v>
      </c>
      <c r="E11" s="157">
        <v>1548</v>
      </c>
      <c r="F11" s="148">
        <v>7995</v>
      </c>
      <c r="G11" s="147" t="s">
        <v>14</v>
      </c>
      <c r="H11" s="148">
        <v>7995</v>
      </c>
      <c r="I11" s="149" t="s">
        <v>13</v>
      </c>
      <c r="J11" s="149" t="s">
        <v>13</v>
      </c>
      <c r="K11" s="148">
        <v>9543</v>
      </c>
    </row>
    <row r="12" spans="1:13" ht="13.5" thickBot="1" x14ac:dyDescent="0.25">
      <c r="A12" s="161">
        <v>1926</v>
      </c>
      <c r="B12" s="147" t="s">
        <v>13</v>
      </c>
      <c r="C12" s="147" t="s">
        <v>13</v>
      </c>
      <c r="D12" s="149" t="s">
        <v>13</v>
      </c>
      <c r="E12" s="157">
        <v>1592</v>
      </c>
      <c r="F12" s="148">
        <v>8021</v>
      </c>
      <c r="G12" s="147" t="s">
        <v>14</v>
      </c>
      <c r="H12" s="148">
        <v>8021</v>
      </c>
      <c r="I12" s="149" t="s">
        <v>13</v>
      </c>
      <c r="J12" s="149" t="s">
        <v>13</v>
      </c>
      <c r="K12" s="148">
        <v>9613</v>
      </c>
    </row>
    <row r="13" spans="1:13" ht="13.5" thickBot="1" x14ac:dyDescent="0.25">
      <c r="A13" s="161">
        <v>1927</v>
      </c>
      <c r="B13" s="147" t="s">
        <v>13</v>
      </c>
      <c r="C13" s="147" t="s">
        <v>13</v>
      </c>
      <c r="D13" s="149" t="s">
        <v>13</v>
      </c>
      <c r="E13" s="157">
        <v>1641</v>
      </c>
      <c r="F13" s="148">
        <v>7749</v>
      </c>
      <c r="G13" s="147" t="s">
        <v>14</v>
      </c>
      <c r="H13" s="148">
        <v>7749</v>
      </c>
      <c r="I13" s="149" t="s">
        <v>13</v>
      </c>
      <c r="J13" s="149" t="s">
        <v>13</v>
      </c>
      <c r="K13" s="148">
        <v>9390</v>
      </c>
    </row>
    <row r="14" spans="1:13" ht="13.5" thickBot="1" x14ac:dyDescent="0.25">
      <c r="A14" s="161">
        <v>1928</v>
      </c>
      <c r="B14" s="147" t="s">
        <v>13</v>
      </c>
      <c r="C14" s="147" t="s">
        <v>13</v>
      </c>
      <c r="D14" s="149" t="s">
        <v>13</v>
      </c>
      <c r="E14" s="157">
        <v>1760</v>
      </c>
      <c r="F14" s="148">
        <v>7410</v>
      </c>
      <c r="G14" s="147" t="s">
        <v>14</v>
      </c>
      <c r="H14" s="148">
        <v>7410</v>
      </c>
      <c r="I14" s="149" t="s">
        <v>13</v>
      </c>
      <c r="J14" s="149" t="s">
        <v>13</v>
      </c>
      <c r="K14" s="148">
        <v>9170</v>
      </c>
    </row>
    <row r="15" spans="1:13" ht="13.5" thickBot="1" x14ac:dyDescent="0.25">
      <c r="A15" s="161">
        <v>1929</v>
      </c>
      <c r="B15" s="147" t="s">
        <v>13</v>
      </c>
      <c r="C15" s="147" t="s">
        <v>13</v>
      </c>
      <c r="D15" s="149" t="s">
        <v>13</v>
      </c>
      <c r="E15" s="157">
        <v>1824</v>
      </c>
      <c r="F15" s="148">
        <v>7121</v>
      </c>
      <c r="G15" s="147" t="s">
        <v>14</v>
      </c>
      <c r="H15" s="148">
        <v>7121</v>
      </c>
      <c r="I15" s="149" t="s">
        <v>13</v>
      </c>
      <c r="J15" s="149" t="s">
        <v>13</v>
      </c>
      <c r="K15" s="148">
        <v>8945</v>
      </c>
    </row>
    <row r="16" spans="1:13" ht="13.5" thickBot="1" x14ac:dyDescent="0.25">
      <c r="A16" s="161">
        <v>1930</v>
      </c>
      <c r="B16" s="147" t="s">
        <v>13</v>
      </c>
      <c r="C16" s="147" t="s">
        <v>13</v>
      </c>
      <c r="D16" s="149" t="s">
        <v>13</v>
      </c>
      <c r="E16" s="157">
        <v>1842</v>
      </c>
      <c r="F16" s="148">
        <v>6816</v>
      </c>
      <c r="G16" s="147" t="s">
        <v>14</v>
      </c>
      <c r="H16" s="148">
        <v>6816</v>
      </c>
      <c r="I16" s="149">
        <v>18</v>
      </c>
      <c r="J16" s="149" t="s">
        <v>13</v>
      </c>
      <c r="K16" s="148">
        <v>8676</v>
      </c>
    </row>
    <row r="17" spans="1:11" ht="13.5" thickBot="1" x14ac:dyDescent="0.25">
      <c r="A17" s="161">
        <v>1931</v>
      </c>
      <c r="B17" s="147" t="s">
        <v>13</v>
      </c>
      <c r="C17" s="147" t="s">
        <v>13</v>
      </c>
      <c r="D17" s="149" t="s">
        <v>13</v>
      </c>
      <c r="E17" s="157">
        <v>1785</v>
      </c>
      <c r="F17" s="148">
        <v>6283</v>
      </c>
      <c r="G17" s="147" t="s">
        <v>14</v>
      </c>
      <c r="H17" s="148">
        <v>6283</v>
      </c>
      <c r="I17" s="149">
        <v>24</v>
      </c>
      <c r="J17" s="149" t="s">
        <v>13</v>
      </c>
      <c r="K17" s="148">
        <v>8092</v>
      </c>
    </row>
    <row r="18" spans="1:11" ht="13.5" thickBot="1" x14ac:dyDescent="0.25">
      <c r="A18" s="161">
        <v>1932</v>
      </c>
      <c r="B18" s="147" t="s">
        <v>13</v>
      </c>
      <c r="C18" s="147" t="s">
        <v>13</v>
      </c>
      <c r="D18" s="149" t="s">
        <v>13</v>
      </c>
      <c r="E18" s="157">
        <v>1715</v>
      </c>
      <c r="F18" s="148">
        <v>5629</v>
      </c>
      <c r="G18" s="147" t="s">
        <v>14</v>
      </c>
      <c r="H18" s="148">
        <v>5629</v>
      </c>
      <c r="I18" s="149">
        <v>29</v>
      </c>
      <c r="J18" s="149" t="s">
        <v>13</v>
      </c>
      <c r="K18" s="148">
        <v>7373</v>
      </c>
    </row>
    <row r="19" spans="1:11" ht="13.5" thickBot="1" x14ac:dyDescent="0.25">
      <c r="A19" s="161">
        <v>1933</v>
      </c>
      <c r="B19" s="147" t="s">
        <v>13</v>
      </c>
      <c r="C19" s="147" t="s">
        <v>13</v>
      </c>
      <c r="D19" s="149" t="s">
        <v>13</v>
      </c>
      <c r="E19" s="157">
        <v>1736</v>
      </c>
      <c r="F19" s="148">
        <v>5273</v>
      </c>
      <c r="G19" s="147" t="s">
        <v>14</v>
      </c>
      <c r="H19" s="148">
        <v>5273</v>
      </c>
      <c r="I19" s="149">
        <v>32</v>
      </c>
      <c r="J19" s="149" t="s">
        <v>13</v>
      </c>
      <c r="K19" s="148">
        <v>7041</v>
      </c>
    </row>
    <row r="20" spans="1:11" ht="13.5" thickBot="1" x14ac:dyDescent="0.25">
      <c r="A20" s="161">
        <v>1934</v>
      </c>
      <c r="B20" s="147" t="s">
        <v>13</v>
      </c>
      <c r="C20" s="147" t="s">
        <v>13</v>
      </c>
      <c r="D20" s="149" t="s">
        <v>13</v>
      </c>
      <c r="E20" s="157">
        <v>1793</v>
      </c>
      <c r="F20" s="148">
        <v>5265</v>
      </c>
      <c r="G20" s="147" t="s">
        <v>14</v>
      </c>
      <c r="H20" s="148">
        <v>5265</v>
      </c>
      <c r="I20" s="149">
        <v>44</v>
      </c>
      <c r="J20" s="149" t="s">
        <v>13</v>
      </c>
      <c r="K20" s="148">
        <v>7102</v>
      </c>
    </row>
    <row r="21" spans="1:11" ht="13.5" thickBot="1" x14ac:dyDescent="0.25">
      <c r="A21" s="161">
        <v>1935</v>
      </c>
      <c r="B21" s="147" t="s">
        <v>13</v>
      </c>
      <c r="C21" s="147" t="s">
        <v>13</v>
      </c>
      <c r="D21" s="149" t="s">
        <v>13</v>
      </c>
      <c r="E21" s="157">
        <v>1852</v>
      </c>
      <c r="F21" s="148">
        <v>5096</v>
      </c>
      <c r="G21" s="147" t="s">
        <v>14</v>
      </c>
      <c r="H21" s="148">
        <v>5096</v>
      </c>
      <c r="I21" s="149">
        <v>57</v>
      </c>
      <c r="J21" s="149" t="s">
        <v>13</v>
      </c>
      <c r="K21" s="148">
        <v>7005</v>
      </c>
    </row>
    <row r="22" spans="1:11" ht="13.5" thickBot="1" x14ac:dyDescent="0.25">
      <c r="A22" s="161">
        <v>1936</v>
      </c>
      <c r="B22" s="147" t="s">
        <v>13</v>
      </c>
      <c r="C22" s="147" t="s">
        <v>13</v>
      </c>
      <c r="D22" s="149" t="s">
        <v>13</v>
      </c>
      <c r="E22" s="157">
        <v>1934</v>
      </c>
      <c r="F22" s="148">
        <v>5087</v>
      </c>
      <c r="G22" s="147" t="s">
        <v>14</v>
      </c>
      <c r="H22" s="148">
        <v>5087</v>
      </c>
      <c r="I22" s="149">
        <v>79</v>
      </c>
      <c r="J22" s="149" t="s">
        <v>13</v>
      </c>
      <c r="K22" s="148">
        <v>7100</v>
      </c>
    </row>
    <row r="23" spans="1:11" ht="13.5" thickBot="1" x14ac:dyDescent="0.25">
      <c r="A23" s="161">
        <v>1937</v>
      </c>
      <c r="B23" s="147" t="s">
        <v>13</v>
      </c>
      <c r="C23" s="147" t="s">
        <v>13</v>
      </c>
      <c r="D23" s="149" t="s">
        <v>13</v>
      </c>
      <c r="E23" s="157">
        <v>1970</v>
      </c>
      <c r="F23" s="148">
        <v>4894</v>
      </c>
      <c r="G23" s="147" t="s">
        <v>14</v>
      </c>
      <c r="H23" s="148">
        <v>4894</v>
      </c>
      <c r="I23" s="149">
        <v>150</v>
      </c>
      <c r="J23" s="149" t="s">
        <v>13</v>
      </c>
      <c r="K23" s="148">
        <v>7014</v>
      </c>
    </row>
    <row r="24" spans="1:11" ht="13.5" thickBot="1" x14ac:dyDescent="0.25">
      <c r="A24" s="161">
        <v>1938</v>
      </c>
      <c r="B24" s="147" t="s">
        <v>13</v>
      </c>
      <c r="C24" s="147" t="s">
        <v>13</v>
      </c>
      <c r="D24" s="149" t="s">
        <v>13</v>
      </c>
      <c r="E24" s="157">
        <v>1921</v>
      </c>
      <c r="F24" s="148">
        <v>4399</v>
      </c>
      <c r="G24" s="147" t="s">
        <v>14</v>
      </c>
      <c r="H24" s="148">
        <v>4399</v>
      </c>
      <c r="I24" s="149">
        <v>204</v>
      </c>
      <c r="J24" s="149" t="s">
        <v>13</v>
      </c>
      <c r="K24" s="148">
        <v>6524</v>
      </c>
    </row>
    <row r="25" spans="1:11" ht="13.5" thickBot="1" x14ac:dyDescent="0.25">
      <c r="A25" s="161">
        <v>1939</v>
      </c>
      <c r="B25" s="147" t="s">
        <v>13</v>
      </c>
      <c r="C25" s="147" t="s">
        <v>13</v>
      </c>
      <c r="D25" s="149" t="s">
        <v>13</v>
      </c>
      <c r="E25" s="157">
        <v>1971</v>
      </c>
      <c r="F25" s="148">
        <v>4203</v>
      </c>
      <c r="G25" s="147" t="s">
        <v>14</v>
      </c>
      <c r="H25" s="148">
        <v>4203</v>
      </c>
      <c r="I25" s="149">
        <v>225</v>
      </c>
      <c r="J25" s="149" t="s">
        <v>13</v>
      </c>
      <c r="K25" s="148">
        <v>6399</v>
      </c>
    </row>
    <row r="26" spans="1:11" ht="13.5" thickBot="1" x14ac:dyDescent="0.25">
      <c r="A26" s="161">
        <v>1940</v>
      </c>
      <c r="B26" s="147" t="s">
        <v>13</v>
      </c>
      <c r="C26" s="147" t="s">
        <v>13</v>
      </c>
      <c r="D26" s="149" t="s">
        <v>13</v>
      </c>
      <c r="E26" s="157">
        <v>1977</v>
      </c>
      <c r="F26" s="148">
        <v>4050</v>
      </c>
      <c r="G26" s="147" t="s">
        <v>14</v>
      </c>
      <c r="H26" s="148">
        <v>4050</v>
      </c>
      <c r="I26" s="149">
        <v>259</v>
      </c>
      <c r="J26" s="149" t="s">
        <v>13</v>
      </c>
      <c r="K26" s="148">
        <v>6286</v>
      </c>
    </row>
    <row r="27" spans="1:11" ht="13.5" thickBot="1" x14ac:dyDescent="0.25">
      <c r="A27" s="161">
        <v>1941</v>
      </c>
      <c r="B27" s="147" t="s">
        <v>13</v>
      </c>
      <c r="C27" s="147" t="s">
        <v>13</v>
      </c>
      <c r="D27" s="149" t="s">
        <v>13</v>
      </c>
      <c r="E27" s="157">
        <v>1986</v>
      </c>
      <c r="F27" s="148">
        <v>3808</v>
      </c>
      <c r="G27" s="147" t="s">
        <v>14</v>
      </c>
      <c r="H27" s="148">
        <v>3808</v>
      </c>
      <c r="I27" s="149">
        <v>296</v>
      </c>
      <c r="J27" s="149" t="s">
        <v>13</v>
      </c>
      <c r="K27" s="148">
        <v>6090</v>
      </c>
    </row>
    <row r="28" spans="1:11" ht="13.5" thickBot="1" x14ac:dyDescent="0.25">
      <c r="A28" s="161">
        <v>1942</v>
      </c>
      <c r="B28" s="147" t="s">
        <v>13</v>
      </c>
      <c r="C28" s="147" t="s">
        <v>13</v>
      </c>
      <c r="D28" s="149" t="s">
        <v>13</v>
      </c>
      <c r="E28" s="157">
        <v>1964</v>
      </c>
      <c r="F28" s="148">
        <v>4082</v>
      </c>
      <c r="G28" s="147" t="s">
        <v>14</v>
      </c>
      <c r="H28" s="148">
        <v>4082</v>
      </c>
      <c r="I28" s="149">
        <v>354</v>
      </c>
      <c r="J28" s="149" t="s">
        <v>13</v>
      </c>
      <c r="K28" s="148">
        <v>6400</v>
      </c>
    </row>
    <row r="29" spans="1:11" ht="13.5" thickBot="1" x14ac:dyDescent="0.25">
      <c r="A29" s="161">
        <v>1943</v>
      </c>
      <c r="B29" s="147" t="s">
        <v>13</v>
      </c>
      <c r="C29" s="147" t="s">
        <v>13</v>
      </c>
      <c r="D29" s="149" t="s">
        <v>13</v>
      </c>
      <c r="E29" s="157">
        <v>1939</v>
      </c>
      <c r="F29" s="148">
        <v>4658</v>
      </c>
      <c r="G29" s="147" t="s">
        <v>14</v>
      </c>
      <c r="H29" s="148">
        <v>4658</v>
      </c>
      <c r="I29" s="149">
        <v>403</v>
      </c>
      <c r="J29" s="149" t="s">
        <v>13</v>
      </c>
      <c r="K29" s="148">
        <v>7000</v>
      </c>
    </row>
    <row r="30" spans="1:11" ht="13.5" thickBot="1" x14ac:dyDescent="0.25">
      <c r="A30" s="161">
        <v>1944</v>
      </c>
      <c r="B30" s="147" t="s">
        <v>13</v>
      </c>
      <c r="C30" s="147" t="s">
        <v>13</v>
      </c>
      <c r="D30" s="149" t="s">
        <v>13</v>
      </c>
      <c r="E30" s="157">
        <v>1940</v>
      </c>
      <c r="F30" s="148">
        <v>4667</v>
      </c>
      <c r="G30" s="147" t="s">
        <v>14</v>
      </c>
      <c r="H30" s="148">
        <v>4667</v>
      </c>
      <c r="I30" s="149">
        <v>412</v>
      </c>
      <c r="J30" s="149" t="s">
        <v>13</v>
      </c>
      <c r="K30" s="148">
        <v>7019</v>
      </c>
    </row>
    <row r="31" spans="1:11" ht="13.5" thickBot="1" x14ac:dyDescent="0.25">
      <c r="A31" s="161">
        <v>1945</v>
      </c>
      <c r="B31" s="147" t="s">
        <v>13</v>
      </c>
      <c r="C31" s="147" t="s">
        <v>13</v>
      </c>
      <c r="D31" s="149" t="s">
        <v>13</v>
      </c>
      <c r="E31" s="157">
        <v>1966</v>
      </c>
      <c r="F31" s="148">
        <v>4547</v>
      </c>
      <c r="G31" s="147" t="s">
        <v>14</v>
      </c>
      <c r="H31" s="148">
        <v>4547</v>
      </c>
      <c r="I31" s="149">
        <v>415</v>
      </c>
      <c r="J31" s="149" t="s">
        <v>13</v>
      </c>
      <c r="K31" s="148">
        <v>6928</v>
      </c>
    </row>
    <row r="32" spans="1:11" ht="13.5" thickBot="1" x14ac:dyDescent="0.25">
      <c r="A32" s="161">
        <v>1946</v>
      </c>
      <c r="B32" s="147" t="s">
        <v>13</v>
      </c>
      <c r="C32" s="147" t="s">
        <v>13</v>
      </c>
      <c r="D32" s="149" t="s">
        <v>13</v>
      </c>
      <c r="E32" s="157">
        <v>1964</v>
      </c>
      <c r="F32" s="148">
        <v>4380</v>
      </c>
      <c r="G32" s="147" t="s">
        <v>14</v>
      </c>
      <c r="H32" s="148">
        <v>4380</v>
      </c>
      <c r="I32" s="149">
        <v>447</v>
      </c>
      <c r="J32" s="149" t="s">
        <v>13</v>
      </c>
      <c r="K32" s="148">
        <v>6791</v>
      </c>
    </row>
    <row r="33" spans="1:11" ht="13.5" thickBot="1" x14ac:dyDescent="0.25">
      <c r="A33" s="161">
        <v>1947</v>
      </c>
      <c r="B33" s="147" t="s">
        <v>13</v>
      </c>
      <c r="C33" s="147" t="s">
        <v>13</v>
      </c>
      <c r="D33" s="149" t="s">
        <v>13</v>
      </c>
      <c r="E33" s="157">
        <v>2003</v>
      </c>
      <c r="F33" s="148">
        <v>4255</v>
      </c>
      <c r="G33" s="147" t="s">
        <v>14</v>
      </c>
      <c r="H33" s="148">
        <v>4255</v>
      </c>
      <c r="I33" s="149">
        <v>489</v>
      </c>
      <c r="J33" s="149" t="s">
        <v>13</v>
      </c>
      <c r="K33" s="148">
        <v>6747</v>
      </c>
    </row>
    <row r="34" spans="1:11" ht="13.5" thickBot="1" x14ac:dyDescent="0.25">
      <c r="A34" s="161">
        <v>1948</v>
      </c>
      <c r="B34" s="147" t="s">
        <v>13</v>
      </c>
      <c r="C34" s="147" t="s">
        <v>13</v>
      </c>
      <c r="D34" s="149" t="s">
        <v>13</v>
      </c>
      <c r="E34" s="157">
        <v>2019</v>
      </c>
      <c r="F34" s="148">
        <v>3621</v>
      </c>
      <c r="G34" s="147" t="s">
        <v>14</v>
      </c>
      <c r="H34" s="148">
        <v>3621</v>
      </c>
      <c r="I34" s="149">
        <v>556</v>
      </c>
      <c r="J34" s="149" t="s">
        <v>13</v>
      </c>
      <c r="K34" s="148">
        <v>6196</v>
      </c>
    </row>
    <row r="35" spans="1:11" ht="13.5" thickBot="1" x14ac:dyDescent="0.25">
      <c r="A35" s="161">
        <v>1949</v>
      </c>
      <c r="B35" s="147" t="s">
        <v>13</v>
      </c>
      <c r="C35" s="147" t="s">
        <v>13</v>
      </c>
      <c r="D35" s="149" t="s">
        <v>13</v>
      </c>
      <c r="E35" s="157">
        <v>2024</v>
      </c>
      <c r="F35" s="148">
        <v>2882</v>
      </c>
      <c r="G35" s="147" t="s">
        <v>14</v>
      </c>
      <c r="H35" s="148">
        <v>2882</v>
      </c>
      <c r="I35" s="149">
        <v>613</v>
      </c>
      <c r="J35" s="149" t="s">
        <v>13</v>
      </c>
      <c r="K35" s="148">
        <v>5519</v>
      </c>
    </row>
    <row r="36" spans="1:11" ht="13.5" thickBot="1" x14ac:dyDescent="0.25">
      <c r="A36" s="161">
        <v>1950</v>
      </c>
      <c r="B36" s="147" t="s">
        <v>13</v>
      </c>
      <c r="C36" s="147" t="s">
        <v>13</v>
      </c>
      <c r="D36" s="149" t="s">
        <v>13</v>
      </c>
      <c r="E36" s="157">
        <v>2000</v>
      </c>
      <c r="F36" s="148">
        <v>2410</v>
      </c>
      <c r="G36" s="147" t="s">
        <v>14</v>
      </c>
      <c r="H36" s="148">
        <v>2410</v>
      </c>
      <c r="I36" s="149">
        <v>640</v>
      </c>
      <c r="J36" s="149" t="s">
        <v>13</v>
      </c>
      <c r="K36" s="148">
        <v>5050</v>
      </c>
    </row>
    <row r="37" spans="1:11" ht="13.5" thickBot="1" x14ac:dyDescent="0.25">
      <c r="A37" s="161">
        <v>1951</v>
      </c>
      <c r="B37" s="147" t="s">
        <v>13</v>
      </c>
      <c r="C37" s="147" t="s">
        <v>13</v>
      </c>
      <c r="D37" s="149" t="s">
        <v>13</v>
      </c>
      <c r="E37" s="157">
        <v>1970</v>
      </c>
      <c r="F37" s="148">
        <v>2010</v>
      </c>
      <c r="G37" s="147" t="s">
        <v>14</v>
      </c>
      <c r="H37" s="148">
        <v>2010</v>
      </c>
      <c r="I37" s="149">
        <v>846</v>
      </c>
      <c r="J37" s="149" t="s">
        <v>13</v>
      </c>
      <c r="K37" s="148">
        <v>4826</v>
      </c>
    </row>
    <row r="38" spans="1:11" ht="13.5" thickBot="1" x14ac:dyDescent="0.25">
      <c r="A38" s="161">
        <v>1952</v>
      </c>
      <c r="B38" s="147" t="s">
        <v>13</v>
      </c>
      <c r="C38" s="147" t="s">
        <v>13</v>
      </c>
      <c r="D38" s="149" t="s">
        <v>13</v>
      </c>
      <c r="E38" s="157">
        <v>1860</v>
      </c>
      <c r="F38" s="148">
        <v>1640</v>
      </c>
      <c r="G38" s="147" t="s">
        <v>14</v>
      </c>
      <c r="H38" s="148">
        <v>1640</v>
      </c>
      <c r="I38" s="149">
        <v>859</v>
      </c>
      <c r="J38" s="149" t="s">
        <v>13</v>
      </c>
      <c r="K38" s="148">
        <v>4359</v>
      </c>
    </row>
    <row r="39" spans="1:11" ht="13.5" thickBot="1" x14ac:dyDescent="0.25">
      <c r="A39" s="161">
        <v>1953</v>
      </c>
      <c r="B39" s="147" t="s">
        <v>13</v>
      </c>
      <c r="C39" s="147" t="s">
        <v>13</v>
      </c>
      <c r="D39" s="149" t="s">
        <v>13</v>
      </c>
      <c r="E39" s="157">
        <v>1820</v>
      </c>
      <c r="F39" s="148">
        <v>1390</v>
      </c>
      <c r="G39" s="147" t="s">
        <v>14</v>
      </c>
      <c r="H39" s="148">
        <v>1390</v>
      </c>
      <c r="I39" s="149">
        <v>850</v>
      </c>
      <c r="J39" s="149" t="s">
        <v>13</v>
      </c>
      <c r="K39" s="148">
        <v>4060</v>
      </c>
    </row>
    <row r="40" spans="1:11" ht="13.5" thickBot="1" x14ac:dyDescent="0.25">
      <c r="A40" s="161">
        <v>1954</v>
      </c>
      <c r="B40" s="147" t="s">
        <v>13</v>
      </c>
      <c r="C40" s="147" t="s">
        <v>13</v>
      </c>
      <c r="D40" s="149" t="s">
        <v>13</v>
      </c>
      <c r="E40" s="157">
        <v>1780</v>
      </c>
      <c r="F40" s="148">
        <v>1080</v>
      </c>
      <c r="G40" s="147" t="s">
        <v>14</v>
      </c>
      <c r="H40" s="148">
        <v>1080</v>
      </c>
      <c r="I40" s="149">
        <v>790</v>
      </c>
      <c r="J40" s="149" t="s">
        <v>13</v>
      </c>
      <c r="K40" s="148">
        <v>3650</v>
      </c>
    </row>
    <row r="41" spans="1:11" ht="13.5" thickBot="1" x14ac:dyDescent="0.25">
      <c r="A41" s="161">
        <v>1955</v>
      </c>
      <c r="B41" s="147" t="s">
        <v>13</v>
      </c>
      <c r="C41" s="147" t="s">
        <v>13</v>
      </c>
      <c r="D41" s="149" t="s">
        <v>13</v>
      </c>
      <c r="E41" s="157">
        <v>1900</v>
      </c>
      <c r="F41" s="147">
        <v>910</v>
      </c>
      <c r="G41" s="147" t="s">
        <v>14</v>
      </c>
      <c r="H41" s="147">
        <v>910</v>
      </c>
      <c r="I41" s="149">
        <v>720</v>
      </c>
      <c r="J41" s="149" t="s">
        <v>13</v>
      </c>
      <c r="K41" s="148">
        <v>3530</v>
      </c>
    </row>
    <row r="42" spans="1:11" ht="13.5" thickBot="1" x14ac:dyDescent="0.25">
      <c r="A42" s="161">
        <v>1956</v>
      </c>
      <c r="B42" s="147" t="s">
        <v>13</v>
      </c>
      <c r="C42" s="147" t="s">
        <v>13</v>
      </c>
      <c r="D42" s="149" t="s">
        <v>13</v>
      </c>
      <c r="E42" s="157">
        <v>1960</v>
      </c>
      <c r="F42" s="147">
        <v>700</v>
      </c>
      <c r="G42" s="147" t="s">
        <v>14</v>
      </c>
      <c r="H42" s="147">
        <v>700</v>
      </c>
      <c r="I42" s="149">
        <v>680</v>
      </c>
      <c r="J42" s="149" t="s">
        <v>13</v>
      </c>
      <c r="K42" s="148">
        <v>3340</v>
      </c>
    </row>
    <row r="43" spans="1:11" ht="13.5" thickBot="1" x14ac:dyDescent="0.25">
      <c r="A43" s="161">
        <v>1957</v>
      </c>
      <c r="B43" s="147" t="s">
        <v>13</v>
      </c>
      <c r="C43" s="147" t="s">
        <v>13</v>
      </c>
      <c r="D43" s="149" t="s">
        <v>13</v>
      </c>
      <c r="E43" s="157">
        <v>1980</v>
      </c>
      <c r="F43" s="147">
        <v>560</v>
      </c>
      <c r="G43" s="147" t="s">
        <v>14</v>
      </c>
      <c r="H43" s="147">
        <v>560</v>
      </c>
      <c r="I43" s="149">
        <v>600</v>
      </c>
      <c r="J43" s="149" t="s">
        <v>13</v>
      </c>
      <c r="K43" s="148">
        <v>3140</v>
      </c>
    </row>
    <row r="44" spans="1:11" ht="13.5" thickBot="1" x14ac:dyDescent="0.25">
      <c r="A44" s="161">
        <v>1958</v>
      </c>
      <c r="B44" s="147" t="s">
        <v>13</v>
      </c>
      <c r="C44" s="147" t="s">
        <v>13</v>
      </c>
      <c r="D44" s="149" t="s">
        <v>13</v>
      </c>
      <c r="E44" s="157">
        <v>2073</v>
      </c>
      <c r="F44" s="147">
        <v>485</v>
      </c>
      <c r="G44" s="147" t="s">
        <v>14</v>
      </c>
      <c r="H44" s="147">
        <v>485</v>
      </c>
      <c r="I44" s="149">
        <v>535</v>
      </c>
      <c r="J44" s="149" t="s">
        <v>13</v>
      </c>
      <c r="K44" s="148">
        <v>3093</v>
      </c>
    </row>
    <row r="45" spans="1:11" ht="13.5" thickBot="1" x14ac:dyDescent="0.25">
      <c r="A45" s="161">
        <v>1959</v>
      </c>
      <c r="B45" s="147" t="s">
        <v>13</v>
      </c>
      <c r="C45" s="147" t="s">
        <v>13</v>
      </c>
      <c r="D45" s="149" t="s">
        <v>13</v>
      </c>
      <c r="E45" s="157">
        <v>2067</v>
      </c>
      <c r="F45" s="147">
        <v>431</v>
      </c>
      <c r="G45" s="147" t="s">
        <v>14</v>
      </c>
      <c r="H45" s="147">
        <v>431</v>
      </c>
      <c r="I45" s="149">
        <v>464</v>
      </c>
      <c r="J45" s="149" t="s">
        <v>13</v>
      </c>
      <c r="K45" s="148">
        <v>2962</v>
      </c>
    </row>
    <row r="46" spans="1:11" ht="13.5" thickBot="1" x14ac:dyDescent="0.25">
      <c r="A46" s="161">
        <v>1960</v>
      </c>
      <c r="B46" s="147" t="s">
        <v>13</v>
      </c>
      <c r="C46" s="147" t="s">
        <v>13</v>
      </c>
      <c r="D46" s="149" t="s">
        <v>13</v>
      </c>
      <c r="E46" s="157">
        <v>2098</v>
      </c>
      <c r="F46" s="147">
        <v>393</v>
      </c>
      <c r="G46" s="147" t="s">
        <v>14</v>
      </c>
      <c r="H46" s="147">
        <v>393</v>
      </c>
      <c r="I46" s="149">
        <v>417</v>
      </c>
      <c r="J46" s="149" t="s">
        <v>13</v>
      </c>
      <c r="K46" s="148">
        <v>2908</v>
      </c>
    </row>
    <row r="47" spans="1:11" ht="13.5" thickBot="1" x14ac:dyDescent="0.25">
      <c r="A47" s="161">
        <v>1961</v>
      </c>
      <c r="B47" s="147" t="s">
        <v>13</v>
      </c>
      <c r="C47" s="147" t="s">
        <v>13</v>
      </c>
      <c r="D47" s="149" t="s">
        <v>13</v>
      </c>
      <c r="E47" s="157">
        <v>2108</v>
      </c>
      <c r="F47" s="147">
        <v>362</v>
      </c>
      <c r="G47" s="147" t="s">
        <v>14</v>
      </c>
      <c r="H47" s="147">
        <v>362</v>
      </c>
      <c r="I47" s="149">
        <v>381</v>
      </c>
      <c r="J47" s="149" t="s">
        <v>13</v>
      </c>
      <c r="K47" s="148">
        <v>2851</v>
      </c>
    </row>
    <row r="48" spans="1:11" ht="13.5" thickBot="1" x14ac:dyDescent="0.25">
      <c r="A48" s="161">
        <v>1962</v>
      </c>
      <c r="B48" s="147" t="s">
        <v>13</v>
      </c>
      <c r="C48" s="147" t="s">
        <v>13</v>
      </c>
      <c r="D48" s="149" t="s">
        <v>13</v>
      </c>
      <c r="E48" s="157">
        <v>2115</v>
      </c>
      <c r="F48" s="147">
        <v>325</v>
      </c>
      <c r="G48" s="147" t="s">
        <v>14</v>
      </c>
      <c r="H48" s="147">
        <v>325</v>
      </c>
      <c r="I48" s="149">
        <v>346</v>
      </c>
      <c r="J48" s="149" t="s">
        <v>13</v>
      </c>
      <c r="K48" s="148">
        <v>2786</v>
      </c>
    </row>
    <row r="49" spans="1:11" ht="13.5" thickBot="1" x14ac:dyDescent="0.25">
      <c r="A49" s="161">
        <v>1963</v>
      </c>
      <c r="B49" s="147" t="s">
        <v>13</v>
      </c>
      <c r="C49" s="147" t="s">
        <v>13</v>
      </c>
      <c r="D49" s="149" t="s">
        <v>13</v>
      </c>
      <c r="E49" s="157">
        <v>2125</v>
      </c>
      <c r="F49" s="147">
        <v>255</v>
      </c>
      <c r="G49" s="147" t="s">
        <v>14</v>
      </c>
      <c r="H49" s="147">
        <v>255</v>
      </c>
      <c r="I49" s="149">
        <v>262</v>
      </c>
      <c r="J49" s="149" t="s">
        <v>13</v>
      </c>
      <c r="K49" s="148">
        <v>2642</v>
      </c>
    </row>
    <row r="50" spans="1:11" ht="13.5" thickBot="1" x14ac:dyDescent="0.25">
      <c r="A50" s="161">
        <v>1964</v>
      </c>
      <c r="B50" s="147" t="s">
        <v>13</v>
      </c>
      <c r="C50" s="147" t="s">
        <v>13</v>
      </c>
      <c r="D50" s="149" t="s">
        <v>13</v>
      </c>
      <c r="E50" s="157">
        <v>2171</v>
      </c>
      <c r="F50" s="147">
        <v>222</v>
      </c>
      <c r="G50" s="147" t="s">
        <v>14</v>
      </c>
      <c r="H50" s="147">
        <v>222</v>
      </c>
      <c r="I50" s="149">
        <v>204</v>
      </c>
      <c r="J50" s="149" t="s">
        <v>13</v>
      </c>
      <c r="K50" s="148">
        <v>2597</v>
      </c>
    </row>
    <row r="51" spans="1:11" ht="13.5" thickBot="1" x14ac:dyDescent="0.25">
      <c r="A51" s="161">
        <v>1965</v>
      </c>
      <c r="B51" s="147" t="s">
        <v>13</v>
      </c>
      <c r="C51" s="147" t="s">
        <v>13</v>
      </c>
      <c r="D51" s="149" t="s">
        <v>13</v>
      </c>
      <c r="E51" s="157">
        <v>2185</v>
      </c>
      <c r="F51" s="147">
        <v>218</v>
      </c>
      <c r="G51" s="147" t="s">
        <v>14</v>
      </c>
      <c r="H51" s="147">
        <v>218</v>
      </c>
      <c r="I51" s="149">
        <v>181</v>
      </c>
      <c r="J51" s="149" t="s">
        <v>13</v>
      </c>
      <c r="K51" s="148">
        <v>2584</v>
      </c>
    </row>
    <row r="52" spans="1:11" ht="13.5" thickBot="1" x14ac:dyDescent="0.25">
      <c r="A52" s="161">
        <v>1966</v>
      </c>
      <c r="B52" s="147" t="s">
        <v>13</v>
      </c>
      <c r="C52" s="147" t="s">
        <v>13</v>
      </c>
      <c r="D52" s="149" t="s">
        <v>13</v>
      </c>
      <c r="E52" s="157">
        <v>2075</v>
      </c>
      <c r="F52" s="147">
        <v>226</v>
      </c>
      <c r="G52" s="147" t="s">
        <v>14</v>
      </c>
      <c r="H52" s="147">
        <v>226</v>
      </c>
      <c r="I52" s="149">
        <v>166</v>
      </c>
      <c r="J52" s="149" t="s">
        <v>13</v>
      </c>
      <c r="K52" s="148">
        <v>2467</v>
      </c>
    </row>
    <row r="53" spans="1:11" ht="13.5" thickBot="1" x14ac:dyDescent="0.25">
      <c r="A53" s="161">
        <v>1967</v>
      </c>
      <c r="B53" s="147" t="s">
        <v>13</v>
      </c>
      <c r="C53" s="147" t="s">
        <v>13</v>
      </c>
      <c r="D53" s="149" t="s">
        <v>13</v>
      </c>
      <c r="E53" s="157">
        <v>2194</v>
      </c>
      <c r="F53" s="147">
        <v>180</v>
      </c>
      <c r="G53" s="147" t="s">
        <v>14</v>
      </c>
      <c r="H53" s="147">
        <v>180</v>
      </c>
      <c r="I53" s="149">
        <v>157</v>
      </c>
      <c r="J53" s="149" t="s">
        <v>13</v>
      </c>
      <c r="K53" s="148">
        <v>2531</v>
      </c>
    </row>
    <row r="54" spans="1:11" ht="13.5" thickBot="1" x14ac:dyDescent="0.25">
      <c r="A54" s="161">
        <v>1968</v>
      </c>
      <c r="B54" s="147" t="s">
        <v>13</v>
      </c>
      <c r="C54" s="147" t="s">
        <v>13</v>
      </c>
      <c r="D54" s="149" t="s">
        <v>13</v>
      </c>
      <c r="E54" s="157">
        <v>2250</v>
      </c>
      <c r="F54" s="147">
        <v>179</v>
      </c>
      <c r="G54" s="147" t="s">
        <v>14</v>
      </c>
      <c r="H54" s="147">
        <v>179</v>
      </c>
      <c r="I54" s="149">
        <v>157</v>
      </c>
      <c r="J54" s="149" t="s">
        <v>13</v>
      </c>
      <c r="K54" s="148">
        <v>2586</v>
      </c>
    </row>
    <row r="55" spans="1:11" ht="13.5" thickBot="1" x14ac:dyDescent="0.25">
      <c r="A55" s="161">
        <v>1969</v>
      </c>
      <c r="B55" s="147" t="s">
        <v>13</v>
      </c>
      <c r="C55" s="147" t="s">
        <v>13</v>
      </c>
      <c r="D55" s="149" t="s">
        <v>13</v>
      </c>
      <c r="E55" s="157">
        <v>2291</v>
      </c>
      <c r="F55" s="147">
        <v>173</v>
      </c>
      <c r="G55" s="147" t="s">
        <v>14</v>
      </c>
      <c r="H55" s="147">
        <v>173</v>
      </c>
      <c r="I55" s="149">
        <v>154</v>
      </c>
      <c r="J55" s="149" t="s">
        <v>13</v>
      </c>
      <c r="K55" s="148">
        <v>2618</v>
      </c>
    </row>
    <row r="56" spans="1:11" ht="13.5" thickBot="1" x14ac:dyDescent="0.25">
      <c r="A56" s="161">
        <v>1970</v>
      </c>
      <c r="B56" s="147" t="s">
        <v>13</v>
      </c>
      <c r="C56" s="147" t="s">
        <v>13</v>
      </c>
      <c r="D56" s="149" t="s">
        <v>13</v>
      </c>
      <c r="E56" s="157">
        <v>2261</v>
      </c>
      <c r="F56" s="147">
        <v>157</v>
      </c>
      <c r="G56" s="147" t="s">
        <v>14</v>
      </c>
      <c r="H56" s="147">
        <v>157</v>
      </c>
      <c r="I56" s="149">
        <v>143</v>
      </c>
      <c r="J56" s="149" t="s">
        <v>13</v>
      </c>
      <c r="K56" s="148">
        <v>2561</v>
      </c>
    </row>
    <row r="57" spans="1:11" ht="13.5" thickBot="1" x14ac:dyDescent="0.25">
      <c r="A57" s="161">
        <v>1971</v>
      </c>
      <c r="B57" s="147" t="s">
        <v>13</v>
      </c>
      <c r="C57" s="147" t="s">
        <v>13</v>
      </c>
      <c r="D57" s="149" t="s">
        <v>13</v>
      </c>
      <c r="E57" s="157">
        <v>2262</v>
      </c>
      <c r="F57" s="147">
        <v>153</v>
      </c>
      <c r="G57" s="147" t="s">
        <v>14</v>
      </c>
      <c r="H57" s="147">
        <v>153</v>
      </c>
      <c r="I57" s="149">
        <v>141</v>
      </c>
      <c r="J57" s="149" t="s">
        <v>13</v>
      </c>
      <c r="K57" s="148">
        <v>2556</v>
      </c>
    </row>
    <row r="58" spans="1:11" ht="13.5" thickBot="1" x14ac:dyDescent="0.25">
      <c r="A58" s="161">
        <v>1972</v>
      </c>
      <c r="B58" s="147" t="s">
        <v>13</v>
      </c>
      <c r="C58" s="147" t="s">
        <v>13</v>
      </c>
      <c r="D58" s="149" t="s">
        <v>13</v>
      </c>
      <c r="E58" s="157">
        <v>2149</v>
      </c>
      <c r="F58" s="147">
        <v>146</v>
      </c>
      <c r="G58" s="147" t="s">
        <v>14</v>
      </c>
      <c r="H58" s="147">
        <v>146</v>
      </c>
      <c r="I58" s="149">
        <v>133</v>
      </c>
      <c r="J58" s="149" t="s">
        <v>13</v>
      </c>
      <c r="K58" s="148">
        <v>2428</v>
      </c>
    </row>
    <row r="59" spans="1:11" ht="13.5" thickBot="1" x14ac:dyDescent="0.25">
      <c r="A59" s="161">
        <v>1973</v>
      </c>
      <c r="B59" s="147" t="s">
        <v>13</v>
      </c>
      <c r="C59" s="147" t="s">
        <v>13</v>
      </c>
      <c r="D59" s="149" t="s">
        <v>13</v>
      </c>
      <c r="E59" s="157">
        <v>2098</v>
      </c>
      <c r="F59" s="147">
        <v>140</v>
      </c>
      <c r="G59" s="147" t="s">
        <v>14</v>
      </c>
      <c r="H59" s="147">
        <v>140</v>
      </c>
      <c r="I59" s="149">
        <v>93</v>
      </c>
      <c r="J59" s="149" t="s">
        <v>13</v>
      </c>
      <c r="K59" s="148">
        <v>2331</v>
      </c>
    </row>
    <row r="60" spans="1:11" ht="13.5" thickBot="1" x14ac:dyDescent="0.25">
      <c r="A60" s="161">
        <v>1974</v>
      </c>
      <c r="B60" s="147" t="s">
        <v>13</v>
      </c>
      <c r="C60" s="147" t="s">
        <v>13</v>
      </c>
      <c r="D60" s="149" t="s">
        <v>13</v>
      </c>
      <c r="E60" s="149" t="s">
        <v>132</v>
      </c>
      <c r="F60" s="147" t="s">
        <v>132</v>
      </c>
      <c r="G60" s="147" t="s">
        <v>132</v>
      </c>
      <c r="H60" s="147" t="s">
        <v>132</v>
      </c>
      <c r="I60" s="149" t="s">
        <v>132</v>
      </c>
      <c r="J60" s="149" t="s">
        <v>13</v>
      </c>
      <c r="K60" s="148">
        <v>2630</v>
      </c>
    </row>
    <row r="61" spans="1:11" ht="13.5" thickBot="1" x14ac:dyDescent="0.25">
      <c r="A61" s="161">
        <v>1975</v>
      </c>
      <c r="B61" s="147" t="s">
        <v>13</v>
      </c>
      <c r="C61" s="147" t="s">
        <v>13</v>
      </c>
      <c r="D61" s="149" t="s">
        <v>13</v>
      </c>
      <c r="E61" s="149" t="s">
        <v>132</v>
      </c>
      <c r="F61" s="147" t="s">
        <v>132</v>
      </c>
      <c r="G61" s="147" t="s">
        <v>132</v>
      </c>
      <c r="H61" s="147" t="s">
        <v>132</v>
      </c>
      <c r="I61" s="149" t="s">
        <v>132</v>
      </c>
      <c r="J61" s="149" t="s">
        <v>13</v>
      </c>
      <c r="K61" s="148">
        <v>2646</v>
      </c>
    </row>
    <row r="62" spans="1:11" ht="13.5" thickBot="1" x14ac:dyDescent="0.25">
      <c r="A62" s="161">
        <v>1976</v>
      </c>
      <c r="B62" s="147" t="s">
        <v>13</v>
      </c>
      <c r="C62" s="147" t="s">
        <v>13</v>
      </c>
      <c r="D62" s="149" t="s">
        <v>13</v>
      </c>
      <c r="E62" s="149" t="s">
        <v>132</v>
      </c>
      <c r="F62" s="147" t="s">
        <v>132</v>
      </c>
      <c r="G62" s="147" t="s">
        <v>132</v>
      </c>
      <c r="H62" s="147" t="s">
        <v>132</v>
      </c>
      <c r="I62" s="149" t="s">
        <v>132</v>
      </c>
      <c r="J62" s="149" t="s">
        <v>13</v>
      </c>
      <c r="K62" s="148">
        <v>2576</v>
      </c>
    </row>
    <row r="63" spans="1:11" ht="13.5" thickBot="1" x14ac:dyDescent="0.25">
      <c r="A63" s="161">
        <v>1977</v>
      </c>
      <c r="B63" s="147" t="s">
        <v>13</v>
      </c>
      <c r="C63" s="147"/>
      <c r="D63" s="149" t="s">
        <v>13</v>
      </c>
      <c r="E63" s="149" t="s">
        <v>132</v>
      </c>
      <c r="F63" s="147" t="s">
        <v>132</v>
      </c>
      <c r="G63" s="147" t="s">
        <v>132</v>
      </c>
      <c r="H63" s="147" t="s">
        <v>132</v>
      </c>
      <c r="I63" s="149" t="s">
        <v>132</v>
      </c>
      <c r="J63" s="149" t="s">
        <v>13</v>
      </c>
      <c r="K63" s="148">
        <v>2303</v>
      </c>
    </row>
    <row r="64" spans="1:11" ht="13.5" thickBot="1" x14ac:dyDescent="0.25">
      <c r="A64" s="161">
        <v>1978</v>
      </c>
      <c r="B64" s="147" t="s">
        <v>13</v>
      </c>
      <c r="C64" s="147" t="s">
        <v>13</v>
      </c>
      <c r="D64" s="149" t="s">
        <v>13</v>
      </c>
      <c r="E64" s="149" t="s">
        <v>132</v>
      </c>
      <c r="F64" s="147" t="s">
        <v>132</v>
      </c>
      <c r="G64" s="147" t="s">
        <v>132</v>
      </c>
      <c r="H64" s="147" t="s">
        <v>132</v>
      </c>
      <c r="I64" s="149" t="s">
        <v>132</v>
      </c>
      <c r="J64" s="149" t="s">
        <v>13</v>
      </c>
      <c r="K64" s="148">
        <v>2223</v>
      </c>
    </row>
    <row r="65" spans="1:11" ht="13.5" thickBot="1" x14ac:dyDescent="0.25">
      <c r="A65" s="161">
        <v>1979</v>
      </c>
      <c r="B65" s="147" t="s">
        <v>13</v>
      </c>
      <c r="C65" s="147" t="s">
        <v>13</v>
      </c>
      <c r="D65" s="149" t="s">
        <v>13</v>
      </c>
      <c r="E65" s="149" t="s">
        <v>132</v>
      </c>
      <c r="F65" s="147" t="s">
        <v>132</v>
      </c>
      <c r="G65" s="147" t="s">
        <v>132</v>
      </c>
      <c r="H65" s="147" t="s">
        <v>132</v>
      </c>
      <c r="I65" s="149" t="s">
        <v>132</v>
      </c>
      <c r="J65" s="149" t="s">
        <v>13</v>
      </c>
      <c r="K65" s="148">
        <v>2473</v>
      </c>
    </row>
    <row r="66" spans="1:11" ht="13.5" thickBot="1" x14ac:dyDescent="0.25">
      <c r="A66" s="161">
        <v>1980</v>
      </c>
      <c r="B66" s="147" t="s">
        <v>13</v>
      </c>
      <c r="C66" s="147" t="s">
        <v>13</v>
      </c>
      <c r="D66" s="149" t="s">
        <v>13</v>
      </c>
      <c r="E66" s="149" t="s">
        <v>132</v>
      </c>
      <c r="F66" s="147" t="s">
        <v>132</v>
      </c>
      <c r="G66" s="147" t="s">
        <v>132</v>
      </c>
      <c r="H66" s="147" t="s">
        <v>132</v>
      </c>
      <c r="I66" s="149" t="s">
        <v>132</v>
      </c>
      <c r="J66" s="149" t="s">
        <v>13</v>
      </c>
      <c r="K66" s="148">
        <v>2446</v>
      </c>
    </row>
    <row r="67" spans="1:11" ht="13.5" thickBot="1" x14ac:dyDescent="0.25">
      <c r="A67" s="161">
        <v>1981</v>
      </c>
      <c r="B67" s="147" t="s">
        <v>13</v>
      </c>
      <c r="C67" s="147" t="s">
        <v>13</v>
      </c>
      <c r="D67" s="149" t="s">
        <v>13</v>
      </c>
      <c r="E67" s="149" t="s">
        <v>132</v>
      </c>
      <c r="F67" s="147" t="s">
        <v>132</v>
      </c>
      <c r="G67" s="147" t="s">
        <v>132</v>
      </c>
      <c r="H67" s="147" t="s">
        <v>132</v>
      </c>
      <c r="I67" s="149" t="s">
        <v>132</v>
      </c>
      <c r="J67" s="149" t="s">
        <v>13</v>
      </c>
      <c r="K67" s="148">
        <v>2655</v>
      </c>
    </row>
    <row r="68" spans="1:11" ht="13.5" thickBot="1" x14ac:dyDescent="0.25">
      <c r="A68" s="161">
        <v>1982</v>
      </c>
      <c r="B68" s="147" t="s">
        <v>13</v>
      </c>
      <c r="C68" s="147" t="s">
        <v>13</v>
      </c>
      <c r="D68" s="149" t="s">
        <v>13</v>
      </c>
      <c r="E68" s="149" t="s">
        <v>132</v>
      </c>
      <c r="F68" s="147" t="s">
        <v>132</v>
      </c>
      <c r="G68" s="147" t="s">
        <v>132</v>
      </c>
      <c r="H68" s="147" t="s">
        <v>132</v>
      </c>
      <c r="I68" s="149" t="s">
        <v>132</v>
      </c>
      <c r="J68" s="149" t="s">
        <v>13</v>
      </c>
      <c r="K68" s="148">
        <v>2722</v>
      </c>
    </row>
    <row r="69" spans="1:11" ht="13.5" thickBot="1" x14ac:dyDescent="0.25">
      <c r="A69" s="161">
        <v>1983</v>
      </c>
      <c r="B69" s="147" t="s">
        <v>13</v>
      </c>
      <c r="C69" s="147" t="s">
        <v>13</v>
      </c>
      <c r="D69" s="149" t="s">
        <v>13</v>
      </c>
      <c r="E69" s="149" t="s">
        <v>132</v>
      </c>
      <c r="F69" s="147" t="s">
        <v>132</v>
      </c>
      <c r="G69" s="147" t="s">
        <v>132</v>
      </c>
      <c r="H69" s="147" t="s">
        <v>132</v>
      </c>
      <c r="I69" s="149" t="s">
        <v>132</v>
      </c>
      <c r="J69" s="149" t="s">
        <v>13</v>
      </c>
      <c r="K69" s="148">
        <v>2930</v>
      </c>
    </row>
    <row r="70" spans="1:11" ht="13.5" thickBot="1" x14ac:dyDescent="0.25">
      <c r="A70" s="161">
        <v>1984</v>
      </c>
      <c r="B70" s="147">
        <v>901</v>
      </c>
      <c r="C70" s="147" t="s">
        <v>13</v>
      </c>
      <c r="D70" s="149">
        <v>901</v>
      </c>
      <c r="E70" s="157">
        <v>3092</v>
      </c>
      <c r="F70" s="147" t="s">
        <v>132</v>
      </c>
      <c r="G70" s="147" t="s">
        <v>132</v>
      </c>
      <c r="H70" s="147" t="s">
        <v>132</v>
      </c>
      <c r="I70" s="149" t="s">
        <v>132</v>
      </c>
      <c r="J70" s="149" t="s">
        <v>132</v>
      </c>
      <c r="K70" s="148">
        <v>4238</v>
      </c>
    </row>
    <row r="71" spans="1:11" ht="13.5" thickBot="1" x14ac:dyDescent="0.25">
      <c r="A71" s="161">
        <v>1985</v>
      </c>
      <c r="B71" s="148">
        <v>1043</v>
      </c>
      <c r="C71" s="147" t="s">
        <v>13</v>
      </c>
      <c r="D71" s="157">
        <v>1043</v>
      </c>
      <c r="E71" s="157">
        <v>2928</v>
      </c>
      <c r="F71" s="147" t="s">
        <v>132</v>
      </c>
      <c r="G71" s="147" t="s">
        <v>132</v>
      </c>
      <c r="H71" s="147" t="s">
        <v>132</v>
      </c>
      <c r="I71" s="149" t="s">
        <v>132</v>
      </c>
      <c r="J71" s="149" t="s">
        <v>132</v>
      </c>
      <c r="K71" s="148">
        <v>4216</v>
      </c>
    </row>
    <row r="72" spans="1:11" ht="13.5" thickBot="1" x14ac:dyDescent="0.25">
      <c r="A72" s="161">
        <v>1986</v>
      </c>
      <c r="B72" s="148">
        <v>1170</v>
      </c>
      <c r="C72" s="147" t="s">
        <v>13</v>
      </c>
      <c r="D72" s="157">
        <v>1170</v>
      </c>
      <c r="E72" s="157">
        <v>3066</v>
      </c>
      <c r="F72" s="147">
        <v>173</v>
      </c>
      <c r="G72" s="147" t="s">
        <v>14</v>
      </c>
      <c r="H72" s="147">
        <v>173</v>
      </c>
      <c r="I72" s="149">
        <v>70</v>
      </c>
      <c r="J72" s="149">
        <v>10</v>
      </c>
      <c r="K72" s="148">
        <v>4489</v>
      </c>
    </row>
    <row r="73" spans="1:11" ht="13.5" thickBot="1" x14ac:dyDescent="0.25">
      <c r="A73" s="161">
        <v>1987</v>
      </c>
      <c r="B73" s="148">
        <v>1155</v>
      </c>
      <c r="C73" s="147" t="s">
        <v>13</v>
      </c>
      <c r="D73" s="157">
        <v>1155</v>
      </c>
      <c r="E73" s="157">
        <v>3219</v>
      </c>
      <c r="F73" s="147">
        <v>191</v>
      </c>
      <c r="G73" s="147" t="s">
        <v>14</v>
      </c>
      <c r="H73" s="147">
        <v>191</v>
      </c>
      <c r="I73" s="149">
        <v>70</v>
      </c>
      <c r="J73" s="149">
        <v>21</v>
      </c>
      <c r="K73" s="148">
        <v>4656</v>
      </c>
    </row>
    <row r="74" spans="1:11" ht="13.5" thickBot="1" x14ac:dyDescent="0.25">
      <c r="A74" s="161">
        <v>1988</v>
      </c>
      <c r="B74" s="148">
        <v>1195</v>
      </c>
      <c r="C74" s="147" t="s">
        <v>13</v>
      </c>
      <c r="D74" s="157">
        <v>1195</v>
      </c>
      <c r="E74" s="157">
        <v>3256</v>
      </c>
      <c r="F74" s="147">
        <v>243</v>
      </c>
      <c r="G74" s="147" t="s">
        <v>14</v>
      </c>
      <c r="H74" s="147">
        <v>243</v>
      </c>
      <c r="I74" s="149">
        <v>68</v>
      </c>
      <c r="J74" s="149">
        <v>23</v>
      </c>
      <c r="K74" s="148">
        <v>4785</v>
      </c>
    </row>
    <row r="75" spans="1:11" ht="13.5" thickBot="1" x14ac:dyDescent="0.25">
      <c r="A75" s="161">
        <v>1989</v>
      </c>
      <c r="B75" s="148">
        <v>1293</v>
      </c>
      <c r="C75" s="147" t="s">
        <v>13</v>
      </c>
      <c r="D75" s="157">
        <v>1293</v>
      </c>
      <c r="E75" s="157">
        <v>3286</v>
      </c>
      <c r="F75" s="147">
        <v>242</v>
      </c>
      <c r="G75" s="147" t="s">
        <v>14</v>
      </c>
      <c r="H75" s="147">
        <v>242</v>
      </c>
      <c r="I75" s="149">
        <v>68</v>
      </c>
      <c r="J75" s="149">
        <v>23</v>
      </c>
      <c r="K75" s="148">
        <v>4912</v>
      </c>
    </row>
    <row r="76" spans="1:11" ht="13.5" thickBot="1" x14ac:dyDescent="0.25">
      <c r="A76" s="161">
        <v>1990</v>
      </c>
      <c r="B76" s="148">
        <v>1226</v>
      </c>
      <c r="C76" s="147" t="s">
        <v>13</v>
      </c>
      <c r="D76" s="157">
        <v>1226</v>
      </c>
      <c r="E76" s="157">
        <v>3284</v>
      </c>
      <c r="F76" s="147">
        <v>239</v>
      </c>
      <c r="G76" s="147" t="s">
        <v>14</v>
      </c>
      <c r="H76" s="147">
        <v>239</v>
      </c>
      <c r="I76" s="149">
        <v>69</v>
      </c>
      <c r="J76" s="149">
        <v>19</v>
      </c>
      <c r="K76" s="148">
        <v>4837</v>
      </c>
    </row>
    <row r="77" spans="1:11" ht="13.5" thickBot="1" x14ac:dyDescent="0.25">
      <c r="A77" s="161">
        <v>1991</v>
      </c>
      <c r="B77" s="148">
        <v>1239</v>
      </c>
      <c r="C77" s="147" t="s">
        <v>13</v>
      </c>
      <c r="D77" s="157">
        <v>1239</v>
      </c>
      <c r="E77" s="157">
        <v>3248</v>
      </c>
      <c r="F77" s="147">
        <v>274</v>
      </c>
      <c r="G77" s="147" t="s">
        <v>14</v>
      </c>
      <c r="H77" s="147">
        <v>274</v>
      </c>
      <c r="I77" s="149">
        <v>72</v>
      </c>
      <c r="J77" s="149">
        <v>20</v>
      </c>
      <c r="K77" s="148">
        <v>4853</v>
      </c>
    </row>
    <row r="78" spans="1:11" ht="13.5" thickBot="1" x14ac:dyDescent="0.25">
      <c r="A78" s="161">
        <v>1992</v>
      </c>
      <c r="B78" s="148">
        <v>1124</v>
      </c>
      <c r="C78" s="147" t="s">
        <v>13</v>
      </c>
      <c r="D78" s="157">
        <v>1124</v>
      </c>
      <c r="E78" s="157">
        <v>3193</v>
      </c>
      <c r="F78" s="147">
        <v>297</v>
      </c>
      <c r="G78" s="147" t="s">
        <v>14</v>
      </c>
      <c r="H78" s="147">
        <v>297</v>
      </c>
      <c r="I78" s="149">
        <v>80</v>
      </c>
      <c r="J78" s="149">
        <v>22</v>
      </c>
      <c r="K78" s="148">
        <v>4716</v>
      </c>
    </row>
    <row r="79" spans="1:11" ht="13.5" thickBot="1" x14ac:dyDescent="0.25">
      <c r="A79" s="161">
        <v>1993</v>
      </c>
      <c r="B79" s="148">
        <v>1196</v>
      </c>
      <c r="C79" s="147" t="s">
        <v>13</v>
      </c>
      <c r="D79" s="157">
        <v>1196</v>
      </c>
      <c r="E79" s="157">
        <v>3287</v>
      </c>
      <c r="F79" s="147">
        <v>281</v>
      </c>
      <c r="G79" s="147" t="s">
        <v>14</v>
      </c>
      <c r="H79" s="147">
        <v>281</v>
      </c>
      <c r="I79" s="149">
        <v>79</v>
      </c>
      <c r="J79" s="149">
        <v>22</v>
      </c>
      <c r="K79" s="148">
        <v>4865</v>
      </c>
    </row>
    <row r="80" spans="1:11" ht="13.5" thickBot="1" x14ac:dyDescent="0.25">
      <c r="A80" s="161">
        <v>1994</v>
      </c>
      <c r="B80" s="148">
        <v>1244</v>
      </c>
      <c r="C80" s="147" t="s">
        <v>13</v>
      </c>
      <c r="D80" s="157">
        <v>1244</v>
      </c>
      <c r="E80" s="157">
        <v>3431</v>
      </c>
      <c r="F80" s="147">
        <v>282</v>
      </c>
      <c r="G80" s="147" t="s">
        <v>14</v>
      </c>
      <c r="H80" s="147">
        <v>282</v>
      </c>
      <c r="I80" s="149">
        <v>103</v>
      </c>
      <c r="J80" s="149">
        <v>21</v>
      </c>
      <c r="K80" s="148">
        <v>5081</v>
      </c>
    </row>
    <row r="81" spans="1:11" ht="13.5" thickBot="1" x14ac:dyDescent="0.25">
      <c r="A81" s="161">
        <v>1995</v>
      </c>
      <c r="B81" s="157">
        <v>1253</v>
      </c>
      <c r="C81" s="149" t="s">
        <v>13</v>
      </c>
      <c r="D81" s="157">
        <v>1253</v>
      </c>
      <c r="E81" s="157">
        <v>3401</v>
      </c>
      <c r="F81" s="149">
        <v>288</v>
      </c>
      <c r="G81" s="149" t="s">
        <v>14</v>
      </c>
      <c r="H81" s="149">
        <v>288</v>
      </c>
      <c r="I81" s="149">
        <v>100</v>
      </c>
      <c r="J81" s="149">
        <v>26</v>
      </c>
      <c r="K81" s="157">
        <v>5068</v>
      </c>
    </row>
    <row r="82" spans="1:11" ht="13.5" thickBot="1" x14ac:dyDescent="0.25">
      <c r="A82" s="161">
        <v>1996</v>
      </c>
      <c r="B82" s="157">
        <v>1255</v>
      </c>
      <c r="C82" s="149" t="s">
        <v>13</v>
      </c>
      <c r="D82" s="157">
        <v>1255</v>
      </c>
      <c r="E82" s="157">
        <v>3332</v>
      </c>
      <c r="F82" s="149">
        <v>321</v>
      </c>
      <c r="G82" s="149" t="s">
        <v>14</v>
      </c>
      <c r="H82" s="149">
        <v>321</v>
      </c>
      <c r="I82" s="149">
        <v>69</v>
      </c>
      <c r="J82" s="149">
        <v>30</v>
      </c>
      <c r="K82" s="157">
        <v>5007</v>
      </c>
    </row>
    <row r="83" spans="1:11" ht="13.5" thickBot="1" x14ac:dyDescent="0.25">
      <c r="A83" s="161">
        <v>1997</v>
      </c>
      <c r="B83" s="157">
        <v>1270</v>
      </c>
      <c r="C83" s="149" t="s">
        <v>13</v>
      </c>
      <c r="D83" s="157">
        <v>1270</v>
      </c>
      <c r="E83" s="157">
        <v>3253</v>
      </c>
      <c r="F83" s="149">
        <v>361</v>
      </c>
      <c r="G83" s="149" t="s">
        <v>14</v>
      </c>
      <c r="H83" s="149">
        <v>361</v>
      </c>
      <c r="I83" s="149">
        <v>78</v>
      </c>
      <c r="J83" s="149">
        <v>26</v>
      </c>
      <c r="K83" s="157">
        <v>4988</v>
      </c>
    </row>
    <row r="84" spans="1:11" ht="13.5" thickBot="1" x14ac:dyDescent="0.25">
      <c r="A84" s="161">
        <v>1998</v>
      </c>
      <c r="B84" s="157">
        <v>1299</v>
      </c>
      <c r="C84" s="149" t="s">
        <v>13</v>
      </c>
      <c r="D84" s="157">
        <v>1299</v>
      </c>
      <c r="E84" s="157">
        <v>3280</v>
      </c>
      <c r="F84" s="149">
        <v>381</v>
      </c>
      <c r="G84" s="149" t="s">
        <v>14</v>
      </c>
      <c r="H84" s="149">
        <v>381</v>
      </c>
      <c r="I84" s="149">
        <v>74</v>
      </c>
      <c r="J84" s="149">
        <v>39</v>
      </c>
      <c r="K84" s="157">
        <v>5073</v>
      </c>
    </row>
    <row r="85" spans="1:11" ht="13.5" thickBot="1" x14ac:dyDescent="0.25">
      <c r="A85" s="161">
        <v>1999</v>
      </c>
      <c r="B85" s="157">
        <v>1322</v>
      </c>
      <c r="C85" s="149" t="s">
        <v>13</v>
      </c>
      <c r="D85" s="157">
        <v>1322</v>
      </c>
      <c r="E85" s="157">
        <v>3385</v>
      </c>
      <c r="F85" s="149">
        <v>416</v>
      </c>
      <c r="G85" s="149" t="s">
        <v>14</v>
      </c>
      <c r="H85" s="149">
        <v>416</v>
      </c>
      <c r="I85" s="149">
        <v>75</v>
      </c>
      <c r="J85" s="149">
        <v>39</v>
      </c>
      <c r="K85" s="157">
        <v>5237</v>
      </c>
    </row>
    <row r="86" spans="1:11" ht="13.5" thickBot="1" x14ac:dyDescent="0.25">
      <c r="A86" s="161">
        <v>2000</v>
      </c>
      <c r="B86" s="157">
        <v>1370</v>
      </c>
      <c r="C86" s="149" t="s">
        <v>13</v>
      </c>
      <c r="D86" s="157">
        <v>1370</v>
      </c>
      <c r="E86" s="157">
        <v>3549</v>
      </c>
      <c r="F86" s="149">
        <v>463</v>
      </c>
      <c r="G86" s="149" t="s">
        <v>14</v>
      </c>
      <c r="H86" s="149">
        <v>463</v>
      </c>
      <c r="I86" s="149">
        <v>77</v>
      </c>
      <c r="J86" s="149">
        <v>51</v>
      </c>
      <c r="K86" s="157">
        <v>5510</v>
      </c>
    </row>
    <row r="87" spans="1:11" ht="13.5" thickBot="1" x14ac:dyDescent="0.25">
      <c r="A87" s="161">
        <v>2001</v>
      </c>
      <c r="B87" s="157">
        <v>1354</v>
      </c>
      <c r="C87" s="149" t="s">
        <v>13</v>
      </c>
      <c r="D87" s="157">
        <v>1354</v>
      </c>
      <c r="E87" s="157">
        <v>3646</v>
      </c>
      <c r="F87" s="149">
        <v>487</v>
      </c>
      <c r="G87" s="149" t="s">
        <v>14</v>
      </c>
      <c r="H87" s="149">
        <v>487</v>
      </c>
      <c r="I87" s="149">
        <v>74</v>
      </c>
      <c r="J87" s="149">
        <v>49</v>
      </c>
      <c r="K87" s="157">
        <v>5610</v>
      </c>
    </row>
    <row r="88" spans="1:11" ht="13.5" thickBot="1" x14ac:dyDescent="0.25">
      <c r="A88" s="161">
        <v>2002</v>
      </c>
      <c r="B88" s="157">
        <v>1334</v>
      </c>
      <c r="C88" s="149" t="s">
        <v>13</v>
      </c>
      <c r="D88" s="157">
        <v>1334</v>
      </c>
      <c r="E88" s="157">
        <v>3683</v>
      </c>
      <c r="F88" s="149">
        <v>510</v>
      </c>
      <c r="G88" s="149" t="s">
        <v>14</v>
      </c>
      <c r="H88" s="149">
        <v>510</v>
      </c>
      <c r="I88" s="149">
        <v>73</v>
      </c>
      <c r="J88" s="149">
        <v>49</v>
      </c>
      <c r="K88" s="157">
        <v>5649</v>
      </c>
    </row>
    <row r="89" spans="1:11" ht="13.5" thickBot="1" x14ac:dyDescent="0.25">
      <c r="A89" s="161">
        <v>2003</v>
      </c>
      <c r="B89" s="157">
        <v>1383</v>
      </c>
      <c r="C89" s="149" t="s">
        <v>13</v>
      </c>
      <c r="D89" s="157">
        <v>1383</v>
      </c>
      <c r="E89" s="157">
        <v>3632</v>
      </c>
      <c r="F89" s="149">
        <v>507</v>
      </c>
      <c r="G89" s="149" t="s">
        <v>14</v>
      </c>
      <c r="H89" s="149">
        <v>507</v>
      </c>
      <c r="I89" s="149">
        <v>69</v>
      </c>
      <c r="J89" s="149">
        <v>51</v>
      </c>
      <c r="K89" s="157">
        <v>5643</v>
      </c>
    </row>
    <row r="90" spans="1:11" ht="13.5" thickBot="1" x14ac:dyDescent="0.25">
      <c r="A90" s="161">
        <v>2004</v>
      </c>
      <c r="B90" s="157">
        <v>1449</v>
      </c>
      <c r="C90" s="149" t="s">
        <v>79</v>
      </c>
      <c r="D90" s="157">
        <v>1449</v>
      </c>
      <c r="E90" s="157">
        <v>3684</v>
      </c>
      <c r="F90" s="149">
        <v>553</v>
      </c>
      <c r="G90" s="149" t="s">
        <v>14</v>
      </c>
      <c r="H90" s="149">
        <v>553</v>
      </c>
      <c r="I90" s="149">
        <v>68</v>
      </c>
      <c r="J90" s="149">
        <v>72</v>
      </c>
      <c r="K90" s="157">
        <v>5825</v>
      </c>
    </row>
    <row r="91" spans="1:11" ht="13.5" thickBot="1" x14ac:dyDescent="0.25">
      <c r="A91" s="161">
        <v>2005</v>
      </c>
      <c r="B91" s="157">
        <v>1484</v>
      </c>
      <c r="C91" s="149" t="s">
        <v>79</v>
      </c>
      <c r="D91" s="157">
        <v>1484</v>
      </c>
      <c r="E91" s="157">
        <v>3769</v>
      </c>
      <c r="F91" s="149">
        <v>571</v>
      </c>
      <c r="G91" s="149" t="s">
        <v>14</v>
      </c>
      <c r="H91" s="149">
        <v>571</v>
      </c>
      <c r="I91" s="149">
        <v>67</v>
      </c>
      <c r="J91" s="149">
        <v>63</v>
      </c>
      <c r="K91" s="157">
        <v>5954</v>
      </c>
    </row>
    <row r="92" spans="1:11" ht="13.5" thickBot="1" x14ac:dyDescent="0.25">
      <c r="A92" s="161">
        <v>2006</v>
      </c>
      <c r="B92" s="157">
        <v>1478</v>
      </c>
      <c r="C92" s="149" t="s">
        <v>79</v>
      </c>
      <c r="D92" s="157">
        <v>1478</v>
      </c>
      <c r="E92" s="157">
        <v>3709</v>
      </c>
      <c r="F92" s="149">
        <v>634</v>
      </c>
      <c r="G92" s="149" t="s">
        <v>14</v>
      </c>
      <c r="H92" s="149">
        <v>634</v>
      </c>
      <c r="I92" s="149">
        <v>62</v>
      </c>
      <c r="J92" s="149">
        <v>69</v>
      </c>
      <c r="K92" s="157">
        <v>5952</v>
      </c>
    </row>
    <row r="93" spans="1:11" ht="13.5" thickBot="1" x14ac:dyDescent="0.25">
      <c r="A93" s="161">
        <v>2007</v>
      </c>
      <c r="B93" s="157">
        <v>1763</v>
      </c>
      <c r="C93" s="149" t="s">
        <v>79</v>
      </c>
      <c r="D93" s="157">
        <v>1763</v>
      </c>
      <c r="E93" s="157">
        <v>3817</v>
      </c>
      <c r="F93" s="149">
        <v>687</v>
      </c>
      <c r="G93" s="149" t="s">
        <v>14</v>
      </c>
      <c r="H93" s="149">
        <v>687</v>
      </c>
      <c r="I93" s="149">
        <v>61</v>
      </c>
      <c r="J93" s="149">
        <v>60</v>
      </c>
      <c r="K93" s="157">
        <v>6388</v>
      </c>
    </row>
    <row r="94" spans="1:11" ht="13.5" thickBot="1" x14ac:dyDescent="0.25">
      <c r="A94" s="161">
        <v>2008</v>
      </c>
      <c r="B94" s="157">
        <v>1718</v>
      </c>
      <c r="C94" s="149" t="s">
        <v>79</v>
      </c>
      <c r="D94" s="157">
        <v>1718</v>
      </c>
      <c r="E94" s="157">
        <v>3898</v>
      </c>
      <c r="F94" s="149">
        <v>721</v>
      </c>
      <c r="G94" s="149" t="s">
        <v>14</v>
      </c>
      <c r="H94" s="149">
        <v>721</v>
      </c>
      <c r="I94" s="149">
        <v>62</v>
      </c>
      <c r="J94" s="149">
        <v>60</v>
      </c>
      <c r="K94" s="157">
        <v>6459</v>
      </c>
    </row>
    <row r="95" spans="1:11" ht="13.5" thickBot="1" x14ac:dyDescent="0.25">
      <c r="A95" s="161">
        <v>2009</v>
      </c>
      <c r="B95" s="157">
        <v>1780</v>
      </c>
      <c r="C95" s="149" t="s">
        <v>79</v>
      </c>
      <c r="D95" s="157">
        <v>1780</v>
      </c>
      <c r="E95" s="157">
        <v>3886</v>
      </c>
      <c r="F95" s="149">
        <v>738</v>
      </c>
      <c r="G95" s="149" t="s">
        <v>14</v>
      </c>
      <c r="H95" s="149">
        <v>738</v>
      </c>
      <c r="I95" s="149">
        <v>69</v>
      </c>
      <c r="J95" s="149">
        <v>70</v>
      </c>
      <c r="K95" s="157">
        <v>6543</v>
      </c>
    </row>
    <row r="96" spans="1:11" ht="13.5" thickBot="1" x14ac:dyDescent="0.25">
      <c r="A96" s="161">
        <v>2010</v>
      </c>
      <c r="B96" s="157">
        <v>1797</v>
      </c>
      <c r="C96" s="149" t="s">
        <v>79</v>
      </c>
      <c r="D96" s="157">
        <v>1797</v>
      </c>
      <c r="E96" s="157">
        <v>3780</v>
      </c>
      <c r="F96" s="149">
        <v>749</v>
      </c>
      <c r="G96" s="149" t="s">
        <v>14</v>
      </c>
      <c r="H96" s="149">
        <v>749</v>
      </c>
      <c r="I96" s="149">
        <v>66</v>
      </c>
      <c r="J96" s="149">
        <v>59</v>
      </c>
      <c r="K96" s="157">
        <v>6451</v>
      </c>
    </row>
    <row r="97" spans="1:11" ht="13.5" thickBot="1" x14ac:dyDescent="0.25">
      <c r="A97" s="161">
        <v>2011</v>
      </c>
      <c r="B97" s="157">
        <v>1813</v>
      </c>
      <c r="C97" s="149">
        <v>0</v>
      </c>
      <c r="D97" s="157">
        <v>1813</v>
      </c>
      <c r="E97" s="157">
        <v>3854</v>
      </c>
      <c r="F97" s="149">
        <v>750</v>
      </c>
      <c r="G97" s="149">
        <v>39</v>
      </c>
      <c r="H97" s="149">
        <v>789</v>
      </c>
      <c r="I97" s="149">
        <v>61</v>
      </c>
      <c r="J97" s="149">
        <v>67</v>
      </c>
      <c r="K97" s="157">
        <v>6584</v>
      </c>
    </row>
    <row r="98" spans="1:11" ht="13.5" thickBot="1" x14ac:dyDescent="0.25">
      <c r="A98" s="161">
        <v>2012</v>
      </c>
      <c r="B98" s="157">
        <v>1808</v>
      </c>
      <c r="C98" s="149">
        <v>0</v>
      </c>
      <c r="D98" s="157">
        <v>1808</v>
      </c>
      <c r="E98" s="157">
        <v>3795</v>
      </c>
      <c r="F98" s="149">
        <v>764</v>
      </c>
      <c r="G98" s="149">
        <v>43</v>
      </c>
      <c r="H98" s="149">
        <v>806</v>
      </c>
      <c r="I98" s="149">
        <v>61</v>
      </c>
      <c r="J98" s="149">
        <v>65</v>
      </c>
      <c r="K98" s="157">
        <v>6536</v>
      </c>
    </row>
    <row r="99" spans="1:11" ht="13.5" thickBot="1" x14ac:dyDescent="0.25">
      <c r="A99" s="161">
        <v>2013</v>
      </c>
      <c r="B99" s="157">
        <v>1816</v>
      </c>
      <c r="C99" s="149">
        <v>0</v>
      </c>
      <c r="D99" s="157">
        <v>1816</v>
      </c>
      <c r="E99" s="157">
        <v>3856</v>
      </c>
      <c r="F99" s="149">
        <v>835</v>
      </c>
      <c r="G99" s="149">
        <v>47</v>
      </c>
      <c r="H99" s="149">
        <v>882</v>
      </c>
      <c r="I99" s="149">
        <v>63</v>
      </c>
      <c r="J99" s="149">
        <v>59</v>
      </c>
      <c r="K99" s="157">
        <v>6675</v>
      </c>
    </row>
    <row r="100" spans="1:11" ht="13.5" thickBot="1" x14ac:dyDescent="0.25">
      <c r="A100" s="161">
        <v>2014</v>
      </c>
      <c r="B100" s="157">
        <v>1809</v>
      </c>
      <c r="C100" s="149">
        <v>0</v>
      </c>
      <c r="D100" s="157">
        <v>1809</v>
      </c>
      <c r="E100" s="157">
        <v>3812</v>
      </c>
      <c r="F100" s="149">
        <v>939</v>
      </c>
      <c r="G100" s="149">
        <v>47</v>
      </c>
      <c r="H100" s="149">
        <v>985</v>
      </c>
      <c r="I100" s="149">
        <v>64</v>
      </c>
      <c r="J100" s="149">
        <v>73</v>
      </c>
      <c r="K100" s="157">
        <v>6743</v>
      </c>
    </row>
    <row r="101" spans="1:11" ht="13.5" thickBot="1" x14ac:dyDescent="0.25">
      <c r="A101" s="561">
        <v>2015</v>
      </c>
      <c r="B101" s="157">
        <v>1791.924332</v>
      </c>
      <c r="C101" s="157">
        <v>0</v>
      </c>
      <c r="D101" s="157">
        <v>1791.924332</v>
      </c>
      <c r="E101" s="157">
        <v>3815.615468</v>
      </c>
      <c r="F101" s="157">
        <v>897.56897500000002</v>
      </c>
      <c r="G101" s="157">
        <v>48.816360000000003</v>
      </c>
      <c r="H101" s="157">
        <v>946.38533500000005</v>
      </c>
      <c r="I101" s="157">
        <v>62.039124999999999</v>
      </c>
      <c r="J101" s="157">
        <v>74.446484999999996</v>
      </c>
      <c r="K101" s="157">
        <v>6690.4107450000001</v>
      </c>
    </row>
    <row r="102" spans="1:11" ht="13.5" thickBot="1" x14ac:dyDescent="0.25">
      <c r="A102" s="636">
        <v>2016</v>
      </c>
      <c r="B102" s="157">
        <v>1763.9390739999999</v>
      </c>
      <c r="C102" s="157">
        <v>0</v>
      </c>
      <c r="D102" s="157">
        <v>1763.9390739999999</v>
      </c>
      <c r="E102" s="157">
        <v>3760.3733470000002</v>
      </c>
      <c r="F102" s="157">
        <v>907.03773699999999</v>
      </c>
      <c r="G102" s="157">
        <v>50.909754</v>
      </c>
      <c r="H102" s="157">
        <v>957.94749100000001</v>
      </c>
      <c r="I102" s="157">
        <v>64.270584999999997</v>
      </c>
      <c r="J102" s="157">
        <v>75.217580196721315</v>
      </c>
      <c r="K102" s="157">
        <v>6631.6557601967215</v>
      </c>
    </row>
    <row r="103" spans="1:11" ht="13.5" thickBot="1" x14ac:dyDescent="0.25">
      <c r="A103" s="636">
        <v>2017</v>
      </c>
      <c r="B103" s="157">
        <v>1776.36</v>
      </c>
      <c r="C103" s="157">
        <v>0</v>
      </c>
      <c r="D103" s="157">
        <v>1776.36</v>
      </c>
      <c r="E103" s="157">
        <v>3728.009</v>
      </c>
      <c r="F103" s="157">
        <v>929.95</v>
      </c>
      <c r="G103" s="157">
        <v>57.578000000000003</v>
      </c>
      <c r="H103" s="157">
        <v>987.52800000000002</v>
      </c>
      <c r="I103" s="157">
        <v>62.356999999999999</v>
      </c>
      <c r="J103" s="157">
        <v>76.352000000000004</v>
      </c>
      <c r="K103" s="157">
        <v>6630.6059999999998</v>
      </c>
    </row>
    <row r="104" spans="1:11" x14ac:dyDescent="0.2">
      <c r="A104" s="327" t="s">
        <v>18</v>
      </c>
    </row>
    <row r="105" spans="1:11" x14ac:dyDescent="0.2">
      <c r="A105" s="327" t="s">
        <v>694</v>
      </c>
      <c r="K105" s="563"/>
    </row>
    <row r="106" spans="1:11" x14ac:dyDescent="0.2">
      <c r="A106" s="327" t="s">
        <v>695</v>
      </c>
    </row>
    <row r="107" spans="1:11" x14ac:dyDescent="0.2">
      <c r="A107" s="328" t="s">
        <v>22</v>
      </c>
    </row>
  </sheetData>
  <mergeCells count="10">
    <mergeCell ref="A1:K1"/>
    <mergeCell ref="A2:K2"/>
    <mergeCell ref="A3:K3"/>
    <mergeCell ref="A4:A5"/>
    <mergeCell ref="B4:D4"/>
    <mergeCell ref="E4:E5"/>
    <mergeCell ref="F4:H4"/>
    <mergeCell ref="I4:I5"/>
    <mergeCell ref="J4:J5"/>
    <mergeCell ref="K4:K5"/>
  </mergeCells>
  <hyperlinks>
    <hyperlink ref="M5" location="TOC!A1" display="RETURN TO TABLE OF CONTENTS" xr:uid="{00000000-0004-0000-3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8"/>
  <sheetViews>
    <sheetView workbookViewId="0">
      <pane xSplit="1" ySplit="6" topLeftCell="B22" activePane="bottomRight" state="frozen"/>
      <selection activeCell="L31" sqref="L31:L46"/>
      <selection pane="topRight" activeCell="L31" sqref="L31:L46"/>
      <selection pane="bottomLeft" activeCell="L31" sqref="L31:L46"/>
      <selection pane="bottomRight" activeCell="V47" sqref="V47"/>
    </sheetView>
  </sheetViews>
  <sheetFormatPr defaultColWidth="9.7109375" defaultRowHeight="12.75" x14ac:dyDescent="0.2"/>
  <cols>
    <col min="1" max="10" width="9.7109375" customWidth="1"/>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3" t="s">
        <v>2281</v>
      </c>
      <c r="B3" s="781"/>
      <c r="C3" s="781"/>
      <c r="D3" s="781"/>
      <c r="E3" s="781"/>
      <c r="F3" s="781"/>
      <c r="G3" s="781"/>
      <c r="H3" s="781"/>
      <c r="I3" s="781"/>
      <c r="J3" s="788"/>
      <c r="K3" s="783" t="s">
        <v>2281</v>
      </c>
      <c r="L3" s="781"/>
      <c r="M3" s="781"/>
      <c r="N3" s="781"/>
      <c r="O3" s="781"/>
      <c r="P3" s="781"/>
      <c r="Q3" s="781"/>
      <c r="R3" s="781"/>
      <c r="S3" s="781"/>
      <c r="T3" s="781"/>
      <c r="U3" s="781"/>
      <c r="V3" s="788"/>
    </row>
    <row r="4" spans="1:23" ht="13.5" customHeight="1" thickBot="1" x14ac:dyDescent="0.25">
      <c r="A4" s="789" t="s">
        <v>793</v>
      </c>
      <c r="B4" s="790"/>
      <c r="C4" s="790"/>
      <c r="D4" s="790"/>
      <c r="E4" s="790"/>
      <c r="F4" s="790"/>
      <c r="G4" s="790"/>
      <c r="H4" s="790"/>
      <c r="I4" s="790"/>
      <c r="J4" s="791"/>
      <c r="K4" s="792" t="s">
        <v>2279</v>
      </c>
      <c r="L4" s="790"/>
      <c r="M4" s="790"/>
      <c r="N4" s="790"/>
      <c r="O4" s="790"/>
      <c r="P4" s="790"/>
      <c r="Q4" s="790"/>
      <c r="R4" s="790"/>
      <c r="S4" s="790"/>
      <c r="T4" s="790"/>
      <c r="U4" s="790"/>
      <c r="V4" s="791"/>
    </row>
    <row r="5" spans="1:23" ht="13.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0.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s="72" customFormat="1" ht="13.5" customHeight="1" thickBot="1" x14ac:dyDescent="0.25">
      <c r="A7" s="85">
        <v>1977</v>
      </c>
      <c r="B7" s="15" t="s">
        <v>14</v>
      </c>
      <c r="C7" s="18" t="s">
        <v>13</v>
      </c>
      <c r="D7" s="4" t="s">
        <v>14</v>
      </c>
      <c r="E7" s="4">
        <v>19730</v>
      </c>
      <c r="F7" s="15">
        <v>225</v>
      </c>
      <c r="G7" s="15" t="s">
        <v>13</v>
      </c>
      <c r="H7" s="15" t="s">
        <v>13</v>
      </c>
      <c r="I7" s="4" t="s">
        <v>13</v>
      </c>
      <c r="J7" s="15">
        <v>19955</v>
      </c>
      <c r="K7" s="69">
        <v>1977</v>
      </c>
      <c r="L7" s="15" t="s">
        <v>13</v>
      </c>
      <c r="M7" s="18" t="s">
        <v>13</v>
      </c>
      <c r="N7" s="18" t="s">
        <v>13</v>
      </c>
      <c r="O7" s="12">
        <v>9682</v>
      </c>
      <c r="P7" s="12">
        <v>389</v>
      </c>
      <c r="Q7" s="15" t="s">
        <v>36</v>
      </c>
      <c r="R7" s="18">
        <v>389</v>
      </c>
      <c r="S7" s="15" t="s">
        <v>13</v>
      </c>
      <c r="T7" s="15" t="s">
        <v>13</v>
      </c>
      <c r="U7" s="12">
        <v>10071</v>
      </c>
      <c r="V7" s="17">
        <v>30026</v>
      </c>
    </row>
    <row r="8" spans="1:23" ht="13.5" customHeight="1" thickBot="1" x14ac:dyDescent="0.25">
      <c r="A8" s="89">
        <v>1978</v>
      </c>
      <c r="B8" s="15" t="s">
        <v>14</v>
      </c>
      <c r="C8" s="18" t="s">
        <v>13</v>
      </c>
      <c r="D8" s="4" t="s">
        <v>14</v>
      </c>
      <c r="E8" s="4">
        <v>20708</v>
      </c>
      <c r="F8" s="15">
        <v>234</v>
      </c>
      <c r="G8" s="15" t="s">
        <v>13</v>
      </c>
      <c r="H8" s="15" t="s">
        <v>13</v>
      </c>
      <c r="I8" s="4" t="s">
        <v>13</v>
      </c>
      <c r="J8" s="15">
        <v>20942</v>
      </c>
      <c r="K8" s="9">
        <v>1978</v>
      </c>
      <c r="L8" s="15" t="s">
        <v>13</v>
      </c>
      <c r="M8" s="18" t="s">
        <v>13</v>
      </c>
      <c r="N8" s="18" t="s">
        <v>13</v>
      </c>
      <c r="O8" s="4">
        <v>10330</v>
      </c>
      <c r="P8" s="4">
        <v>392</v>
      </c>
      <c r="Q8" s="15" t="s">
        <v>36</v>
      </c>
      <c r="R8" s="18">
        <v>392</v>
      </c>
      <c r="S8" s="15" t="s">
        <v>13</v>
      </c>
      <c r="T8" s="15" t="s">
        <v>13</v>
      </c>
      <c r="U8" s="4">
        <v>10722</v>
      </c>
      <c r="V8" s="15">
        <v>31664</v>
      </c>
    </row>
    <row r="9" spans="1:23" ht="13.5" customHeight="1" thickBot="1" x14ac:dyDescent="0.25">
      <c r="A9" s="89">
        <v>1979</v>
      </c>
      <c r="B9" s="15" t="s">
        <v>14</v>
      </c>
      <c r="C9" s="18" t="s">
        <v>13</v>
      </c>
      <c r="D9" s="4" t="s">
        <v>14</v>
      </c>
      <c r="E9" s="4">
        <v>21393</v>
      </c>
      <c r="F9" s="15">
        <v>204</v>
      </c>
      <c r="G9" s="15" t="s">
        <v>13</v>
      </c>
      <c r="H9" s="15" t="s">
        <v>13</v>
      </c>
      <c r="I9" s="4" t="s">
        <v>13</v>
      </c>
      <c r="J9" s="15">
        <v>21597</v>
      </c>
      <c r="K9" s="9">
        <v>1979</v>
      </c>
      <c r="L9" s="15" t="s">
        <v>13</v>
      </c>
      <c r="M9" s="18" t="s">
        <v>13</v>
      </c>
      <c r="N9" s="18" t="s">
        <v>13</v>
      </c>
      <c r="O9" s="4">
        <v>10760</v>
      </c>
      <c r="P9" s="4">
        <v>407</v>
      </c>
      <c r="Q9" s="15" t="s">
        <v>36</v>
      </c>
      <c r="R9" s="18">
        <v>407</v>
      </c>
      <c r="S9" s="15" t="s">
        <v>13</v>
      </c>
      <c r="T9" s="15" t="s">
        <v>13</v>
      </c>
      <c r="U9" s="4">
        <v>11167</v>
      </c>
      <c r="V9" s="15">
        <v>32764</v>
      </c>
    </row>
    <row r="10" spans="1:23" ht="13.5" customHeight="1" thickBot="1" x14ac:dyDescent="0.25">
      <c r="A10" s="89">
        <v>1980</v>
      </c>
      <c r="B10" s="15" t="s">
        <v>14</v>
      </c>
      <c r="C10" s="18" t="s">
        <v>13</v>
      </c>
      <c r="D10" s="15" t="s">
        <v>14</v>
      </c>
      <c r="E10" s="4">
        <v>21790</v>
      </c>
      <c r="F10" s="15">
        <v>219</v>
      </c>
      <c r="G10" s="15" t="s">
        <v>13</v>
      </c>
      <c r="H10" s="15" t="s">
        <v>13</v>
      </c>
      <c r="I10" s="15" t="s">
        <v>13</v>
      </c>
      <c r="J10" s="15">
        <v>22009</v>
      </c>
      <c r="K10" s="9">
        <v>1980</v>
      </c>
      <c r="L10" s="15">
        <v>6516</v>
      </c>
      <c r="M10" s="18" t="s">
        <v>13</v>
      </c>
      <c r="N10" s="18">
        <v>6516</v>
      </c>
      <c r="O10" s="15">
        <v>10558</v>
      </c>
      <c r="P10" s="4">
        <v>381</v>
      </c>
      <c r="Q10" s="15" t="s">
        <v>36</v>
      </c>
      <c r="R10" s="18">
        <v>381</v>
      </c>
      <c r="S10" s="15" t="s">
        <v>13</v>
      </c>
      <c r="T10" s="15">
        <v>390</v>
      </c>
      <c r="U10" s="15">
        <v>17845</v>
      </c>
      <c r="V10" s="15">
        <v>39854</v>
      </c>
    </row>
    <row r="11" spans="1:23" ht="13.5" customHeight="1" thickBot="1" x14ac:dyDescent="0.25">
      <c r="A11" s="89">
        <v>1981</v>
      </c>
      <c r="B11" s="15" t="s">
        <v>14</v>
      </c>
      <c r="C11" s="18" t="s">
        <v>13</v>
      </c>
      <c r="D11" s="15" t="s">
        <v>14</v>
      </c>
      <c r="E11" s="4">
        <v>21012</v>
      </c>
      <c r="F11" s="15">
        <v>254</v>
      </c>
      <c r="G11" s="15" t="s">
        <v>13</v>
      </c>
      <c r="H11" s="15" t="s">
        <v>13</v>
      </c>
      <c r="I11" s="15" t="s">
        <v>13</v>
      </c>
      <c r="J11" s="15">
        <v>21266</v>
      </c>
      <c r="K11" s="9">
        <v>1981</v>
      </c>
      <c r="L11" s="15">
        <v>6236</v>
      </c>
      <c r="M11" s="18" t="s">
        <v>13</v>
      </c>
      <c r="N11" s="18">
        <v>6236</v>
      </c>
      <c r="O11" s="15">
        <v>10244</v>
      </c>
      <c r="P11" s="4">
        <v>346</v>
      </c>
      <c r="Q11" s="15" t="s">
        <v>36</v>
      </c>
      <c r="R11" s="18">
        <v>346</v>
      </c>
      <c r="S11" s="15" t="s">
        <v>13</v>
      </c>
      <c r="T11" s="15">
        <v>390</v>
      </c>
      <c r="U11" s="15">
        <v>17216</v>
      </c>
      <c r="V11" s="15">
        <v>38482</v>
      </c>
    </row>
    <row r="12" spans="1:23" ht="13.5" customHeight="1" thickBot="1" x14ac:dyDescent="0.25">
      <c r="A12" s="89">
        <v>1982</v>
      </c>
      <c r="B12" s="15" t="s">
        <v>14</v>
      </c>
      <c r="C12" s="18" t="s">
        <v>13</v>
      </c>
      <c r="D12" s="15" t="s">
        <v>14</v>
      </c>
      <c r="E12" s="4">
        <v>19987</v>
      </c>
      <c r="F12" s="15">
        <v>295</v>
      </c>
      <c r="G12" s="15" t="s">
        <v>13</v>
      </c>
      <c r="H12" s="15" t="s">
        <v>13</v>
      </c>
      <c r="I12" s="15" t="s">
        <v>13</v>
      </c>
      <c r="J12" s="15">
        <v>20282</v>
      </c>
      <c r="K12" s="9">
        <v>1982</v>
      </c>
      <c r="L12" s="15">
        <v>6027</v>
      </c>
      <c r="M12" s="18" t="s">
        <v>13</v>
      </c>
      <c r="N12" s="18">
        <v>6027</v>
      </c>
      <c r="O12" s="15">
        <v>10049</v>
      </c>
      <c r="P12" s="4">
        <v>379</v>
      </c>
      <c r="Q12" s="15" t="s">
        <v>36</v>
      </c>
      <c r="R12" s="18">
        <v>379</v>
      </c>
      <c r="S12" s="15" t="s">
        <v>13</v>
      </c>
      <c r="T12" s="15">
        <v>387</v>
      </c>
      <c r="U12" s="15">
        <v>16842</v>
      </c>
      <c r="V12" s="15">
        <v>37124</v>
      </c>
    </row>
    <row r="13" spans="1:23" ht="13.5" customHeight="1" thickBot="1" x14ac:dyDescent="0.25">
      <c r="A13" s="89">
        <v>1983</v>
      </c>
      <c r="B13" s="15" t="s">
        <v>14</v>
      </c>
      <c r="C13" s="18" t="s">
        <v>13</v>
      </c>
      <c r="D13" s="15" t="s">
        <v>14</v>
      </c>
      <c r="E13" s="4">
        <v>20047</v>
      </c>
      <c r="F13" s="15">
        <v>325</v>
      </c>
      <c r="G13" s="15" t="s">
        <v>13</v>
      </c>
      <c r="H13" s="15" t="s">
        <v>13</v>
      </c>
      <c r="I13" s="15" t="s">
        <v>13</v>
      </c>
      <c r="J13" s="15">
        <v>20372</v>
      </c>
      <c r="K13" s="9">
        <v>1983</v>
      </c>
      <c r="L13" s="15">
        <v>6097</v>
      </c>
      <c r="M13" s="18" t="s">
        <v>13</v>
      </c>
      <c r="N13" s="18">
        <v>6097</v>
      </c>
      <c r="O13" s="15">
        <v>10350</v>
      </c>
      <c r="P13" s="4">
        <v>391</v>
      </c>
      <c r="Q13" s="15" t="s">
        <v>36</v>
      </c>
      <c r="R13" s="18">
        <v>391</v>
      </c>
      <c r="S13" s="15" t="s">
        <v>13</v>
      </c>
      <c r="T13" s="15">
        <v>392</v>
      </c>
      <c r="U13" s="15">
        <v>17230</v>
      </c>
      <c r="V13" s="15">
        <v>37602</v>
      </c>
    </row>
    <row r="14" spans="1:23" ht="13.5" customHeight="1" thickBot="1" x14ac:dyDescent="0.25">
      <c r="A14" s="89">
        <v>1984</v>
      </c>
      <c r="B14" s="15" t="s">
        <v>14</v>
      </c>
      <c r="C14" s="18" t="s">
        <v>13</v>
      </c>
      <c r="D14" s="15" t="s">
        <v>14</v>
      </c>
      <c r="E14" s="15">
        <v>21595</v>
      </c>
      <c r="F14" s="15">
        <v>364</v>
      </c>
      <c r="G14" s="15">
        <v>349</v>
      </c>
      <c r="H14" s="15" t="s">
        <v>13</v>
      </c>
      <c r="I14" s="15" t="s">
        <v>13</v>
      </c>
      <c r="J14" s="15">
        <v>22308</v>
      </c>
      <c r="K14" s="9">
        <v>1984</v>
      </c>
      <c r="L14" s="15">
        <v>6207</v>
      </c>
      <c r="M14" s="18" t="s">
        <v>13</v>
      </c>
      <c r="N14" s="18">
        <v>6207</v>
      </c>
      <c r="O14" s="15">
        <v>10111</v>
      </c>
      <c r="P14" s="15">
        <v>416</v>
      </c>
      <c r="Q14" s="15" t="s">
        <v>36</v>
      </c>
      <c r="R14" s="18">
        <v>416</v>
      </c>
      <c r="S14" s="15" t="s">
        <v>13</v>
      </c>
      <c r="T14" s="15">
        <v>382</v>
      </c>
      <c r="U14" s="15">
        <v>17116</v>
      </c>
      <c r="V14" s="15">
        <v>39424</v>
      </c>
    </row>
    <row r="15" spans="1:23" ht="13.5" customHeight="1" thickBot="1" x14ac:dyDescent="0.25">
      <c r="A15" s="89">
        <v>1985</v>
      </c>
      <c r="B15" s="15" t="s">
        <v>14</v>
      </c>
      <c r="C15" s="18" t="s">
        <v>13</v>
      </c>
      <c r="D15" s="15" t="s">
        <v>14</v>
      </c>
      <c r="E15" s="15">
        <v>21161</v>
      </c>
      <c r="F15" s="15">
        <v>306</v>
      </c>
      <c r="G15" s="15">
        <v>364</v>
      </c>
      <c r="H15" s="15" t="s">
        <v>13</v>
      </c>
      <c r="I15" s="53" t="s">
        <v>13</v>
      </c>
      <c r="J15" s="53">
        <v>21831</v>
      </c>
      <c r="K15" s="9">
        <v>1985</v>
      </c>
      <c r="L15" s="15">
        <v>6534</v>
      </c>
      <c r="M15" s="18" t="s">
        <v>13</v>
      </c>
      <c r="N15" s="18">
        <v>6534</v>
      </c>
      <c r="O15" s="15">
        <v>10427</v>
      </c>
      <c r="P15" s="15">
        <v>350</v>
      </c>
      <c r="Q15" s="15" t="s">
        <v>36</v>
      </c>
      <c r="R15" s="18">
        <v>350</v>
      </c>
      <c r="S15" s="15" t="s">
        <v>13</v>
      </c>
      <c r="T15" s="15">
        <v>439</v>
      </c>
      <c r="U15" s="15">
        <v>17750</v>
      </c>
      <c r="V15" s="15">
        <v>39581</v>
      </c>
    </row>
    <row r="16" spans="1:23" ht="13.5" customHeight="1" thickBot="1" x14ac:dyDescent="0.25">
      <c r="A16" s="89">
        <v>1986</v>
      </c>
      <c r="B16" s="15" t="s">
        <v>14</v>
      </c>
      <c r="C16" s="18" t="s">
        <v>13</v>
      </c>
      <c r="D16" s="15" t="s">
        <v>14</v>
      </c>
      <c r="E16" s="15">
        <v>21395</v>
      </c>
      <c r="F16" s="15">
        <v>305</v>
      </c>
      <c r="G16" s="15">
        <v>402</v>
      </c>
      <c r="H16" s="48" t="s">
        <v>13</v>
      </c>
      <c r="I16" s="64" t="s">
        <v>13</v>
      </c>
      <c r="J16" s="65">
        <v>22102</v>
      </c>
      <c r="K16" s="20">
        <v>1986</v>
      </c>
      <c r="L16" s="15">
        <v>6723</v>
      </c>
      <c r="M16" s="18" t="s">
        <v>13</v>
      </c>
      <c r="N16" s="18">
        <v>6723</v>
      </c>
      <c r="O16" s="15">
        <v>10649</v>
      </c>
      <c r="P16" s="15">
        <v>361</v>
      </c>
      <c r="Q16" s="15" t="s">
        <v>36</v>
      </c>
      <c r="R16" s="18">
        <v>361</v>
      </c>
      <c r="S16" s="15" t="s">
        <v>13</v>
      </c>
      <c r="T16" s="15">
        <v>369</v>
      </c>
      <c r="U16" s="15">
        <v>18102</v>
      </c>
      <c r="V16" s="15">
        <v>40204</v>
      </c>
    </row>
    <row r="17" spans="1:22" ht="13.5" customHeight="1" thickBot="1" x14ac:dyDescent="0.25">
      <c r="A17" s="89">
        <v>1987</v>
      </c>
      <c r="B17" s="15" t="s">
        <v>14</v>
      </c>
      <c r="C17" s="18" t="s">
        <v>13</v>
      </c>
      <c r="D17" s="15" t="s">
        <v>14</v>
      </c>
      <c r="E17" s="15">
        <v>20970</v>
      </c>
      <c r="F17" s="15">
        <v>223</v>
      </c>
      <c r="G17" s="15">
        <v>374</v>
      </c>
      <c r="H17" s="48" t="s">
        <v>13</v>
      </c>
      <c r="I17" s="65" t="s">
        <v>13</v>
      </c>
      <c r="J17" s="65">
        <v>21567</v>
      </c>
      <c r="K17" s="20">
        <v>1987</v>
      </c>
      <c r="L17" s="15">
        <v>6818</v>
      </c>
      <c r="M17" s="18" t="s">
        <v>13</v>
      </c>
      <c r="N17" s="18">
        <v>6818</v>
      </c>
      <c r="O17" s="15">
        <v>11198</v>
      </c>
      <c r="P17" s="15">
        <v>405</v>
      </c>
      <c r="Q17" s="15" t="s">
        <v>36</v>
      </c>
      <c r="R17" s="18">
        <v>405</v>
      </c>
      <c r="S17" s="15" t="s">
        <v>13</v>
      </c>
      <c r="T17" s="15">
        <v>360</v>
      </c>
      <c r="U17" s="15">
        <v>18781</v>
      </c>
      <c r="V17" s="15">
        <v>40348</v>
      </c>
    </row>
    <row r="18" spans="1:22" ht="13.5" customHeight="1" thickBot="1" x14ac:dyDescent="0.25">
      <c r="A18" s="89">
        <v>1988</v>
      </c>
      <c r="B18" s="15" t="s">
        <v>14</v>
      </c>
      <c r="C18" s="18" t="s">
        <v>13</v>
      </c>
      <c r="D18" s="15" t="s">
        <v>14</v>
      </c>
      <c r="E18" s="15">
        <v>20753</v>
      </c>
      <c r="F18" s="15">
        <v>211</v>
      </c>
      <c r="G18" s="15">
        <v>441</v>
      </c>
      <c r="H18" s="15" t="s">
        <v>13</v>
      </c>
      <c r="I18" s="15" t="s">
        <v>13</v>
      </c>
      <c r="J18" s="15">
        <v>21405</v>
      </c>
      <c r="K18" s="9">
        <v>1988</v>
      </c>
      <c r="L18" s="15">
        <v>6964</v>
      </c>
      <c r="M18" s="18" t="s">
        <v>13</v>
      </c>
      <c r="N18" s="18">
        <v>6964</v>
      </c>
      <c r="O18" s="15">
        <v>11300</v>
      </c>
      <c r="P18" s="15">
        <v>477</v>
      </c>
      <c r="Q18" s="15" t="s">
        <v>36</v>
      </c>
      <c r="R18" s="18">
        <v>477</v>
      </c>
      <c r="S18" s="15" t="s">
        <v>13</v>
      </c>
      <c r="T18" s="15">
        <v>434</v>
      </c>
      <c r="U18" s="15">
        <v>19175</v>
      </c>
      <c r="V18" s="15">
        <v>40580</v>
      </c>
    </row>
    <row r="19" spans="1:22" ht="13.5" customHeight="1" thickBot="1" x14ac:dyDescent="0.25">
      <c r="A19" s="89">
        <v>1989</v>
      </c>
      <c r="B19" s="15" t="s">
        <v>14</v>
      </c>
      <c r="C19" s="18" t="s">
        <v>13</v>
      </c>
      <c r="D19" s="15" t="s">
        <v>14</v>
      </c>
      <c r="E19" s="15">
        <v>20768</v>
      </c>
      <c r="F19" s="15">
        <v>199</v>
      </c>
      <c r="G19" s="15">
        <v>428</v>
      </c>
      <c r="H19" s="15" t="s">
        <v>13</v>
      </c>
      <c r="I19" s="15" t="s">
        <v>13</v>
      </c>
      <c r="J19" s="15">
        <v>21395</v>
      </c>
      <c r="K19" s="9">
        <v>1989</v>
      </c>
      <c r="L19" s="15">
        <v>7211</v>
      </c>
      <c r="M19" s="18" t="s">
        <v>13</v>
      </c>
      <c r="N19" s="18">
        <v>7211</v>
      </c>
      <c r="O19" s="15">
        <v>12030</v>
      </c>
      <c r="P19" s="15">
        <v>509</v>
      </c>
      <c r="Q19" s="15" t="s">
        <v>36</v>
      </c>
      <c r="R19" s="18">
        <v>509</v>
      </c>
      <c r="S19" s="15" t="s">
        <v>13</v>
      </c>
      <c r="T19" s="15">
        <v>458</v>
      </c>
      <c r="U19" s="15">
        <v>20208</v>
      </c>
      <c r="V19" s="15">
        <v>41603</v>
      </c>
    </row>
    <row r="20" spans="1:22" ht="13.5" customHeight="1" thickBot="1" x14ac:dyDescent="0.25">
      <c r="A20" s="89">
        <v>1990</v>
      </c>
      <c r="B20" s="12" t="s">
        <v>14</v>
      </c>
      <c r="C20" s="12" t="s">
        <v>13</v>
      </c>
      <c r="D20" s="12" t="s">
        <v>14</v>
      </c>
      <c r="E20" s="12">
        <v>20981</v>
      </c>
      <c r="F20" s="12">
        <v>193</v>
      </c>
      <c r="G20" s="12">
        <v>431</v>
      </c>
      <c r="H20" s="12" t="s">
        <v>13</v>
      </c>
      <c r="I20" s="12" t="s">
        <v>13</v>
      </c>
      <c r="J20" s="12">
        <v>21605</v>
      </c>
      <c r="K20" s="9">
        <v>1990</v>
      </c>
      <c r="L20" s="12">
        <v>7082</v>
      </c>
      <c r="M20" s="12" t="s">
        <v>13</v>
      </c>
      <c r="N20" s="12">
        <v>7082</v>
      </c>
      <c r="O20" s="12">
        <v>11475</v>
      </c>
      <c r="P20" s="12">
        <v>571</v>
      </c>
      <c r="Q20" s="12" t="s">
        <v>36</v>
      </c>
      <c r="R20" s="12">
        <v>571</v>
      </c>
      <c r="S20" s="12" t="s">
        <v>13</v>
      </c>
      <c r="T20" s="12">
        <v>410</v>
      </c>
      <c r="U20" s="12">
        <v>19538</v>
      </c>
      <c r="V20" s="12">
        <v>41143</v>
      </c>
    </row>
    <row r="21" spans="1:22" ht="13.5" customHeight="1" thickBot="1" x14ac:dyDescent="0.25">
      <c r="A21" s="89">
        <v>1991</v>
      </c>
      <c r="B21" s="12" t="s">
        <v>14</v>
      </c>
      <c r="C21" s="12" t="s">
        <v>13</v>
      </c>
      <c r="D21" s="12" t="s">
        <v>14</v>
      </c>
      <c r="E21" s="12">
        <v>21090</v>
      </c>
      <c r="F21" s="12">
        <v>195</v>
      </c>
      <c r="G21" s="12">
        <v>454</v>
      </c>
      <c r="H21" s="12" t="s">
        <v>13</v>
      </c>
      <c r="I21" s="12" t="s">
        <v>13</v>
      </c>
      <c r="J21" s="12">
        <v>21739</v>
      </c>
      <c r="K21" s="9">
        <v>1991</v>
      </c>
      <c r="L21" s="12">
        <v>7344</v>
      </c>
      <c r="M21" s="12" t="s">
        <v>13</v>
      </c>
      <c r="N21" s="12">
        <v>7344</v>
      </c>
      <c r="O21" s="12">
        <v>10528</v>
      </c>
      <c r="P21" s="12">
        <v>662</v>
      </c>
      <c r="Q21" s="12" t="s">
        <v>36</v>
      </c>
      <c r="R21" s="12">
        <v>662</v>
      </c>
      <c r="S21" s="12" t="s">
        <v>13</v>
      </c>
      <c r="T21" s="12">
        <v>430</v>
      </c>
      <c r="U21" s="12">
        <v>18964</v>
      </c>
      <c r="V21" s="12">
        <v>40703</v>
      </c>
    </row>
    <row r="22" spans="1:22" ht="13.5" customHeight="1" thickBot="1" x14ac:dyDescent="0.25">
      <c r="A22" s="89">
        <v>1992</v>
      </c>
      <c r="B22" s="12" t="s">
        <v>14</v>
      </c>
      <c r="C22" s="12" t="s">
        <v>13</v>
      </c>
      <c r="D22" s="12" t="s">
        <v>14</v>
      </c>
      <c r="E22" s="12">
        <v>20336</v>
      </c>
      <c r="F22" s="12">
        <v>199</v>
      </c>
      <c r="G22" s="12">
        <v>495</v>
      </c>
      <c r="H22" s="12" t="s">
        <v>13</v>
      </c>
      <c r="I22" s="12" t="s">
        <v>13</v>
      </c>
      <c r="J22" s="12">
        <v>21030</v>
      </c>
      <c r="K22" s="9">
        <v>1992</v>
      </c>
      <c r="L22" s="12">
        <v>7320</v>
      </c>
      <c r="M22" s="12" t="s">
        <v>13</v>
      </c>
      <c r="N22" s="12">
        <v>7320</v>
      </c>
      <c r="O22" s="12">
        <v>10737</v>
      </c>
      <c r="P22" s="12">
        <v>701</v>
      </c>
      <c r="Q22" s="12" t="s">
        <v>36</v>
      </c>
      <c r="R22" s="12">
        <v>701</v>
      </c>
      <c r="S22" s="12" t="s">
        <v>13</v>
      </c>
      <c r="T22" s="12">
        <v>453</v>
      </c>
      <c r="U22" s="12">
        <v>19211</v>
      </c>
      <c r="V22" s="12">
        <v>40241</v>
      </c>
    </row>
    <row r="23" spans="1:22" ht="13.5" customHeight="1" thickBot="1" x14ac:dyDescent="0.25">
      <c r="A23" s="89">
        <v>1993</v>
      </c>
      <c r="B23" s="12" t="s">
        <v>14</v>
      </c>
      <c r="C23" s="12" t="s">
        <v>13</v>
      </c>
      <c r="D23" s="12" t="s">
        <v>14</v>
      </c>
      <c r="E23" s="12">
        <v>20247</v>
      </c>
      <c r="F23" s="12">
        <v>188</v>
      </c>
      <c r="G23" s="12">
        <v>562</v>
      </c>
      <c r="H23" s="12" t="s">
        <v>13</v>
      </c>
      <c r="I23" s="12" t="s">
        <v>13</v>
      </c>
      <c r="J23" s="12">
        <v>20997</v>
      </c>
      <c r="K23" s="9">
        <v>1993</v>
      </c>
      <c r="L23" s="12">
        <v>6940</v>
      </c>
      <c r="M23" s="12" t="s">
        <v>13</v>
      </c>
      <c r="N23" s="12">
        <v>6940</v>
      </c>
      <c r="O23" s="12">
        <v>10231</v>
      </c>
      <c r="P23" s="12">
        <v>705</v>
      </c>
      <c r="Q23" s="12" t="s">
        <v>36</v>
      </c>
      <c r="R23" s="12">
        <v>705</v>
      </c>
      <c r="S23" s="12" t="s">
        <v>13</v>
      </c>
      <c r="T23" s="12">
        <v>511</v>
      </c>
      <c r="U23" s="12">
        <v>18387</v>
      </c>
      <c r="V23" s="12">
        <v>39384</v>
      </c>
    </row>
    <row r="24" spans="1:22" ht="13.5" customHeight="1" thickBot="1" x14ac:dyDescent="0.25">
      <c r="A24" s="89">
        <v>1994</v>
      </c>
      <c r="B24" s="12" t="s">
        <v>14</v>
      </c>
      <c r="C24" s="12" t="s">
        <v>13</v>
      </c>
      <c r="D24" s="12" t="s">
        <v>14</v>
      </c>
      <c r="E24" s="12">
        <v>18832</v>
      </c>
      <c r="F24" s="12">
        <v>187</v>
      </c>
      <c r="G24" s="12">
        <v>577</v>
      </c>
      <c r="H24" s="12" t="s">
        <v>13</v>
      </c>
      <c r="I24" s="12" t="s">
        <v>13</v>
      </c>
      <c r="J24" s="12">
        <v>19596</v>
      </c>
      <c r="K24" s="9">
        <v>1994</v>
      </c>
      <c r="L24" s="12">
        <v>7996</v>
      </c>
      <c r="M24" s="12" t="s">
        <v>13</v>
      </c>
      <c r="N24" s="12">
        <v>7996</v>
      </c>
      <c r="O24" s="12">
        <v>10668</v>
      </c>
      <c r="P24" s="12">
        <v>833</v>
      </c>
      <c r="Q24" s="12" t="s">
        <v>36</v>
      </c>
      <c r="R24" s="12">
        <v>833</v>
      </c>
      <c r="S24" s="12" t="s">
        <v>13</v>
      </c>
      <c r="T24" s="12">
        <v>492</v>
      </c>
      <c r="U24" s="12">
        <v>19989</v>
      </c>
      <c r="V24" s="12">
        <v>39585</v>
      </c>
    </row>
    <row r="25" spans="1:22" ht="13.5" customHeight="1" thickBot="1" x14ac:dyDescent="0.25">
      <c r="A25" s="89">
        <v>1995</v>
      </c>
      <c r="B25" s="12" t="s">
        <v>14</v>
      </c>
      <c r="C25" s="12" t="s">
        <v>13</v>
      </c>
      <c r="D25" s="12" t="s">
        <v>14</v>
      </c>
      <c r="E25" s="12">
        <v>18818</v>
      </c>
      <c r="F25" s="12">
        <v>187</v>
      </c>
      <c r="G25" s="12">
        <v>607</v>
      </c>
      <c r="H25" s="12">
        <v>249</v>
      </c>
      <c r="I25" s="12" t="s">
        <v>13</v>
      </c>
      <c r="J25" s="12">
        <v>19861</v>
      </c>
      <c r="K25" s="9">
        <v>1995</v>
      </c>
      <c r="L25" s="12">
        <v>8244</v>
      </c>
      <c r="M25" s="12" t="s">
        <v>13</v>
      </c>
      <c r="N25" s="12">
        <v>8244</v>
      </c>
      <c r="O25" s="12">
        <v>10559</v>
      </c>
      <c r="P25" s="12">
        <v>860</v>
      </c>
      <c r="Q25" s="12" t="s">
        <v>36</v>
      </c>
      <c r="R25" s="12">
        <v>860</v>
      </c>
      <c r="S25" s="12">
        <v>260</v>
      </c>
      <c r="T25" s="12">
        <v>24</v>
      </c>
      <c r="U25" s="12">
        <v>19947</v>
      </c>
      <c r="V25" s="12">
        <v>39808</v>
      </c>
    </row>
    <row r="26" spans="1:22" ht="13.5" customHeight="1" thickBot="1" x14ac:dyDescent="0.25">
      <c r="A26" s="89">
        <v>1996</v>
      </c>
      <c r="B26" s="12" t="s">
        <v>14</v>
      </c>
      <c r="C26" s="12" t="s">
        <v>13</v>
      </c>
      <c r="D26" s="12" t="s">
        <v>14</v>
      </c>
      <c r="E26" s="12">
        <v>19096</v>
      </c>
      <c r="F26" s="12">
        <v>184</v>
      </c>
      <c r="G26" s="12">
        <v>656</v>
      </c>
      <c r="H26" s="12">
        <v>302</v>
      </c>
      <c r="I26" s="12" t="s">
        <v>13</v>
      </c>
      <c r="J26" s="12">
        <v>20238</v>
      </c>
      <c r="K26" s="9">
        <v>1996</v>
      </c>
      <c r="L26" s="12">
        <v>8351</v>
      </c>
      <c r="M26" s="12" t="s">
        <v>13</v>
      </c>
      <c r="N26" s="12">
        <v>8351</v>
      </c>
      <c r="O26" s="12">
        <v>11530</v>
      </c>
      <c r="P26" s="12">
        <v>957</v>
      </c>
      <c r="Q26" s="12" t="s">
        <v>36</v>
      </c>
      <c r="R26" s="12">
        <v>957</v>
      </c>
      <c r="S26" s="12">
        <v>280</v>
      </c>
      <c r="T26" s="12">
        <v>22</v>
      </c>
      <c r="U26" s="12">
        <v>21140</v>
      </c>
      <c r="V26" s="12">
        <v>41378</v>
      </c>
    </row>
    <row r="27" spans="1:22" ht="13.5" customHeight="1" thickBot="1" x14ac:dyDescent="0.25">
      <c r="A27" s="89">
        <v>1997</v>
      </c>
      <c r="B27" s="12" t="s">
        <v>14</v>
      </c>
      <c r="C27" s="12" t="s">
        <v>13</v>
      </c>
      <c r="D27" s="12" t="s">
        <v>14</v>
      </c>
      <c r="E27" s="12">
        <v>19604</v>
      </c>
      <c r="F27" s="12">
        <v>189</v>
      </c>
      <c r="G27" s="12">
        <v>754</v>
      </c>
      <c r="H27" s="12">
        <v>321</v>
      </c>
      <c r="I27" s="12" t="s">
        <v>13</v>
      </c>
      <c r="J27" s="12">
        <v>20868</v>
      </c>
      <c r="K27" s="9">
        <v>1997</v>
      </c>
      <c r="L27" s="12">
        <v>8038</v>
      </c>
      <c r="M27" s="12" t="s">
        <v>13</v>
      </c>
      <c r="N27" s="12">
        <v>8038</v>
      </c>
      <c r="O27" s="12">
        <v>12056</v>
      </c>
      <c r="P27" s="12">
        <v>1035</v>
      </c>
      <c r="Q27" s="12" t="s">
        <v>36</v>
      </c>
      <c r="R27" s="12">
        <v>1035</v>
      </c>
      <c r="S27" s="12">
        <v>349</v>
      </c>
      <c r="T27" s="12">
        <v>29</v>
      </c>
      <c r="U27" s="12">
        <v>21507</v>
      </c>
      <c r="V27" s="12">
        <v>42375</v>
      </c>
    </row>
    <row r="28" spans="1:22" ht="13.5" customHeight="1" thickBot="1" x14ac:dyDescent="0.25">
      <c r="A28" s="89">
        <v>1998</v>
      </c>
      <c r="B28" s="12" t="s">
        <v>14</v>
      </c>
      <c r="C28" s="12" t="s">
        <v>13</v>
      </c>
      <c r="D28" s="12" t="s">
        <v>14</v>
      </c>
      <c r="E28" s="12">
        <v>20360</v>
      </c>
      <c r="F28" s="12">
        <v>182</v>
      </c>
      <c r="G28" s="12">
        <v>735</v>
      </c>
      <c r="H28" s="12">
        <v>368</v>
      </c>
      <c r="I28" s="12" t="s">
        <v>13</v>
      </c>
      <c r="J28" s="12">
        <v>21645</v>
      </c>
      <c r="K28" s="9">
        <v>1998</v>
      </c>
      <c r="L28" s="12">
        <v>8704</v>
      </c>
      <c r="M28" s="12" t="s">
        <v>13</v>
      </c>
      <c r="N28" s="12">
        <v>8704</v>
      </c>
      <c r="O28" s="12">
        <v>12284</v>
      </c>
      <c r="P28" s="12">
        <v>1128</v>
      </c>
      <c r="Q28" s="12" t="s">
        <v>36</v>
      </c>
      <c r="R28" s="12">
        <v>1128</v>
      </c>
      <c r="S28" s="12">
        <v>345</v>
      </c>
      <c r="T28" s="12">
        <v>22</v>
      </c>
      <c r="U28" s="12">
        <v>22483</v>
      </c>
      <c r="V28" s="12">
        <v>44128</v>
      </c>
    </row>
    <row r="29" spans="1:22" ht="13.5" customHeight="1" thickBot="1" x14ac:dyDescent="0.25">
      <c r="A29" s="89">
        <v>1999</v>
      </c>
      <c r="B29" s="12" t="s">
        <v>14</v>
      </c>
      <c r="C29" s="12" t="s">
        <v>13</v>
      </c>
      <c r="D29" s="12" t="s">
        <v>14</v>
      </c>
      <c r="E29" s="12">
        <v>21205</v>
      </c>
      <c r="F29" s="12">
        <v>186</v>
      </c>
      <c r="G29" s="12">
        <v>813</v>
      </c>
      <c r="H29" s="12">
        <v>445</v>
      </c>
      <c r="I29" s="12" t="s">
        <v>13</v>
      </c>
      <c r="J29" s="12">
        <v>22649</v>
      </c>
      <c r="K29" s="9">
        <v>1999</v>
      </c>
      <c r="L29" s="12">
        <v>8766</v>
      </c>
      <c r="M29" s="12" t="s">
        <v>13</v>
      </c>
      <c r="N29" s="12">
        <v>8766</v>
      </c>
      <c r="O29" s="12">
        <v>12902</v>
      </c>
      <c r="P29" s="12">
        <v>1206</v>
      </c>
      <c r="Q29" s="12" t="s">
        <v>36</v>
      </c>
      <c r="R29" s="12">
        <v>1206</v>
      </c>
      <c r="S29" s="12">
        <v>310</v>
      </c>
      <c r="T29" s="12">
        <v>24</v>
      </c>
      <c r="U29" s="12">
        <v>23208</v>
      </c>
      <c r="V29" s="12">
        <v>45857</v>
      </c>
    </row>
    <row r="30" spans="1:22" ht="13.5" customHeight="1" thickBot="1" x14ac:dyDescent="0.25">
      <c r="A30" s="89">
        <v>2000</v>
      </c>
      <c r="B30" s="12" t="s">
        <v>14</v>
      </c>
      <c r="C30" s="12" t="s">
        <v>14</v>
      </c>
      <c r="D30" s="12" t="s">
        <v>14</v>
      </c>
      <c r="E30" s="12">
        <v>21241</v>
      </c>
      <c r="F30" s="12">
        <v>192</v>
      </c>
      <c r="G30" s="12">
        <v>839</v>
      </c>
      <c r="H30" s="12">
        <v>435</v>
      </c>
      <c r="I30" s="12" t="s">
        <v>13</v>
      </c>
      <c r="J30" s="12">
        <v>22707</v>
      </c>
      <c r="K30" s="9">
        <v>2000</v>
      </c>
      <c r="L30" s="12">
        <v>9402</v>
      </c>
      <c r="M30" s="12" t="s">
        <v>13</v>
      </c>
      <c r="N30" s="12">
        <v>9402</v>
      </c>
      <c r="O30" s="12">
        <v>13844</v>
      </c>
      <c r="P30" s="12">
        <v>1356</v>
      </c>
      <c r="Q30" s="12" t="s">
        <v>36</v>
      </c>
      <c r="R30" s="12">
        <v>1356</v>
      </c>
      <c r="S30" s="12">
        <v>330</v>
      </c>
      <c r="T30" s="12">
        <v>27</v>
      </c>
      <c r="U30" s="12">
        <v>24959</v>
      </c>
      <c r="V30" s="12">
        <v>47666</v>
      </c>
    </row>
    <row r="31" spans="1:22" ht="13.5" customHeight="1" thickBot="1" x14ac:dyDescent="0.25">
      <c r="A31" s="89">
        <v>2001</v>
      </c>
      <c r="B31" s="12" t="s">
        <v>14</v>
      </c>
      <c r="C31" s="12" t="s">
        <v>14</v>
      </c>
      <c r="D31" s="12" t="s">
        <v>14</v>
      </c>
      <c r="E31" s="12">
        <v>22022</v>
      </c>
      <c r="F31" s="12">
        <v>187</v>
      </c>
      <c r="G31" s="12">
        <v>855</v>
      </c>
      <c r="H31" s="12">
        <v>490</v>
      </c>
      <c r="I31" s="12" t="s">
        <v>13</v>
      </c>
      <c r="J31" s="12">
        <v>23554</v>
      </c>
      <c r="K31" s="9">
        <v>2001</v>
      </c>
      <c r="L31" s="12">
        <v>9548</v>
      </c>
      <c r="M31" s="12" t="s">
        <v>13</v>
      </c>
      <c r="N31" s="12">
        <v>9548</v>
      </c>
      <c r="O31" s="12">
        <v>14178</v>
      </c>
      <c r="P31" s="12">
        <v>1437</v>
      </c>
      <c r="Q31" s="12" t="s">
        <v>36</v>
      </c>
      <c r="R31" s="12">
        <v>1437</v>
      </c>
      <c r="S31" s="12">
        <v>325</v>
      </c>
      <c r="T31" s="12">
        <v>28</v>
      </c>
      <c r="U31" s="12">
        <v>25516</v>
      </c>
      <c r="V31" s="12">
        <v>49070</v>
      </c>
    </row>
    <row r="32" spans="1:22" ht="13.5" customHeight="1" thickBot="1" x14ac:dyDescent="0.25">
      <c r="A32" s="89">
        <v>2002</v>
      </c>
      <c r="B32" s="12" t="s">
        <v>14</v>
      </c>
      <c r="C32" s="12" t="s">
        <v>14</v>
      </c>
      <c r="D32" s="12" t="s">
        <v>14</v>
      </c>
      <c r="E32" s="12">
        <v>21841</v>
      </c>
      <c r="F32" s="12">
        <v>188</v>
      </c>
      <c r="G32" s="12">
        <v>853</v>
      </c>
      <c r="H32" s="12">
        <v>483</v>
      </c>
      <c r="I32" s="12" t="s">
        <v>13</v>
      </c>
      <c r="J32" s="12">
        <v>23365</v>
      </c>
      <c r="K32" s="9">
        <v>2002</v>
      </c>
      <c r="L32" s="12">
        <v>9504</v>
      </c>
      <c r="M32" s="12" t="s">
        <v>13</v>
      </c>
      <c r="N32" s="12">
        <v>9504</v>
      </c>
      <c r="O32" s="12">
        <v>13663</v>
      </c>
      <c r="P32" s="12">
        <v>1432</v>
      </c>
      <c r="Q32" s="12" t="s">
        <v>36</v>
      </c>
      <c r="R32" s="12">
        <v>1432</v>
      </c>
      <c r="S32" s="12">
        <v>333</v>
      </c>
      <c r="T32" s="12">
        <v>27</v>
      </c>
      <c r="U32" s="12">
        <v>24959</v>
      </c>
      <c r="V32" s="12">
        <v>48324</v>
      </c>
    </row>
    <row r="33" spans="1:22" ht="13.5" customHeight="1" thickBot="1" x14ac:dyDescent="0.25">
      <c r="A33" s="89">
        <v>2003</v>
      </c>
      <c r="B33" s="12" t="s">
        <v>14</v>
      </c>
      <c r="C33" s="12" t="s">
        <v>14</v>
      </c>
      <c r="D33" s="12" t="s">
        <v>14</v>
      </c>
      <c r="E33" s="12">
        <v>21262</v>
      </c>
      <c r="F33" s="12">
        <v>176</v>
      </c>
      <c r="G33" s="12">
        <v>930</v>
      </c>
      <c r="H33" s="12">
        <v>541</v>
      </c>
      <c r="I33" s="12" t="s">
        <v>13</v>
      </c>
      <c r="J33" s="12">
        <v>22909</v>
      </c>
      <c r="K33" s="9">
        <v>2003</v>
      </c>
      <c r="L33" s="12">
        <v>9559</v>
      </c>
      <c r="M33" s="12" t="s">
        <v>13</v>
      </c>
      <c r="N33" s="12">
        <v>9559</v>
      </c>
      <c r="O33" s="12">
        <v>13606</v>
      </c>
      <c r="P33" s="12">
        <v>1476</v>
      </c>
      <c r="Q33" s="12" t="s">
        <v>36</v>
      </c>
      <c r="R33" s="12">
        <v>1476</v>
      </c>
      <c r="S33" s="12">
        <v>394</v>
      </c>
      <c r="T33" s="12">
        <v>27</v>
      </c>
      <c r="U33" s="12">
        <v>25062</v>
      </c>
      <c r="V33" s="12">
        <v>47972</v>
      </c>
    </row>
    <row r="34" spans="1:22" ht="13.5" customHeight="1" thickBot="1" x14ac:dyDescent="0.25">
      <c r="A34" s="89">
        <v>2004</v>
      </c>
      <c r="B34" s="12" t="s">
        <v>14</v>
      </c>
      <c r="C34" s="12" t="s">
        <v>14</v>
      </c>
      <c r="D34" s="12" t="s">
        <v>14</v>
      </c>
      <c r="E34" s="12">
        <v>21377</v>
      </c>
      <c r="F34" s="12">
        <v>173</v>
      </c>
      <c r="G34" s="12">
        <v>962</v>
      </c>
      <c r="H34" s="12">
        <v>486</v>
      </c>
      <c r="I34" s="12" t="s">
        <v>13</v>
      </c>
      <c r="J34" s="12">
        <v>22998</v>
      </c>
      <c r="K34" s="9">
        <v>2004</v>
      </c>
      <c r="L34" s="12">
        <v>9719</v>
      </c>
      <c r="M34" s="12" t="s">
        <v>40</v>
      </c>
      <c r="N34" s="12">
        <v>9719</v>
      </c>
      <c r="O34" s="12">
        <v>14354</v>
      </c>
      <c r="P34" s="12">
        <v>1576</v>
      </c>
      <c r="Q34" s="12" t="s">
        <v>36</v>
      </c>
      <c r="R34" s="12">
        <v>1576</v>
      </c>
      <c r="S34" s="12">
        <v>393</v>
      </c>
      <c r="T34" s="12">
        <v>32</v>
      </c>
      <c r="U34" s="12">
        <v>26074</v>
      </c>
      <c r="V34" s="12">
        <v>49073</v>
      </c>
    </row>
    <row r="35" spans="1:22" ht="13.5" customHeight="1" thickBot="1" x14ac:dyDescent="0.25">
      <c r="A35" s="91">
        <v>2005</v>
      </c>
      <c r="B35" s="15" t="s">
        <v>14</v>
      </c>
      <c r="C35" s="18" t="s">
        <v>14</v>
      </c>
      <c r="D35" s="15" t="s">
        <v>14</v>
      </c>
      <c r="E35" s="15">
        <v>21825</v>
      </c>
      <c r="F35" s="15">
        <v>173</v>
      </c>
      <c r="G35" s="15">
        <v>1058</v>
      </c>
      <c r="H35" s="15">
        <v>605</v>
      </c>
      <c r="I35" s="15" t="s">
        <v>13</v>
      </c>
      <c r="J35" s="15">
        <v>23661</v>
      </c>
      <c r="K35" s="16">
        <v>2005</v>
      </c>
      <c r="L35" s="15">
        <v>9473</v>
      </c>
      <c r="M35" s="18" t="s">
        <v>40</v>
      </c>
      <c r="N35" s="18">
        <v>9473</v>
      </c>
      <c r="O35" s="15">
        <v>14418</v>
      </c>
      <c r="P35" s="15">
        <v>1700</v>
      </c>
      <c r="Q35" s="15" t="s">
        <v>36</v>
      </c>
      <c r="R35" s="18">
        <v>1700</v>
      </c>
      <c r="S35" s="15">
        <v>394</v>
      </c>
      <c r="T35" s="15">
        <v>32</v>
      </c>
      <c r="U35" s="15">
        <v>26019</v>
      </c>
      <c r="V35" s="15">
        <v>49678</v>
      </c>
    </row>
    <row r="36" spans="1:22" ht="13.5" customHeight="1" thickBot="1" x14ac:dyDescent="0.25">
      <c r="A36" s="91">
        <v>2006</v>
      </c>
      <c r="B36" s="15" t="s">
        <v>14</v>
      </c>
      <c r="C36" s="18" t="s">
        <v>14</v>
      </c>
      <c r="D36" s="15" t="s">
        <v>14</v>
      </c>
      <c r="E36" s="15">
        <v>22821</v>
      </c>
      <c r="F36" s="15">
        <v>164</v>
      </c>
      <c r="G36" s="15">
        <v>1078</v>
      </c>
      <c r="H36" s="15">
        <v>712</v>
      </c>
      <c r="I36" s="15" t="s">
        <v>13</v>
      </c>
      <c r="J36" s="15">
        <v>24775</v>
      </c>
      <c r="K36" s="16">
        <v>2006</v>
      </c>
      <c r="L36" s="15">
        <v>10361</v>
      </c>
      <c r="M36" s="18" t="s">
        <v>40</v>
      </c>
      <c r="N36" s="18">
        <v>10361</v>
      </c>
      <c r="O36" s="15">
        <v>14721</v>
      </c>
      <c r="P36" s="15">
        <v>1866</v>
      </c>
      <c r="Q36" s="15" t="s">
        <v>36</v>
      </c>
      <c r="R36" s="18">
        <v>1866</v>
      </c>
      <c r="S36" s="15">
        <v>400</v>
      </c>
      <c r="T36" s="15">
        <v>31</v>
      </c>
      <c r="U36" s="15">
        <v>27379</v>
      </c>
      <c r="V36" s="15">
        <v>52154</v>
      </c>
    </row>
    <row r="37" spans="1:22" ht="13.5" customHeight="1" thickBot="1" x14ac:dyDescent="0.25">
      <c r="A37" s="91">
        <v>2007</v>
      </c>
      <c r="B37" s="15" t="s">
        <v>14</v>
      </c>
      <c r="C37" s="18" t="s">
        <v>14</v>
      </c>
      <c r="D37" s="15" t="s">
        <v>14</v>
      </c>
      <c r="E37" s="15" t="s">
        <v>49</v>
      </c>
      <c r="F37" s="15">
        <v>156</v>
      </c>
      <c r="G37" s="15" t="s">
        <v>50</v>
      </c>
      <c r="H37" s="15" t="s">
        <v>51</v>
      </c>
      <c r="I37" s="15">
        <v>158</v>
      </c>
      <c r="J37" s="15">
        <v>23649</v>
      </c>
      <c r="K37" s="16">
        <v>2007</v>
      </c>
      <c r="L37" s="15">
        <v>11153</v>
      </c>
      <c r="M37" s="18" t="s">
        <v>40</v>
      </c>
      <c r="N37" s="18">
        <v>11153</v>
      </c>
      <c r="O37" s="15">
        <v>16138</v>
      </c>
      <c r="P37" s="15">
        <v>1932</v>
      </c>
      <c r="Q37" s="15" t="s">
        <v>36</v>
      </c>
      <c r="R37" s="18">
        <v>1932</v>
      </c>
      <c r="S37" s="15">
        <v>427</v>
      </c>
      <c r="T37" s="15">
        <v>54</v>
      </c>
      <c r="U37" s="15">
        <v>29704</v>
      </c>
      <c r="V37" s="15">
        <v>53353</v>
      </c>
    </row>
    <row r="38" spans="1:22" ht="13.5" customHeight="1" thickBot="1" x14ac:dyDescent="0.25">
      <c r="A38" s="91">
        <v>2008</v>
      </c>
      <c r="B38" s="15" t="s">
        <v>14</v>
      </c>
      <c r="C38" s="18" t="s">
        <v>14</v>
      </c>
      <c r="D38" s="15" t="s">
        <v>14</v>
      </c>
      <c r="E38" s="15">
        <v>21757</v>
      </c>
      <c r="F38" s="15">
        <v>161</v>
      </c>
      <c r="G38" s="15">
        <v>1412</v>
      </c>
      <c r="H38" s="15">
        <v>1181</v>
      </c>
      <c r="I38" s="15">
        <v>138</v>
      </c>
      <c r="J38" s="15">
        <v>24649</v>
      </c>
      <c r="K38" s="16">
        <v>2008</v>
      </c>
      <c r="L38" s="15">
        <v>11049</v>
      </c>
      <c r="M38" s="18" t="s">
        <v>40</v>
      </c>
      <c r="N38" s="18">
        <v>11049</v>
      </c>
      <c r="O38" s="15">
        <v>16848</v>
      </c>
      <c r="P38" s="15">
        <v>2093</v>
      </c>
      <c r="Q38" s="15" t="s">
        <v>36</v>
      </c>
      <c r="R38" s="18">
        <v>2093</v>
      </c>
      <c r="S38" s="15">
        <v>474</v>
      </c>
      <c r="T38" s="15">
        <v>43</v>
      </c>
      <c r="U38" s="15">
        <v>30507</v>
      </c>
      <c r="V38" s="15">
        <v>55157</v>
      </c>
    </row>
    <row r="39" spans="1:22" ht="13.5" customHeight="1" thickBot="1" x14ac:dyDescent="0.25">
      <c r="A39" s="91">
        <v>2009</v>
      </c>
      <c r="B39" s="15" t="s">
        <v>14</v>
      </c>
      <c r="C39" s="18" t="s">
        <v>14</v>
      </c>
      <c r="D39" s="15" t="s">
        <v>14</v>
      </c>
      <c r="E39" s="15">
        <v>21477</v>
      </c>
      <c r="F39" s="15">
        <v>168</v>
      </c>
      <c r="G39" s="15">
        <v>1477</v>
      </c>
      <c r="H39" s="15">
        <v>1070</v>
      </c>
      <c r="I39" s="15">
        <v>176</v>
      </c>
      <c r="J39" s="15">
        <v>24368</v>
      </c>
      <c r="K39" s="16">
        <v>2009</v>
      </c>
      <c r="L39" s="15">
        <v>11232</v>
      </c>
      <c r="M39" s="18" t="s">
        <v>40</v>
      </c>
      <c r="N39" s="18">
        <v>11232</v>
      </c>
      <c r="O39" s="15">
        <v>16805</v>
      </c>
      <c r="P39" s="15">
        <v>2199</v>
      </c>
      <c r="Q39" s="15" t="s">
        <v>36</v>
      </c>
      <c r="R39" s="18">
        <v>2199</v>
      </c>
      <c r="S39" s="15">
        <v>584</v>
      </c>
      <c r="T39" s="15">
        <v>44</v>
      </c>
      <c r="U39" s="15">
        <v>30864</v>
      </c>
      <c r="V39" s="15">
        <v>55233</v>
      </c>
    </row>
    <row r="40" spans="1:22" ht="13.5" customHeight="1" thickBot="1" x14ac:dyDescent="0.25">
      <c r="A40" s="91">
        <v>2010</v>
      </c>
      <c r="B40" s="15" t="s">
        <v>14</v>
      </c>
      <c r="C40" s="18" t="s">
        <v>14</v>
      </c>
      <c r="D40" s="15" t="s">
        <v>14</v>
      </c>
      <c r="E40" s="15">
        <v>21013</v>
      </c>
      <c r="F40" s="15">
        <v>159</v>
      </c>
      <c r="G40" s="15">
        <v>1494</v>
      </c>
      <c r="H40" s="15">
        <v>1108</v>
      </c>
      <c r="I40" s="15">
        <v>169</v>
      </c>
      <c r="J40" s="15">
        <v>23943</v>
      </c>
      <c r="K40" s="16">
        <v>2010</v>
      </c>
      <c r="L40" s="15">
        <v>10874</v>
      </c>
      <c r="M40" s="18" t="s">
        <v>40</v>
      </c>
      <c r="N40" s="18">
        <v>10874</v>
      </c>
      <c r="O40" s="15">
        <v>16407</v>
      </c>
      <c r="P40" s="15">
        <v>2173</v>
      </c>
      <c r="Q40" s="15" t="s">
        <v>36</v>
      </c>
      <c r="R40" s="18">
        <v>2173</v>
      </c>
      <c r="S40" s="15">
        <v>568</v>
      </c>
      <c r="T40" s="15">
        <v>47</v>
      </c>
      <c r="U40" s="15">
        <v>30069</v>
      </c>
      <c r="V40" s="15">
        <v>54012</v>
      </c>
    </row>
    <row r="41" spans="1:22" ht="13.5" customHeight="1" thickBot="1" x14ac:dyDescent="0.25">
      <c r="A41" s="91">
        <v>2011</v>
      </c>
      <c r="B41" s="15">
        <v>20408</v>
      </c>
      <c r="C41" s="18">
        <v>23</v>
      </c>
      <c r="D41" s="15">
        <v>984</v>
      </c>
      <c r="E41" s="15">
        <v>21414</v>
      </c>
      <c r="F41" s="15">
        <v>160</v>
      </c>
      <c r="G41" s="15">
        <v>1580</v>
      </c>
      <c r="H41" s="15">
        <v>1176</v>
      </c>
      <c r="I41" s="15">
        <v>172</v>
      </c>
      <c r="J41" s="15">
        <v>24502</v>
      </c>
      <c r="K41" s="16">
        <v>2011</v>
      </c>
      <c r="L41" s="15">
        <v>11427</v>
      </c>
      <c r="M41" s="18">
        <v>70</v>
      </c>
      <c r="N41" s="18">
        <v>11436</v>
      </c>
      <c r="O41" s="15">
        <v>17317</v>
      </c>
      <c r="P41" s="15">
        <v>2203</v>
      </c>
      <c r="Q41" s="15">
        <v>96</v>
      </c>
      <c r="R41" s="18">
        <v>2360</v>
      </c>
      <c r="S41" s="15">
        <v>416</v>
      </c>
      <c r="T41" s="15">
        <v>47</v>
      </c>
      <c r="U41" s="15">
        <v>31575</v>
      </c>
      <c r="V41" s="15">
        <v>56077</v>
      </c>
    </row>
    <row r="42" spans="1:22" ht="13.5" customHeight="1" thickBot="1" x14ac:dyDescent="0.25">
      <c r="A42" s="91">
        <v>2012</v>
      </c>
      <c r="B42" s="15">
        <v>20734</v>
      </c>
      <c r="C42" s="18">
        <v>69</v>
      </c>
      <c r="D42" s="15">
        <v>1285</v>
      </c>
      <c r="E42" s="15">
        <v>22089</v>
      </c>
      <c r="F42" s="15">
        <v>162</v>
      </c>
      <c r="G42" s="15">
        <v>1756</v>
      </c>
      <c r="H42" s="15">
        <v>1298</v>
      </c>
      <c r="I42" s="15">
        <v>145</v>
      </c>
      <c r="J42" s="15">
        <v>25450</v>
      </c>
      <c r="K42" s="16">
        <v>2012</v>
      </c>
      <c r="L42" s="15">
        <v>11181</v>
      </c>
      <c r="M42" s="18">
        <v>74</v>
      </c>
      <c r="N42" s="18">
        <v>11255</v>
      </c>
      <c r="O42" s="15">
        <v>17516</v>
      </c>
      <c r="P42" s="15">
        <v>2319</v>
      </c>
      <c r="Q42" s="15">
        <v>99</v>
      </c>
      <c r="R42" s="18">
        <v>2418</v>
      </c>
      <c r="S42" s="15">
        <v>431</v>
      </c>
      <c r="T42" s="15">
        <v>46</v>
      </c>
      <c r="U42" s="15">
        <v>31666</v>
      </c>
      <c r="V42" s="15">
        <v>57117</v>
      </c>
    </row>
    <row r="43" spans="1:22" ht="13.5" customHeight="1" thickBot="1" x14ac:dyDescent="0.25">
      <c r="A43" s="91">
        <v>2013</v>
      </c>
      <c r="B43" s="15">
        <v>19400</v>
      </c>
      <c r="C43" s="18">
        <v>141</v>
      </c>
      <c r="D43" s="15">
        <v>2608</v>
      </c>
      <c r="E43" s="15">
        <v>22150</v>
      </c>
      <c r="F43" s="15">
        <v>156</v>
      </c>
      <c r="G43" s="15">
        <v>2171</v>
      </c>
      <c r="H43" s="15">
        <v>1319</v>
      </c>
      <c r="I43" s="15">
        <v>123</v>
      </c>
      <c r="J43" s="15">
        <v>25919</v>
      </c>
      <c r="K43" s="16">
        <v>2013</v>
      </c>
      <c r="L43" s="15">
        <v>11862</v>
      </c>
      <c r="M43" s="18">
        <v>84</v>
      </c>
      <c r="N43" s="18">
        <v>11946</v>
      </c>
      <c r="O43" s="15">
        <v>18005</v>
      </c>
      <c r="P43" s="15">
        <v>2376</v>
      </c>
      <c r="Q43" s="15">
        <v>105</v>
      </c>
      <c r="R43" s="18">
        <v>2482</v>
      </c>
      <c r="S43" s="15">
        <v>460</v>
      </c>
      <c r="T43" s="15">
        <v>48</v>
      </c>
      <c r="U43" s="15">
        <v>32940</v>
      </c>
      <c r="V43" s="15">
        <v>58859</v>
      </c>
    </row>
    <row r="44" spans="1:22" ht="13.5" customHeight="1" thickBot="1" x14ac:dyDescent="0.25">
      <c r="A44" s="91">
        <v>2014</v>
      </c>
      <c r="B44" s="15">
        <v>19380</v>
      </c>
      <c r="C44" s="18">
        <v>157</v>
      </c>
      <c r="D44" s="15">
        <v>2919</v>
      </c>
      <c r="E44" s="15">
        <v>22456</v>
      </c>
      <c r="F44" s="15">
        <v>158</v>
      </c>
      <c r="G44" s="15">
        <v>2267</v>
      </c>
      <c r="H44" s="15">
        <v>1359</v>
      </c>
      <c r="I44" s="15">
        <v>111</v>
      </c>
      <c r="J44" s="15">
        <v>26350</v>
      </c>
      <c r="K44" s="16">
        <v>2014</v>
      </c>
      <c r="L44" s="15">
        <v>11718</v>
      </c>
      <c r="M44" s="18">
        <v>91</v>
      </c>
      <c r="N44" s="18">
        <v>11810</v>
      </c>
      <c r="O44" s="15">
        <v>18339</v>
      </c>
      <c r="P44" s="15">
        <v>2490</v>
      </c>
      <c r="Q44" s="15">
        <v>93</v>
      </c>
      <c r="R44" s="18">
        <v>2583</v>
      </c>
      <c r="S44" s="15">
        <v>505</v>
      </c>
      <c r="T44" s="15">
        <v>57</v>
      </c>
      <c r="U44" s="15">
        <v>33294</v>
      </c>
      <c r="V44" s="15">
        <v>59644</v>
      </c>
    </row>
    <row r="45" spans="1:22" ht="13.5" customHeight="1" thickBot="1" x14ac:dyDescent="0.25">
      <c r="A45" s="91">
        <v>2015</v>
      </c>
      <c r="B45" s="15">
        <v>18952.506000000001</v>
      </c>
      <c r="C45" s="280">
        <v>158.476</v>
      </c>
      <c r="D45" s="15">
        <v>2564.6239999999998</v>
      </c>
      <c r="E45" s="15">
        <v>21675.607</v>
      </c>
      <c r="F45" s="15">
        <v>146.21799999999999</v>
      </c>
      <c r="G45" s="15">
        <v>2056.3020000000001</v>
      </c>
      <c r="H45" s="15">
        <v>1360.3979999999999</v>
      </c>
      <c r="I45" s="15">
        <v>101.94199999999999</v>
      </c>
      <c r="J45" s="15">
        <v>25340.466109456</v>
      </c>
      <c r="K45" s="16">
        <v>2015</v>
      </c>
      <c r="L45" s="15">
        <v>11812.721</v>
      </c>
      <c r="M45" s="280">
        <v>94.653000000000006</v>
      </c>
      <c r="N45" s="280">
        <v>11907.374</v>
      </c>
      <c r="O45" s="15">
        <v>18283.013999999999</v>
      </c>
      <c r="P45" s="15">
        <v>2427.3649999999998</v>
      </c>
      <c r="Q45" s="15">
        <v>104.905</v>
      </c>
      <c r="R45" s="280">
        <v>2532.27</v>
      </c>
      <c r="S45" s="15">
        <v>522.625</v>
      </c>
      <c r="T45" s="15">
        <v>60.225999999999999</v>
      </c>
      <c r="U45" s="15">
        <v>33305.51</v>
      </c>
      <c r="V45" s="15">
        <v>58645.976000000002</v>
      </c>
    </row>
    <row r="46" spans="1:22" ht="13.5" customHeight="1" thickBot="1" x14ac:dyDescent="0.25">
      <c r="A46" s="91">
        <v>2016</v>
      </c>
      <c r="B46" s="15">
        <v>18583.488000000001</v>
      </c>
      <c r="C46" s="280">
        <v>191.09299999999999</v>
      </c>
      <c r="D46" s="15">
        <v>2523.431</v>
      </c>
      <c r="E46" s="15">
        <v>21298.012000000002</v>
      </c>
      <c r="F46" s="15">
        <v>153.97900000000001</v>
      </c>
      <c r="G46" s="15">
        <v>1976.077</v>
      </c>
      <c r="H46" s="15">
        <v>1334.2529999999999</v>
      </c>
      <c r="I46" s="15">
        <v>90.292000000000002</v>
      </c>
      <c r="J46" s="15">
        <v>24852.612000000001</v>
      </c>
      <c r="K46" s="16">
        <v>2016</v>
      </c>
      <c r="L46" s="15">
        <v>11899.026</v>
      </c>
      <c r="M46" s="280">
        <v>88.727999999999994</v>
      </c>
      <c r="N46" s="280">
        <v>11987.753999999999</v>
      </c>
      <c r="O46" s="15">
        <v>18356.561000000002</v>
      </c>
      <c r="P46" s="15">
        <v>2565.6379999999999</v>
      </c>
      <c r="Q46" s="15">
        <v>101.559</v>
      </c>
      <c r="R46" s="280">
        <v>2667.1970000000001</v>
      </c>
      <c r="S46" s="15">
        <v>509.87599999999998</v>
      </c>
      <c r="T46" s="15">
        <v>61.412999999999997</v>
      </c>
      <c r="U46" s="15">
        <v>33582.800999999999</v>
      </c>
      <c r="V46" s="15">
        <v>58435.413999999997</v>
      </c>
    </row>
    <row r="47" spans="1:22" ht="13.5" customHeight="1" thickBot="1" x14ac:dyDescent="0.25">
      <c r="A47" s="91">
        <v>2017</v>
      </c>
      <c r="B47" s="15">
        <v>17503.09</v>
      </c>
      <c r="C47" s="280">
        <v>168.17400000000001</v>
      </c>
      <c r="D47" s="15">
        <v>2397.6329999999998</v>
      </c>
      <c r="E47" s="15">
        <v>20068.897000000001</v>
      </c>
      <c r="F47" s="15">
        <v>140.21600000000001</v>
      </c>
      <c r="G47" s="15">
        <v>2031.04</v>
      </c>
      <c r="H47" s="15">
        <v>1310.866</v>
      </c>
      <c r="I47" s="15">
        <v>81.048000000000002</v>
      </c>
      <c r="J47" s="15">
        <v>23632.066999999999</v>
      </c>
      <c r="K47" s="16">
        <v>2017</v>
      </c>
      <c r="L47" s="15">
        <v>12384.049000000001</v>
      </c>
      <c r="M47" s="280">
        <v>85.722999999999999</v>
      </c>
      <c r="N47" s="280">
        <v>12469.772000000001</v>
      </c>
      <c r="O47" s="15">
        <v>17591.05</v>
      </c>
      <c r="P47" s="15">
        <v>2577.8130000000001</v>
      </c>
      <c r="Q47" s="15">
        <v>112.51</v>
      </c>
      <c r="R47" s="280">
        <v>2690.3229999999999</v>
      </c>
      <c r="S47" s="15">
        <v>509.774</v>
      </c>
      <c r="T47" s="15">
        <v>61.412999999999997</v>
      </c>
      <c r="U47" s="15">
        <v>33320.784</v>
      </c>
      <c r="V47" s="15">
        <v>56952.851000000002</v>
      </c>
    </row>
    <row r="48" spans="1:22" ht="13.5" customHeight="1" x14ac:dyDescent="0.2">
      <c r="A48" s="86" t="s">
        <v>18</v>
      </c>
      <c r="B48" s="38"/>
      <c r="C48" s="38"/>
      <c r="D48" s="38"/>
      <c r="E48" s="38"/>
      <c r="F48" s="38"/>
      <c r="G48" s="38"/>
      <c r="H48" s="38"/>
      <c r="I48" s="38"/>
      <c r="J48" s="38"/>
      <c r="L48" s="38"/>
      <c r="M48" s="38"/>
      <c r="N48" s="38"/>
      <c r="O48" s="38"/>
      <c r="P48" s="38"/>
      <c r="Q48" s="38"/>
      <c r="R48" s="38"/>
      <c r="S48" s="38"/>
      <c r="T48" s="38"/>
      <c r="U48" s="38"/>
      <c r="V48" s="38"/>
    </row>
    <row r="49" spans="1:23" ht="13.5" customHeight="1" x14ac:dyDescent="0.2">
      <c r="A49" s="86" t="s">
        <v>19</v>
      </c>
      <c r="B49" s="38"/>
      <c r="C49" s="38"/>
      <c r="D49" s="38"/>
      <c r="E49" s="38"/>
      <c r="F49" s="38"/>
      <c r="G49" s="38"/>
      <c r="H49" s="38"/>
      <c r="I49" s="38"/>
      <c r="J49" s="38"/>
      <c r="L49" s="38"/>
      <c r="M49" s="38"/>
      <c r="N49" s="38"/>
      <c r="O49" s="38"/>
      <c r="P49" s="38"/>
      <c r="Q49" s="38"/>
      <c r="R49" s="38"/>
      <c r="S49" s="38"/>
      <c r="T49" s="38"/>
      <c r="U49" s="38"/>
      <c r="V49" s="643"/>
      <c r="W49" s="642"/>
    </row>
    <row r="50" spans="1:23" ht="13.5" customHeight="1" x14ac:dyDescent="0.2">
      <c r="A50" s="86" t="s">
        <v>20</v>
      </c>
      <c r="B50" s="38"/>
      <c r="C50" s="38"/>
      <c r="D50" s="38"/>
      <c r="E50" s="38"/>
      <c r="F50" s="38"/>
      <c r="G50" s="38"/>
      <c r="H50" s="38"/>
      <c r="I50" s="38"/>
      <c r="J50" s="38"/>
      <c r="L50" s="38"/>
      <c r="M50" s="38"/>
      <c r="N50" s="38"/>
      <c r="O50" s="38"/>
      <c r="P50" s="38"/>
      <c r="Q50" s="38"/>
      <c r="R50" s="38"/>
      <c r="S50" s="38"/>
      <c r="T50" s="38"/>
      <c r="U50" s="38"/>
      <c r="V50" s="38"/>
    </row>
    <row r="51" spans="1:23" ht="13.5" customHeight="1" x14ac:dyDescent="0.2">
      <c r="A51" s="86" t="s">
        <v>21</v>
      </c>
      <c r="B51" s="38"/>
      <c r="C51" s="38"/>
      <c r="D51" s="38"/>
      <c r="E51" s="38"/>
      <c r="F51" s="38"/>
      <c r="G51" s="38"/>
      <c r="H51" s="38"/>
      <c r="I51" s="38"/>
      <c r="J51" s="38"/>
      <c r="L51" s="38"/>
      <c r="M51" s="38"/>
      <c r="N51" s="38"/>
      <c r="O51" s="38"/>
      <c r="P51" s="38"/>
      <c r="Q51" s="38"/>
      <c r="R51" s="38"/>
      <c r="S51" s="38"/>
      <c r="T51" s="38"/>
      <c r="U51" s="38"/>
      <c r="V51" s="38"/>
    </row>
    <row r="52" spans="1:23" ht="13.5" customHeight="1" x14ac:dyDescent="0.2">
      <c r="A52" s="86" t="s">
        <v>52</v>
      </c>
      <c r="B52" s="38"/>
      <c r="C52" s="38"/>
      <c r="D52" s="38"/>
      <c r="E52" s="38"/>
      <c r="F52" s="38"/>
      <c r="G52" s="38"/>
      <c r="H52" s="38"/>
      <c r="I52" s="38"/>
      <c r="J52" s="38"/>
      <c r="L52" s="38"/>
      <c r="M52" s="38"/>
      <c r="N52" s="38"/>
      <c r="O52" s="38"/>
      <c r="P52" s="38"/>
      <c r="Q52" s="38"/>
      <c r="R52" s="38"/>
      <c r="S52" s="38"/>
      <c r="T52" s="38"/>
      <c r="U52" s="38"/>
      <c r="V52" s="38"/>
    </row>
    <row r="53" spans="1:23" ht="13.5" customHeight="1" x14ac:dyDescent="0.2">
      <c r="A53" s="86" t="s">
        <v>42</v>
      </c>
      <c r="B53" s="38"/>
      <c r="C53" s="38"/>
      <c r="D53" s="38"/>
      <c r="E53" s="38"/>
      <c r="F53" s="38"/>
      <c r="G53" s="38"/>
      <c r="H53" s="38"/>
      <c r="I53" s="38"/>
      <c r="J53" s="38"/>
      <c r="L53" s="38"/>
      <c r="M53" s="38"/>
      <c r="N53" s="38"/>
      <c r="O53" s="38"/>
      <c r="P53" s="38"/>
      <c r="Q53" s="38"/>
      <c r="R53" s="38"/>
      <c r="S53" s="38"/>
      <c r="T53" s="38"/>
      <c r="U53" s="38"/>
      <c r="V53" s="38"/>
    </row>
    <row r="54" spans="1:23" ht="13.5" customHeight="1" x14ac:dyDescent="0.2">
      <c r="A54" s="86" t="s">
        <v>43</v>
      </c>
      <c r="B54" s="38"/>
      <c r="C54" s="38"/>
      <c r="D54" s="38"/>
      <c r="E54" s="38"/>
      <c r="F54" s="38"/>
      <c r="G54" s="38"/>
      <c r="H54" s="38"/>
      <c r="I54" s="38"/>
      <c r="J54" s="38"/>
      <c r="L54" s="38"/>
      <c r="M54" s="38"/>
      <c r="N54" s="38"/>
      <c r="O54" s="38"/>
      <c r="P54" s="38"/>
      <c r="Q54" s="38"/>
      <c r="R54" s="38"/>
      <c r="S54" s="38"/>
      <c r="T54" s="38"/>
      <c r="U54" s="38"/>
      <c r="V54" s="38"/>
    </row>
    <row r="55" spans="1:23" ht="13.5" customHeight="1" x14ac:dyDescent="0.2">
      <c r="A55" s="86" t="s">
        <v>44</v>
      </c>
      <c r="B55" s="38"/>
      <c r="C55" s="38"/>
      <c r="D55" s="38"/>
      <c r="E55" s="38"/>
      <c r="F55" s="38"/>
      <c r="G55" s="38"/>
      <c r="H55" s="38"/>
      <c r="I55" s="38"/>
      <c r="J55" s="38"/>
      <c r="L55" s="38"/>
      <c r="M55" s="38"/>
      <c r="N55" s="38"/>
      <c r="O55" s="38"/>
      <c r="P55" s="38"/>
      <c r="Q55" s="38"/>
      <c r="R55" s="38"/>
      <c r="S55" s="38"/>
      <c r="T55" s="38"/>
      <c r="U55" s="38"/>
      <c r="V55" s="38"/>
    </row>
    <row r="56" spans="1:23" ht="13.5" customHeight="1" x14ac:dyDescent="0.2">
      <c r="A56" s="86" t="s">
        <v>22</v>
      </c>
      <c r="B56" s="38"/>
      <c r="C56" s="38"/>
      <c r="D56" s="38"/>
      <c r="E56" s="38"/>
      <c r="F56" s="38"/>
      <c r="G56" s="38"/>
      <c r="H56" s="38"/>
      <c r="I56" s="38"/>
      <c r="J56" s="38"/>
      <c r="L56" s="38"/>
      <c r="M56" s="38"/>
      <c r="N56" s="38"/>
      <c r="O56" s="38"/>
      <c r="P56" s="38"/>
      <c r="Q56" s="38"/>
      <c r="R56" s="38"/>
      <c r="S56" s="38"/>
      <c r="T56" s="38"/>
      <c r="U56" s="38"/>
      <c r="V56" s="38"/>
    </row>
    <row r="57" spans="1:23" ht="13.5" customHeight="1" x14ac:dyDescent="0.2">
      <c r="A57" s="90"/>
      <c r="B57" s="38"/>
      <c r="C57" s="38"/>
      <c r="D57" s="38"/>
      <c r="E57" s="38"/>
      <c r="F57" s="38"/>
      <c r="G57" s="38"/>
      <c r="H57" s="38"/>
      <c r="I57" s="38"/>
      <c r="J57" s="38"/>
      <c r="L57" s="38"/>
      <c r="M57" s="38"/>
      <c r="N57" s="38"/>
      <c r="O57" s="38"/>
      <c r="P57" s="38"/>
      <c r="Q57" s="38"/>
      <c r="R57" s="38"/>
      <c r="S57" s="38"/>
      <c r="T57" s="38"/>
      <c r="U57" s="38"/>
      <c r="V57" s="38"/>
    </row>
    <row r="58" spans="1:23" ht="13.5" customHeight="1" x14ac:dyDescent="0.2">
      <c r="A58" s="90"/>
      <c r="B58" s="38"/>
      <c r="C58" s="38"/>
      <c r="D58" s="38"/>
      <c r="E58" s="38"/>
      <c r="F58" s="38"/>
      <c r="G58" s="38"/>
      <c r="H58" s="38"/>
      <c r="I58" s="38"/>
      <c r="J58" s="38"/>
      <c r="L58" s="38"/>
      <c r="M58" s="38"/>
      <c r="N58" s="38"/>
      <c r="O58" s="38"/>
      <c r="P58" s="38"/>
      <c r="Q58" s="38"/>
      <c r="R58" s="38"/>
      <c r="S58" s="38"/>
      <c r="T58" s="38"/>
      <c r="U58" s="38"/>
      <c r="V58" s="38"/>
    </row>
    <row r="59" spans="1:23" ht="13.5" customHeight="1" x14ac:dyDescent="0.2">
      <c r="A59" s="90"/>
      <c r="B59" s="38"/>
      <c r="C59" s="38"/>
      <c r="D59" s="38"/>
      <c r="E59" s="38"/>
      <c r="F59" s="38"/>
      <c r="G59" s="38"/>
      <c r="H59" s="38"/>
      <c r="I59" s="38"/>
      <c r="J59" s="38"/>
      <c r="L59" s="38"/>
      <c r="M59" s="38"/>
      <c r="N59" s="38"/>
      <c r="O59" s="38"/>
      <c r="P59" s="38"/>
      <c r="Q59" s="38"/>
      <c r="R59" s="38"/>
      <c r="S59" s="38"/>
      <c r="T59" s="38"/>
      <c r="U59" s="38"/>
      <c r="V59" s="38"/>
    </row>
    <row r="60" spans="1:23" ht="13.5" customHeight="1" x14ac:dyDescent="0.2">
      <c r="A60" s="90"/>
      <c r="B60" s="38"/>
      <c r="C60" s="38"/>
      <c r="D60" s="38"/>
      <c r="E60" s="38"/>
      <c r="F60" s="38"/>
      <c r="G60" s="38"/>
      <c r="H60" s="38"/>
      <c r="I60" s="38"/>
      <c r="J60" s="38"/>
      <c r="L60" s="38"/>
      <c r="M60" s="38"/>
      <c r="N60" s="38"/>
      <c r="O60" s="38"/>
      <c r="P60" s="38"/>
      <c r="Q60" s="38"/>
      <c r="R60" s="38"/>
      <c r="S60" s="38"/>
      <c r="T60" s="38"/>
      <c r="U60" s="38"/>
      <c r="V60" s="38"/>
    </row>
    <row r="61" spans="1:23" ht="13.5" customHeight="1" x14ac:dyDescent="0.2">
      <c r="A61" s="90"/>
      <c r="B61" s="38"/>
      <c r="C61" s="38"/>
      <c r="D61" s="38"/>
      <c r="E61" s="38"/>
      <c r="F61" s="38"/>
      <c r="G61" s="38"/>
      <c r="H61" s="38"/>
      <c r="I61" s="38"/>
      <c r="J61" s="38"/>
      <c r="L61" s="38"/>
      <c r="M61" s="38"/>
      <c r="N61" s="38"/>
      <c r="O61" s="38"/>
      <c r="P61" s="38"/>
      <c r="Q61" s="38"/>
      <c r="R61" s="38"/>
      <c r="S61" s="38"/>
      <c r="T61" s="38"/>
      <c r="U61" s="38"/>
      <c r="V61" s="38"/>
    </row>
    <row r="62" spans="1:23" ht="13.5" customHeight="1" x14ac:dyDescent="0.2">
      <c r="A62" s="90"/>
      <c r="B62" s="38"/>
      <c r="C62" s="38"/>
      <c r="D62" s="38"/>
      <c r="E62" s="38"/>
      <c r="F62" s="38"/>
      <c r="G62" s="38"/>
      <c r="H62" s="38"/>
      <c r="I62" s="38"/>
      <c r="J62" s="38"/>
      <c r="L62" s="38"/>
      <c r="M62" s="38"/>
      <c r="N62" s="38"/>
      <c r="O62" s="38"/>
      <c r="P62" s="38"/>
      <c r="Q62" s="38"/>
      <c r="R62" s="38"/>
      <c r="S62" s="38"/>
      <c r="T62" s="38"/>
      <c r="U62" s="38"/>
      <c r="V62" s="38"/>
    </row>
    <row r="63" spans="1:23" ht="13.5" customHeight="1" x14ac:dyDescent="0.2">
      <c r="A63" s="90"/>
      <c r="B63" s="38"/>
      <c r="C63" s="38"/>
      <c r="D63" s="38"/>
      <c r="E63" s="38"/>
      <c r="F63" s="38"/>
      <c r="G63" s="38"/>
      <c r="H63" s="38"/>
      <c r="I63" s="38"/>
      <c r="J63" s="38"/>
      <c r="L63" s="38"/>
      <c r="M63" s="38"/>
      <c r="N63" s="38"/>
      <c r="O63" s="38"/>
      <c r="P63" s="38"/>
      <c r="Q63" s="38"/>
      <c r="R63" s="38"/>
      <c r="S63" s="38"/>
      <c r="T63" s="38"/>
      <c r="U63" s="38"/>
      <c r="V63" s="38"/>
    </row>
    <row r="64" spans="1:23" ht="13.5" customHeight="1" x14ac:dyDescent="0.2">
      <c r="A64" s="90"/>
      <c r="B64" s="38"/>
      <c r="C64" s="38"/>
      <c r="D64" s="38"/>
      <c r="E64" s="38"/>
      <c r="F64" s="38"/>
      <c r="G64" s="38"/>
      <c r="H64" s="38"/>
      <c r="I64" s="38"/>
      <c r="J64" s="38"/>
      <c r="L64" s="38"/>
      <c r="M64" s="38"/>
      <c r="N64" s="38"/>
      <c r="O64" s="38"/>
      <c r="P64" s="38"/>
      <c r="Q64" s="38"/>
      <c r="R64" s="38"/>
      <c r="S64" s="38"/>
      <c r="T64" s="38"/>
      <c r="U64" s="38"/>
      <c r="V64" s="38"/>
    </row>
    <row r="65" spans="1:22" ht="13.5" customHeight="1" x14ac:dyDescent="0.2">
      <c r="A65" s="90"/>
      <c r="B65" s="38"/>
      <c r="C65" s="38"/>
      <c r="D65" s="38"/>
      <c r="E65" s="38"/>
      <c r="F65" s="38"/>
      <c r="G65" s="38"/>
      <c r="H65" s="38"/>
      <c r="I65" s="38"/>
      <c r="J65" s="38"/>
      <c r="L65" s="38"/>
      <c r="M65" s="38"/>
      <c r="N65" s="38"/>
      <c r="O65" s="38"/>
      <c r="P65" s="38"/>
      <c r="Q65" s="38"/>
      <c r="R65" s="38"/>
      <c r="S65" s="38"/>
      <c r="T65" s="38"/>
      <c r="U65" s="38"/>
      <c r="V65" s="38"/>
    </row>
    <row r="66" spans="1:22" ht="13.5" customHeight="1" x14ac:dyDescent="0.2">
      <c r="A66" s="90"/>
      <c r="B66" s="38"/>
      <c r="C66" s="38"/>
      <c r="D66" s="38"/>
      <c r="E66" s="38"/>
      <c r="F66" s="38"/>
      <c r="G66" s="38"/>
      <c r="H66" s="38"/>
      <c r="I66" s="38"/>
      <c r="J66" s="38"/>
      <c r="L66" s="38"/>
      <c r="M66" s="38"/>
      <c r="N66" s="38"/>
      <c r="O66" s="38"/>
      <c r="P66" s="38"/>
      <c r="Q66" s="38"/>
      <c r="R66" s="38"/>
      <c r="S66" s="38"/>
      <c r="T66" s="38"/>
      <c r="U66" s="38"/>
      <c r="V66" s="38"/>
    </row>
    <row r="67" spans="1:22" ht="13.5" customHeight="1" x14ac:dyDescent="0.2">
      <c r="A67" s="90"/>
      <c r="B67" s="38"/>
      <c r="C67" s="38"/>
      <c r="D67" s="38"/>
      <c r="E67" s="38"/>
      <c r="F67" s="38"/>
      <c r="G67" s="38"/>
      <c r="H67" s="38"/>
      <c r="I67" s="38"/>
      <c r="J67" s="38"/>
      <c r="L67" s="38"/>
      <c r="M67" s="38"/>
      <c r="N67" s="38"/>
      <c r="O67" s="38"/>
      <c r="P67" s="38"/>
      <c r="Q67" s="38"/>
      <c r="R67" s="38"/>
      <c r="S67" s="38"/>
      <c r="T67" s="38"/>
      <c r="U67" s="38"/>
      <c r="V67" s="38"/>
    </row>
    <row r="68" spans="1:22" ht="13.5" customHeight="1" x14ac:dyDescent="0.2">
      <c r="A68" s="90"/>
      <c r="B68" s="38"/>
      <c r="C68" s="38"/>
      <c r="D68" s="38"/>
      <c r="E68" s="38"/>
      <c r="F68" s="38"/>
      <c r="G68" s="38"/>
      <c r="H68" s="38"/>
      <c r="I68" s="38"/>
      <c r="J68" s="38"/>
      <c r="L68" s="38"/>
      <c r="M68" s="38"/>
      <c r="N68" s="38"/>
      <c r="O68" s="38"/>
      <c r="P68" s="38"/>
      <c r="Q68" s="38"/>
      <c r="R68" s="38"/>
      <c r="S68" s="38"/>
      <c r="T68" s="38"/>
      <c r="U68" s="38"/>
      <c r="V68" s="38"/>
    </row>
    <row r="69" spans="1:22" ht="13.5" customHeight="1" x14ac:dyDescent="0.2">
      <c r="A69" s="90"/>
      <c r="B69" s="38"/>
      <c r="C69" s="38"/>
      <c r="D69" s="38"/>
      <c r="E69" s="38"/>
      <c r="F69" s="38"/>
      <c r="G69" s="38"/>
      <c r="H69" s="38"/>
      <c r="I69" s="38"/>
      <c r="J69" s="38"/>
      <c r="L69" s="38"/>
      <c r="M69" s="38"/>
      <c r="N69" s="38"/>
      <c r="O69" s="38"/>
      <c r="P69" s="38"/>
      <c r="Q69" s="38"/>
      <c r="R69" s="38"/>
      <c r="S69" s="38"/>
      <c r="T69" s="38"/>
      <c r="U69" s="38"/>
      <c r="V69" s="38"/>
    </row>
    <row r="70" spans="1:22" ht="13.5" customHeight="1" x14ac:dyDescent="0.2">
      <c r="A70" s="90"/>
      <c r="B70" s="38"/>
      <c r="C70" s="38"/>
      <c r="D70" s="38"/>
      <c r="E70" s="38"/>
      <c r="F70" s="38"/>
      <c r="G70" s="38"/>
      <c r="H70" s="38"/>
      <c r="I70" s="38"/>
      <c r="J70" s="38"/>
      <c r="L70" s="38"/>
      <c r="M70" s="38"/>
      <c r="N70" s="38"/>
      <c r="O70" s="38"/>
      <c r="P70" s="38"/>
      <c r="Q70" s="38"/>
      <c r="R70" s="38"/>
      <c r="S70" s="38"/>
      <c r="T70" s="38"/>
      <c r="U70" s="38"/>
      <c r="V70" s="38"/>
    </row>
    <row r="71" spans="1:22" ht="13.5" customHeight="1" x14ac:dyDescent="0.2">
      <c r="A71" s="90"/>
      <c r="B71" s="38"/>
      <c r="C71" s="38"/>
      <c r="D71" s="38"/>
      <c r="E71" s="38"/>
      <c r="F71" s="38"/>
      <c r="G71" s="38"/>
      <c r="H71" s="38"/>
      <c r="I71" s="38"/>
      <c r="J71" s="38"/>
      <c r="L71" s="38"/>
      <c r="M71" s="38"/>
      <c r="N71" s="38"/>
      <c r="O71" s="38"/>
      <c r="P71" s="38"/>
      <c r="Q71" s="38"/>
      <c r="R71" s="38"/>
      <c r="S71" s="38"/>
      <c r="T71" s="38"/>
      <c r="U71" s="38"/>
      <c r="V71" s="38"/>
    </row>
    <row r="72" spans="1:22" ht="13.5" customHeight="1" x14ac:dyDescent="0.2">
      <c r="A72" s="90"/>
      <c r="B72" s="38"/>
      <c r="C72" s="38"/>
      <c r="D72" s="38"/>
      <c r="E72" s="38"/>
      <c r="F72" s="38"/>
      <c r="G72" s="38"/>
      <c r="H72" s="38"/>
      <c r="I72" s="38"/>
      <c r="J72" s="38"/>
      <c r="L72" s="38"/>
      <c r="M72" s="38"/>
      <c r="N72" s="38"/>
      <c r="O72" s="38"/>
      <c r="P72" s="38"/>
      <c r="Q72" s="38"/>
      <c r="R72" s="38"/>
      <c r="S72" s="38"/>
      <c r="T72" s="38"/>
      <c r="U72" s="38"/>
      <c r="V72" s="38"/>
    </row>
    <row r="73" spans="1:22" ht="13.5" customHeight="1" x14ac:dyDescent="0.2">
      <c r="A73" s="90"/>
      <c r="B73" s="38"/>
      <c r="C73" s="38"/>
      <c r="D73" s="38"/>
      <c r="E73" s="38"/>
      <c r="F73" s="38"/>
      <c r="G73" s="38"/>
      <c r="H73" s="38"/>
      <c r="I73" s="38"/>
      <c r="J73" s="38"/>
      <c r="L73" s="38"/>
      <c r="M73" s="38"/>
      <c r="N73" s="38"/>
      <c r="O73" s="38"/>
      <c r="P73" s="38"/>
      <c r="Q73" s="38"/>
      <c r="R73" s="38"/>
      <c r="S73" s="38"/>
      <c r="T73" s="38"/>
      <c r="U73" s="38"/>
      <c r="V73" s="38"/>
    </row>
    <row r="74" spans="1:22" ht="13.5" customHeight="1" x14ac:dyDescent="0.2">
      <c r="A74" s="90"/>
      <c r="B74" s="38"/>
      <c r="C74" s="38"/>
      <c r="D74" s="38"/>
      <c r="E74" s="38"/>
      <c r="F74" s="38"/>
      <c r="G74" s="38"/>
      <c r="H74" s="38"/>
      <c r="I74" s="38"/>
      <c r="J74" s="38"/>
      <c r="L74" s="38"/>
      <c r="M74" s="38"/>
      <c r="N74" s="38"/>
      <c r="O74" s="38"/>
      <c r="P74" s="38"/>
      <c r="Q74" s="38"/>
      <c r="R74" s="38"/>
      <c r="S74" s="38"/>
      <c r="T74" s="38"/>
      <c r="U74" s="38"/>
      <c r="V74" s="38"/>
    </row>
    <row r="75" spans="1:22" ht="13.5" customHeight="1" x14ac:dyDescent="0.2">
      <c r="A75" s="90"/>
      <c r="B75" s="38"/>
      <c r="C75" s="38"/>
      <c r="D75" s="38"/>
      <c r="E75" s="38"/>
      <c r="F75" s="38"/>
      <c r="G75" s="38"/>
      <c r="H75" s="38"/>
      <c r="I75" s="38"/>
      <c r="J75" s="38"/>
      <c r="L75" s="38"/>
      <c r="M75" s="38"/>
      <c r="N75" s="38"/>
      <c r="O75" s="38"/>
      <c r="P75" s="38"/>
      <c r="Q75" s="38"/>
      <c r="R75" s="38"/>
      <c r="S75" s="38"/>
      <c r="T75" s="38"/>
      <c r="U75" s="38"/>
      <c r="V75" s="38"/>
    </row>
    <row r="76" spans="1:22" ht="13.5" customHeight="1" x14ac:dyDescent="0.2">
      <c r="A76" s="90"/>
      <c r="B76" s="38"/>
      <c r="C76" s="38"/>
      <c r="D76" s="38"/>
      <c r="E76" s="38"/>
      <c r="F76" s="38"/>
      <c r="G76" s="38"/>
      <c r="H76" s="38"/>
      <c r="I76" s="38"/>
      <c r="J76" s="38"/>
      <c r="L76" s="38"/>
      <c r="M76" s="38"/>
      <c r="N76" s="38"/>
      <c r="O76" s="38"/>
      <c r="P76" s="38"/>
      <c r="Q76" s="38"/>
      <c r="R76" s="38"/>
      <c r="S76" s="38"/>
      <c r="T76" s="38"/>
      <c r="U76" s="38"/>
      <c r="V76" s="38"/>
    </row>
    <row r="77" spans="1:22" ht="13.5" customHeight="1" x14ac:dyDescent="0.2">
      <c r="A77" s="90"/>
      <c r="B77" s="38"/>
      <c r="C77" s="38"/>
      <c r="D77" s="38"/>
      <c r="E77" s="38"/>
      <c r="F77" s="38"/>
      <c r="G77" s="38"/>
      <c r="H77" s="38"/>
      <c r="I77" s="38"/>
      <c r="J77" s="38"/>
      <c r="L77" s="38"/>
      <c r="M77" s="38"/>
      <c r="N77" s="38"/>
      <c r="O77" s="38"/>
      <c r="P77" s="38"/>
      <c r="Q77" s="38"/>
      <c r="R77" s="38"/>
      <c r="S77" s="38"/>
      <c r="T77" s="38"/>
      <c r="U77" s="38"/>
      <c r="V77" s="38"/>
    </row>
    <row r="78" spans="1:22" ht="13.5" customHeight="1" x14ac:dyDescent="0.2">
      <c r="A78" s="90"/>
      <c r="B78" s="38"/>
      <c r="C78" s="38"/>
      <c r="D78" s="38"/>
      <c r="E78" s="38"/>
      <c r="F78" s="38"/>
      <c r="G78" s="38"/>
      <c r="H78" s="38"/>
      <c r="I78" s="38"/>
      <c r="J78" s="38"/>
      <c r="L78" s="38"/>
      <c r="M78" s="38"/>
      <c r="N78" s="38"/>
      <c r="O78" s="38"/>
      <c r="P78" s="38"/>
      <c r="Q78" s="38"/>
      <c r="R78" s="38"/>
      <c r="S78" s="38"/>
      <c r="T78" s="38"/>
      <c r="U78" s="38"/>
      <c r="V78" s="38"/>
    </row>
    <row r="79" spans="1:22" ht="13.5" customHeight="1" x14ac:dyDescent="0.2">
      <c r="A79" s="90"/>
      <c r="B79" s="38"/>
      <c r="C79" s="38"/>
      <c r="D79" s="38"/>
      <c r="E79" s="38"/>
      <c r="F79" s="38"/>
      <c r="G79" s="38"/>
      <c r="H79" s="38"/>
      <c r="I79" s="38"/>
      <c r="J79" s="38"/>
      <c r="L79" s="38"/>
      <c r="M79" s="38"/>
      <c r="N79" s="38"/>
      <c r="O79" s="38"/>
      <c r="P79" s="38"/>
      <c r="Q79" s="38"/>
      <c r="R79" s="38"/>
      <c r="S79" s="38"/>
      <c r="T79" s="38"/>
      <c r="U79" s="38"/>
      <c r="V79" s="38"/>
    </row>
    <row r="80" spans="1:22" ht="13.5" customHeight="1" x14ac:dyDescent="0.2">
      <c r="A80" s="90"/>
      <c r="B80" s="38"/>
      <c r="C80" s="38"/>
      <c r="D80" s="38"/>
      <c r="E80" s="38"/>
      <c r="F80" s="38"/>
      <c r="G80" s="38"/>
      <c r="H80" s="38"/>
      <c r="I80" s="38"/>
      <c r="J80" s="38"/>
      <c r="L80" s="38"/>
      <c r="M80" s="38"/>
      <c r="N80" s="38"/>
      <c r="O80" s="38"/>
      <c r="P80" s="38"/>
      <c r="Q80" s="38"/>
      <c r="R80" s="38"/>
      <c r="S80" s="38"/>
      <c r="T80" s="38"/>
      <c r="U80" s="38"/>
      <c r="V80" s="38"/>
    </row>
    <row r="81" spans="1:22" ht="13.5" customHeight="1" x14ac:dyDescent="0.2">
      <c r="A81" s="90"/>
      <c r="B81" s="38"/>
      <c r="C81" s="38"/>
      <c r="D81" s="38"/>
      <c r="E81" s="38"/>
      <c r="F81" s="38"/>
      <c r="G81" s="38"/>
      <c r="H81" s="38"/>
      <c r="I81" s="38"/>
      <c r="J81" s="38"/>
      <c r="L81" s="38"/>
      <c r="M81" s="38"/>
      <c r="N81" s="38"/>
      <c r="O81" s="38"/>
      <c r="P81" s="38"/>
      <c r="Q81" s="38"/>
      <c r="R81" s="38"/>
      <c r="S81" s="38"/>
      <c r="T81" s="38"/>
      <c r="U81" s="38"/>
      <c r="V81" s="38"/>
    </row>
    <row r="82" spans="1:22" ht="13.5" customHeight="1" x14ac:dyDescent="0.2">
      <c r="A82" s="90"/>
      <c r="B82" s="38"/>
      <c r="C82" s="38"/>
      <c r="D82" s="38"/>
      <c r="E82" s="38"/>
      <c r="F82" s="38"/>
      <c r="G82" s="38"/>
      <c r="H82" s="38"/>
      <c r="I82" s="38"/>
      <c r="J82" s="38"/>
      <c r="L82" s="38"/>
      <c r="M82" s="38"/>
      <c r="N82" s="38"/>
      <c r="O82" s="38"/>
      <c r="P82" s="38"/>
      <c r="Q82" s="38"/>
      <c r="R82" s="38"/>
      <c r="S82" s="38"/>
      <c r="T82" s="38"/>
      <c r="U82" s="38"/>
      <c r="V82" s="38"/>
    </row>
    <row r="83" spans="1:22" ht="13.5" customHeight="1" x14ac:dyDescent="0.2">
      <c r="A83" s="90"/>
      <c r="B83" s="38"/>
      <c r="C83" s="38"/>
      <c r="D83" s="38"/>
      <c r="E83" s="38"/>
      <c r="F83" s="38"/>
      <c r="G83" s="38"/>
      <c r="H83" s="38"/>
      <c r="I83" s="38"/>
      <c r="J83" s="38"/>
      <c r="L83" s="38"/>
      <c r="M83" s="38"/>
      <c r="N83" s="38"/>
      <c r="O83" s="38"/>
      <c r="P83" s="38"/>
      <c r="Q83" s="38"/>
      <c r="R83" s="38"/>
      <c r="S83" s="38"/>
      <c r="T83" s="38"/>
      <c r="U83" s="38"/>
      <c r="V83" s="38"/>
    </row>
    <row r="84" spans="1:22" ht="13.5" customHeight="1" x14ac:dyDescent="0.2">
      <c r="A84" s="90"/>
      <c r="B84" s="38"/>
      <c r="C84" s="38"/>
      <c r="D84" s="38"/>
      <c r="E84" s="38"/>
      <c r="F84" s="38"/>
      <c r="G84" s="38"/>
      <c r="H84" s="38"/>
      <c r="I84" s="38"/>
      <c r="J84" s="38"/>
      <c r="L84" s="38"/>
      <c r="M84" s="38"/>
      <c r="N84" s="38"/>
      <c r="O84" s="38"/>
      <c r="P84" s="38"/>
      <c r="Q84" s="38"/>
      <c r="R84" s="38"/>
      <c r="S84" s="38"/>
      <c r="T84" s="38"/>
      <c r="U84" s="38"/>
      <c r="V84" s="38"/>
    </row>
    <row r="85" spans="1:22" ht="13.5" customHeight="1" x14ac:dyDescent="0.2">
      <c r="A85" s="90"/>
      <c r="B85" s="38"/>
      <c r="C85" s="38"/>
      <c r="D85" s="38"/>
      <c r="E85" s="38"/>
      <c r="F85" s="38"/>
      <c r="G85" s="38"/>
      <c r="H85" s="38"/>
      <c r="I85" s="38"/>
      <c r="J85" s="38"/>
      <c r="L85" s="38"/>
      <c r="M85" s="38"/>
      <c r="N85" s="38"/>
      <c r="O85" s="38"/>
      <c r="P85" s="38"/>
      <c r="Q85" s="38"/>
      <c r="R85" s="38"/>
      <c r="S85" s="38"/>
      <c r="T85" s="38"/>
      <c r="U85" s="38"/>
      <c r="V85" s="38"/>
    </row>
    <row r="86" spans="1:22" ht="13.5" customHeight="1" x14ac:dyDescent="0.2">
      <c r="A86" s="90"/>
      <c r="B86" s="38"/>
      <c r="C86" s="38"/>
      <c r="D86" s="38"/>
      <c r="E86" s="38"/>
      <c r="F86" s="38"/>
      <c r="G86" s="38"/>
      <c r="H86" s="38"/>
      <c r="I86" s="38"/>
      <c r="J86" s="38"/>
      <c r="L86" s="38"/>
      <c r="M86" s="38"/>
      <c r="N86" s="38"/>
      <c r="O86" s="38"/>
      <c r="P86" s="38"/>
      <c r="Q86" s="38"/>
      <c r="R86" s="38"/>
      <c r="S86" s="38"/>
      <c r="T86" s="38"/>
      <c r="U86" s="38"/>
      <c r="V86" s="38"/>
    </row>
    <row r="87" spans="1:22" ht="13.5" customHeight="1" x14ac:dyDescent="0.2">
      <c r="A87" s="90"/>
      <c r="B87" s="38"/>
      <c r="C87" s="38"/>
      <c r="D87" s="38"/>
      <c r="E87" s="38"/>
      <c r="F87" s="38"/>
      <c r="G87" s="38"/>
      <c r="H87" s="38"/>
      <c r="I87" s="38"/>
      <c r="J87" s="38"/>
      <c r="L87" s="38"/>
      <c r="M87" s="38"/>
      <c r="N87" s="38"/>
      <c r="O87" s="38"/>
      <c r="P87" s="38"/>
      <c r="Q87" s="38"/>
      <c r="R87" s="38"/>
      <c r="S87" s="38"/>
      <c r="T87" s="38"/>
      <c r="U87" s="38"/>
      <c r="V87" s="38"/>
    </row>
    <row r="88" spans="1:22" ht="13.5" customHeight="1" x14ac:dyDescent="0.2">
      <c r="A88" s="90"/>
      <c r="B88" s="38"/>
      <c r="C88" s="38"/>
      <c r="D88" s="38"/>
      <c r="E88" s="38"/>
      <c r="F88" s="38"/>
      <c r="G88" s="38"/>
      <c r="H88" s="38"/>
      <c r="I88" s="38"/>
      <c r="J88" s="38"/>
      <c r="L88" s="38"/>
      <c r="M88" s="38"/>
      <c r="N88" s="38"/>
      <c r="O88" s="38"/>
      <c r="P88" s="38"/>
      <c r="Q88" s="38"/>
      <c r="R88" s="38"/>
      <c r="S88" s="38"/>
      <c r="T88" s="38"/>
      <c r="U88" s="38"/>
      <c r="V88" s="38"/>
    </row>
    <row r="89" spans="1:22" ht="13.5" customHeight="1" x14ac:dyDescent="0.2">
      <c r="A89" s="90"/>
      <c r="B89" s="38"/>
      <c r="C89" s="38"/>
      <c r="D89" s="38"/>
      <c r="E89" s="38"/>
      <c r="F89" s="38"/>
      <c r="G89" s="38"/>
      <c r="H89" s="38"/>
      <c r="I89" s="38"/>
      <c r="J89" s="38"/>
      <c r="L89" s="38"/>
      <c r="M89" s="38"/>
      <c r="N89" s="38"/>
      <c r="O89" s="38"/>
      <c r="P89" s="38"/>
      <c r="Q89" s="38"/>
      <c r="R89" s="38"/>
      <c r="S89" s="38"/>
      <c r="T89" s="38"/>
      <c r="U89" s="38"/>
      <c r="V89" s="38"/>
    </row>
    <row r="90" spans="1:22" ht="13.5" customHeight="1" x14ac:dyDescent="0.2">
      <c r="A90" s="90"/>
      <c r="B90" s="38"/>
      <c r="C90" s="38"/>
      <c r="D90" s="38"/>
      <c r="E90" s="38"/>
      <c r="F90" s="38"/>
      <c r="G90" s="38"/>
      <c r="H90" s="38"/>
      <c r="I90" s="38"/>
      <c r="J90" s="38"/>
      <c r="L90" s="38"/>
      <c r="M90" s="38"/>
      <c r="N90" s="38"/>
      <c r="O90" s="38"/>
      <c r="P90" s="38"/>
      <c r="Q90" s="38"/>
      <c r="R90" s="38"/>
      <c r="S90" s="38"/>
      <c r="T90" s="38"/>
      <c r="U90" s="38"/>
      <c r="V90" s="38"/>
    </row>
    <row r="91" spans="1:22" ht="13.5" customHeight="1" x14ac:dyDescent="0.2">
      <c r="A91" s="90"/>
      <c r="B91" s="38"/>
      <c r="C91" s="38"/>
      <c r="D91" s="38"/>
      <c r="E91" s="38"/>
      <c r="F91" s="38"/>
      <c r="G91" s="38"/>
      <c r="H91" s="38"/>
      <c r="I91" s="38"/>
      <c r="J91" s="38"/>
      <c r="L91" s="38"/>
      <c r="M91" s="38"/>
      <c r="N91" s="38"/>
      <c r="O91" s="38"/>
      <c r="P91" s="38"/>
      <c r="Q91" s="38"/>
      <c r="R91" s="38"/>
      <c r="S91" s="38"/>
      <c r="T91" s="38"/>
      <c r="U91" s="38"/>
      <c r="V91" s="38"/>
    </row>
    <row r="92" spans="1:22" ht="13.5" customHeight="1" x14ac:dyDescent="0.2">
      <c r="A92" s="90"/>
      <c r="B92" s="38"/>
      <c r="C92" s="38"/>
      <c r="D92" s="38"/>
      <c r="E92" s="38"/>
      <c r="F92" s="38"/>
      <c r="G92" s="38"/>
      <c r="H92" s="38"/>
      <c r="I92" s="38"/>
      <c r="J92" s="38"/>
      <c r="L92" s="38"/>
      <c r="M92" s="38"/>
      <c r="N92" s="38"/>
      <c r="O92" s="38"/>
      <c r="P92" s="38"/>
      <c r="Q92" s="38"/>
      <c r="R92" s="38"/>
      <c r="S92" s="38"/>
      <c r="T92" s="38"/>
      <c r="U92" s="38"/>
      <c r="V92" s="38"/>
    </row>
    <row r="93" spans="1:22" ht="13.5" customHeight="1" x14ac:dyDescent="0.2">
      <c r="A93" s="90"/>
      <c r="B93" s="38"/>
      <c r="C93" s="38"/>
      <c r="D93" s="38"/>
      <c r="E93" s="38"/>
      <c r="F93" s="38"/>
      <c r="G93" s="38"/>
      <c r="H93" s="38"/>
      <c r="I93" s="38"/>
      <c r="J93" s="38"/>
      <c r="L93" s="38"/>
      <c r="M93" s="38"/>
      <c r="N93" s="38"/>
      <c r="O93" s="38"/>
      <c r="P93" s="38"/>
      <c r="Q93" s="38"/>
      <c r="R93" s="38"/>
      <c r="S93" s="38"/>
      <c r="T93" s="38"/>
      <c r="U93" s="38"/>
      <c r="V93" s="38"/>
    </row>
    <row r="94" spans="1:22" ht="13.5" customHeight="1" x14ac:dyDescent="0.2">
      <c r="A94" s="90"/>
      <c r="B94" s="38"/>
      <c r="C94" s="38"/>
      <c r="D94" s="38"/>
      <c r="E94" s="38"/>
      <c r="F94" s="38"/>
      <c r="G94" s="38"/>
      <c r="H94" s="38"/>
      <c r="I94" s="38"/>
      <c r="J94" s="38"/>
      <c r="L94" s="38"/>
      <c r="M94" s="38"/>
      <c r="N94" s="38"/>
      <c r="O94" s="38"/>
      <c r="P94" s="38"/>
      <c r="Q94" s="38"/>
      <c r="R94" s="38"/>
      <c r="S94" s="38"/>
      <c r="T94" s="38"/>
      <c r="U94" s="38"/>
      <c r="V94" s="38"/>
    </row>
    <row r="95" spans="1:22" ht="13.5" customHeight="1" x14ac:dyDescent="0.2">
      <c r="A95" s="90"/>
      <c r="B95" s="38"/>
      <c r="C95" s="38"/>
      <c r="D95" s="38"/>
      <c r="E95" s="38"/>
      <c r="F95" s="38"/>
      <c r="G95" s="38"/>
      <c r="H95" s="38"/>
      <c r="I95" s="38"/>
      <c r="J95" s="38"/>
      <c r="L95" s="38"/>
      <c r="M95" s="38"/>
      <c r="N95" s="38"/>
      <c r="O95" s="38"/>
      <c r="P95" s="38"/>
      <c r="Q95" s="38"/>
      <c r="R95" s="38"/>
      <c r="S95" s="38"/>
      <c r="T95" s="38"/>
      <c r="U95" s="38"/>
      <c r="V95" s="38"/>
    </row>
    <row r="96" spans="1:22" ht="13.5" customHeight="1" x14ac:dyDescent="0.2">
      <c r="A96" s="90"/>
      <c r="B96" s="38"/>
      <c r="C96" s="38"/>
      <c r="D96" s="38"/>
      <c r="E96" s="38"/>
      <c r="F96" s="38"/>
      <c r="G96" s="38"/>
      <c r="H96" s="38"/>
      <c r="I96" s="38"/>
      <c r="J96" s="38"/>
      <c r="L96" s="38"/>
      <c r="M96" s="38"/>
      <c r="N96" s="38"/>
      <c r="O96" s="38"/>
      <c r="P96" s="38"/>
      <c r="Q96" s="38"/>
      <c r="R96" s="38"/>
      <c r="S96" s="38"/>
      <c r="T96" s="38"/>
      <c r="U96" s="38"/>
      <c r="V96" s="38"/>
    </row>
    <row r="97" spans="1:22" ht="13.5" customHeight="1" x14ac:dyDescent="0.2">
      <c r="A97" s="90"/>
      <c r="B97" s="38"/>
      <c r="C97" s="38"/>
      <c r="D97" s="38"/>
      <c r="E97" s="38"/>
      <c r="F97" s="38"/>
      <c r="G97" s="38"/>
      <c r="H97" s="38"/>
      <c r="I97" s="38"/>
      <c r="J97" s="38"/>
      <c r="L97" s="38"/>
      <c r="M97" s="38"/>
      <c r="N97" s="38"/>
      <c r="O97" s="38"/>
      <c r="P97" s="38"/>
      <c r="Q97" s="38"/>
      <c r="R97" s="38"/>
      <c r="S97" s="38"/>
      <c r="T97" s="38"/>
      <c r="U97" s="38"/>
      <c r="V97" s="38"/>
    </row>
    <row r="98" spans="1:22" ht="13.5" customHeight="1" x14ac:dyDescent="0.2">
      <c r="B98" s="38"/>
      <c r="C98" s="38"/>
      <c r="D98" s="38"/>
      <c r="E98" s="38"/>
      <c r="F98" s="38"/>
      <c r="G98" s="38"/>
      <c r="H98" s="38"/>
      <c r="I98" s="38"/>
      <c r="J98" s="38"/>
      <c r="L98" s="38"/>
      <c r="M98" s="38"/>
      <c r="N98" s="38"/>
      <c r="O98" s="38"/>
      <c r="P98" s="38"/>
      <c r="Q98" s="38"/>
      <c r="R98" s="38"/>
      <c r="S98" s="38"/>
      <c r="T98" s="38"/>
      <c r="U98" s="38"/>
      <c r="V98" s="38"/>
    </row>
  </sheetData>
  <mergeCells count="23">
    <mergeCell ref="A1:J1"/>
    <mergeCell ref="A2:J2"/>
    <mergeCell ref="A3:J3"/>
    <mergeCell ref="A4:J4"/>
    <mergeCell ref="K1:V1"/>
    <mergeCell ref="K2:V2"/>
    <mergeCell ref="K3:V3"/>
    <mergeCell ref="K4:V4"/>
    <mergeCell ref="A5:A6"/>
    <mergeCell ref="B5:E5"/>
    <mergeCell ref="F5:F6"/>
    <mergeCell ref="G5:G6"/>
    <mergeCell ref="H5:H6"/>
    <mergeCell ref="I5:I6"/>
    <mergeCell ref="J5:J6"/>
    <mergeCell ref="K5:K6"/>
    <mergeCell ref="L5:N5"/>
    <mergeCell ref="O5:O6"/>
    <mergeCell ref="P5:R5"/>
    <mergeCell ref="S5:S6"/>
    <mergeCell ref="T5:T6"/>
    <mergeCell ref="U5:U6"/>
    <mergeCell ref="V5:V6"/>
  </mergeCells>
  <hyperlinks>
    <hyperlink ref="W6" location="TOC!A1" display="RETURN TO TABLE OF CONTENTS"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S75"/>
  <sheetViews>
    <sheetView workbookViewId="0">
      <pane xSplit="1" ySplit="5" topLeftCell="B42" activePane="bottomRight" state="frozen"/>
      <selection activeCell="W6" sqref="W6"/>
      <selection pane="topRight" activeCell="W6" sqref="W6"/>
      <selection pane="bottomLeft" activeCell="W6" sqref="W6"/>
      <selection pane="bottomRight" activeCell="L66" sqref="L66"/>
    </sheetView>
  </sheetViews>
  <sheetFormatPr defaultRowHeight="12.75" x14ac:dyDescent="0.2"/>
  <cols>
    <col min="8" max="9" width="10.85546875" bestFit="1" customWidth="1"/>
    <col min="10" max="10" width="10" bestFit="1" customWidth="1"/>
  </cols>
  <sheetData>
    <row r="1" spans="1:11" x14ac:dyDescent="0.2">
      <c r="A1" s="809" t="s">
        <v>2375</v>
      </c>
      <c r="B1" s="809"/>
      <c r="C1" s="809"/>
      <c r="D1" s="809"/>
      <c r="E1" s="809"/>
      <c r="F1" s="809"/>
      <c r="G1" s="809"/>
      <c r="H1" s="809"/>
      <c r="I1" s="809"/>
      <c r="J1" s="267"/>
    </row>
    <row r="2" spans="1:11" ht="13.5" thickBot="1" x14ac:dyDescent="0.25">
      <c r="A2" s="805" t="s">
        <v>116</v>
      </c>
      <c r="B2" s="805"/>
      <c r="C2" s="805"/>
      <c r="D2" s="805"/>
      <c r="E2" s="805"/>
      <c r="F2" s="805"/>
      <c r="G2" s="805"/>
      <c r="H2" s="805"/>
      <c r="I2" s="805"/>
      <c r="J2" s="267"/>
    </row>
    <row r="3" spans="1:11" ht="18.75" customHeight="1" thickBot="1" x14ac:dyDescent="0.25">
      <c r="A3" s="806" t="s">
        <v>2376</v>
      </c>
      <c r="B3" s="807"/>
      <c r="C3" s="807"/>
      <c r="D3" s="807"/>
      <c r="E3" s="807"/>
      <c r="F3" s="807"/>
      <c r="G3" s="807"/>
      <c r="H3" s="807"/>
      <c r="I3" s="808"/>
      <c r="J3" s="267"/>
    </row>
    <row r="4" spans="1:11" ht="17.25" customHeight="1" thickBot="1" x14ac:dyDescent="0.25">
      <c r="A4" s="268"/>
      <c r="B4" s="937" t="s">
        <v>199</v>
      </c>
      <c r="C4" s="938"/>
      <c r="D4" s="938"/>
      <c r="E4" s="938"/>
      <c r="F4" s="938"/>
      <c r="G4" s="938"/>
      <c r="H4" s="939"/>
      <c r="I4" s="813" t="s">
        <v>696</v>
      </c>
      <c r="J4" s="267"/>
    </row>
    <row r="5" spans="1:11" ht="34.5" thickBot="1" x14ac:dyDescent="0.25">
      <c r="A5" s="269" t="s">
        <v>3</v>
      </c>
      <c r="B5" s="178" t="s">
        <v>697</v>
      </c>
      <c r="C5" s="178" t="s">
        <v>30</v>
      </c>
      <c r="D5" s="178" t="s">
        <v>551</v>
      </c>
      <c r="E5" s="144" t="s">
        <v>6</v>
      </c>
      <c r="F5" s="201" t="s">
        <v>26</v>
      </c>
      <c r="G5" s="201" t="s">
        <v>203</v>
      </c>
      <c r="H5" s="144" t="s">
        <v>693</v>
      </c>
      <c r="I5" s="814"/>
      <c r="J5" s="267"/>
      <c r="K5" s="551" t="s">
        <v>2837</v>
      </c>
    </row>
    <row r="6" spans="1:11" ht="13.5" thickBot="1" x14ac:dyDescent="0.25">
      <c r="A6" s="161">
        <v>1945</v>
      </c>
      <c r="B6" s="356" t="s">
        <v>13</v>
      </c>
      <c r="C6" s="356" t="s">
        <v>13</v>
      </c>
      <c r="D6" s="185" t="s">
        <v>13</v>
      </c>
      <c r="E6" s="356" t="s">
        <v>13</v>
      </c>
      <c r="F6" s="356" t="s">
        <v>13</v>
      </c>
      <c r="G6" s="356" t="s">
        <v>13</v>
      </c>
      <c r="H6" s="356">
        <v>11.8</v>
      </c>
      <c r="I6" s="356">
        <v>510</v>
      </c>
      <c r="J6" s="267"/>
    </row>
    <row r="7" spans="1:11" ht="13.5" thickBot="1" x14ac:dyDescent="0.25">
      <c r="A7" s="161">
        <v>1950</v>
      </c>
      <c r="B7" s="356" t="s">
        <v>13</v>
      </c>
      <c r="C7" s="356" t="s">
        <v>13</v>
      </c>
      <c r="D7" s="185" t="s">
        <v>13</v>
      </c>
      <c r="E7" s="356" t="s">
        <v>13</v>
      </c>
      <c r="F7" s="356" t="s">
        <v>13</v>
      </c>
      <c r="G7" s="356" t="s">
        <v>13</v>
      </c>
      <c r="H7" s="356">
        <v>98.6</v>
      </c>
      <c r="I7" s="356">
        <v>430</v>
      </c>
      <c r="J7" s="267"/>
    </row>
    <row r="8" spans="1:11" ht="13.5" thickBot="1" x14ac:dyDescent="0.25">
      <c r="A8" s="161">
        <v>1955</v>
      </c>
      <c r="B8" s="356" t="s">
        <v>13</v>
      </c>
      <c r="C8" s="356" t="s">
        <v>13</v>
      </c>
      <c r="D8" s="185" t="s">
        <v>13</v>
      </c>
      <c r="E8" s="356" t="s">
        <v>13</v>
      </c>
      <c r="F8" s="356" t="s">
        <v>13</v>
      </c>
      <c r="G8" s="356" t="s">
        <v>13</v>
      </c>
      <c r="H8" s="356">
        <v>172.6</v>
      </c>
      <c r="I8" s="356">
        <v>276.3</v>
      </c>
      <c r="J8" s="267"/>
    </row>
    <row r="9" spans="1:11" ht="13.5" thickBot="1" x14ac:dyDescent="0.25">
      <c r="A9" s="161">
        <v>1956</v>
      </c>
      <c r="B9" s="356" t="s">
        <v>13</v>
      </c>
      <c r="C9" s="356" t="s">
        <v>13</v>
      </c>
      <c r="D9" s="185" t="s">
        <v>13</v>
      </c>
      <c r="E9" s="356" t="s">
        <v>13</v>
      </c>
      <c r="F9" s="356" t="s">
        <v>13</v>
      </c>
      <c r="G9" s="356" t="s">
        <v>13</v>
      </c>
      <c r="H9" s="356">
        <v>183.5</v>
      </c>
      <c r="I9" s="356">
        <v>249.7</v>
      </c>
      <c r="J9" s="267"/>
    </row>
    <row r="10" spans="1:11" ht="13.5" thickBot="1" x14ac:dyDescent="0.25">
      <c r="A10" s="161">
        <v>1957</v>
      </c>
      <c r="B10" s="356" t="s">
        <v>13</v>
      </c>
      <c r="C10" s="356" t="s">
        <v>13</v>
      </c>
      <c r="D10" s="185" t="s">
        <v>13</v>
      </c>
      <c r="E10" s="356" t="s">
        <v>13</v>
      </c>
      <c r="F10" s="356" t="s">
        <v>13</v>
      </c>
      <c r="G10" s="356" t="s">
        <v>13</v>
      </c>
      <c r="H10" s="356">
        <v>190</v>
      </c>
      <c r="I10" s="356">
        <v>232.6</v>
      </c>
      <c r="J10" s="267"/>
    </row>
    <row r="11" spans="1:11" ht="13.5" thickBot="1" x14ac:dyDescent="0.25">
      <c r="A11" s="161">
        <v>1958</v>
      </c>
      <c r="B11" s="356" t="s">
        <v>13</v>
      </c>
      <c r="C11" s="356" t="s">
        <v>13</v>
      </c>
      <c r="D11" s="185" t="s">
        <v>13</v>
      </c>
      <c r="E11" s="356" t="s">
        <v>13</v>
      </c>
      <c r="F11" s="356" t="s">
        <v>13</v>
      </c>
      <c r="G11" s="356" t="s">
        <v>13</v>
      </c>
      <c r="H11" s="356">
        <v>192.7</v>
      </c>
      <c r="I11" s="356">
        <v>216.8</v>
      </c>
      <c r="J11" s="267"/>
    </row>
    <row r="12" spans="1:11" ht="13.5" thickBot="1" x14ac:dyDescent="0.25">
      <c r="A12" s="161">
        <v>1959</v>
      </c>
      <c r="B12" s="356" t="s">
        <v>13</v>
      </c>
      <c r="C12" s="356" t="s">
        <v>13</v>
      </c>
      <c r="D12" s="185" t="s">
        <v>13</v>
      </c>
      <c r="E12" s="356" t="s">
        <v>13</v>
      </c>
      <c r="F12" s="356" t="s">
        <v>13</v>
      </c>
      <c r="G12" s="356" t="s">
        <v>13</v>
      </c>
      <c r="H12" s="356">
        <v>196.6</v>
      </c>
      <c r="I12" s="356">
        <v>204.4</v>
      </c>
      <c r="J12" s="267"/>
    </row>
    <row r="13" spans="1:11" ht="13.5" thickBot="1" x14ac:dyDescent="0.25">
      <c r="A13" s="161">
        <v>1960</v>
      </c>
      <c r="B13" s="356" t="s">
        <v>13</v>
      </c>
      <c r="C13" s="356" t="s">
        <v>13</v>
      </c>
      <c r="D13" s="185" t="s">
        <v>13</v>
      </c>
      <c r="E13" s="356" t="s">
        <v>13</v>
      </c>
      <c r="F13" s="356" t="s">
        <v>13</v>
      </c>
      <c r="G13" s="356" t="s">
        <v>13</v>
      </c>
      <c r="H13" s="356">
        <v>208.1</v>
      </c>
      <c r="I13" s="356">
        <v>191.9</v>
      </c>
      <c r="J13" s="267"/>
    </row>
    <row r="14" spans="1:11" ht="13.5" thickBot="1" x14ac:dyDescent="0.25">
      <c r="A14" s="161">
        <v>1961</v>
      </c>
      <c r="B14" s="356" t="s">
        <v>13</v>
      </c>
      <c r="C14" s="356" t="s">
        <v>13</v>
      </c>
      <c r="D14" s="185" t="s">
        <v>13</v>
      </c>
      <c r="E14" s="356" t="s">
        <v>13</v>
      </c>
      <c r="F14" s="356" t="s">
        <v>13</v>
      </c>
      <c r="G14" s="356" t="s">
        <v>13</v>
      </c>
      <c r="H14" s="356">
        <v>217.5</v>
      </c>
      <c r="I14" s="356">
        <v>161.6</v>
      </c>
      <c r="J14" s="267"/>
    </row>
    <row r="15" spans="1:11" ht="13.5" thickBot="1" x14ac:dyDescent="0.25">
      <c r="A15" s="161">
        <v>1962</v>
      </c>
      <c r="B15" s="356" t="s">
        <v>13</v>
      </c>
      <c r="C15" s="356" t="s">
        <v>13</v>
      </c>
      <c r="D15" s="185" t="s">
        <v>13</v>
      </c>
      <c r="E15" s="356" t="s">
        <v>13</v>
      </c>
      <c r="F15" s="356" t="s">
        <v>13</v>
      </c>
      <c r="G15" s="356" t="s">
        <v>13</v>
      </c>
      <c r="H15" s="356">
        <v>229</v>
      </c>
      <c r="I15" s="356">
        <v>144.5</v>
      </c>
      <c r="J15" s="267"/>
    </row>
    <row r="16" spans="1:11" ht="13.5" thickBot="1" x14ac:dyDescent="0.25">
      <c r="A16" s="161">
        <v>1963</v>
      </c>
      <c r="B16" s="356" t="s">
        <v>13</v>
      </c>
      <c r="C16" s="356" t="s">
        <v>13</v>
      </c>
      <c r="D16" s="185" t="s">
        <v>13</v>
      </c>
      <c r="E16" s="356" t="s">
        <v>13</v>
      </c>
      <c r="F16" s="356" t="s">
        <v>13</v>
      </c>
      <c r="G16" s="356" t="s">
        <v>13</v>
      </c>
      <c r="H16" s="356">
        <v>235.3</v>
      </c>
      <c r="I16" s="356">
        <v>138.4</v>
      </c>
      <c r="J16" s="267"/>
    </row>
    <row r="17" spans="1:10" ht="13.5" thickBot="1" x14ac:dyDescent="0.25">
      <c r="A17" s="161">
        <v>1964</v>
      </c>
      <c r="B17" s="356" t="s">
        <v>13</v>
      </c>
      <c r="C17" s="356" t="s">
        <v>13</v>
      </c>
      <c r="D17" s="185" t="s">
        <v>13</v>
      </c>
      <c r="E17" s="356" t="s">
        <v>13</v>
      </c>
      <c r="F17" s="356" t="s">
        <v>13</v>
      </c>
      <c r="G17" s="356" t="s">
        <v>13</v>
      </c>
      <c r="H17" s="356">
        <v>242.2</v>
      </c>
      <c r="I17" s="356">
        <v>129.30000000000001</v>
      </c>
      <c r="J17" s="267"/>
    </row>
    <row r="18" spans="1:10" ht="13.5" thickBot="1" x14ac:dyDescent="0.25">
      <c r="A18" s="161">
        <v>1965</v>
      </c>
      <c r="B18" s="356" t="s">
        <v>13</v>
      </c>
      <c r="C18" s="356" t="s">
        <v>13</v>
      </c>
      <c r="D18" s="185" t="s">
        <v>13</v>
      </c>
      <c r="E18" s="356" t="s">
        <v>13</v>
      </c>
      <c r="F18" s="356" t="s">
        <v>13</v>
      </c>
      <c r="G18" s="356" t="s">
        <v>13</v>
      </c>
      <c r="H18" s="356">
        <v>248.4</v>
      </c>
      <c r="I18" s="356">
        <v>124.2</v>
      </c>
      <c r="J18" s="267"/>
    </row>
    <row r="19" spans="1:10" ht="13.5" thickBot="1" x14ac:dyDescent="0.25">
      <c r="A19" s="161">
        <v>1966</v>
      </c>
      <c r="B19" s="356" t="s">
        <v>13</v>
      </c>
      <c r="C19" s="356" t="s">
        <v>13</v>
      </c>
      <c r="D19" s="185" t="s">
        <v>13</v>
      </c>
      <c r="E19" s="356" t="s">
        <v>13</v>
      </c>
      <c r="F19" s="356" t="s">
        <v>13</v>
      </c>
      <c r="G19" s="356" t="s">
        <v>13</v>
      </c>
      <c r="H19" s="356">
        <v>256</v>
      </c>
      <c r="I19" s="356">
        <v>109.6</v>
      </c>
      <c r="J19" s="267"/>
    </row>
    <row r="20" spans="1:10" ht="13.5" thickBot="1" x14ac:dyDescent="0.25">
      <c r="A20" s="161">
        <v>1967</v>
      </c>
      <c r="B20" s="356" t="s">
        <v>13</v>
      </c>
      <c r="C20" s="356" t="s">
        <v>13</v>
      </c>
      <c r="D20" s="185" t="s">
        <v>13</v>
      </c>
      <c r="E20" s="356" t="s">
        <v>13</v>
      </c>
      <c r="F20" s="356" t="s">
        <v>13</v>
      </c>
      <c r="G20" s="356" t="s">
        <v>13</v>
      </c>
      <c r="H20" s="356">
        <v>270.3</v>
      </c>
      <c r="I20" s="356">
        <v>90.8</v>
      </c>
      <c r="J20" s="267"/>
    </row>
    <row r="21" spans="1:10" ht="13.5" thickBot="1" x14ac:dyDescent="0.25">
      <c r="A21" s="161">
        <v>1968</v>
      </c>
      <c r="B21" s="356" t="s">
        <v>13</v>
      </c>
      <c r="C21" s="356" t="s">
        <v>13</v>
      </c>
      <c r="D21" s="185" t="s">
        <v>13</v>
      </c>
      <c r="E21" s="356" t="s">
        <v>13</v>
      </c>
      <c r="F21" s="356" t="s">
        <v>13</v>
      </c>
      <c r="G21" s="356" t="s">
        <v>13</v>
      </c>
      <c r="H21" s="356">
        <v>274.2</v>
      </c>
      <c r="I21" s="356">
        <v>77.900000000000006</v>
      </c>
      <c r="J21" s="267"/>
    </row>
    <row r="22" spans="1:10" ht="13.5" thickBot="1" x14ac:dyDescent="0.25">
      <c r="A22" s="161">
        <v>1969</v>
      </c>
      <c r="B22" s="356" t="s">
        <v>13</v>
      </c>
      <c r="C22" s="356" t="s">
        <v>13</v>
      </c>
      <c r="D22" s="185" t="s">
        <v>13</v>
      </c>
      <c r="E22" s="356" t="s">
        <v>13</v>
      </c>
      <c r="F22" s="356" t="s">
        <v>13</v>
      </c>
      <c r="G22" s="356" t="s">
        <v>13</v>
      </c>
      <c r="H22" s="356">
        <v>273.8</v>
      </c>
      <c r="I22" s="356">
        <v>71.599999999999994</v>
      </c>
      <c r="J22" s="267"/>
    </row>
    <row r="23" spans="1:10" ht="13.5" thickBot="1" x14ac:dyDescent="0.25">
      <c r="A23" s="161">
        <v>1970</v>
      </c>
      <c r="B23" s="356" t="s">
        <v>13</v>
      </c>
      <c r="C23" s="356" t="s">
        <v>13</v>
      </c>
      <c r="D23" s="185" t="s">
        <v>13</v>
      </c>
      <c r="E23" s="356" t="s">
        <v>13</v>
      </c>
      <c r="F23" s="356" t="s">
        <v>13</v>
      </c>
      <c r="G23" s="356" t="s">
        <v>13</v>
      </c>
      <c r="H23" s="356">
        <v>270.60000000000002</v>
      </c>
      <c r="I23" s="356">
        <v>68.2</v>
      </c>
      <c r="J23" s="267"/>
    </row>
    <row r="24" spans="1:10" ht="13.5" thickBot="1" x14ac:dyDescent="0.25">
      <c r="A24" s="161">
        <v>1971</v>
      </c>
      <c r="B24" s="356" t="s">
        <v>13</v>
      </c>
      <c r="C24" s="356" t="s">
        <v>13</v>
      </c>
      <c r="D24" s="185" t="s">
        <v>13</v>
      </c>
      <c r="E24" s="356" t="s">
        <v>13</v>
      </c>
      <c r="F24" s="356" t="s">
        <v>13</v>
      </c>
      <c r="G24" s="356" t="s">
        <v>13</v>
      </c>
      <c r="H24" s="356">
        <v>256.8</v>
      </c>
      <c r="I24" s="356">
        <v>55.9</v>
      </c>
      <c r="J24" s="267"/>
    </row>
    <row r="25" spans="1:10" ht="13.5" thickBot="1" x14ac:dyDescent="0.25">
      <c r="A25" s="161">
        <v>1972</v>
      </c>
      <c r="B25" s="356" t="s">
        <v>13</v>
      </c>
      <c r="C25" s="356" t="s">
        <v>13</v>
      </c>
      <c r="D25" s="185" t="s">
        <v>13</v>
      </c>
      <c r="E25" s="356" t="s">
        <v>13</v>
      </c>
      <c r="F25" s="356" t="s">
        <v>13</v>
      </c>
      <c r="G25" s="356" t="s">
        <v>13</v>
      </c>
      <c r="H25" s="356">
        <v>253.3</v>
      </c>
      <c r="I25" s="356">
        <v>44</v>
      </c>
      <c r="J25" s="267"/>
    </row>
    <row r="26" spans="1:10" ht="13.5" thickBot="1" x14ac:dyDescent="0.25">
      <c r="A26" s="161">
        <v>1973</v>
      </c>
      <c r="B26" s="356" t="s">
        <v>13</v>
      </c>
      <c r="C26" s="356" t="s">
        <v>13</v>
      </c>
      <c r="D26" s="185" t="s">
        <v>13</v>
      </c>
      <c r="E26" s="356" t="s">
        <v>13</v>
      </c>
      <c r="F26" s="356" t="s">
        <v>13</v>
      </c>
      <c r="G26" s="356" t="s">
        <v>13</v>
      </c>
      <c r="H26" s="356">
        <v>282.60000000000002</v>
      </c>
      <c r="I26" s="356">
        <v>27.5</v>
      </c>
      <c r="J26" s="267"/>
    </row>
    <row r="27" spans="1:10" ht="13.5" thickBot="1" x14ac:dyDescent="0.25">
      <c r="A27" s="161">
        <v>1974</v>
      </c>
      <c r="B27" s="356" t="s">
        <v>13</v>
      </c>
      <c r="C27" s="356" t="s">
        <v>13</v>
      </c>
      <c r="D27" s="185" t="s">
        <v>13</v>
      </c>
      <c r="E27" s="356" t="s">
        <v>13</v>
      </c>
      <c r="F27" s="356" t="s">
        <v>13</v>
      </c>
      <c r="G27" s="356" t="s">
        <v>13</v>
      </c>
      <c r="H27" s="356">
        <v>316.39999999999998</v>
      </c>
      <c r="I27" s="356">
        <v>10.6</v>
      </c>
      <c r="J27" s="267"/>
    </row>
    <row r="28" spans="1:10" ht="13.5" thickBot="1" x14ac:dyDescent="0.25">
      <c r="A28" s="161">
        <v>1975</v>
      </c>
      <c r="B28" s="356" t="s">
        <v>13</v>
      </c>
      <c r="C28" s="356" t="s">
        <v>13</v>
      </c>
      <c r="D28" s="185" t="s">
        <v>13</v>
      </c>
      <c r="E28" s="356" t="s">
        <v>13</v>
      </c>
      <c r="F28" s="356" t="s">
        <v>13</v>
      </c>
      <c r="G28" s="356" t="s">
        <v>13</v>
      </c>
      <c r="H28" s="356">
        <v>365.1</v>
      </c>
      <c r="I28" s="356">
        <v>7.6</v>
      </c>
      <c r="J28" s="267"/>
    </row>
    <row r="29" spans="1:10" ht="13.5" thickBot="1" x14ac:dyDescent="0.25">
      <c r="A29" s="161">
        <v>1976</v>
      </c>
      <c r="B29" s="356" t="s">
        <v>13</v>
      </c>
      <c r="C29" s="356" t="s">
        <v>13</v>
      </c>
      <c r="D29" s="185" t="s">
        <v>13</v>
      </c>
      <c r="E29" s="356" t="s">
        <v>13</v>
      </c>
      <c r="F29" s="356" t="s">
        <v>13</v>
      </c>
      <c r="G29" s="356" t="s">
        <v>13</v>
      </c>
      <c r="H29" s="356">
        <v>389.2</v>
      </c>
      <c r="I29" s="356">
        <v>6.2</v>
      </c>
      <c r="J29" s="267"/>
    </row>
    <row r="30" spans="1:10" ht="13.5" thickBot="1" x14ac:dyDescent="0.25">
      <c r="A30" s="161">
        <v>1977</v>
      </c>
      <c r="B30" s="356" t="s">
        <v>13</v>
      </c>
      <c r="C30" s="356" t="s">
        <v>13</v>
      </c>
      <c r="D30" s="185" t="s">
        <v>13</v>
      </c>
      <c r="E30" s="356" t="s">
        <v>13</v>
      </c>
      <c r="F30" s="356" t="s">
        <v>13</v>
      </c>
      <c r="G30" s="356" t="s">
        <v>13</v>
      </c>
      <c r="H30" s="356">
        <v>402.8</v>
      </c>
      <c r="I30" s="356">
        <v>9.3000000000000007</v>
      </c>
      <c r="J30" s="267"/>
    </row>
    <row r="31" spans="1:10" ht="13.5" thickBot="1" x14ac:dyDescent="0.25">
      <c r="A31" s="161">
        <v>1978</v>
      </c>
      <c r="B31" s="356" t="s">
        <v>13</v>
      </c>
      <c r="C31" s="356" t="s">
        <v>13</v>
      </c>
      <c r="D31" s="185" t="s">
        <v>13</v>
      </c>
      <c r="E31" s="356" t="s">
        <v>13</v>
      </c>
      <c r="F31" s="356" t="s">
        <v>13</v>
      </c>
      <c r="G31" s="356" t="s">
        <v>13</v>
      </c>
      <c r="H31" s="356">
        <v>422</v>
      </c>
      <c r="I31" s="356">
        <v>9.3000000000000007</v>
      </c>
      <c r="J31" s="267"/>
    </row>
    <row r="32" spans="1:10" ht="13.5" thickBot="1" x14ac:dyDescent="0.25">
      <c r="A32" s="161">
        <v>1979</v>
      </c>
      <c r="B32" s="356" t="s">
        <v>13</v>
      </c>
      <c r="C32" s="356" t="s">
        <v>13</v>
      </c>
      <c r="D32" s="185" t="s">
        <v>13</v>
      </c>
      <c r="E32" s="356" t="s">
        <v>13</v>
      </c>
      <c r="F32" s="356" t="s">
        <v>13</v>
      </c>
      <c r="G32" s="356" t="s">
        <v>13</v>
      </c>
      <c r="H32" s="356">
        <v>423.2</v>
      </c>
      <c r="I32" s="356">
        <v>9</v>
      </c>
      <c r="J32" s="267"/>
    </row>
    <row r="33" spans="1:10" ht="13.5" thickBot="1" x14ac:dyDescent="0.25">
      <c r="A33" s="161">
        <v>1980</v>
      </c>
      <c r="B33" s="356" t="s">
        <v>13</v>
      </c>
      <c r="C33" s="356" t="s">
        <v>13</v>
      </c>
      <c r="D33" s="185" t="s">
        <v>13</v>
      </c>
      <c r="E33" s="356" t="s">
        <v>13</v>
      </c>
      <c r="F33" s="356" t="s">
        <v>13</v>
      </c>
      <c r="G33" s="356" t="s">
        <v>13</v>
      </c>
      <c r="H33" s="356">
        <v>431.4</v>
      </c>
      <c r="I33" s="356">
        <v>11.4</v>
      </c>
      <c r="J33" s="267"/>
    </row>
    <row r="34" spans="1:10" ht="13.5" thickBot="1" x14ac:dyDescent="0.25">
      <c r="A34" s="161">
        <v>1981</v>
      </c>
      <c r="B34" s="356" t="s">
        <v>13</v>
      </c>
      <c r="C34" s="356" t="s">
        <v>13</v>
      </c>
      <c r="D34" s="185" t="s">
        <v>13</v>
      </c>
      <c r="E34" s="356" t="s">
        <v>13</v>
      </c>
      <c r="F34" s="356" t="s">
        <v>13</v>
      </c>
      <c r="G34" s="356" t="s">
        <v>13</v>
      </c>
      <c r="H34" s="356">
        <v>446</v>
      </c>
      <c r="I34" s="356">
        <v>14</v>
      </c>
      <c r="J34" s="267"/>
    </row>
    <row r="35" spans="1:10" ht="13.5" thickBot="1" x14ac:dyDescent="0.25">
      <c r="A35" s="161">
        <v>1982</v>
      </c>
      <c r="B35" s="356" t="s">
        <v>13</v>
      </c>
      <c r="C35" s="356" t="s">
        <v>13</v>
      </c>
      <c r="D35" s="185" t="s">
        <v>13</v>
      </c>
      <c r="E35" s="356" t="s">
        <v>13</v>
      </c>
      <c r="F35" s="356" t="s">
        <v>13</v>
      </c>
      <c r="G35" s="356" t="s">
        <v>13</v>
      </c>
      <c r="H35" s="356">
        <v>455.6</v>
      </c>
      <c r="I35" s="356">
        <v>11.7</v>
      </c>
      <c r="J35" s="267"/>
    </row>
    <row r="36" spans="1:10" ht="13.5" thickBot="1" x14ac:dyDescent="0.25">
      <c r="A36" s="161">
        <v>1983</v>
      </c>
      <c r="B36" s="356" t="s">
        <v>13</v>
      </c>
      <c r="C36" s="356" t="s">
        <v>13</v>
      </c>
      <c r="D36" s="185" t="s">
        <v>13</v>
      </c>
      <c r="E36" s="356" t="s">
        <v>13</v>
      </c>
      <c r="F36" s="356" t="s">
        <v>13</v>
      </c>
      <c r="G36" s="356" t="s">
        <v>13</v>
      </c>
      <c r="H36" s="356">
        <v>450.3</v>
      </c>
      <c r="I36" s="356">
        <v>9.5</v>
      </c>
      <c r="J36" s="267"/>
    </row>
    <row r="37" spans="1:10" ht="13.5" thickBot="1" x14ac:dyDescent="0.25">
      <c r="A37" s="161">
        <v>1984</v>
      </c>
      <c r="B37" s="356">
        <v>505</v>
      </c>
      <c r="C37" s="356">
        <v>58.3</v>
      </c>
      <c r="D37" s="185" t="s">
        <v>13</v>
      </c>
      <c r="E37" s="356">
        <v>15.4</v>
      </c>
      <c r="F37" s="356">
        <v>21.6</v>
      </c>
      <c r="G37" s="356" t="s">
        <v>698</v>
      </c>
      <c r="H37" s="356">
        <v>600.4</v>
      </c>
      <c r="I37" s="356">
        <v>49.9</v>
      </c>
      <c r="J37" s="267"/>
    </row>
    <row r="38" spans="1:10" ht="13.5" thickBot="1" x14ac:dyDescent="0.25">
      <c r="A38" s="161">
        <v>1985</v>
      </c>
      <c r="B38" s="356">
        <v>518.1</v>
      </c>
      <c r="C38" s="356">
        <v>55.4</v>
      </c>
      <c r="D38" s="185" t="s">
        <v>13</v>
      </c>
      <c r="E38" s="356">
        <v>14.5</v>
      </c>
      <c r="F38" s="356">
        <v>20.7</v>
      </c>
      <c r="G38" s="356" t="s">
        <v>698</v>
      </c>
      <c r="H38" s="356">
        <v>608.70000000000005</v>
      </c>
      <c r="I38" s="356">
        <v>45.7</v>
      </c>
      <c r="J38" s="267"/>
    </row>
    <row r="39" spans="1:10" ht="13.5" thickBot="1" x14ac:dyDescent="0.25">
      <c r="A39" s="161">
        <v>1986</v>
      </c>
      <c r="B39" s="356">
        <v>546.9</v>
      </c>
      <c r="C39" s="356">
        <v>54.6</v>
      </c>
      <c r="D39" s="185" t="s">
        <v>13</v>
      </c>
      <c r="E39" s="356">
        <v>15.9</v>
      </c>
      <c r="F39" s="356">
        <v>22.7</v>
      </c>
      <c r="G39" s="356">
        <v>0</v>
      </c>
      <c r="H39" s="356">
        <v>640</v>
      </c>
      <c r="I39" s="356">
        <v>38.200000000000003</v>
      </c>
      <c r="J39" s="267"/>
    </row>
    <row r="40" spans="1:10" ht="13.5" thickBot="1" x14ac:dyDescent="0.25">
      <c r="A40" s="161">
        <v>1987</v>
      </c>
      <c r="B40" s="356">
        <v>543.29999999999995</v>
      </c>
      <c r="C40" s="356">
        <v>51.6</v>
      </c>
      <c r="D40" s="185" t="s">
        <v>13</v>
      </c>
      <c r="E40" s="356">
        <v>15.4</v>
      </c>
      <c r="F40" s="356">
        <v>19.899999999999999</v>
      </c>
      <c r="G40" s="356">
        <v>0.1</v>
      </c>
      <c r="H40" s="356">
        <v>630.29999999999995</v>
      </c>
      <c r="I40" s="356">
        <v>34.200000000000003</v>
      </c>
      <c r="J40" s="267"/>
    </row>
    <row r="41" spans="1:10" ht="13.5" thickBot="1" x14ac:dyDescent="0.25">
      <c r="A41" s="161">
        <v>1988</v>
      </c>
      <c r="B41" s="356">
        <v>552.70000000000005</v>
      </c>
      <c r="C41" s="356">
        <v>53.1</v>
      </c>
      <c r="D41" s="185" t="s">
        <v>13</v>
      </c>
      <c r="E41" s="356">
        <v>15.1</v>
      </c>
      <c r="F41" s="356">
        <v>19.2</v>
      </c>
      <c r="G41" s="356">
        <v>0.1</v>
      </c>
      <c r="H41" s="356">
        <v>640.1</v>
      </c>
      <c r="I41" s="356">
        <v>40.1</v>
      </c>
      <c r="J41" s="267"/>
    </row>
    <row r="42" spans="1:10" ht="13.5" thickBot="1" x14ac:dyDescent="0.25">
      <c r="A42" s="161">
        <v>1989</v>
      </c>
      <c r="B42" s="356">
        <v>551.20000000000005</v>
      </c>
      <c r="C42" s="356">
        <v>52.5</v>
      </c>
      <c r="D42" s="185" t="s">
        <v>13</v>
      </c>
      <c r="E42" s="356">
        <v>14.8</v>
      </c>
      <c r="F42" s="356">
        <v>19.399999999999999</v>
      </c>
      <c r="G42" s="356">
        <v>0.1</v>
      </c>
      <c r="H42" s="356">
        <v>638</v>
      </c>
      <c r="I42" s="356">
        <v>39.4</v>
      </c>
      <c r="J42" s="267"/>
    </row>
    <row r="43" spans="1:10" ht="13.5" thickBot="1" x14ac:dyDescent="0.25">
      <c r="A43" s="161">
        <v>1990</v>
      </c>
      <c r="B43" s="356">
        <v>563.20000000000005</v>
      </c>
      <c r="C43" s="356">
        <v>52.7</v>
      </c>
      <c r="D43" s="185" t="s">
        <v>13</v>
      </c>
      <c r="E43" s="356">
        <v>15.5</v>
      </c>
      <c r="F43" s="356">
        <v>19.600000000000001</v>
      </c>
      <c r="G43" s="356">
        <v>0.1</v>
      </c>
      <c r="H43" s="356">
        <v>651</v>
      </c>
      <c r="I43" s="356">
        <v>33.1</v>
      </c>
      <c r="J43" s="267"/>
    </row>
    <row r="44" spans="1:10" ht="13.5" thickBot="1" x14ac:dyDescent="0.25">
      <c r="A44" s="161">
        <v>1991</v>
      </c>
      <c r="B44" s="356">
        <v>572.9</v>
      </c>
      <c r="C44" s="356">
        <v>54.3</v>
      </c>
      <c r="D44" s="185" t="s">
        <v>13</v>
      </c>
      <c r="E44" s="356">
        <v>17.399999999999999</v>
      </c>
      <c r="F44" s="356">
        <v>20.5</v>
      </c>
      <c r="G44" s="356">
        <v>0.1</v>
      </c>
      <c r="H44" s="356">
        <v>665.2</v>
      </c>
      <c r="I44" s="356">
        <v>34.5</v>
      </c>
      <c r="J44" s="267"/>
    </row>
    <row r="45" spans="1:10" ht="13.5" thickBot="1" x14ac:dyDescent="0.25">
      <c r="A45" s="161">
        <v>1992</v>
      </c>
      <c r="B45" s="356">
        <v>592</v>
      </c>
      <c r="C45" s="356">
        <v>55</v>
      </c>
      <c r="D45" s="185" t="s">
        <v>13</v>
      </c>
      <c r="E45" s="356">
        <v>16.899999999999999</v>
      </c>
      <c r="F45" s="356">
        <v>20.9</v>
      </c>
      <c r="G45" s="356">
        <v>0.1</v>
      </c>
      <c r="H45" s="356">
        <v>684.9</v>
      </c>
      <c r="I45" s="356">
        <v>38.200000000000003</v>
      </c>
      <c r="J45" s="267"/>
    </row>
    <row r="46" spans="1:10" ht="13.5" thickBot="1" x14ac:dyDescent="0.25">
      <c r="A46" s="161">
        <v>1993</v>
      </c>
      <c r="B46" s="356">
        <v>575.70000000000005</v>
      </c>
      <c r="C46" s="356">
        <v>59.8</v>
      </c>
      <c r="D46" s="185" t="s">
        <v>13</v>
      </c>
      <c r="E46" s="356">
        <v>22.9</v>
      </c>
      <c r="F46" s="356">
        <v>20</v>
      </c>
      <c r="G46" s="356">
        <v>0.1</v>
      </c>
      <c r="H46" s="356">
        <v>678.5</v>
      </c>
      <c r="I46" s="356">
        <v>47.3</v>
      </c>
      <c r="J46" s="267"/>
    </row>
    <row r="47" spans="1:10" ht="13.5" thickBot="1" x14ac:dyDescent="0.25">
      <c r="A47" s="161">
        <v>1994</v>
      </c>
      <c r="B47" s="356">
        <v>565.1</v>
      </c>
      <c r="C47" s="356">
        <v>61.9</v>
      </c>
      <c r="D47" s="185" t="s">
        <v>13</v>
      </c>
      <c r="E47" s="356">
        <v>29.9</v>
      </c>
      <c r="F47" s="356">
        <v>21.1</v>
      </c>
      <c r="G47" s="356">
        <v>0.2</v>
      </c>
      <c r="H47" s="356">
        <v>678.2</v>
      </c>
      <c r="I47" s="356">
        <v>64.8</v>
      </c>
      <c r="J47" s="267"/>
    </row>
    <row r="48" spans="1:10" ht="13.5" thickBot="1" x14ac:dyDescent="0.25">
      <c r="A48" s="161">
        <v>1995</v>
      </c>
      <c r="B48" s="356">
        <v>563.79999999999995</v>
      </c>
      <c r="C48" s="356">
        <v>63.1</v>
      </c>
      <c r="D48" s="185" t="s">
        <v>13</v>
      </c>
      <c r="E48" s="356">
        <v>29</v>
      </c>
      <c r="F48" s="356">
        <v>22.3</v>
      </c>
      <c r="G48" s="356">
        <v>0.2</v>
      </c>
      <c r="H48" s="356">
        <v>678.3</v>
      </c>
      <c r="I48" s="356">
        <v>71.5</v>
      </c>
      <c r="J48" s="267"/>
    </row>
    <row r="49" spans="1:10" ht="13.5" thickBot="1" x14ac:dyDescent="0.25">
      <c r="A49" s="161">
        <v>1996</v>
      </c>
      <c r="B49" s="356">
        <v>577.70000000000005</v>
      </c>
      <c r="C49" s="356">
        <v>61.9</v>
      </c>
      <c r="D49" s="185" t="s">
        <v>13</v>
      </c>
      <c r="E49" s="356">
        <v>30.9</v>
      </c>
      <c r="F49" s="356">
        <v>22</v>
      </c>
      <c r="G49" s="356">
        <v>0.2</v>
      </c>
      <c r="H49" s="356">
        <v>692.7</v>
      </c>
      <c r="I49" s="356">
        <v>76.3</v>
      </c>
      <c r="J49" s="267"/>
    </row>
    <row r="50" spans="1:10" ht="13.5" thickBot="1" x14ac:dyDescent="0.25">
      <c r="A50" s="161">
        <v>1997</v>
      </c>
      <c r="B50" s="356">
        <v>597.6</v>
      </c>
      <c r="C50" s="356">
        <v>63.2</v>
      </c>
      <c r="D50" s="185" t="s">
        <v>13</v>
      </c>
      <c r="E50" s="356">
        <v>32</v>
      </c>
      <c r="F50" s="356">
        <v>23.9</v>
      </c>
      <c r="G50" s="356">
        <v>0.2</v>
      </c>
      <c r="H50" s="356">
        <v>717</v>
      </c>
      <c r="I50" s="356">
        <v>83.4</v>
      </c>
      <c r="J50" s="267"/>
    </row>
    <row r="51" spans="1:10" ht="13.5" thickBot="1" x14ac:dyDescent="0.25">
      <c r="A51" s="161">
        <v>1998</v>
      </c>
      <c r="B51" s="356">
        <v>606.6</v>
      </c>
      <c r="C51" s="356">
        <v>69.2</v>
      </c>
      <c r="D51" s="185" t="s">
        <v>13</v>
      </c>
      <c r="E51" s="356">
        <v>38.299999999999997</v>
      </c>
      <c r="F51" s="356">
        <v>25.3</v>
      </c>
      <c r="G51" s="356">
        <v>0.2</v>
      </c>
      <c r="H51" s="356">
        <v>739.6</v>
      </c>
      <c r="I51" s="356">
        <v>89.9</v>
      </c>
      <c r="J51" s="267"/>
    </row>
    <row r="52" spans="1:10" ht="13.5" thickBot="1" x14ac:dyDescent="0.25">
      <c r="A52" s="161">
        <v>1999</v>
      </c>
      <c r="B52" s="356">
        <v>618.20000000000005</v>
      </c>
      <c r="C52" s="356">
        <v>73</v>
      </c>
      <c r="D52" s="185" t="s">
        <v>13</v>
      </c>
      <c r="E52" s="356">
        <v>43.2</v>
      </c>
      <c r="F52" s="356">
        <v>28.7</v>
      </c>
      <c r="G52" s="356">
        <v>0.2</v>
      </c>
      <c r="H52" s="356">
        <v>763.4</v>
      </c>
      <c r="I52" s="356">
        <v>93.1</v>
      </c>
      <c r="J52" s="267"/>
    </row>
    <row r="53" spans="1:10" ht="13.5" thickBot="1" x14ac:dyDescent="0.25">
      <c r="A53" s="161">
        <v>2000</v>
      </c>
      <c r="B53" s="356">
        <v>635.20000000000005</v>
      </c>
      <c r="C53" s="356">
        <v>70.8</v>
      </c>
      <c r="D53" s="185" t="s">
        <v>13</v>
      </c>
      <c r="E53" s="356">
        <v>48.1</v>
      </c>
      <c r="F53" s="356">
        <v>31.8</v>
      </c>
      <c r="G53" s="356">
        <v>0.2</v>
      </c>
      <c r="H53" s="356">
        <v>786</v>
      </c>
      <c r="I53" s="356">
        <v>103.1</v>
      </c>
      <c r="J53" s="267"/>
    </row>
    <row r="54" spans="1:10" ht="13.5" thickBot="1" x14ac:dyDescent="0.25">
      <c r="A54" s="161">
        <v>2001</v>
      </c>
      <c r="B54" s="356">
        <v>587.20000000000005</v>
      </c>
      <c r="C54" s="356">
        <v>72.2</v>
      </c>
      <c r="D54" s="185" t="s">
        <v>13</v>
      </c>
      <c r="E54" s="356">
        <v>54.9</v>
      </c>
      <c r="F54" s="356">
        <v>30.3</v>
      </c>
      <c r="G54" s="356">
        <v>0.1</v>
      </c>
      <c r="H54" s="356">
        <v>744.7</v>
      </c>
      <c r="I54" s="356">
        <v>112.1</v>
      </c>
      <c r="J54" s="267"/>
    </row>
    <row r="55" spans="1:10" ht="13.5" thickBot="1" x14ac:dyDescent="0.25">
      <c r="A55" s="161">
        <v>2002</v>
      </c>
      <c r="B55" s="356">
        <v>559</v>
      </c>
      <c r="C55" s="356">
        <v>72.8</v>
      </c>
      <c r="D55" s="185" t="s">
        <v>13</v>
      </c>
      <c r="E55" s="356">
        <v>61.6</v>
      </c>
      <c r="F55" s="356">
        <v>31</v>
      </c>
      <c r="G55" s="356">
        <v>0.1</v>
      </c>
      <c r="H55" s="356">
        <v>724.5</v>
      </c>
      <c r="I55" s="356">
        <v>138.19999999999999</v>
      </c>
      <c r="J55" s="267"/>
    </row>
    <row r="56" spans="1:10" ht="13.5" thickBot="1" x14ac:dyDescent="0.25">
      <c r="A56" s="161">
        <v>2003</v>
      </c>
      <c r="B56" s="356">
        <v>538.70000000000005</v>
      </c>
      <c r="C56" s="356">
        <v>72.3</v>
      </c>
      <c r="D56" s="185" t="s">
        <v>13</v>
      </c>
      <c r="E56" s="356">
        <v>69.5</v>
      </c>
      <c r="F56" s="356">
        <v>32.1</v>
      </c>
      <c r="G56" s="356">
        <v>0.2</v>
      </c>
      <c r="H56" s="356">
        <v>712.7</v>
      </c>
      <c r="I56" s="356">
        <v>146.4</v>
      </c>
      <c r="J56" s="267"/>
    </row>
    <row r="57" spans="1:10" ht="13.5" thickBot="1" x14ac:dyDescent="0.25">
      <c r="A57" s="161">
        <v>2004</v>
      </c>
      <c r="B57" s="356">
        <v>550.5</v>
      </c>
      <c r="C57" s="356">
        <v>72</v>
      </c>
      <c r="D57" s="185" t="s">
        <v>14</v>
      </c>
      <c r="E57" s="356">
        <v>73</v>
      </c>
      <c r="F57" s="356">
        <v>35.1</v>
      </c>
      <c r="G57" s="356">
        <v>0.2</v>
      </c>
      <c r="H57" s="356">
        <v>730.7</v>
      </c>
      <c r="I57" s="356">
        <v>164.7</v>
      </c>
      <c r="J57" s="267"/>
    </row>
    <row r="58" spans="1:10" ht="13.5" thickBot="1" x14ac:dyDescent="0.25">
      <c r="A58" s="161">
        <v>2005</v>
      </c>
      <c r="B58" s="356">
        <v>533.79999999999995</v>
      </c>
      <c r="C58" s="356">
        <v>76.7</v>
      </c>
      <c r="D58" s="185" t="s">
        <v>14</v>
      </c>
      <c r="E58" s="356">
        <v>82.5</v>
      </c>
      <c r="F58" s="356">
        <v>36.6</v>
      </c>
      <c r="G58" s="356">
        <v>0.3</v>
      </c>
      <c r="H58" s="356">
        <v>729.9</v>
      </c>
      <c r="I58" s="356">
        <v>181.2</v>
      </c>
      <c r="J58" s="267"/>
    </row>
    <row r="59" spans="1:10" ht="13.5" thickBot="1" x14ac:dyDescent="0.25">
      <c r="A59" s="161">
        <v>2006</v>
      </c>
      <c r="B59" s="185">
        <v>536.70000000000005</v>
      </c>
      <c r="C59" s="185">
        <v>78.599999999999994</v>
      </c>
      <c r="D59" s="185" t="s">
        <v>14</v>
      </c>
      <c r="E59" s="185">
        <v>86.8</v>
      </c>
      <c r="F59" s="185">
        <v>33.5</v>
      </c>
      <c r="G59" s="185">
        <v>0.2</v>
      </c>
      <c r="H59" s="185">
        <v>735.1</v>
      </c>
      <c r="I59" s="185">
        <v>221.4</v>
      </c>
      <c r="J59" s="267"/>
    </row>
    <row r="60" spans="1:10" ht="13.5" thickBot="1" x14ac:dyDescent="0.25">
      <c r="A60" s="161">
        <v>2007</v>
      </c>
      <c r="B60" s="185" t="s">
        <v>699</v>
      </c>
      <c r="C60" s="185">
        <v>80.7</v>
      </c>
      <c r="D60" s="185" t="s">
        <v>14</v>
      </c>
      <c r="E60" s="185" t="s">
        <v>700</v>
      </c>
      <c r="F60" s="185">
        <v>40.799999999999997</v>
      </c>
      <c r="G60" s="185">
        <v>0.2</v>
      </c>
      <c r="H60" s="185">
        <v>711.6</v>
      </c>
      <c r="I60" s="185" t="s">
        <v>701</v>
      </c>
      <c r="J60" s="267"/>
    </row>
    <row r="61" spans="1:10" ht="13.5" thickBot="1" x14ac:dyDescent="0.25">
      <c r="A61" s="161">
        <v>2008</v>
      </c>
      <c r="B61" s="185">
        <v>493.3</v>
      </c>
      <c r="C61" s="185">
        <v>83.5</v>
      </c>
      <c r="D61" s="185" t="s">
        <v>14</v>
      </c>
      <c r="E61" s="185">
        <v>103.2</v>
      </c>
      <c r="F61" s="185">
        <v>34</v>
      </c>
      <c r="G61" s="185">
        <v>0.2</v>
      </c>
      <c r="H61" s="185">
        <v>714.3</v>
      </c>
      <c r="I61" s="185">
        <v>308.39999999999998</v>
      </c>
      <c r="J61" s="267"/>
    </row>
    <row r="62" spans="1:10" ht="13.5" thickBot="1" x14ac:dyDescent="0.25">
      <c r="A62" s="161">
        <v>2009</v>
      </c>
      <c r="B62" s="185">
        <v>455.5</v>
      </c>
      <c r="C62" s="185">
        <v>95</v>
      </c>
      <c r="D62" s="185" t="s">
        <v>14</v>
      </c>
      <c r="E62" s="185">
        <v>71.400000000000006</v>
      </c>
      <c r="F62" s="185">
        <v>37.6</v>
      </c>
      <c r="G62" s="185">
        <v>0.2</v>
      </c>
      <c r="H62" s="185">
        <v>660.6</v>
      </c>
      <c r="I62" s="185">
        <v>368.7</v>
      </c>
      <c r="J62" s="267"/>
    </row>
    <row r="63" spans="1:10" ht="13.5" thickBot="1" x14ac:dyDescent="0.25">
      <c r="A63" s="161">
        <v>2010</v>
      </c>
      <c r="B63" s="185">
        <v>435.4</v>
      </c>
      <c r="C63" s="185">
        <v>93.2</v>
      </c>
      <c r="D63" s="185" t="s">
        <v>14</v>
      </c>
      <c r="E63" s="185">
        <v>64.599999999999994</v>
      </c>
      <c r="F63" s="185">
        <v>37.9</v>
      </c>
      <c r="G63" s="185">
        <v>1.1000000000000001</v>
      </c>
      <c r="H63" s="185">
        <v>632.20000000000005</v>
      </c>
      <c r="I63" s="185">
        <v>342.3</v>
      </c>
      <c r="J63" s="267"/>
    </row>
    <row r="64" spans="1:10" ht="13.5" thickBot="1" x14ac:dyDescent="0.25">
      <c r="A64" s="161">
        <v>2011</v>
      </c>
      <c r="B64" s="185">
        <v>455.1</v>
      </c>
      <c r="C64" s="185">
        <v>93.9</v>
      </c>
      <c r="D64" s="185">
        <v>1.1000000000000001</v>
      </c>
      <c r="E64" s="185">
        <v>63.4</v>
      </c>
      <c r="F64" s="185">
        <v>36.4</v>
      </c>
      <c r="G64" s="185">
        <v>0</v>
      </c>
      <c r="H64" s="185">
        <v>649.9</v>
      </c>
      <c r="I64" s="185">
        <v>367.9</v>
      </c>
      <c r="J64" s="267"/>
    </row>
    <row r="65" spans="1:19" ht="13.5" thickBot="1" x14ac:dyDescent="0.25">
      <c r="A65" s="161">
        <v>2012</v>
      </c>
      <c r="B65" s="185">
        <v>439</v>
      </c>
      <c r="C65" s="185">
        <v>92.8</v>
      </c>
      <c r="D65" s="185">
        <v>1.1000000000000001</v>
      </c>
      <c r="E65" s="185">
        <v>62.2</v>
      </c>
      <c r="F65" s="185">
        <v>35.5</v>
      </c>
      <c r="G65" s="185">
        <v>0</v>
      </c>
      <c r="H65" s="185">
        <v>630.70000000000005</v>
      </c>
      <c r="I65" s="185">
        <v>380.2</v>
      </c>
      <c r="J65" s="267"/>
    </row>
    <row r="66" spans="1:19" ht="13.5" thickBot="1" x14ac:dyDescent="0.25">
      <c r="A66" s="161">
        <v>2013</v>
      </c>
      <c r="B66" s="185">
        <v>427.5</v>
      </c>
      <c r="C66" s="185">
        <v>98.7</v>
      </c>
      <c r="D66" s="185">
        <v>1.5</v>
      </c>
      <c r="E66" s="185">
        <v>60.3</v>
      </c>
      <c r="F66" s="185">
        <v>36.5</v>
      </c>
      <c r="G66" s="185">
        <v>1.2</v>
      </c>
      <c r="H66" s="185">
        <v>625.70000000000005</v>
      </c>
      <c r="I66" s="185">
        <v>405</v>
      </c>
      <c r="J66" s="267"/>
    </row>
    <row r="67" spans="1:19" ht="13.5" thickBot="1" x14ac:dyDescent="0.25">
      <c r="A67" s="161">
        <v>2014</v>
      </c>
      <c r="B67" s="185">
        <v>413.6</v>
      </c>
      <c r="C67" s="185">
        <v>93.9</v>
      </c>
      <c r="D67" s="185">
        <v>1.6</v>
      </c>
      <c r="E67" s="185">
        <v>54.4</v>
      </c>
      <c r="F67" s="185">
        <v>39.700000000000003</v>
      </c>
      <c r="G67" s="185">
        <v>0</v>
      </c>
      <c r="H67" s="185">
        <v>603.29999999999995</v>
      </c>
      <c r="I67" s="185">
        <v>440.3</v>
      </c>
      <c r="J67" s="267"/>
    </row>
    <row r="68" spans="1:19" ht="13.5" thickBot="1" x14ac:dyDescent="0.25">
      <c r="A68" s="564">
        <v>2015</v>
      </c>
      <c r="B68" s="185">
        <v>414.98599999999999</v>
      </c>
      <c r="C68" s="185">
        <v>97.41</v>
      </c>
      <c r="D68" s="185">
        <v>1.6850000000000001</v>
      </c>
      <c r="E68" s="185">
        <v>44.38</v>
      </c>
      <c r="F68" s="185">
        <v>43.731999999999999</v>
      </c>
      <c r="G68" s="185">
        <v>0.03</v>
      </c>
      <c r="H68" s="185">
        <v>602.22199999999998</v>
      </c>
      <c r="I68" s="185">
        <v>413.32299999999998</v>
      </c>
      <c r="J68" s="458"/>
    </row>
    <row r="69" spans="1:19" ht="13.5" thickBot="1" x14ac:dyDescent="0.25">
      <c r="A69" s="636">
        <v>2016</v>
      </c>
      <c r="B69" s="185">
        <v>428.93340315622942</v>
      </c>
      <c r="C69" s="185">
        <v>102.87797052453469</v>
      </c>
      <c r="D69" s="185">
        <v>1.6405430000000001</v>
      </c>
      <c r="E69" s="185">
        <v>34.281039686434397</v>
      </c>
      <c r="F69" s="185">
        <v>44.501291000000002</v>
      </c>
      <c r="G69" s="185">
        <v>0</v>
      </c>
      <c r="H69" s="185">
        <v>612.23424736719858</v>
      </c>
      <c r="I69" s="185">
        <v>432.44099999999997</v>
      </c>
      <c r="J69" s="458"/>
      <c r="K69" s="458"/>
      <c r="L69" s="458"/>
      <c r="M69" s="458"/>
      <c r="N69" s="458"/>
      <c r="O69" s="458"/>
      <c r="P69" s="458"/>
      <c r="Q69" s="458"/>
      <c r="R69" s="458"/>
      <c r="S69" s="458"/>
    </row>
    <row r="70" spans="1:19" ht="13.5" thickBot="1" x14ac:dyDescent="0.25">
      <c r="A70" s="636">
        <v>2017</v>
      </c>
      <c r="B70" s="185">
        <v>423.048</v>
      </c>
      <c r="C70" s="185">
        <v>104.245</v>
      </c>
      <c r="D70" s="185">
        <v>1.629</v>
      </c>
      <c r="E70" s="185">
        <v>28.768000000000001</v>
      </c>
      <c r="F70" s="185">
        <v>45.348999999999997</v>
      </c>
      <c r="G70" s="185">
        <v>1.01E-2</v>
      </c>
      <c r="H70" s="185">
        <v>603.04910000000007</v>
      </c>
      <c r="I70" s="185">
        <v>437.30399999999997</v>
      </c>
      <c r="J70" s="458"/>
    </row>
    <row r="71" spans="1:19" x14ac:dyDescent="0.2">
      <c r="A71" s="327" t="s">
        <v>702</v>
      </c>
    </row>
    <row r="72" spans="1:19" x14ac:dyDescent="0.2">
      <c r="A72" s="327" t="s">
        <v>703</v>
      </c>
      <c r="I72" s="569"/>
    </row>
    <row r="73" spans="1:19" x14ac:dyDescent="0.2">
      <c r="A73" s="327" t="s">
        <v>22</v>
      </c>
    </row>
    <row r="75" spans="1:19" x14ac:dyDescent="0.2">
      <c r="B75" s="38"/>
      <c r="C75" s="38"/>
      <c r="D75" s="38"/>
      <c r="E75" s="38"/>
      <c r="F75" s="38"/>
      <c r="G75" s="38"/>
      <c r="H75" s="38"/>
      <c r="I75" s="38"/>
    </row>
  </sheetData>
  <mergeCells count="5">
    <mergeCell ref="A1:I1"/>
    <mergeCell ref="A2:I2"/>
    <mergeCell ref="A3:I3"/>
    <mergeCell ref="B4:H4"/>
    <mergeCell ref="I4:I5"/>
  </mergeCells>
  <hyperlinks>
    <hyperlink ref="K5" location="TOC!A1" display="RETURN TO TABLE OF CONTENTS" xr:uid="{00000000-0004-0000-3B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73"/>
  <sheetViews>
    <sheetView workbookViewId="0">
      <pane xSplit="1" ySplit="4" topLeftCell="B41" activePane="bottomRight" state="frozen"/>
      <selection activeCell="W6" sqref="W6"/>
      <selection pane="topRight" activeCell="W6" sqref="W6"/>
      <selection pane="bottomLeft" activeCell="W6" sqref="W6"/>
      <selection pane="bottomRight" activeCell="K66" sqref="K66"/>
    </sheetView>
  </sheetViews>
  <sheetFormatPr defaultRowHeight="12.75" x14ac:dyDescent="0.2"/>
  <cols>
    <col min="2" max="8" width="10.42578125" customWidth="1"/>
    <col min="9" max="9" width="10" bestFit="1" customWidth="1"/>
  </cols>
  <sheetData>
    <row r="1" spans="1:10" x14ac:dyDescent="0.2">
      <c r="A1" s="809" t="s">
        <v>2375</v>
      </c>
      <c r="B1" s="809"/>
      <c r="C1" s="809"/>
      <c r="D1" s="809"/>
      <c r="E1" s="809"/>
      <c r="F1" s="809"/>
      <c r="G1" s="809"/>
      <c r="H1" s="809"/>
      <c r="I1" s="267"/>
    </row>
    <row r="2" spans="1:10" ht="13.5" thickBot="1" x14ac:dyDescent="0.25">
      <c r="A2" s="805" t="s">
        <v>116</v>
      </c>
      <c r="B2" s="805"/>
      <c r="C2" s="805"/>
      <c r="D2" s="805"/>
      <c r="E2" s="805"/>
      <c r="F2" s="805"/>
      <c r="G2" s="805"/>
      <c r="H2" s="805"/>
      <c r="I2" s="267"/>
    </row>
    <row r="3" spans="1:10" ht="20.25" customHeight="1" thickBot="1" x14ac:dyDescent="0.25">
      <c r="A3" s="806" t="s">
        <v>2377</v>
      </c>
      <c r="B3" s="807"/>
      <c r="C3" s="807"/>
      <c r="D3" s="807"/>
      <c r="E3" s="807"/>
      <c r="F3" s="807"/>
      <c r="G3" s="807"/>
      <c r="H3" s="808"/>
      <c r="I3" s="267"/>
    </row>
    <row r="4" spans="1:10" ht="45.75" thickBot="1" x14ac:dyDescent="0.25">
      <c r="A4" s="161" t="s">
        <v>3</v>
      </c>
      <c r="B4" s="144" t="s">
        <v>704</v>
      </c>
      <c r="C4" s="144" t="s">
        <v>201</v>
      </c>
      <c r="D4" s="144" t="s">
        <v>705</v>
      </c>
      <c r="E4" s="144" t="s">
        <v>706</v>
      </c>
      <c r="F4" s="144" t="s">
        <v>202</v>
      </c>
      <c r="G4" s="144" t="s">
        <v>210</v>
      </c>
      <c r="H4" s="144" t="s">
        <v>707</v>
      </c>
      <c r="I4" s="267"/>
      <c r="J4" s="551" t="s">
        <v>2837</v>
      </c>
    </row>
    <row r="5" spans="1:10" ht="13.5" thickBot="1" x14ac:dyDescent="0.25">
      <c r="A5" s="161">
        <v>1945</v>
      </c>
      <c r="B5" s="356" t="s">
        <v>13</v>
      </c>
      <c r="C5" s="356">
        <v>510</v>
      </c>
      <c r="D5" s="356" t="s">
        <v>13</v>
      </c>
      <c r="E5" s="356">
        <v>0</v>
      </c>
      <c r="F5" s="356" t="s">
        <v>13</v>
      </c>
      <c r="G5" s="185" t="s">
        <v>13</v>
      </c>
      <c r="H5" s="356">
        <v>510</v>
      </c>
      <c r="I5" s="267"/>
    </row>
    <row r="6" spans="1:10" ht="13.5" thickBot="1" x14ac:dyDescent="0.25">
      <c r="A6" s="161">
        <v>1950</v>
      </c>
      <c r="B6" s="356" t="s">
        <v>13</v>
      </c>
      <c r="C6" s="356">
        <v>430</v>
      </c>
      <c r="D6" s="356" t="s">
        <v>13</v>
      </c>
      <c r="E6" s="356" t="s">
        <v>13</v>
      </c>
      <c r="F6" s="356" t="s">
        <v>13</v>
      </c>
      <c r="G6" s="185" t="s">
        <v>13</v>
      </c>
      <c r="H6" s="356">
        <v>430</v>
      </c>
      <c r="I6" s="267"/>
    </row>
    <row r="7" spans="1:10" ht="13.5" thickBot="1" x14ac:dyDescent="0.25">
      <c r="A7" s="161">
        <v>1955</v>
      </c>
      <c r="B7" s="356" t="s">
        <v>13</v>
      </c>
      <c r="C7" s="356">
        <v>246</v>
      </c>
      <c r="D7" s="356" t="s">
        <v>13</v>
      </c>
      <c r="E7" s="356">
        <v>30.3</v>
      </c>
      <c r="F7" s="356" t="s">
        <v>13</v>
      </c>
      <c r="G7" s="185" t="s">
        <v>13</v>
      </c>
      <c r="H7" s="356">
        <v>276.3</v>
      </c>
      <c r="I7" s="267"/>
    </row>
    <row r="8" spans="1:10" ht="13.5" thickBot="1" x14ac:dyDescent="0.25">
      <c r="A8" s="161">
        <v>1956</v>
      </c>
      <c r="B8" s="356" t="s">
        <v>13</v>
      </c>
      <c r="C8" s="356">
        <v>219.4</v>
      </c>
      <c r="D8" s="356" t="s">
        <v>13</v>
      </c>
      <c r="E8" s="356">
        <v>30.3</v>
      </c>
      <c r="F8" s="356" t="s">
        <v>13</v>
      </c>
      <c r="G8" s="185" t="s">
        <v>13</v>
      </c>
      <c r="H8" s="356">
        <v>249.7</v>
      </c>
      <c r="I8" s="267"/>
    </row>
    <row r="9" spans="1:10" ht="13.5" thickBot="1" x14ac:dyDescent="0.25">
      <c r="A9" s="161">
        <v>1957</v>
      </c>
      <c r="B9" s="356" t="s">
        <v>13</v>
      </c>
      <c r="C9" s="356">
        <v>198.4</v>
      </c>
      <c r="D9" s="356" t="s">
        <v>13</v>
      </c>
      <c r="E9" s="356">
        <v>34.200000000000003</v>
      </c>
      <c r="F9" s="356" t="s">
        <v>13</v>
      </c>
      <c r="G9" s="185" t="s">
        <v>13</v>
      </c>
      <c r="H9" s="356">
        <v>232.6</v>
      </c>
      <c r="I9" s="267"/>
    </row>
    <row r="10" spans="1:10" ht="13.5" thickBot="1" x14ac:dyDescent="0.25">
      <c r="A10" s="161">
        <v>1958</v>
      </c>
      <c r="B10" s="356" t="s">
        <v>13</v>
      </c>
      <c r="C10" s="356">
        <v>181.7</v>
      </c>
      <c r="D10" s="356" t="s">
        <v>13</v>
      </c>
      <c r="E10" s="356">
        <v>35.1</v>
      </c>
      <c r="F10" s="356" t="s">
        <v>13</v>
      </c>
      <c r="G10" s="185" t="s">
        <v>13</v>
      </c>
      <c r="H10" s="356">
        <v>216.8</v>
      </c>
      <c r="I10" s="267"/>
    </row>
    <row r="11" spans="1:10" ht="13.5" thickBot="1" x14ac:dyDescent="0.25">
      <c r="A11" s="161">
        <v>1959</v>
      </c>
      <c r="B11" s="356" t="s">
        <v>13</v>
      </c>
      <c r="C11" s="356">
        <v>167.8</v>
      </c>
      <c r="D11" s="356" t="s">
        <v>13</v>
      </c>
      <c r="E11" s="356">
        <v>36.6</v>
      </c>
      <c r="F11" s="356" t="s">
        <v>13</v>
      </c>
      <c r="G11" s="185" t="s">
        <v>13</v>
      </c>
      <c r="H11" s="356">
        <v>204.4</v>
      </c>
      <c r="I11" s="267"/>
    </row>
    <row r="12" spans="1:10" ht="13.5" thickBot="1" x14ac:dyDescent="0.25">
      <c r="A12" s="161">
        <v>1960</v>
      </c>
      <c r="B12" s="356" t="s">
        <v>13</v>
      </c>
      <c r="C12" s="356">
        <v>153.6</v>
      </c>
      <c r="D12" s="356" t="s">
        <v>13</v>
      </c>
      <c r="E12" s="356">
        <v>38.299999999999997</v>
      </c>
      <c r="F12" s="356" t="s">
        <v>13</v>
      </c>
      <c r="G12" s="185" t="s">
        <v>13</v>
      </c>
      <c r="H12" s="356">
        <v>191.9</v>
      </c>
      <c r="I12" s="267"/>
    </row>
    <row r="13" spans="1:10" ht="13.5" thickBot="1" x14ac:dyDescent="0.25">
      <c r="A13" s="161">
        <v>1961</v>
      </c>
      <c r="B13" s="356" t="s">
        <v>13</v>
      </c>
      <c r="C13" s="356">
        <v>125.9</v>
      </c>
      <c r="D13" s="356" t="s">
        <v>13</v>
      </c>
      <c r="E13" s="356">
        <v>35.700000000000003</v>
      </c>
      <c r="F13" s="356" t="s">
        <v>13</v>
      </c>
      <c r="G13" s="185" t="s">
        <v>13</v>
      </c>
      <c r="H13" s="356">
        <v>161.6</v>
      </c>
      <c r="I13" s="267"/>
    </row>
    <row r="14" spans="1:10" ht="13.5" thickBot="1" x14ac:dyDescent="0.25">
      <c r="A14" s="161">
        <v>1962</v>
      </c>
      <c r="B14" s="356" t="s">
        <v>13</v>
      </c>
      <c r="C14" s="356">
        <v>108.4</v>
      </c>
      <c r="D14" s="356" t="s">
        <v>13</v>
      </c>
      <c r="E14" s="356">
        <v>36.1</v>
      </c>
      <c r="F14" s="356" t="s">
        <v>13</v>
      </c>
      <c r="G14" s="185" t="s">
        <v>13</v>
      </c>
      <c r="H14" s="356">
        <v>144.5</v>
      </c>
      <c r="I14" s="267"/>
    </row>
    <row r="15" spans="1:10" ht="13.5" thickBot="1" x14ac:dyDescent="0.25">
      <c r="A15" s="161">
        <v>1963</v>
      </c>
      <c r="B15" s="356" t="s">
        <v>13</v>
      </c>
      <c r="C15" s="356">
        <v>102.5</v>
      </c>
      <c r="D15" s="356" t="s">
        <v>13</v>
      </c>
      <c r="E15" s="356">
        <v>35.9</v>
      </c>
      <c r="F15" s="356" t="s">
        <v>13</v>
      </c>
      <c r="G15" s="185" t="s">
        <v>13</v>
      </c>
      <c r="H15" s="356">
        <v>138.4</v>
      </c>
      <c r="I15" s="267"/>
    </row>
    <row r="16" spans="1:10" ht="13.5" thickBot="1" x14ac:dyDescent="0.25">
      <c r="A16" s="161">
        <v>1964</v>
      </c>
      <c r="B16" s="356" t="s">
        <v>13</v>
      </c>
      <c r="C16" s="356">
        <v>95.9</v>
      </c>
      <c r="D16" s="356" t="s">
        <v>13</v>
      </c>
      <c r="E16" s="356">
        <v>33.4</v>
      </c>
      <c r="F16" s="356" t="s">
        <v>13</v>
      </c>
      <c r="G16" s="185" t="s">
        <v>13</v>
      </c>
      <c r="H16" s="356">
        <v>129.30000000000001</v>
      </c>
      <c r="I16" s="267"/>
    </row>
    <row r="17" spans="1:9" ht="13.5" thickBot="1" x14ac:dyDescent="0.25">
      <c r="A17" s="161">
        <v>1965</v>
      </c>
      <c r="B17" s="356" t="s">
        <v>13</v>
      </c>
      <c r="C17" s="356">
        <v>91.5</v>
      </c>
      <c r="D17" s="356" t="s">
        <v>13</v>
      </c>
      <c r="E17" s="356">
        <v>32.700000000000003</v>
      </c>
      <c r="F17" s="356" t="s">
        <v>13</v>
      </c>
      <c r="G17" s="185" t="s">
        <v>13</v>
      </c>
      <c r="H17" s="356">
        <v>124.2</v>
      </c>
      <c r="I17" s="267"/>
    </row>
    <row r="18" spans="1:9" ht="13.5" thickBot="1" x14ac:dyDescent="0.25">
      <c r="A18" s="161">
        <v>1966</v>
      </c>
      <c r="B18" s="356" t="s">
        <v>13</v>
      </c>
      <c r="C18" s="356">
        <v>76</v>
      </c>
      <c r="D18" s="356" t="s">
        <v>13</v>
      </c>
      <c r="E18" s="356">
        <v>33.6</v>
      </c>
      <c r="F18" s="356" t="s">
        <v>13</v>
      </c>
      <c r="G18" s="185" t="s">
        <v>13</v>
      </c>
      <c r="H18" s="356">
        <v>109.6</v>
      </c>
      <c r="I18" s="267"/>
    </row>
    <row r="19" spans="1:9" ht="13.5" thickBot="1" x14ac:dyDescent="0.25">
      <c r="A19" s="161">
        <v>1967</v>
      </c>
      <c r="B19" s="356" t="s">
        <v>13</v>
      </c>
      <c r="C19" s="356">
        <v>57.8</v>
      </c>
      <c r="D19" s="356" t="s">
        <v>13</v>
      </c>
      <c r="E19" s="356">
        <v>33</v>
      </c>
      <c r="F19" s="356" t="s">
        <v>13</v>
      </c>
      <c r="G19" s="185" t="s">
        <v>13</v>
      </c>
      <c r="H19" s="356">
        <v>90.8</v>
      </c>
      <c r="I19" s="267"/>
    </row>
    <row r="20" spans="1:9" ht="13.5" thickBot="1" x14ac:dyDescent="0.25">
      <c r="A20" s="161">
        <v>1968</v>
      </c>
      <c r="B20" s="356" t="s">
        <v>13</v>
      </c>
      <c r="C20" s="356">
        <v>45.7</v>
      </c>
      <c r="D20" s="356" t="s">
        <v>13</v>
      </c>
      <c r="E20" s="356">
        <v>32.200000000000003</v>
      </c>
      <c r="F20" s="356" t="s">
        <v>13</v>
      </c>
      <c r="G20" s="185" t="s">
        <v>13</v>
      </c>
      <c r="H20" s="356">
        <v>77.900000000000006</v>
      </c>
      <c r="I20" s="267"/>
    </row>
    <row r="21" spans="1:9" ht="13.5" thickBot="1" x14ac:dyDescent="0.25">
      <c r="A21" s="161">
        <v>1969</v>
      </c>
      <c r="B21" s="356" t="s">
        <v>13</v>
      </c>
      <c r="C21" s="356">
        <v>40</v>
      </c>
      <c r="D21" s="356" t="s">
        <v>13</v>
      </c>
      <c r="E21" s="356">
        <v>31.6</v>
      </c>
      <c r="F21" s="356" t="s">
        <v>13</v>
      </c>
      <c r="G21" s="185" t="s">
        <v>13</v>
      </c>
      <c r="H21" s="356">
        <v>71.599999999999994</v>
      </c>
      <c r="I21" s="267"/>
    </row>
    <row r="22" spans="1:9" ht="13.5" thickBot="1" x14ac:dyDescent="0.25">
      <c r="A22" s="161">
        <v>1970</v>
      </c>
      <c r="B22" s="356" t="s">
        <v>13</v>
      </c>
      <c r="C22" s="356">
        <v>37.200000000000003</v>
      </c>
      <c r="D22" s="356" t="s">
        <v>13</v>
      </c>
      <c r="E22" s="356">
        <v>31</v>
      </c>
      <c r="F22" s="356" t="s">
        <v>13</v>
      </c>
      <c r="G22" s="185" t="s">
        <v>13</v>
      </c>
      <c r="H22" s="356">
        <v>68.2</v>
      </c>
      <c r="I22" s="267"/>
    </row>
    <row r="23" spans="1:9" ht="13.5" thickBot="1" x14ac:dyDescent="0.25">
      <c r="A23" s="161">
        <v>1971</v>
      </c>
      <c r="B23" s="356" t="s">
        <v>13</v>
      </c>
      <c r="C23" s="356">
        <v>29.4</v>
      </c>
      <c r="D23" s="356" t="s">
        <v>13</v>
      </c>
      <c r="E23" s="356">
        <v>26.5</v>
      </c>
      <c r="F23" s="356" t="s">
        <v>13</v>
      </c>
      <c r="G23" s="185" t="s">
        <v>13</v>
      </c>
      <c r="H23" s="356">
        <v>55.9</v>
      </c>
      <c r="I23" s="267"/>
    </row>
    <row r="24" spans="1:9" ht="13.5" thickBot="1" x14ac:dyDescent="0.25">
      <c r="A24" s="161">
        <v>1972</v>
      </c>
      <c r="B24" s="356" t="s">
        <v>13</v>
      </c>
      <c r="C24" s="356">
        <v>19.600000000000001</v>
      </c>
      <c r="D24" s="356" t="s">
        <v>13</v>
      </c>
      <c r="E24" s="356">
        <v>24.4</v>
      </c>
      <c r="F24" s="356" t="s">
        <v>13</v>
      </c>
      <c r="G24" s="185" t="s">
        <v>13</v>
      </c>
      <c r="H24" s="356">
        <v>44</v>
      </c>
      <c r="I24" s="267"/>
    </row>
    <row r="25" spans="1:9" ht="13.5" thickBot="1" x14ac:dyDescent="0.25">
      <c r="A25" s="161">
        <v>1973</v>
      </c>
      <c r="B25" s="356" t="s">
        <v>13</v>
      </c>
      <c r="C25" s="356">
        <v>12.3</v>
      </c>
      <c r="D25" s="356" t="s">
        <v>13</v>
      </c>
      <c r="E25" s="356">
        <v>15.2</v>
      </c>
      <c r="F25" s="356" t="s">
        <v>13</v>
      </c>
      <c r="G25" s="185" t="s">
        <v>13</v>
      </c>
      <c r="H25" s="356">
        <v>27.5</v>
      </c>
      <c r="I25" s="267"/>
    </row>
    <row r="26" spans="1:9" ht="13.5" thickBot="1" x14ac:dyDescent="0.25">
      <c r="A26" s="161">
        <v>1974</v>
      </c>
      <c r="B26" s="356" t="s">
        <v>13</v>
      </c>
      <c r="C26" s="356">
        <v>7.5</v>
      </c>
      <c r="D26" s="356" t="s">
        <v>13</v>
      </c>
      <c r="E26" s="356">
        <v>3.1</v>
      </c>
      <c r="F26" s="356" t="s">
        <v>13</v>
      </c>
      <c r="G26" s="185" t="s">
        <v>13</v>
      </c>
      <c r="H26" s="356">
        <v>10.6</v>
      </c>
      <c r="I26" s="267"/>
    </row>
    <row r="27" spans="1:9" ht="13.5" thickBot="1" x14ac:dyDescent="0.25">
      <c r="A27" s="161">
        <v>1975</v>
      </c>
      <c r="B27" s="356" t="s">
        <v>13</v>
      </c>
      <c r="C27" s="356">
        <v>5</v>
      </c>
      <c r="D27" s="356" t="s">
        <v>13</v>
      </c>
      <c r="E27" s="356">
        <v>2.6</v>
      </c>
      <c r="F27" s="356" t="s">
        <v>13</v>
      </c>
      <c r="G27" s="185" t="s">
        <v>13</v>
      </c>
      <c r="H27" s="356">
        <v>7.6</v>
      </c>
      <c r="I27" s="267"/>
    </row>
    <row r="28" spans="1:9" ht="13.5" thickBot="1" x14ac:dyDescent="0.25">
      <c r="A28" s="161">
        <v>1976</v>
      </c>
      <c r="B28" s="356" t="s">
        <v>13</v>
      </c>
      <c r="C28" s="356">
        <v>5.2</v>
      </c>
      <c r="D28" s="356" t="s">
        <v>13</v>
      </c>
      <c r="E28" s="356">
        <v>1</v>
      </c>
      <c r="F28" s="356" t="s">
        <v>13</v>
      </c>
      <c r="G28" s="185" t="s">
        <v>13</v>
      </c>
      <c r="H28" s="356">
        <v>6.2</v>
      </c>
      <c r="I28" s="267"/>
    </row>
    <row r="29" spans="1:9" ht="13.5" thickBot="1" x14ac:dyDescent="0.25">
      <c r="A29" s="161">
        <v>1977</v>
      </c>
      <c r="B29" s="356" t="s">
        <v>13</v>
      </c>
      <c r="C29" s="356">
        <v>8.1</v>
      </c>
      <c r="D29" s="356" t="s">
        <v>13</v>
      </c>
      <c r="E29" s="356">
        <v>1.2</v>
      </c>
      <c r="F29" s="356" t="s">
        <v>13</v>
      </c>
      <c r="G29" s="185" t="s">
        <v>13</v>
      </c>
      <c r="H29" s="356">
        <v>9.3000000000000007</v>
      </c>
      <c r="I29" s="267"/>
    </row>
    <row r="30" spans="1:9" ht="13.5" thickBot="1" x14ac:dyDescent="0.25">
      <c r="A30" s="161">
        <v>1978</v>
      </c>
      <c r="B30" s="356" t="s">
        <v>13</v>
      </c>
      <c r="C30" s="356">
        <v>9.3000000000000007</v>
      </c>
      <c r="D30" s="356" t="s">
        <v>13</v>
      </c>
      <c r="E30" s="356">
        <v>0</v>
      </c>
      <c r="F30" s="356" t="s">
        <v>13</v>
      </c>
      <c r="G30" s="185" t="s">
        <v>13</v>
      </c>
      <c r="H30" s="356">
        <v>9.3000000000000007</v>
      </c>
      <c r="I30" s="267"/>
    </row>
    <row r="31" spans="1:9" ht="13.5" thickBot="1" x14ac:dyDescent="0.25">
      <c r="A31" s="161">
        <v>1979</v>
      </c>
      <c r="B31" s="356" t="s">
        <v>13</v>
      </c>
      <c r="C31" s="356">
        <v>9</v>
      </c>
      <c r="D31" s="356" t="s">
        <v>13</v>
      </c>
      <c r="E31" s="356">
        <v>0</v>
      </c>
      <c r="F31" s="356" t="s">
        <v>13</v>
      </c>
      <c r="G31" s="185" t="s">
        <v>13</v>
      </c>
      <c r="H31" s="356">
        <v>9</v>
      </c>
      <c r="I31" s="267"/>
    </row>
    <row r="32" spans="1:9" ht="13.5" thickBot="1" x14ac:dyDescent="0.25">
      <c r="A32" s="161">
        <v>1980</v>
      </c>
      <c r="B32" s="356" t="s">
        <v>13</v>
      </c>
      <c r="C32" s="356">
        <v>11.4</v>
      </c>
      <c r="D32" s="356" t="s">
        <v>13</v>
      </c>
      <c r="E32" s="356">
        <v>0</v>
      </c>
      <c r="F32" s="356" t="s">
        <v>13</v>
      </c>
      <c r="G32" s="185" t="s">
        <v>13</v>
      </c>
      <c r="H32" s="356">
        <v>11.4</v>
      </c>
      <c r="I32" s="267"/>
    </row>
    <row r="33" spans="1:9" ht="13.5" thickBot="1" x14ac:dyDescent="0.25">
      <c r="A33" s="161">
        <v>1981</v>
      </c>
      <c r="B33" s="356" t="s">
        <v>13</v>
      </c>
      <c r="C33" s="356" t="s">
        <v>132</v>
      </c>
      <c r="D33" s="356" t="s">
        <v>13</v>
      </c>
      <c r="E33" s="356" t="s">
        <v>132</v>
      </c>
      <c r="F33" s="356" t="s">
        <v>13</v>
      </c>
      <c r="G33" s="185" t="s">
        <v>13</v>
      </c>
      <c r="H33" s="356">
        <v>14</v>
      </c>
      <c r="I33" s="267"/>
    </row>
    <row r="34" spans="1:9" ht="13.5" thickBot="1" x14ac:dyDescent="0.25">
      <c r="A34" s="161">
        <v>1982</v>
      </c>
      <c r="B34" s="356" t="s">
        <v>13</v>
      </c>
      <c r="C34" s="356" t="s">
        <v>132</v>
      </c>
      <c r="D34" s="356" t="s">
        <v>13</v>
      </c>
      <c r="E34" s="356" t="s">
        <v>132</v>
      </c>
      <c r="F34" s="356" t="s">
        <v>13</v>
      </c>
      <c r="G34" s="185" t="s">
        <v>13</v>
      </c>
      <c r="H34" s="356">
        <v>11.7</v>
      </c>
      <c r="I34" s="267"/>
    </row>
    <row r="35" spans="1:9" ht="13.5" thickBot="1" x14ac:dyDescent="0.25">
      <c r="A35" s="161">
        <v>1983</v>
      </c>
      <c r="B35" s="356" t="s">
        <v>13</v>
      </c>
      <c r="C35" s="356" t="s">
        <v>132</v>
      </c>
      <c r="D35" s="356" t="s">
        <v>13</v>
      </c>
      <c r="E35" s="356" t="s">
        <v>132</v>
      </c>
      <c r="F35" s="356" t="s">
        <v>13</v>
      </c>
      <c r="G35" s="185" t="s">
        <v>13</v>
      </c>
      <c r="H35" s="356">
        <v>9.5</v>
      </c>
      <c r="I35" s="267"/>
    </row>
    <row r="36" spans="1:9" ht="13.5" thickBot="1" x14ac:dyDescent="0.25">
      <c r="A36" s="161">
        <v>1984</v>
      </c>
      <c r="B36" s="356" t="s">
        <v>132</v>
      </c>
      <c r="C36" s="356" t="s">
        <v>132</v>
      </c>
      <c r="D36" s="356" t="s">
        <v>132</v>
      </c>
      <c r="E36" s="356" t="s">
        <v>132</v>
      </c>
      <c r="F36" s="356" t="s">
        <v>13</v>
      </c>
      <c r="G36" s="185" t="s">
        <v>132</v>
      </c>
      <c r="H36" s="356">
        <v>49.9</v>
      </c>
      <c r="I36" s="267"/>
    </row>
    <row r="37" spans="1:9" ht="13.5" thickBot="1" x14ac:dyDescent="0.25">
      <c r="A37" s="161">
        <v>1985</v>
      </c>
      <c r="B37" s="356" t="s">
        <v>132</v>
      </c>
      <c r="C37" s="356" t="s">
        <v>132</v>
      </c>
      <c r="D37" s="356" t="s">
        <v>132</v>
      </c>
      <c r="E37" s="356" t="s">
        <v>132</v>
      </c>
      <c r="F37" s="356" t="s">
        <v>13</v>
      </c>
      <c r="G37" s="185" t="s">
        <v>132</v>
      </c>
      <c r="H37" s="356">
        <v>45.7</v>
      </c>
      <c r="I37" s="267"/>
    </row>
    <row r="38" spans="1:9" ht="13.5" thickBot="1" x14ac:dyDescent="0.25">
      <c r="A38" s="161">
        <v>1986</v>
      </c>
      <c r="B38" s="356" t="s">
        <v>132</v>
      </c>
      <c r="C38" s="356" t="s">
        <v>132</v>
      </c>
      <c r="D38" s="356" t="s">
        <v>132</v>
      </c>
      <c r="E38" s="356" t="s">
        <v>132</v>
      </c>
      <c r="F38" s="356" t="s">
        <v>13</v>
      </c>
      <c r="G38" s="185" t="s">
        <v>132</v>
      </c>
      <c r="H38" s="356">
        <v>38.200000000000003</v>
      </c>
      <c r="I38" s="267"/>
    </row>
    <row r="39" spans="1:9" ht="13.5" thickBot="1" x14ac:dyDescent="0.25">
      <c r="A39" s="161">
        <v>1987</v>
      </c>
      <c r="B39" s="356" t="s">
        <v>132</v>
      </c>
      <c r="C39" s="356" t="s">
        <v>132</v>
      </c>
      <c r="D39" s="356" t="s">
        <v>132</v>
      </c>
      <c r="E39" s="356" t="s">
        <v>132</v>
      </c>
      <c r="F39" s="356" t="s">
        <v>13</v>
      </c>
      <c r="G39" s="185" t="s">
        <v>132</v>
      </c>
      <c r="H39" s="356">
        <v>34.200000000000003</v>
      </c>
      <c r="I39" s="267"/>
    </row>
    <row r="40" spans="1:9" ht="13.5" thickBot="1" x14ac:dyDescent="0.25">
      <c r="A40" s="161">
        <v>1988</v>
      </c>
      <c r="B40" s="356" t="s">
        <v>132</v>
      </c>
      <c r="C40" s="356" t="s">
        <v>132</v>
      </c>
      <c r="D40" s="356" t="s">
        <v>132</v>
      </c>
      <c r="E40" s="356" t="s">
        <v>132</v>
      </c>
      <c r="F40" s="356" t="s">
        <v>13</v>
      </c>
      <c r="G40" s="185" t="s">
        <v>132</v>
      </c>
      <c r="H40" s="356">
        <v>40.1</v>
      </c>
      <c r="I40" s="267"/>
    </row>
    <row r="41" spans="1:9" ht="13.5" thickBot="1" x14ac:dyDescent="0.25">
      <c r="A41" s="161">
        <v>1989</v>
      </c>
      <c r="B41" s="356" t="s">
        <v>132</v>
      </c>
      <c r="C41" s="356" t="s">
        <v>132</v>
      </c>
      <c r="D41" s="356" t="s">
        <v>132</v>
      </c>
      <c r="E41" s="356" t="s">
        <v>132</v>
      </c>
      <c r="F41" s="356" t="s">
        <v>13</v>
      </c>
      <c r="G41" s="185" t="s">
        <v>132</v>
      </c>
      <c r="H41" s="356">
        <v>39.4</v>
      </c>
      <c r="I41" s="267"/>
    </row>
    <row r="42" spans="1:9" ht="13.5" thickBot="1" x14ac:dyDescent="0.25">
      <c r="A42" s="161">
        <v>1990</v>
      </c>
      <c r="B42" s="356" t="s">
        <v>132</v>
      </c>
      <c r="C42" s="356" t="s">
        <v>132</v>
      </c>
      <c r="D42" s="356" t="s">
        <v>132</v>
      </c>
      <c r="E42" s="356" t="s">
        <v>132</v>
      </c>
      <c r="F42" s="356" t="s">
        <v>13</v>
      </c>
      <c r="G42" s="185" t="s">
        <v>132</v>
      </c>
      <c r="H42" s="356">
        <v>33.1</v>
      </c>
      <c r="I42" s="267"/>
    </row>
    <row r="43" spans="1:9" ht="13.5" thickBot="1" x14ac:dyDescent="0.25">
      <c r="A43" s="161">
        <v>1991</v>
      </c>
      <c r="B43" s="356" t="s">
        <v>132</v>
      </c>
      <c r="C43" s="356" t="s">
        <v>132</v>
      </c>
      <c r="D43" s="356" t="s">
        <v>132</v>
      </c>
      <c r="E43" s="356" t="s">
        <v>132</v>
      </c>
      <c r="F43" s="356" t="s">
        <v>13</v>
      </c>
      <c r="G43" s="185" t="s">
        <v>132</v>
      </c>
      <c r="H43" s="356">
        <v>34.5</v>
      </c>
      <c r="I43" s="267"/>
    </row>
    <row r="44" spans="1:9" ht="13.5" thickBot="1" x14ac:dyDescent="0.25">
      <c r="A44" s="161">
        <v>1992</v>
      </c>
      <c r="B44" s="356">
        <v>1</v>
      </c>
      <c r="C44" s="356">
        <v>32.9</v>
      </c>
      <c r="D44" s="356">
        <v>0.2</v>
      </c>
      <c r="E44" s="356">
        <v>2.5</v>
      </c>
      <c r="F44" s="356" t="s">
        <v>13</v>
      </c>
      <c r="G44" s="185">
        <v>1.6</v>
      </c>
      <c r="H44" s="356">
        <v>38.200000000000003</v>
      </c>
      <c r="I44" s="267"/>
    </row>
    <row r="45" spans="1:9" ht="13.5" thickBot="1" x14ac:dyDescent="0.25">
      <c r="A45" s="161">
        <v>1993</v>
      </c>
      <c r="B45" s="356">
        <v>1.6</v>
      </c>
      <c r="C45" s="356">
        <v>37.9</v>
      </c>
      <c r="D45" s="356">
        <v>0.5</v>
      </c>
      <c r="E45" s="356">
        <v>2.1</v>
      </c>
      <c r="F45" s="356" t="s">
        <v>13</v>
      </c>
      <c r="G45" s="185">
        <v>5.2</v>
      </c>
      <c r="H45" s="356">
        <v>47.3</v>
      </c>
      <c r="I45" s="267"/>
    </row>
    <row r="46" spans="1:9" ht="13.5" thickBot="1" x14ac:dyDescent="0.25">
      <c r="A46" s="161">
        <v>1994</v>
      </c>
      <c r="B46" s="356">
        <v>4.8</v>
      </c>
      <c r="C46" s="356">
        <v>43.9</v>
      </c>
      <c r="D46" s="356">
        <v>1.5</v>
      </c>
      <c r="E46" s="356">
        <v>1.9</v>
      </c>
      <c r="F46" s="356" t="s">
        <v>13</v>
      </c>
      <c r="G46" s="185">
        <v>12.8</v>
      </c>
      <c r="H46" s="356">
        <v>64.8</v>
      </c>
      <c r="I46" s="267"/>
    </row>
    <row r="47" spans="1:9" ht="13.5" thickBot="1" x14ac:dyDescent="0.25">
      <c r="A47" s="161">
        <v>1995</v>
      </c>
      <c r="B47" s="356">
        <v>10.7</v>
      </c>
      <c r="C47" s="356">
        <v>42.8</v>
      </c>
      <c r="D47" s="356">
        <v>2.2000000000000002</v>
      </c>
      <c r="E47" s="356">
        <v>3.7</v>
      </c>
      <c r="F47" s="356" t="s">
        <v>13</v>
      </c>
      <c r="G47" s="185">
        <v>12</v>
      </c>
      <c r="H47" s="356">
        <v>71.5</v>
      </c>
      <c r="I47" s="267"/>
    </row>
    <row r="48" spans="1:9" ht="13.5" thickBot="1" x14ac:dyDescent="0.25">
      <c r="A48" s="161">
        <v>1996</v>
      </c>
      <c r="B48" s="356">
        <v>15.1</v>
      </c>
      <c r="C48" s="356">
        <v>41.5</v>
      </c>
      <c r="D48" s="356">
        <v>2.9</v>
      </c>
      <c r="E48" s="356">
        <v>5.2</v>
      </c>
      <c r="F48" s="356" t="s">
        <v>13</v>
      </c>
      <c r="G48" s="185">
        <v>11.6</v>
      </c>
      <c r="H48" s="356">
        <v>76.3</v>
      </c>
      <c r="I48" s="267"/>
    </row>
    <row r="49" spans="1:9" ht="13.5" thickBot="1" x14ac:dyDescent="0.25">
      <c r="A49" s="161">
        <v>1997</v>
      </c>
      <c r="B49" s="356">
        <v>23.9</v>
      </c>
      <c r="C49" s="356">
        <v>41.5</v>
      </c>
      <c r="D49" s="356">
        <v>4</v>
      </c>
      <c r="E49" s="356">
        <v>5.2</v>
      </c>
      <c r="F49" s="356" t="s">
        <v>13</v>
      </c>
      <c r="G49" s="185">
        <v>8.6999999999999993</v>
      </c>
      <c r="H49" s="356">
        <v>83.4</v>
      </c>
      <c r="I49" s="267"/>
    </row>
    <row r="50" spans="1:9" ht="13.5" thickBot="1" x14ac:dyDescent="0.25">
      <c r="A50" s="161">
        <v>1998</v>
      </c>
      <c r="B50" s="356">
        <v>37.299999999999997</v>
      </c>
      <c r="C50" s="356">
        <v>35.6</v>
      </c>
      <c r="D50" s="356">
        <v>5.3</v>
      </c>
      <c r="E50" s="356">
        <v>6.6</v>
      </c>
      <c r="F50" s="356" t="s">
        <v>13</v>
      </c>
      <c r="G50" s="185">
        <v>5</v>
      </c>
      <c r="H50" s="356">
        <v>89.9</v>
      </c>
      <c r="I50" s="267"/>
    </row>
    <row r="51" spans="1:9" ht="13.5" thickBot="1" x14ac:dyDescent="0.25">
      <c r="A51" s="161">
        <v>1999</v>
      </c>
      <c r="B51" s="356">
        <v>44.4</v>
      </c>
      <c r="C51" s="356">
        <v>32.700000000000003</v>
      </c>
      <c r="D51" s="356">
        <v>7.7</v>
      </c>
      <c r="E51" s="356">
        <v>5.6</v>
      </c>
      <c r="F51" s="356" t="s">
        <v>13</v>
      </c>
      <c r="G51" s="185">
        <v>2.7</v>
      </c>
      <c r="H51" s="356">
        <v>93.1</v>
      </c>
      <c r="I51" s="267"/>
    </row>
    <row r="52" spans="1:9" ht="13.5" thickBot="1" x14ac:dyDescent="0.25">
      <c r="A52" s="161">
        <v>2000</v>
      </c>
      <c r="B52" s="356">
        <v>54.8</v>
      </c>
      <c r="C52" s="356">
        <v>29.9</v>
      </c>
      <c r="D52" s="356">
        <v>12.6</v>
      </c>
      <c r="E52" s="356">
        <v>5</v>
      </c>
      <c r="F52" s="356" t="s">
        <v>13</v>
      </c>
      <c r="G52" s="185">
        <v>0.8</v>
      </c>
      <c r="H52" s="356">
        <v>103.1</v>
      </c>
      <c r="I52" s="267"/>
    </row>
    <row r="53" spans="1:9" ht="13.5" thickBot="1" x14ac:dyDescent="0.25">
      <c r="A53" s="161">
        <v>2001</v>
      </c>
      <c r="B53" s="356">
        <v>66.2</v>
      </c>
      <c r="C53" s="356">
        <v>26.6</v>
      </c>
      <c r="D53" s="356">
        <v>13.8</v>
      </c>
      <c r="E53" s="356">
        <v>4.7</v>
      </c>
      <c r="F53" s="356" t="s">
        <v>13</v>
      </c>
      <c r="G53" s="185">
        <v>0.8</v>
      </c>
      <c r="H53" s="356">
        <v>112.1</v>
      </c>
      <c r="I53" s="267"/>
    </row>
    <row r="54" spans="1:9" ht="13.5" thickBot="1" x14ac:dyDescent="0.25">
      <c r="A54" s="161">
        <v>2002</v>
      </c>
      <c r="B54" s="356">
        <v>81.099999999999994</v>
      </c>
      <c r="C54" s="356">
        <v>23.7</v>
      </c>
      <c r="D54" s="356">
        <v>18.5</v>
      </c>
      <c r="E54" s="356">
        <v>5.6</v>
      </c>
      <c r="F54" s="356" t="s">
        <v>13</v>
      </c>
      <c r="G54" s="185">
        <v>3.3</v>
      </c>
      <c r="H54" s="356">
        <v>132.19999999999999</v>
      </c>
      <c r="I54" s="267"/>
    </row>
    <row r="55" spans="1:9" ht="13.5" thickBot="1" x14ac:dyDescent="0.25">
      <c r="A55" s="161">
        <v>2003</v>
      </c>
      <c r="B55" s="356">
        <v>100.1</v>
      </c>
      <c r="C55" s="356">
        <v>22.7</v>
      </c>
      <c r="D55" s="356">
        <v>15.8</v>
      </c>
      <c r="E55" s="356">
        <v>5.5</v>
      </c>
      <c r="F55" s="356" t="s">
        <v>13</v>
      </c>
      <c r="G55" s="185">
        <v>2.2000000000000002</v>
      </c>
      <c r="H55" s="356">
        <v>146.4</v>
      </c>
      <c r="I55" s="267"/>
    </row>
    <row r="56" spans="1:9" ht="13.5" thickBot="1" x14ac:dyDescent="0.25">
      <c r="A56" s="161">
        <v>2004</v>
      </c>
      <c r="B56" s="356">
        <v>111.8</v>
      </c>
      <c r="C56" s="356">
        <v>24.3</v>
      </c>
      <c r="D56" s="356">
        <v>17.3</v>
      </c>
      <c r="E56" s="356">
        <v>5.7</v>
      </c>
      <c r="F56" s="356" t="s">
        <v>13</v>
      </c>
      <c r="G56" s="185">
        <v>5.7</v>
      </c>
      <c r="H56" s="356">
        <v>164.7</v>
      </c>
      <c r="I56" s="267"/>
    </row>
    <row r="57" spans="1:9" ht="13.5" thickBot="1" x14ac:dyDescent="0.25">
      <c r="A57" s="161">
        <v>2005</v>
      </c>
      <c r="B57" s="356">
        <v>123.1</v>
      </c>
      <c r="C57" s="356">
        <v>23.5</v>
      </c>
      <c r="D57" s="356">
        <v>19</v>
      </c>
      <c r="E57" s="356">
        <v>6.3</v>
      </c>
      <c r="F57" s="356" t="s">
        <v>13</v>
      </c>
      <c r="G57" s="185">
        <v>9.3000000000000007</v>
      </c>
      <c r="H57" s="356">
        <v>181.2</v>
      </c>
      <c r="I57" s="267"/>
    </row>
    <row r="58" spans="1:9" ht="13.5" thickBot="1" x14ac:dyDescent="0.25">
      <c r="A58" s="161">
        <v>2006</v>
      </c>
      <c r="B58" s="185">
        <v>146.6</v>
      </c>
      <c r="C58" s="185">
        <v>26.3</v>
      </c>
      <c r="D58" s="185">
        <v>20.2</v>
      </c>
      <c r="E58" s="185">
        <v>5.3</v>
      </c>
      <c r="F58" s="185" t="s">
        <v>13</v>
      </c>
      <c r="G58" s="185">
        <v>23.2</v>
      </c>
      <c r="H58" s="185">
        <v>221.4</v>
      </c>
      <c r="I58" s="267"/>
    </row>
    <row r="59" spans="1:9" ht="13.5" thickBot="1" x14ac:dyDescent="0.25">
      <c r="A59" s="161">
        <v>2007</v>
      </c>
      <c r="B59" s="185">
        <v>135.5</v>
      </c>
      <c r="C59" s="185" t="s">
        <v>708</v>
      </c>
      <c r="D59" s="185">
        <v>19</v>
      </c>
      <c r="E59" s="185" t="s">
        <v>709</v>
      </c>
      <c r="F59" s="185">
        <v>35.1</v>
      </c>
      <c r="G59" s="185">
        <v>6.1</v>
      </c>
      <c r="H59" s="185" t="s">
        <v>710</v>
      </c>
      <c r="I59" s="267"/>
    </row>
    <row r="60" spans="1:9" ht="13.5" thickBot="1" x14ac:dyDescent="0.25">
      <c r="A60" s="161">
        <v>2008</v>
      </c>
      <c r="B60" s="185">
        <v>142.5</v>
      </c>
      <c r="C60" s="185">
        <v>90.1</v>
      </c>
      <c r="D60" s="185">
        <v>18.100000000000001</v>
      </c>
      <c r="E60" s="185" t="s">
        <v>709</v>
      </c>
      <c r="F60" s="185">
        <v>55.4</v>
      </c>
      <c r="G60" s="185">
        <v>2.2999999999999998</v>
      </c>
      <c r="H60" s="185">
        <v>308.39999999999998</v>
      </c>
      <c r="I60" s="267"/>
    </row>
    <row r="61" spans="1:9" ht="13.5" thickBot="1" x14ac:dyDescent="0.25">
      <c r="A61" s="161">
        <v>2009</v>
      </c>
      <c r="B61" s="185">
        <v>145.30000000000001</v>
      </c>
      <c r="C61" s="185">
        <v>122.6</v>
      </c>
      <c r="D61" s="185">
        <v>25.5</v>
      </c>
      <c r="E61" s="185" t="s">
        <v>709</v>
      </c>
      <c r="F61" s="185">
        <v>47.4</v>
      </c>
      <c r="G61" s="185">
        <v>7.9</v>
      </c>
      <c r="H61" s="185">
        <v>368.7</v>
      </c>
      <c r="I61" s="267"/>
    </row>
    <row r="62" spans="1:9" ht="13.5" thickBot="1" x14ac:dyDescent="0.25">
      <c r="A62" s="161">
        <v>2010</v>
      </c>
      <c r="B62" s="185">
        <v>129.4</v>
      </c>
      <c r="C62" s="185">
        <v>130.30000000000001</v>
      </c>
      <c r="D62" s="185">
        <v>23</v>
      </c>
      <c r="E62" s="185" t="s">
        <v>709</v>
      </c>
      <c r="F62" s="185">
        <v>55.7</v>
      </c>
      <c r="G62" s="185">
        <v>3.9</v>
      </c>
      <c r="H62" s="185">
        <v>342.3</v>
      </c>
      <c r="I62" s="267"/>
    </row>
    <row r="63" spans="1:9" ht="13.5" thickBot="1" x14ac:dyDescent="0.25">
      <c r="A63" s="161">
        <v>2011</v>
      </c>
      <c r="B63" s="185">
        <v>135.1</v>
      </c>
      <c r="C63" s="185">
        <v>142.9</v>
      </c>
      <c r="D63" s="185">
        <v>21.6</v>
      </c>
      <c r="E63" s="185" t="s">
        <v>709</v>
      </c>
      <c r="F63" s="185">
        <v>63.4</v>
      </c>
      <c r="G63" s="185">
        <v>4.8</v>
      </c>
      <c r="H63" s="185">
        <v>367.9</v>
      </c>
      <c r="I63" s="267"/>
    </row>
    <row r="64" spans="1:9" ht="13.5" thickBot="1" x14ac:dyDescent="0.25">
      <c r="A64" s="161">
        <v>2012</v>
      </c>
      <c r="B64" s="185">
        <v>131.5</v>
      </c>
      <c r="C64" s="185">
        <v>153.80000000000001</v>
      </c>
      <c r="D64" s="185">
        <v>19.600000000000001</v>
      </c>
      <c r="E64" s="185" t="s">
        <v>709</v>
      </c>
      <c r="F64" s="185">
        <v>68</v>
      </c>
      <c r="G64" s="185">
        <v>7.3</v>
      </c>
      <c r="H64" s="185">
        <v>380.2</v>
      </c>
      <c r="I64" s="267"/>
    </row>
    <row r="65" spans="1:15" ht="13.5" thickBot="1" x14ac:dyDescent="0.25">
      <c r="A65" s="161">
        <v>2013</v>
      </c>
      <c r="B65" s="185">
        <v>140.4</v>
      </c>
      <c r="C65" s="185">
        <v>165.8</v>
      </c>
      <c r="D65" s="185">
        <v>17.600000000000001</v>
      </c>
      <c r="E65" s="185">
        <v>6.9</v>
      </c>
      <c r="F65" s="185">
        <v>73.400000000000006</v>
      </c>
      <c r="G65" s="185">
        <v>0.8</v>
      </c>
      <c r="H65" s="185">
        <v>405.1</v>
      </c>
      <c r="I65" s="267"/>
    </row>
    <row r="66" spans="1:15" ht="13.5" thickBot="1" x14ac:dyDescent="0.25">
      <c r="A66" s="161">
        <v>2014</v>
      </c>
      <c r="B66" s="185">
        <v>154.6</v>
      </c>
      <c r="C66" s="185">
        <v>214.5</v>
      </c>
      <c r="D66" s="185">
        <v>15.4</v>
      </c>
      <c r="E66" s="185">
        <v>8.6</v>
      </c>
      <c r="F66" s="185">
        <v>45.7</v>
      </c>
      <c r="G66" s="185">
        <v>1.5</v>
      </c>
      <c r="H66" s="185">
        <v>440.3</v>
      </c>
      <c r="I66" s="267"/>
    </row>
    <row r="67" spans="1:15" ht="13.5" thickBot="1" x14ac:dyDescent="0.25">
      <c r="A67" s="564">
        <v>2015</v>
      </c>
      <c r="B67" s="185">
        <v>166.63300000000001</v>
      </c>
      <c r="C67" s="185">
        <v>173.18799999999999</v>
      </c>
      <c r="D67" s="185">
        <v>11.528</v>
      </c>
      <c r="E67" s="185">
        <v>11.186999999999999</v>
      </c>
      <c r="F67" s="185">
        <v>48.345999999999997</v>
      </c>
      <c r="G67" s="185">
        <v>2.4409999999999998</v>
      </c>
      <c r="H67" s="185">
        <v>413.32300000000004</v>
      </c>
      <c r="I67" s="458"/>
    </row>
    <row r="68" spans="1:15" ht="13.5" thickBot="1" x14ac:dyDescent="0.25">
      <c r="A68" s="636">
        <v>2016</v>
      </c>
      <c r="B68" s="185">
        <v>178.43100000000001</v>
      </c>
      <c r="C68" s="185">
        <v>181.624</v>
      </c>
      <c r="D68" s="185">
        <v>11.089</v>
      </c>
      <c r="E68" s="185">
        <v>13.157999999999999</v>
      </c>
      <c r="F68" s="185">
        <v>47.232999999999997</v>
      </c>
      <c r="G68" s="579">
        <v>0.90400000000000003</v>
      </c>
      <c r="H68" s="185">
        <v>432.44200000000001</v>
      </c>
      <c r="I68" s="458"/>
      <c r="J68" s="458"/>
      <c r="K68" s="458"/>
      <c r="L68" s="458"/>
      <c r="M68" s="458"/>
      <c r="N68" s="458"/>
      <c r="O68" s="458"/>
    </row>
    <row r="69" spans="1:15" ht="13.5" thickBot="1" x14ac:dyDescent="0.25">
      <c r="A69" s="636">
        <v>2017</v>
      </c>
      <c r="B69" s="185">
        <v>181.78899999999999</v>
      </c>
      <c r="C69" s="185">
        <v>193.26599999999999</v>
      </c>
      <c r="D69" s="185">
        <v>5.2969999999999997</v>
      </c>
      <c r="E69" s="185">
        <v>15.763</v>
      </c>
      <c r="F69" s="185">
        <v>40.450000000000003</v>
      </c>
      <c r="G69" s="185">
        <v>0.73600000000000065</v>
      </c>
      <c r="H69" s="185">
        <v>437.7</v>
      </c>
      <c r="I69" s="458"/>
    </row>
    <row r="70" spans="1:15" x14ac:dyDescent="0.2">
      <c r="A70" s="327" t="s">
        <v>711</v>
      </c>
    </row>
    <row r="71" spans="1:15" x14ac:dyDescent="0.2">
      <c r="A71" s="327" t="s">
        <v>712</v>
      </c>
    </row>
    <row r="72" spans="1:15" x14ac:dyDescent="0.2">
      <c r="A72" s="327" t="s">
        <v>713</v>
      </c>
    </row>
    <row r="73" spans="1:15" x14ac:dyDescent="0.2">
      <c r="A73" s="328" t="s">
        <v>22</v>
      </c>
    </row>
  </sheetData>
  <mergeCells count="3">
    <mergeCell ref="A1:H1"/>
    <mergeCell ref="A2:H2"/>
    <mergeCell ref="A3:H3"/>
  </mergeCells>
  <hyperlinks>
    <hyperlink ref="J4" location="TOC!A1" display="RETURN TO TABLE OF CONTENTS" xr:uid="{00000000-0004-0000-3C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32"/>
  <sheetViews>
    <sheetView workbookViewId="0">
      <selection activeCell="I27" sqref="I27"/>
    </sheetView>
  </sheetViews>
  <sheetFormatPr defaultRowHeight="12.75" x14ac:dyDescent="0.2"/>
  <cols>
    <col min="2" max="9" width="10.5703125" customWidth="1"/>
  </cols>
  <sheetData>
    <row r="1" spans="1:11" x14ac:dyDescent="0.2">
      <c r="A1" s="827" t="s">
        <v>2375</v>
      </c>
      <c r="B1" s="827"/>
      <c r="C1" s="827"/>
      <c r="D1" s="827"/>
      <c r="E1" s="827"/>
      <c r="F1" s="827"/>
      <c r="G1" s="827"/>
      <c r="H1" s="827"/>
      <c r="I1" s="827"/>
    </row>
    <row r="2" spans="1:11" ht="13.5" thickBot="1" x14ac:dyDescent="0.25">
      <c r="A2" s="826" t="s">
        <v>116</v>
      </c>
      <c r="B2" s="826"/>
      <c r="C2" s="826"/>
      <c r="D2" s="826"/>
      <c r="E2" s="826"/>
      <c r="F2" s="826"/>
      <c r="G2" s="826"/>
      <c r="H2" s="826"/>
      <c r="I2" s="826"/>
    </row>
    <row r="3" spans="1:11" ht="19.5" customHeight="1" thickBot="1" x14ac:dyDescent="0.25">
      <c r="A3" s="815" t="s">
        <v>2378</v>
      </c>
      <c r="B3" s="816"/>
      <c r="C3" s="816"/>
      <c r="D3" s="816"/>
      <c r="E3" s="816"/>
      <c r="F3" s="816"/>
      <c r="G3" s="816"/>
      <c r="H3" s="816"/>
      <c r="I3" s="817"/>
    </row>
    <row r="4" spans="1:11" ht="51" customHeight="1" thickBot="1" x14ac:dyDescent="0.25">
      <c r="A4" s="161" t="s">
        <v>3</v>
      </c>
      <c r="B4" s="144" t="s">
        <v>714</v>
      </c>
      <c r="C4" s="144" t="s">
        <v>715</v>
      </c>
      <c r="D4" s="144" t="s">
        <v>201</v>
      </c>
      <c r="E4" s="144" t="s">
        <v>705</v>
      </c>
      <c r="F4" s="144" t="s">
        <v>706</v>
      </c>
      <c r="G4" s="144" t="s">
        <v>202</v>
      </c>
      <c r="H4" s="144" t="s">
        <v>716</v>
      </c>
      <c r="I4" s="144" t="s">
        <v>707</v>
      </c>
      <c r="K4" s="551" t="s">
        <v>2837</v>
      </c>
    </row>
    <row r="5" spans="1:11" ht="13.5" thickBot="1" x14ac:dyDescent="0.25">
      <c r="A5" s="161">
        <v>1995</v>
      </c>
      <c r="B5" s="185">
        <v>563.79999999999995</v>
      </c>
      <c r="C5" s="185">
        <v>10</v>
      </c>
      <c r="D5" s="185">
        <v>2.2999999999999998</v>
      </c>
      <c r="E5" s="185">
        <v>1.7</v>
      </c>
      <c r="F5" s="185">
        <v>0.3</v>
      </c>
      <c r="G5" s="185" t="s">
        <v>13</v>
      </c>
      <c r="H5" s="185">
        <v>12</v>
      </c>
      <c r="I5" s="185">
        <v>590.1</v>
      </c>
    </row>
    <row r="6" spans="1:11" ht="13.5" thickBot="1" x14ac:dyDescent="0.25">
      <c r="A6" s="161">
        <v>1996</v>
      </c>
      <c r="B6" s="185">
        <v>577.70000000000005</v>
      </c>
      <c r="C6" s="185">
        <v>11.5</v>
      </c>
      <c r="D6" s="185">
        <v>1.8</v>
      </c>
      <c r="E6" s="185">
        <v>2.2999999999999998</v>
      </c>
      <c r="F6" s="185">
        <v>0.6</v>
      </c>
      <c r="G6" s="185" t="s">
        <v>13</v>
      </c>
      <c r="H6" s="185">
        <v>11.6</v>
      </c>
      <c r="I6" s="185">
        <v>605.5</v>
      </c>
    </row>
    <row r="7" spans="1:11" ht="13.5" thickBot="1" x14ac:dyDescent="0.25">
      <c r="A7" s="161">
        <v>1997</v>
      </c>
      <c r="B7" s="185">
        <v>597.6</v>
      </c>
      <c r="C7" s="185">
        <v>20</v>
      </c>
      <c r="D7" s="185">
        <v>2.7</v>
      </c>
      <c r="E7" s="185">
        <v>3.3</v>
      </c>
      <c r="F7" s="185">
        <v>1</v>
      </c>
      <c r="G7" s="185" t="s">
        <v>13</v>
      </c>
      <c r="H7" s="185">
        <v>8.6999999999999993</v>
      </c>
      <c r="I7" s="185">
        <v>633.29999999999995</v>
      </c>
    </row>
    <row r="8" spans="1:11" ht="13.5" thickBot="1" x14ac:dyDescent="0.25">
      <c r="A8" s="161">
        <v>1998</v>
      </c>
      <c r="B8" s="185">
        <v>606.6</v>
      </c>
      <c r="C8" s="185">
        <v>32.6</v>
      </c>
      <c r="D8" s="185">
        <v>2</v>
      </c>
      <c r="E8" s="185">
        <v>3.1</v>
      </c>
      <c r="F8" s="185">
        <v>0.9</v>
      </c>
      <c r="G8" s="185" t="s">
        <v>13</v>
      </c>
      <c r="H8" s="185">
        <v>5</v>
      </c>
      <c r="I8" s="185">
        <v>650.20000000000005</v>
      </c>
    </row>
    <row r="9" spans="1:11" ht="13.5" thickBot="1" x14ac:dyDescent="0.25">
      <c r="A9" s="161">
        <v>1999</v>
      </c>
      <c r="B9" s="185">
        <v>618</v>
      </c>
      <c r="C9" s="185">
        <v>39.9</v>
      </c>
      <c r="D9" s="185">
        <v>1.4</v>
      </c>
      <c r="E9" s="185">
        <v>5.3</v>
      </c>
      <c r="F9" s="185">
        <v>0.7</v>
      </c>
      <c r="G9" s="185" t="s">
        <v>13</v>
      </c>
      <c r="H9" s="185">
        <v>2.7</v>
      </c>
      <c r="I9" s="185">
        <v>668</v>
      </c>
    </row>
    <row r="10" spans="1:11" ht="13.5" thickBot="1" x14ac:dyDescent="0.25">
      <c r="A10" s="161">
        <v>2000</v>
      </c>
      <c r="B10" s="185">
        <v>635.20000000000005</v>
      </c>
      <c r="C10" s="185">
        <v>50.4</v>
      </c>
      <c r="D10" s="185">
        <v>1.3</v>
      </c>
      <c r="E10" s="185">
        <v>10.5</v>
      </c>
      <c r="F10" s="185">
        <v>0.7</v>
      </c>
      <c r="G10" s="185" t="s">
        <v>13</v>
      </c>
      <c r="H10" s="185">
        <v>0.8</v>
      </c>
      <c r="I10" s="185">
        <v>698.9</v>
      </c>
    </row>
    <row r="11" spans="1:11" ht="13.5" thickBot="1" x14ac:dyDescent="0.25">
      <c r="A11" s="161">
        <v>2001</v>
      </c>
      <c r="B11" s="185">
        <v>587.20000000000005</v>
      </c>
      <c r="C11" s="185">
        <v>60.9</v>
      </c>
      <c r="D11" s="185">
        <v>1.5</v>
      </c>
      <c r="E11" s="185">
        <v>11.7</v>
      </c>
      <c r="F11" s="185">
        <v>1.2</v>
      </c>
      <c r="G11" s="185" t="s">
        <v>13</v>
      </c>
      <c r="H11" s="185">
        <v>0.8</v>
      </c>
      <c r="I11" s="185">
        <v>663.3</v>
      </c>
    </row>
    <row r="12" spans="1:11" ht="13.5" thickBot="1" x14ac:dyDescent="0.25">
      <c r="A12" s="161">
        <v>2002</v>
      </c>
      <c r="B12" s="185">
        <v>559</v>
      </c>
      <c r="C12" s="185">
        <v>77.8</v>
      </c>
      <c r="D12" s="185">
        <v>1.3</v>
      </c>
      <c r="E12" s="185">
        <v>16.8</v>
      </c>
      <c r="F12" s="185">
        <v>1.8</v>
      </c>
      <c r="G12" s="185" t="s">
        <v>13</v>
      </c>
      <c r="H12" s="185">
        <v>1.8</v>
      </c>
      <c r="I12" s="185">
        <v>658.5</v>
      </c>
    </row>
    <row r="13" spans="1:11" ht="13.5" thickBot="1" x14ac:dyDescent="0.25">
      <c r="A13" s="161">
        <v>2003</v>
      </c>
      <c r="B13" s="185">
        <v>536</v>
      </c>
      <c r="C13" s="185">
        <v>94.9</v>
      </c>
      <c r="D13" s="185">
        <v>1.1000000000000001</v>
      </c>
      <c r="E13" s="185">
        <v>14.2</v>
      </c>
      <c r="F13" s="185">
        <v>1.8</v>
      </c>
      <c r="G13" s="185" t="s">
        <v>13</v>
      </c>
      <c r="H13" s="185">
        <v>1.9</v>
      </c>
      <c r="I13" s="185">
        <v>649.9</v>
      </c>
    </row>
    <row r="14" spans="1:11" ht="13.5" thickBot="1" x14ac:dyDescent="0.25">
      <c r="A14" s="161">
        <v>2004</v>
      </c>
      <c r="B14" s="185">
        <v>550.5</v>
      </c>
      <c r="C14" s="185">
        <v>106.7</v>
      </c>
      <c r="D14" s="185">
        <v>1.8</v>
      </c>
      <c r="E14" s="185">
        <v>16.5</v>
      </c>
      <c r="F14" s="185">
        <v>1.7</v>
      </c>
      <c r="G14" s="185" t="s">
        <v>13</v>
      </c>
      <c r="H14" s="185">
        <v>4.7</v>
      </c>
      <c r="I14" s="185">
        <v>681.9</v>
      </c>
    </row>
    <row r="15" spans="1:11" ht="13.5" thickBot="1" x14ac:dyDescent="0.25">
      <c r="A15" s="161">
        <v>2005</v>
      </c>
      <c r="B15" s="185">
        <v>533.79999999999995</v>
      </c>
      <c r="C15" s="185">
        <v>117.2</v>
      </c>
      <c r="D15" s="185">
        <v>1</v>
      </c>
      <c r="E15" s="185">
        <v>18.3</v>
      </c>
      <c r="F15" s="185">
        <v>2</v>
      </c>
      <c r="G15" s="185" t="s">
        <v>13</v>
      </c>
      <c r="H15" s="185">
        <v>8.1</v>
      </c>
      <c r="I15" s="185">
        <v>680.4</v>
      </c>
    </row>
    <row r="16" spans="1:11" ht="13.5" thickBot="1" x14ac:dyDescent="0.25">
      <c r="A16" s="161">
        <v>2006</v>
      </c>
      <c r="B16" s="185">
        <v>536.70000000000005</v>
      </c>
      <c r="C16" s="185">
        <v>138.80000000000001</v>
      </c>
      <c r="D16" s="185">
        <v>2.2999999999999998</v>
      </c>
      <c r="E16" s="185">
        <v>19.600000000000001</v>
      </c>
      <c r="F16" s="185">
        <v>1.6</v>
      </c>
      <c r="G16" s="185" t="s">
        <v>13</v>
      </c>
      <c r="H16" s="185">
        <v>21.4</v>
      </c>
      <c r="I16" s="185">
        <v>720.4</v>
      </c>
    </row>
    <row r="17" spans="1:9" ht="13.5" thickBot="1" x14ac:dyDescent="0.25">
      <c r="A17" s="161">
        <v>2007</v>
      </c>
      <c r="B17" s="185" t="s">
        <v>717</v>
      </c>
      <c r="C17" s="185">
        <v>129.1</v>
      </c>
      <c r="D17" s="185">
        <v>2.5</v>
      </c>
      <c r="E17" s="185">
        <v>18.3</v>
      </c>
      <c r="F17" s="185" t="s">
        <v>13</v>
      </c>
      <c r="G17" s="185">
        <v>25.8</v>
      </c>
      <c r="H17" s="185">
        <v>1.3</v>
      </c>
      <c r="I17" s="185">
        <v>671.1</v>
      </c>
    </row>
    <row r="18" spans="1:9" ht="13.5" thickBot="1" x14ac:dyDescent="0.25">
      <c r="A18" s="161">
        <v>2008</v>
      </c>
      <c r="B18" s="185">
        <v>493.3</v>
      </c>
      <c r="C18" s="185">
        <v>135.5</v>
      </c>
      <c r="D18" s="185">
        <v>3.8</v>
      </c>
      <c r="E18" s="185">
        <v>17.899999999999999</v>
      </c>
      <c r="F18" s="185" t="s">
        <v>13</v>
      </c>
      <c r="G18" s="185">
        <v>41.8</v>
      </c>
      <c r="H18" s="185">
        <v>0.9</v>
      </c>
      <c r="I18" s="185">
        <v>693.2</v>
      </c>
    </row>
    <row r="19" spans="1:9" ht="13.5" thickBot="1" x14ac:dyDescent="0.25">
      <c r="A19" s="161">
        <v>2009</v>
      </c>
      <c r="B19" s="185">
        <v>455.5</v>
      </c>
      <c r="C19" s="185">
        <v>141.6</v>
      </c>
      <c r="D19" s="185">
        <v>6.7</v>
      </c>
      <c r="E19" s="185">
        <v>25.5</v>
      </c>
      <c r="F19" s="185" t="s">
        <v>13</v>
      </c>
      <c r="G19" s="185">
        <v>40.6</v>
      </c>
      <c r="H19" s="185">
        <v>4.3</v>
      </c>
      <c r="I19" s="185">
        <v>674.2</v>
      </c>
    </row>
    <row r="20" spans="1:9" ht="13.5" thickBot="1" x14ac:dyDescent="0.25">
      <c r="A20" s="161">
        <v>2010</v>
      </c>
      <c r="B20" s="185">
        <v>435.4</v>
      </c>
      <c r="C20" s="185">
        <v>126.2</v>
      </c>
      <c r="D20" s="185">
        <v>8.1</v>
      </c>
      <c r="E20" s="185">
        <v>23</v>
      </c>
      <c r="F20" s="185" t="s">
        <v>13</v>
      </c>
      <c r="G20" s="185">
        <v>43.5</v>
      </c>
      <c r="H20" s="185">
        <v>3.5</v>
      </c>
      <c r="I20" s="185">
        <v>639.70000000000005</v>
      </c>
    </row>
    <row r="21" spans="1:9" ht="13.5" thickBot="1" x14ac:dyDescent="0.25">
      <c r="A21" s="161">
        <v>2011</v>
      </c>
      <c r="B21" s="185">
        <v>455.1</v>
      </c>
      <c r="C21" s="185">
        <v>131.1</v>
      </c>
      <c r="D21" s="185">
        <v>8.9</v>
      </c>
      <c r="E21" s="185">
        <v>21.6</v>
      </c>
      <c r="F21" s="185" t="s">
        <v>13</v>
      </c>
      <c r="G21" s="185">
        <v>51.1</v>
      </c>
      <c r="H21" s="185">
        <v>3.9</v>
      </c>
      <c r="I21" s="185">
        <v>671.7</v>
      </c>
    </row>
    <row r="22" spans="1:9" ht="13.5" thickBot="1" x14ac:dyDescent="0.25">
      <c r="A22" s="161">
        <v>2012</v>
      </c>
      <c r="B22" s="185">
        <v>439</v>
      </c>
      <c r="C22" s="185">
        <v>127.3</v>
      </c>
      <c r="D22" s="185">
        <v>12.5</v>
      </c>
      <c r="E22" s="185">
        <v>19.600000000000001</v>
      </c>
      <c r="F22" s="185" t="s">
        <v>13</v>
      </c>
      <c r="G22" s="185">
        <v>56.5</v>
      </c>
      <c r="H22" s="185">
        <v>4</v>
      </c>
      <c r="I22" s="185">
        <v>658.9</v>
      </c>
    </row>
    <row r="23" spans="1:9" ht="13.5" thickBot="1" x14ac:dyDescent="0.25">
      <c r="A23" s="161">
        <v>2013</v>
      </c>
      <c r="B23" s="185">
        <v>427.5</v>
      </c>
      <c r="C23" s="185">
        <v>134.9</v>
      </c>
      <c r="D23" s="185">
        <v>12.9</v>
      </c>
      <c r="E23" s="185">
        <v>17.600000000000001</v>
      </c>
      <c r="F23" s="185">
        <v>6.3</v>
      </c>
      <c r="G23" s="185">
        <v>66.2</v>
      </c>
      <c r="H23" s="185">
        <v>0.4</v>
      </c>
      <c r="I23" s="185">
        <v>666</v>
      </c>
    </row>
    <row r="24" spans="1:9" ht="13.5" thickBot="1" x14ac:dyDescent="0.25">
      <c r="A24" s="161">
        <v>2014</v>
      </c>
      <c r="B24" s="185">
        <v>413.6</v>
      </c>
      <c r="C24" s="185">
        <v>146</v>
      </c>
      <c r="D24" s="185">
        <v>11.7</v>
      </c>
      <c r="E24" s="185">
        <v>15.4</v>
      </c>
      <c r="F24" s="185">
        <v>6.2</v>
      </c>
      <c r="G24" s="185">
        <v>38.1</v>
      </c>
      <c r="H24" s="185">
        <v>1.2</v>
      </c>
      <c r="I24" s="185">
        <v>632.20000000000005</v>
      </c>
    </row>
    <row r="25" spans="1:9" ht="13.5" thickBot="1" x14ac:dyDescent="0.25">
      <c r="A25" s="564">
        <v>2015</v>
      </c>
      <c r="B25" s="185">
        <v>414.98599999999999</v>
      </c>
      <c r="C25" s="185">
        <v>158.88800000000001</v>
      </c>
      <c r="D25" s="185">
        <v>11.058999999999999</v>
      </c>
      <c r="E25" s="185">
        <v>11.250999999999999</v>
      </c>
      <c r="F25" s="185">
        <v>8.1549999999999994</v>
      </c>
      <c r="G25" s="185">
        <v>43.92</v>
      </c>
      <c r="H25" s="185">
        <v>0.92800000000000005</v>
      </c>
      <c r="I25" s="185">
        <v>649.1869999999999</v>
      </c>
    </row>
    <row r="26" spans="1:9" ht="13.5" thickBot="1" x14ac:dyDescent="0.25">
      <c r="A26" s="636">
        <v>2016</v>
      </c>
      <c r="B26" s="185">
        <v>428.93299999999999</v>
      </c>
      <c r="C26" s="185">
        <v>170.26300000000001</v>
      </c>
      <c r="D26" s="185">
        <v>11.571999999999999</v>
      </c>
      <c r="E26" s="185">
        <v>10.667</v>
      </c>
      <c r="F26" s="185">
        <v>6.915</v>
      </c>
      <c r="G26" s="185">
        <v>43.220999999999997</v>
      </c>
      <c r="H26" s="185">
        <v>0.71199999999999997</v>
      </c>
      <c r="I26" s="185">
        <v>672.28499999999997</v>
      </c>
    </row>
    <row r="27" spans="1:9" ht="13.5" thickBot="1" x14ac:dyDescent="0.25">
      <c r="A27" s="636">
        <v>2017</v>
      </c>
      <c r="B27" s="185">
        <v>432.048</v>
      </c>
      <c r="C27" s="185">
        <v>173.84299999999999</v>
      </c>
      <c r="D27" s="185">
        <v>12.928000000000001</v>
      </c>
      <c r="E27" s="185">
        <v>4.8659999999999997</v>
      </c>
      <c r="F27" s="185">
        <v>6.7220000000000004</v>
      </c>
      <c r="G27" s="185">
        <v>37.241</v>
      </c>
      <c r="H27" s="185">
        <v>0.63400000000000034</v>
      </c>
      <c r="I27" s="185">
        <v>668.28199999999993</v>
      </c>
    </row>
    <row r="28" spans="1:9" x14ac:dyDescent="0.2">
      <c r="A28" s="327" t="s">
        <v>718</v>
      </c>
    </row>
    <row r="29" spans="1:9" x14ac:dyDescent="0.2">
      <c r="A29" s="327" t="s">
        <v>719</v>
      </c>
    </row>
    <row r="30" spans="1:9" x14ac:dyDescent="0.2">
      <c r="A30" s="327" t="s">
        <v>720</v>
      </c>
    </row>
    <row r="31" spans="1:9" x14ac:dyDescent="0.2">
      <c r="A31" s="327" t="s">
        <v>721</v>
      </c>
    </row>
    <row r="32" spans="1:9" x14ac:dyDescent="0.2">
      <c r="A32" s="327" t="s">
        <v>22</v>
      </c>
    </row>
  </sheetData>
  <mergeCells count="3">
    <mergeCell ref="A1:I1"/>
    <mergeCell ref="A2:I2"/>
    <mergeCell ref="A3:I3"/>
  </mergeCells>
  <hyperlinks>
    <hyperlink ref="K4" location="TOC!A1" display="RETURN TO TABLE OF CONTENTS"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K32"/>
  <sheetViews>
    <sheetView workbookViewId="0">
      <selection activeCell="M25" sqref="M25"/>
    </sheetView>
  </sheetViews>
  <sheetFormatPr defaultRowHeight="12.75" x14ac:dyDescent="0.2"/>
  <cols>
    <col min="2" max="9" width="10.42578125" customWidth="1"/>
  </cols>
  <sheetData>
    <row r="1" spans="1:11" x14ac:dyDescent="0.2">
      <c r="A1" s="827" t="s">
        <v>2375</v>
      </c>
      <c r="B1" s="827"/>
      <c r="C1" s="827"/>
      <c r="D1" s="827"/>
      <c r="E1" s="827"/>
      <c r="F1" s="827"/>
      <c r="G1" s="827"/>
      <c r="H1" s="827"/>
      <c r="I1" s="827"/>
    </row>
    <row r="2" spans="1:11" ht="13.5" thickBot="1" x14ac:dyDescent="0.25">
      <c r="A2" s="826" t="s">
        <v>116</v>
      </c>
      <c r="B2" s="826"/>
      <c r="C2" s="826"/>
      <c r="D2" s="826"/>
      <c r="E2" s="826"/>
      <c r="F2" s="826"/>
      <c r="G2" s="826"/>
      <c r="H2" s="826"/>
      <c r="I2" s="826"/>
    </row>
    <row r="3" spans="1:11" ht="13.5" thickBot="1" x14ac:dyDescent="0.25">
      <c r="A3" s="815" t="s">
        <v>2379</v>
      </c>
      <c r="B3" s="816"/>
      <c r="C3" s="816"/>
      <c r="D3" s="816"/>
      <c r="E3" s="816"/>
      <c r="F3" s="816"/>
      <c r="G3" s="816"/>
      <c r="H3" s="816"/>
      <c r="I3" s="817"/>
    </row>
    <row r="4" spans="1:11" ht="45.75" thickBot="1" x14ac:dyDescent="0.25">
      <c r="A4" s="161" t="s">
        <v>3</v>
      </c>
      <c r="B4" s="144" t="s">
        <v>714</v>
      </c>
      <c r="C4" s="144" t="s">
        <v>704</v>
      </c>
      <c r="D4" s="144" t="s">
        <v>201</v>
      </c>
      <c r="E4" s="144" t="s">
        <v>705</v>
      </c>
      <c r="F4" s="144" t="s">
        <v>706</v>
      </c>
      <c r="G4" s="144" t="s">
        <v>202</v>
      </c>
      <c r="H4" s="144" t="s">
        <v>210</v>
      </c>
      <c r="I4" s="144" t="s">
        <v>707</v>
      </c>
      <c r="K4" s="551" t="s">
        <v>2837</v>
      </c>
    </row>
    <row r="5" spans="1:11" ht="13.5" thickBot="1" x14ac:dyDescent="0.25">
      <c r="A5" s="161">
        <v>1994</v>
      </c>
      <c r="B5" s="185">
        <v>29.9</v>
      </c>
      <c r="C5" s="185">
        <v>1.7</v>
      </c>
      <c r="D5" s="185">
        <v>39.9</v>
      </c>
      <c r="E5" s="185">
        <v>0.3</v>
      </c>
      <c r="F5" s="185">
        <v>1.6</v>
      </c>
      <c r="G5" s="185" t="s">
        <v>13</v>
      </c>
      <c r="H5" s="185">
        <v>0</v>
      </c>
      <c r="I5" s="185">
        <v>73.400000000000006</v>
      </c>
    </row>
    <row r="6" spans="1:11" ht="13.5" thickBot="1" x14ac:dyDescent="0.25">
      <c r="A6" s="161">
        <v>1995</v>
      </c>
      <c r="B6" s="185">
        <v>29</v>
      </c>
      <c r="C6" s="185">
        <v>0.7</v>
      </c>
      <c r="D6" s="185">
        <v>38.200000000000003</v>
      </c>
      <c r="E6" s="185">
        <v>0.5</v>
      </c>
      <c r="F6" s="185">
        <v>3.4</v>
      </c>
      <c r="G6" s="185" t="s">
        <v>13</v>
      </c>
      <c r="H6" s="185">
        <v>0</v>
      </c>
      <c r="I6" s="185">
        <v>71.8</v>
      </c>
    </row>
    <row r="7" spans="1:11" ht="13.5" thickBot="1" x14ac:dyDescent="0.25">
      <c r="A7" s="161">
        <v>1996</v>
      </c>
      <c r="B7" s="185">
        <v>30.9</v>
      </c>
      <c r="C7" s="185">
        <v>3.6</v>
      </c>
      <c r="D7" s="185">
        <v>37.200000000000003</v>
      </c>
      <c r="E7" s="185">
        <v>0.6</v>
      </c>
      <c r="F7" s="185">
        <v>4.5999999999999996</v>
      </c>
      <c r="G7" s="185" t="s">
        <v>13</v>
      </c>
      <c r="H7" s="185">
        <v>0</v>
      </c>
      <c r="I7" s="185">
        <v>76.900000000000006</v>
      </c>
    </row>
    <row r="8" spans="1:11" ht="13.5" thickBot="1" x14ac:dyDescent="0.25">
      <c r="A8" s="161">
        <v>1997</v>
      </c>
      <c r="B8" s="185">
        <v>32</v>
      </c>
      <c r="C8" s="185">
        <v>3.9</v>
      </c>
      <c r="D8" s="185">
        <v>35.700000000000003</v>
      </c>
      <c r="E8" s="185">
        <v>0.8</v>
      </c>
      <c r="F8" s="185">
        <v>4.0999999999999996</v>
      </c>
      <c r="G8" s="185" t="s">
        <v>13</v>
      </c>
      <c r="H8" s="185">
        <v>0</v>
      </c>
      <c r="I8" s="185">
        <v>76.5</v>
      </c>
    </row>
    <row r="9" spans="1:11" ht="13.5" thickBot="1" x14ac:dyDescent="0.25">
      <c r="A9" s="161">
        <v>1998</v>
      </c>
      <c r="B9" s="185">
        <v>38.700000000000003</v>
      </c>
      <c r="C9" s="185">
        <v>4.5999999999999996</v>
      </c>
      <c r="D9" s="185">
        <v>29.5</v>
      </c>
      <c r="E9" s="185">
        <v>2.2999999999999998</v>
      </c>
      <c r="F9" s="185">
        <v>5.7</v>
      </c>
      <c r="G9" s="185" t="s">
        <v>13</v>
      </c>
      <c r="H9" s="185">
        <v>0</v>
      </c>
      <c r="I9" s="185">
        <v>80.8</v>
      </c>
    </row>
    <row r="10" spans="1:11" ht="13.5" thickBot="1" x14ac:dyDescent="0.25">
      <c r="A10" s="161">
        <v>1999</v>
      </c>
      <c r="B10" s="185">
        <v>43.2</v>
      </c>
      <c r="C10" s="185">
        <v>4.5</v>
      </c>
      <c r="D10" s="185">
        <v>26.8</v>
      </c>
      <c r="E10" s="185">
        <v>2.4</v>
      </c>
      <c r="F10" s="185">
        <v>4.9000000000000004</v>
      </c>
      <c r="G10" s="185" t="s">
        <v>13</v>
      </c>
      <c r="H10" s="185">
        <v>0</v>
      </c>
      <c r="I10" s="185">
        <v>81.8</v>
      </c>
    </row>
    <row r="11" spans="1:11" ht="13.5" thickBot="1" x14ac:dyDescent="0.25">
      <c r="A11" s="161">
        <v>2000</v>
      </c>
      <c r="B11" s="185">
        <v>48.1</v>
      </c>
      <c r="C11" s="185">
        <v>4.3</v>
      </c>
      <c r="D11" s="185">
        <v>23.9</v>
      </c>
      <c r="E11" s="185">
        <v>2.1</v>
      </c>
      <c r="F11" s="185">
        <v>4.3</v>
      </c>
      <c r="G11" s="185" t="s">
        <v>13</v>
      </c>
      <c r="H11" s="185">
        <v>0</v>
      </c>
      <c r="I11" s="185">
        <v>82.7</v>
      </c>
    </row>
    <row r="12" spans="1:11" ht="13.5" thickBot="1" x14ac:dyDescent="0.25">
      <c r="A12" s="161">
        <v>2001</v>
      </c>
      <c r="B12" s="185">
        <v>54.9</v>
      </c>
      <c r="C12" s="185">
        <v>5.3</v>
      </c>
      <c r="D12" s="185">
        <v>20.3</v>
      </c>
      <c r="E12" s="185">
        <v>2.1</v>
      </c>
      <c r="F12" s="185">
        <v>3.5</v>
      </c>
      <c r="G12" s="185" t="s">
        <v>13</v>
      </c>
      <c r="H12" s="185">
        <v>0</v>
      </c>
      <c r="I12" s="185">
        <v>86.1</v>
      </c>
    </row>
    <row r="13" spans="1:11" ht="13.5" thickBot="1" x14ac:dyDescent="0.25">
      <c r="A13" s="161">
        <v>2002</v>
      </c>
      <c r="B13" s="185">
        <v>61.6</v>
      </c>
      <c r="C13" s="185">
        <v>3.2</v>
      </c>
      <c r="D13" s="185">
        <v>17.399999999999999</v>
      </c>
      <c r="E13" s="185">
        <v>1.7</v>
      </c>
      <c r="F13" s="185">
        <v>3.8</v>
      </c>
      <c r="G13" s="185" t="s">
        <v>13</v>
      </c>
      <c r="H13" s="185">
        <v>0.3</v>
      </c>
      <c r="I13" s="185">
        <v>88</v>
      </c>
    </row>
    <row r="14" spans="1:11" ht="13.5" thickBot="1" x14ac:dyDescent="0.25">
      <c r="A14" s="161">
        <v>2003</v>
      </c>
      <c r="B14" s="185">
        <v>69.5</v>
      </c>
      <c r="C14" s="185">
        <v>5.2</v>
      </c>
      <c r="D14" s="185">
        <v>16.5</v>
      </c>
      <c r="E14" s="185">
        <v>1.6</v>
      </c>
      <c r="F14" s="185">
        <v>3.7</v>
      </c>
      <c r="G14" s="185" t="s">
        <v>13</v>
      </c>
      <c r="H14" s="185">
        <v>0.3</v>
      </c>
      <c r="I14" s="185">
        <v>96.8</v>
      </c>
    </row>
    <row r="15" spans="1:11" ht="13.5" thickBot="1" x14ac:dyDescent="0.25">
      <c r="A15" s="161">
        <v>2004</v>
      </c>
      <c r="B15" s="185">
        <v>73</v>
      </c>
      <c r="C15" s="185">
        <v>5.0999999999999996</v>
      </c>
      <c r="D15" s="185">
        <v>16.7</v>
      </c>
      <c r="E15" s="185">
        <v>0.8</v>
      </c>
      <c r="F15" s="185">
        <v>3.9</v>
      </c>
      <c r="G15" s="185" t="s">
        <v>13</v>
      </c>
      <c r="H15" s="185">
        <v>0.9</v>
      </c>
      <c r="I15" s="185">
        <v>100.4</v>
      </c>
    </row>
    <row r="16" spans="1:11" ht="13.5" thickBot="1" x14ac:dyDescent="0.25">
      <c r="A16" s="161">
        <v>2005</v>
      </c>
      <c r="B16" s="185">
        <v>82.5</v>
      </c>
      <c r="C16" s="185">
        <v>5.8</v>
      </c>
      <c r="D16" s="185">
        <v>16.5</v>
      </c>
      <c r="E16" s="185">
        <v>0.7</v>
      </c>
      <c r="F16" s="185">
        <v>4.4000000000000004</v>
      </c>
      <c r="G16" s="185" t="s">
        <v>13</v>
      </c>
      <c r="H16" s="185">
        <v>1</v>
      </c>
      <c r="I16" s="185">
        <v>110.9</v>
      </c>
    </row>
    <row r="17" spans="1:9" ht="13.5" thickBot="1" x14ac:dyDescent="0.25">
      <c r="A17" s="161">
        <v>2006</v>
      </c>
      <c r="B17" s="185">
        <v>86.1</v>
      </c>
      <c r="C17" s="185">
        <v>7.6</v>
      </c>
      <c r="D17" s="185">
        <v>17.100000000000001</v>
      </c>
      <c r="E17" s="185">
        <v>0.6</v>
      </c>
      <c r="F17" s="185">
        <v>3.7</v>
      </c>
      <c r="G17" s="185" t="s">
        <v>13</v>
      </c>
      <c r="H17" s="185">
        <v>1.7</v>
      </c>
      <c r="I17" s="185">
        <v>116.8</v>
      </c>
    </row>
    <row r="18" spans="1:9" ht="13.5" thickBot="1" x14ac:dyDescent="0.25">
      <c r="A18" s="161">
        <v>2007</v>
      </c>
      <c r="B18" s="185" t="s">
        <v>722</v>
      </c>
      <c r="C18" s="185">
        <v>6.4</v>
      </c>
      <c r="D18" s="185" t="s">
        <v>723</v>
      </c>
      <c r="E18" s="185">
        <v>0.7</v>
      </c>
      <c r="F18" s="185" t="s">
        <v>13</v>
      </c>
      <c r="G18" s="185">
        <v>9.1999999999999993</v>
      </c>
      <c r="H18" s="185">
        <v>4.0999999999999996</v>
      </c>
      <c r="I18" s="185">
        <v>189</v>
      </c>
    </row>
    <row r="19" spans="1:9" ht="13.5" thickBot="1" x14ac:dyDescent="0.25">
      <c r="A19" s="161">
        <v>2008</v>
      </c>
      <c r="B19" s="185">
        <v>103.2</v>
      </c>
      <c r="C19" s="185">
        <v>6.9</v>
      </c>
      <c r="D19" s="185">
        <v>75.2</v>
      </c>
      <c r="E19" s="185">
        <v>0.2</v>
      </c>
      <c r="F19" s="185" t="s">
        <v>13</v>
      </c>
      <c r="G19" s="185">
        <v>11.5</v>
      </c>
      <c r="H19" s="185">
        <v>1.4</v>
      </c>
      <c r="I19" s="185">
        <v>198.4</v>
      </c>
    </row>
    <row r="20" spans="1:9" ht="13.5" thickBot="1" x14ac:dyDescent="0.25">
      <c r="A20" s="161">
        <v>2009</v>
      </c>
      <c r="B20" s="185">
        <v>71.400000000000006</v>
      </c>
      <c r="C20" s="185">
        <v>3.7</v>
      </c>
      <c r="D20" s="185">
        <v>100.7</v>
      </c>
      <c r="E20" s="185" t="s">
        <v>13</v>
      </c>
      <c r="F20" s="185" t="s">
        <v>13</v>
      </c>
      <c r="G20" s="185">
        <v>6.6</v>
      </c>
      <c r="H20" s="185">
        <v>2.4</v>
      </c>
      <c r="I20" s="185">
        <v>184.8</v>
      </c>
    </row>
    <row r="21" spans="1:9" ht="13.5" thickBot="1" x14ac:dyDescent="0.25">
      <c r="A21" s="161">
        <v>2010</v>
      </c>
      <c r="B21" s="185">
        <v>64.599999999999994</v>
      </c>
      <c r="C21" s="185">
        <v>3.3</v>
      </c>
      <c r="D21" s="185">
        <v>107.1</v>
      </c>
      <c r="E21" s="185">
        <v>0</v>
      </c>
      <c r="F21" s="185" t="s">
        <v>13</v>
      </c>
      <c r="G21" s="185">
        <v>8.1999999999999993</v>
      </c>
      <c r="H21" s="185">
        <v>0.4</v>
      </c>
      <c r="I21" s="185">
        <v>183.6</v>
      </c>
    </row>
    <row r="22" spans="1:9" ht="13.5" thickBot="1" x14ac:dyDescent="0.25">
      <c r="A22" s="161">
        <v>2011</v>
      </c>
      <c r="B22" s="185">
        <v>63.4</v>
      </c>
      <c r="C22" s="185">
        <v>4</v>
      </c>
      <c r="D22" s="185">
        <v>117.8</v>
      </c>
      <c r="E22" s="185">
        <v>0</v>
      </c>
      <c r="F22" s="185" t="s">
        <v>13</v>
      </c>
      <c r="G22" s="185">
        <v>10.7</v>
      </c>
      <c r="H22" s="185">
        <v>0.8</v>
      </c>
      <c r="I22" s="185">
        <v>196.7</v>
      </c>
    </row>
    <row r="23" spans="1:9" ht="13.5" thickBot="1" x14ac:dyDescent="0.25">
      <c r="A23" s="161">
        <v>2012</v>
      </c>
      <c r="B23" s="185">
        <v>62.2</v>
      </c>
      <c r="C23" s="185">
        <v>4.2</v>
      </c>
      <c r="D23" s="185">
        <v>125.3</v>
      </c>
      <c r="E23" s="185">
        <v>0</v>
      </c>
      <c r="F23" s="185" t="s">
        <v>13</v>
      </c>
      <c r="G23" s="185">
        <v>9.6999999999999993</v>
      </c>
      <c r="H23" s="185">
        <v>3.2</v>
      </c>
      <c r="I23" s="185">
        <v>204.6</v>
      </c>
    </row>
    <row r="24" spans="1:9" ht="13.5" thickBot="1" x14ac:dyDescent="0.25">
      <c r="A24" s="161">
        <v>2013</v>
      </c>
      <c r="B24" s="185">
        <v>60.3</v>
      </c>
      <c r="C24" s="185">
        <v>5.5</v>
      </c>
      <c r="D24" s="185">
        <v>138.5</v>
      </c>
      <c r="E24" s="185">
        <v>0</v>
      </c>
      <c r="F24" s="185">
        <v>0.7</v>
      </c>
      <c r="G24" s="185">
        <v>5.3</v>
      </c>
      <c r="H24" s="185">
        <v>0.3</v>
      </c>
      <c r="I24" s="185">
        <v>210.5</v>
      </c>
    </row>
    <row r="25" spans="1:9" ht="13.5" thickBot="1" x14ac:dyDescent="0.25">
      <c r="A25" s="161">
        <v>2014</v>
      </c>
      <c r="B25" s="185">
        <v>54.4</v>
      </c>
      <c r="C25" s="185">
        <v>8.6</v>
      </c>
      <c r="D25" s="185">
        <v>184.9</v>
      </c>
      <c r="E25" s="185">
        <v>0</v>
      </c>
      <c r="F25" s="185">
        <v>2.4</v>
      </c>
      <c r="G25" s="185">
        <v>5.4</v>
      </c>
      <c r="H25" s="185">
        <v>0.4</v>
      </c>
      <c r="I25" s="185">
        <v>256.10000000000002</v>
      </c>
    </row>
    <row r="26" spans="1:9" ht="13.5" thickBot="1" x14ac:dyDescent="0.25">
      <c r="A26" s="564">
        <v>2015</v>
      </c>
      <c r="B26" s="185">
        <v>44.38</v>
      </c>
      <c r="C26" s="185">
        <v>7.7450000000000001</v>
      </c>
      <c r="D26" s="185">
        <v>147.48400000000001</v>
      </c>
      <c r="E26" s="185">
        <v>0.27800000000000002</v>
      </c>
      <c r="F26" s="185">
        <v>3.0310000000000001</v>
      </c>
      <c r="G26" s="185">
        <v>2.3839999999999999</v>
      </c>
      <c r="H26" s="185">
        <v>1.5129999999999999</v>
      </c>
      <c r="I26" s="185">
        <v>206.815</v>
      </c>
    </row>
    <row r="27" spans="1:9" ht="13.5" thickBot="1" x14ac:dyDescent="0.25">
      <c r="A27" s="636">
        <v>2016</v>
      </c>
      <c r="B27" s="185">
        <v>34.280999999999999</v>
      </c>
      <c r="C27" s="185">
        <v>8.1679999999999993</v>
      </c>
      <c r="D27" s="185">
        <v>155.39699999999999</v>
      </c>
      <c r="E27" s="185">
        <v>0.42099999999999999</v>
      </c>
      <c r="F27" s="185">
        <v>6.2430000000000003</v>
      </c>
      <c r="G27" s="185">
        <v>2.347</v>
      </c>
      <c r="H27" s="579">
        <v>0.193</v>
      </c>
      <c r="I27" s="185">
        <v>207.05</v>
      </c>
    </row>
    <row r="28" spans="1:9" ht="13.5" thickBot="1" x14ac:dyDescent="0.25">
      <c r="A28" s="636">
        <v>2017</v>
      </c>
      <c r="B28" s="185">
        <v>28.768000000000001</v>
      </c>
      <c r="C28" s="185">
        <v>7.9450000000000003</v>
      </c>
      <c r="D28" s="185">
        <v>166.172</v>
      </c>
      <c r="E28" s="185">
        <v>0.43099999999999999</v>
      </c>
      <c r="F28" s="185">
        <v>9.0410000000000004</v>
      </c>
      <c r="G28" s="185">
        <v>1.883</v>
      </c>
      <c r="H28" s="185">
        <v>0.10000000000000003</v>
      </c>
      <c r="I28" s="185">
        <v>214.34</v>
      </c>
    </row>
    <row r="29" spans="1:9" x14ac:dyDescent="0.2">
      <c r="A29" s="390" t="s">
        <v>724</v>
      </c>
      <c r="H29" s="38"/>
    </row>
    <row r="30" spans="1:9" x14ac:dyDescent="0.2">
      <c r="A30" s="390" t="s">
        <v>725</v>
      </c>
    </row>
    <row r="31" spans="1:9" x14ac:dyDescent="0.2">
      <c r="A31" s="390" t="s">
        <v>713</v>
      </c>
    </row>
    <row r="32" spans="1:9" x14ac:dyDescent="0.2">
      <c r="A32" s="390" t="s">
        <v>22</v>
      </c>
    </row>
  </sheetData>
  <mergeCells count="3">
    <mergeCell ref="A1:I1"/>
    <mergeCell ref="A2:I2"/>
    <mergeCell ref="A3:I3"/>
  </mergeCells>
  <hyperlinks>
    <hyperlink ref="K4" location="TOC!A1" display="RETURN TO TABLE OF CONTENTS" xr:uid="{00000000-0004-0000-3E00-000000000000}"/>
  </hyperlinks>
  <pageMargins left="0.7" right="0.7" top="0.75" bottom="0.75" header="0.3" footer="0.3"/>
  <pageSetup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I30"/>
  <sheetViews>
    <sheetView workbookViewId="0">
      <selection activeCell="G32" sqref="G32"/>
    </sheetView>
  </sheetViews>
  <sheetFormatPr defaultRowHeight="12.75" x14ac:dyDescent="0.2"/>
  <cols>
    <col min="2" max="7" width="14.28515625" customWidth="1"/>
  </cols>
  <sheetData>
    <row r="1" spans="1:9" x14ac:dyDescent="0.2">
      <c r="A1" s="827" t="s">
        <v>2375</v>
      </c>
      <c r="B1" s="827"/>
      <c r="C1" s="827"/>
      <c r="D1" s="827"/>
      <c r="E1" s="827"/>
      <c r="F1" s="827"/>
      <c r="G1" s="827"/>
    </row>
    <row r="2" spans="1:9" ht="13.5" thickBot="1" x14ac:dyDescent="0.25">
      <c r="A2" s="826" t="s">
        <v>116</v>
      </c>
      <c r="B2" s="826"/>
      <c r="C2" s="826"/>
      <c r="D2" s="826"/>
      <c r="E2" s="826"/>
      <c r="F2" s="826"/>
      <c r="G2" s="826"/>
    </row>
    <row r="3" spans="1:9" ht="13.5" thickBot="1" x14ac:dyDescent="0.25">
      <c r="A3" s="815" t="s">
        <v>726</v>
      </c>
      <c r="B3" s="816"/>
      <c r="C3" s="816"/>
      <c r="D3" s="816"/>
      <c r="E3" s="816"/>
      <c r="F3" s="816"/>
      <c r="G3" s="817"/>
    </row>
    <row r="4" spans="1:9" ht="23.25" thickBot="1" x14ac:dyDescent="0.25">
      <c r="A4" s="940" t="s">
        <v>3</v>
      </c>
      <c r="B4" s="144" t="s">
        <v>727</v>
      </c>
      <c r="C4" s="937" t="s">
        <v>728</v>
      </c>
      <c r="D4" s="938"/>
      <c r="E4" s="938"/>
      <c r="F4" s="938"/>
      <c r="G4" s="939"/>
    </row>
    <row r="5" spans="1:9" ht="34.5" thickBot="1" x14ac:dyDescent="0.25">
      <c r="A5" s="941"/>
      <c r="B5" s="144" t="s">
        <v>729</v>
      </c>
      <c r="C5" s="144" t="s">
        <v>729</v>
      </c>
      <c r="D5" s="144" t="s">
        <v>24</v>
      </c>
      <c r="E5" s="144" t="s">
        <v>730</v>
      </c>
      <c r="F5" s="144" t="s">
        <v>548</v>
      </c>
      <c r="G5" s="144" t="s">
        <v>107</v>
      </c>
      <c r="I5" s="551" t="s">
        <v>2837</v>
      </c>
    </row>
    <row r="6" spans="1:9" ht="13.5" thickBot="1" x14ac:dyDescent="0.25">
      <c r="A6" s="161">
        <v>1996</v>
      </c>
      <c r="B6" s="185">
        <v>61.9</v>
      </c>
      <c r="C6" s="185">
        <v>1255.2</v>
      </c>
      <c r="D6" s="185">
        <v>3332.3</v>
      </c>
      <c r="E6" s="185">
        <v>321.39999999999998</v>
      </c>
      <c r="F6" s="185">
        <v>28.6</v>
      </c>
      <c r="G6" s="185">
        <v>4937.3999999999996</v>
      </c>
    </row>
    <row r="7" spans="1:9" ht="13.5" thickBot="1" x14ac:dyDescent="0.25">
      <c r="A7" s="161">
        <v>1997</v>
      </c>
      <c r="B7" s="185">
        <v>63.2</v>
      </c>
      <c r="C7" s="185">
        <v>1270.3</v>
      </c>
      <c r="D7" s="185">
        <v>3252.5</v>
      </c>
      <c r="E7" s="185">
        <v>361.3</v>
      </c>
      <c r="F7" s="185">
        <v>24.9</v>
      </c>
      <c r="G7" s="185">
        <v>4909</v>
      </c>
    </row>
    <row r="8" spans="1:9" ht="13.5" thickBot="1" x14ac:dyDescent="0.25">
      <c r="A8" s="161">
        <v>1998</v>
      </c>
      <c r="B8" s="185">
        <v>69.2</v>
      </c>
      <c r="C8" s="185">
        <v>1297.5999999999999</v>
      </c>
      <c r="D8" s="185">
        <v>3279.7</v>
      </c>
      <c r="E8" s="185">
        <v>381.5</v>
      </c>
      <c r="F8" s="185">
        <v>38.6</v>
      </c>
      <c r="G8" s="185">
        <v>4997.3999999999996</v>
      </c>
    </row>
    <row r="9" spans="1:9" ht="13.5" thickBot="1" x14ac:dyDescent="0.25">
      <c r="A9" s="161">
        <v>1999</v>
      </c>
      <c r="B9" s="185">
        <v>73</v>
      </c>
      <c r="C9" s="185">
        <v>1321.8</v>
      </c>
      <c r="D9" s="185">
        <v>3384.5</v>
      </c>
      <c r="E9" s="185">
        <v>415.6</v>
      </c>
      <c r="F9" s="185">
        <v>38.9</v>
      </c>
      <c r="G9" s="185">
        <v>5160.8</v>
      </c>
    </row>
    <row r="10" spans="1:9" ht="13.5" thickBot="1" x14ac:dyDescent="0.25">
      <c r="A10" s="161">
        <v>2000</v>
      </c>
      <c r="B10" s="185">
        <v>70.8</v>
      </c>
      <c r="C10" s="185">
        <v>1370.5</v>
      </c>
      <c r="D10" s="185">
        <v>3548.9</v>
      </c>
      <c r="E10" s="185">
        <v>463.2</v>
      </c>
      <c r="F10" s="185">
        <v>48.9</v>
      </c>
      <c r="G10" s="185">
        <v>5431.5</v>
      </c>
    </row>
    <row r="11" spans="1:9" ht="13.5" thickBot="1" x14ac:dyDescent="0.25">
      <c r="A11" s="161">
        <v>2001</v>
      </c>
      <c r="B11" s="185">
        <v>72.2</v>
      </c>
      <c r="C11" s="185">
        <v>1353.8</v>
      </c>
      <c r="D11" s="185">
        <v>3645.9</v>
      </c>
      <c r="E11" s="185">
        <v>487.1</v>
      </c>
      <c r="F11" s="185">
        <v>47.9</v>
      </c>
      <c r="G11" s="185">
        <v>5534.7</v>
      </c>
    </row>
    <row r="12" spans="1:9" ht="13.5" thickBot="1" x14ac:dyDescent="0.25">
      <c r="A12" s="161">
        <v>2002</v>
      </c>
      <c r="B12" s="185">
        <v>72.8</v>
      </c>
      <c r="C12" s="185">
        <v>1334.4</v>
      </c>
      <c r="D12" s="185">
        <v>3683.1</v>
      </c>
      <c r="E12" s="185">
        <v>509.6</v>
      </c>
      <c r="F12" s="185">
        <v>45.5</v>
      </c>
      <c r="G12" s="185">
        <v>5572.6</v>
      </c>
    </row>
    <row r="13" spans="1:9" ht="13.5" thickBot="1" x14ac:dyDescent="0.25">
      <c r="A13" s="161">
        <v>2003</v>
      </c>
      <c r="B13" s="185">
        <v>72.3</v>
      </c>
      <c r="C13" s="185">
        <v>1383.3</v>
      </c>
      <c r="D13" s="185">
        <v>3631.6</v>
      </c>
      <c r="E13" s="185">
        <v>506.7</v>
      </c>
      <c r="F13" s="185">
        <v>50.8</v>
      </c>
      <c r="G13" s="185">
        <v>5572.4</v>
      </c>
    </row>
    <row r="14" spans="1:9" ht="13.5" thickBot="1" x14ac:dyDescent="0.25">
      <c r="A14" s="161">
        <v>2004</v>
      </c>
      <c r="B14" s="185">
        <v>72</v>
      </c>
      <c r="C14" s="185">
        <v>1449</v>
      </c>
      <c r="D14" s="185">
        <v>3683.7</v>
      </c>
      <c r="E14" s="185">
        <v>553</v>
      </c>
      <c r="F14" s="185">
        <v>69.5</v>
      </c>
      <c r="G14" s="185">
        <v>5825.3</v>
      </c>
    </row>
    <row r="15" spans="1:9" ht="13.5" thickBot="1" x14ac:dyDescent="0.25">
      <c r="A15" s="161">
        <v>2005</v>
      </c>
      <c r="B15" s="185">
        <v>76.7</v>
      </c>
      <c r="C15" s="185">
        <v>1483.6</v>
      </c>
      <c r="D15" s="185">
        <v>3768.6</v>
      </c>
      <c r="E15" s="185">
        <v>570.70000000000005</v>
      </c>
      <c r="F15" s="185">
        <v>62.5</v>
      </c>
      <c r="G15" s="185">
        <v>5885.5</v>
      </c>
    </row>
    <row r="16" spans="1:9" ht="13.5" thickBot="1" x14ac:dyDescent="0.25">
      <c r="A16" s="161">
        <v>2006</v>
      </c>
      <c r="B16" s="185">
        <v>78.599999999999994</v>
      </c>
      <c r="C16" s="185">
        <v>1478</v>
      </c>
      <c r="D16" s="185">
        <v>3708.8</v>
      </c>
      <c r="E16" s="185">
        <v>634.20000000000005</v>
      </c>
      <c r="F16" s="185">
        <v>66.900000000000006</v>
      </c>
      <c r="G16" s="185">
        <v>5888</v>
      </c>
    </row>
    <row r="17" spans="1:7" ht="13.5" thickBot="1" x14ac:dyDescent="0.25">
      <c r="A17" s="161">
        <v>2007</v>
      </c>
      <c r="B17" s="185">
        <v>80.7</v>
      </c>
      <c r="C17" s="185">
        <v>1762.9</v>
      </c>
      <c r="D17" s="185">
        <v>3817.2</v>
      </c>
      <c r="E17" s="185">
        <v>687.3</v>
      </c>
      <c r="F17" s="185">
        <v>58.3</v>
      </c>
      <c r="G17" s="185">
        <v>6325.7</v>
      </c>
    </row>
    <row r="18" spans="1:7" ht="13.5" thickBot="1" x14ac:dyDescent="0.25">
      <c r="A18" s="161">
        <v>2008</v>
      </c>
      <c r="B18" s="185">
        <v>83.5</v>
      </c>
      <c r="C18" s="185">
        <v>1717.7</v>
      </c>
      <c r="D18" s="185">
        <v>3897.7</v>
      </c>
      <c r="E18" s="185">
        <v>720.9</v>
      </c>
      <c r="F18" s="185">
        <v>59.5</v>
      </c>
      <c r="G18" s="185">
        <v>6395.8</v>
      </c>
    </row>
    <row r="19" spans="1:7" ht="13.5" thickBot="1" x14ac:dyDescent="0.25">
      <c r="A19" s="161">
        <v>2009</v>
      </c>
      <c r="B19" s="185">
        <v>95</v>
      </c>
      <c r="C19" s="185">
        <v>1779.7</v>
      </c>
      <c r="D19" s="185">
        <v>3885.6</v>
      </c>
      <c r="E19" s="185">
        <v>738.1</v>
      </c>
      <c r="F19" s="185">
        <v>69.7</v>
      </c>
      <c r="G19" s="185">
        <v>6473.1</v>
      </c>
    </row>
    <row r="20" spans="1:7" ht="13.5" thickBot="1" x14ac:dyDescent="0.25">
      <c r="A20" s="161">
        <v>2010</v>
      </c>
      <c r="B20" s="185">
        <v>93.2</v>
      </c>
      <c r="C20" s="185">
        <v>1797</v>
      </c>
      <c r="D20" s="185">
        <v>3779.8</v>
      </c>
      <c r="E20" s="185">
        <v>749.1</v>
      </c>
      <c r="F20" s="185">
        <v>58.6</v>
      </c>
      <c r="G20" s="185">
        <v>6384.5</v>
      </c>
    </row>
    <row r="21" spans="1:7" ht="13.5" thickBot="1" x14ac:dyDescent="0.25">
      <c r="A21" s="161">
        <v>2011</v>
      </c>
      <c r="B21" s="185">
        <v>95</v>
      </c>
      <c r="C21" s="185">
        <v>1813.1</v>
      </c>
      <c r="D21" s="185">
        <v>3853.8</v>
      </c>
      <c r="E21" s="185">
        <v>789.4</v>
      </c>
      <c r="F21" s="185">
        <v>67.099999999999994</v>
      </c>
      <c r="G21" s="185">
        <v>6523.4</v>
      </c>
    </row>
    <row r="22" spans="1:7" ht="13.5" thickBot="1" x14ac:dyDescent="0.25">
      <c r="A22" s="161">
        <v>2012</v>
      </c>
      <c r="B22" s="185">
        <v>94</v>
      </c>
      <c r="C22" s="185">
        <v>1808.4</v>
      </c>
      <c r="D22" s="185">
        <v>3795.1</v>
      </c>
      <c r="E22" s="185">
        <v>806.4</v>
      </c>
      <c r="F22" s="185">
        <v>62.9</v>
      </c>
      <c r="G22" s="185">
        <v>6472.8</v>
      </c>
    </row>
    <row r="23" spans="1:7" ht="13.5" thickBot="1" x14ac:dyDescent="0.25">
      <c r="A23" s="161">
        <v>2013</v>
      </c>
      <c r="B23" s="185">
        <v>100.2</v>
      </c>
      <c r="C23" s="185">
        <v>1815.8</v>
      </c>
      <c r="D23" s="185">
        <v>3856.2</v>
      </c>
      <c r="E23" s="185">
        <v>881.8</v>
      </c>
      <c r="F23" s="185">
        <v>59.2</v>
      </c>
      <c r="G23" s="185">
        <v>6612.9</v>
      </c>
    </row>
    <row r="24" spans="1:7" ht="13.5" thickBot="1" x14ac:dyDescent="0.25">
      <c r="A24" s="161">
        <v>2014</v>
      </c>
      <c r="B24" s="185">
        <v>95.6</v>
      </c>
      <c r="C24" s="185">
        <v>1809</v>
      </c>
      <c r="D24" s="185">
        <v>3812.1</v>
      </c>
      <c r="E24" s="185">
        <v>985.4</v>
      </c>
      <c r="F24" s="185">
        <v>71.2</v>
      </c>
      <c r="G24" s="185">
        <v>6677.7</v>
      </c>
    </row>
    <row r="25" spans="1:7" ht="13.5" thickBot="1" x14ac:dyDescent="0.25">
      <c r="A25" s="564">
        <v>2015</v>
      </c>
      <c r="B25" s="185">
        <v>99.094999999999999</v>
      </c>
      <c r="C25" s="185">
        <v>1791.924</v>
      </c>
      <c r="D25" s="185">
        <v>3815.6149999999998</v>
      </c>
      <c r="E25" s="185">
        <v>946.38499999999999</v>
      </c>
      <c r="F25" s="185">
        <v>61.139000000000003</v>
      </c>
      <c r="G25" s="185">
        <v>6714.1580000000004</v>
      </c>
    </row>
    <row r="26" spans="1:7" ht="13.5" thickBot="1" x14ac:dyDescent="0.25">
      <c r="A26" s="636">
        <v>2016</v>
      </c>
      <c r="B26" s="185">
        <v>104.5</v>
      </c>
      <c r="C26" s="185">
        <v>1763.9</v>
      </c>
      <c r="D26" s="185">
        <v>3760.4</v>
      </c>
      <c r="E26" s="185">
        <v>957.9</v>
      </c>
      <c r="F26" s="185">
        <v>75.2</v>
      </c>
      <c r="G26" s="185">
        <v>6631.65</v>
      </c>
    </row>
    <row r="27" spans="1:7" ht="13.5" thickBot="1" x14ac:dyDescent="0.25">
      <c r="A27" s="636">
        <v>2017</v>
      </c>
      <c r="B27" s="185">
        <v>105.874</v>
      </c>
      <c r="C27" s="185">
        <v>1776.3620000000001</v>
      </c>
      <c r="D27" s="185">
        <v>3728.009</v>
      </c>
      <c r="E27" s="185">
        <v>987.529</v>
      </c>
      <c r="F27" s="185">
        <v>76.352000000000004</v>
      </c>
      <c r="G27" s="185">
        <v>6568.3</v>
      </c>
    </row>
    <row r="28" spans="1:7" x14ac:dyDescent="0.2">
      <c r="A28" s="390" t="s">
        <v>731</v>
      </c>
    </row>
    <row r="29" spans="1:7" x14ac:dyDescent="0.2">
      <c r="A29" s="390" t="s">
        <v>732</v>
      </c>
    </row>
    <row r="30" spans="1:7" x14ac:dyDescent="0.2">
      <c r="A30" s="390" t="s">
        <v>22</v>
      </c>
    </row>
  </sheetData>
  <mergeCells count="5">
    <mergeCell ref="A1:G1"/>
    <mergeCell ref="A2:G2"/>
    <mergeCell ref="A3:G3"/>
    <mergeCell ref="C4:G4"/>
    <mergeCell ref="A4:A5"/>
  </mergeCells>
  <hyperlinks>
    <hyperlink ref="I5" location="TOC!A1" display="RETURN TO TABLE OF CONTENTS"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W71"/>
  <sheetViews>
    <sheetView workbookViewId="0">
      <pane ySplit="6" topLeftCell="A7" activePane="bottomLeft" state="frozen"/>
      <selection activeCell="N33" sqref="N33"/>
      <selection pane="bottomLeft" activeCell="N33" sqref="N33"/>
    </sheetView>
  </sheetViews>
  <sheetFormatPr defaultRowHeight="12.75" x14ac:dyDescent="0.2"/>
  <sheetData>
    <row r="1" spans="1:23" x14ac:dyDescent="0.2">
      <c r="A1" s="778" t="s">
        <v>2380</v>
      </c>
      <c r="B1" s="778"/>
      <c r="C1" s="778"/>
      <c r="D1" s="778"/>
      <c r="E1" s="778"/>
      <c r="F1" s="778"/>
      <c r="G1" s="778"/>
      <c r="H1" s="778"/>
      <c r="I1" s="778"/>
      <c r="J1" s="778"/>
      <c r="K1" s="778" t="s">
        <v>2380</v>
      </c>
      <c r="L1" s="778"/>
      <c r="M1" s="778"/>
      <c r="N1" s="778"/>
      <c r="O1" s="778"/>
      <c r="P1" s="778"/>
      <c r="Q1" s="778"/>
      <c r="R1" s="778"/>
      <c r="S1" s="778"/>
      <c r="T1" s="778"/>
      <c r="U1" s="778"/>
      <c r="V1" s="778"/>
    </row>
    <row r="2" spans="1:23" ht="13.5"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2381</v>
      </c>
      <c r="B3" s="781"/>
      <c r="C3" s="781"/>
      <c r="D3" s="781"/>
      <c r="E3" s="781"/>
      <c r="F3" s="781"/>
      <c r="G3" s="781"/>
      <c r="H3" s="781"/>
      <c r="I3" s="781"/>
      <c r="J3" s="782"/>
      <c r="K3" s="780" t="s">
        <v>2381</v>
      </c>
      <c r="L3" s="781"/>
      <c r="M3" s="781"/>
      <c r="N3" s="781"/>
      <c r="O3" s="781"/>
      <c r="P3" s="781"/>
      <c r="Q3" s="781"/>
      <c r="R3" s="781"/>
      <c r="S3" s="781"/>
      <c r="T3" s="781"/>
      <c r="U3" s="781"/>
      <c r="V3" s="782"/>
    </row>
    <row r="4" spans="1:23" ht="13.5" thickBot="1" x14ac:dyDescent="0.25">
      <c r="A4" s="797" t="s">
        <v>793</v>
      </c>
      <c r="B4" s="797"/>
      <c r="C4" s="797"/>
      <c r="D4" s="797"/>
      <c r="E4" s="797"/>
      <c r="F4" s="797"/>
      <c r="G4" s="797"/>
      <c r="H4" s="797"/>
      <c r="I4" s="797"/>
      <c r="J4" s="797"/>
      <c r="K4" s="783" t="s">
        <v>2279</v>
      </c>
      <c r="L4" s="781"/>
      <c r="M4" s="781"/>
      <c r="N4" s="781"/>
      <c r="O4" s="781"/>
      <c r="P4" s="781"/>
      <c r="Q4" s="781"/>
      <c r="R4" s="781"/>
      <c r="S4" s="781"/>
      <c r="T4" s="781"/>
      <c r="U4" s="781"/>
      <c r="V4" s="782"/>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6.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947" t="s">
        <v>2382</v>
      </c>
      <c r="B7" s="948"/>
      <c r="C7" s="948"/>
      <c r="D7" s="948"/>
      <c r="E7" s="948"/>
      <c r="F7" s="948"/>
      <c r="G7" s="948"/>
      <c r="H7" s="948"/>
      <c r="I7" s="948"/>
      <c r="J7" s="949"/>
      <c r="K7" s="944" t="s">
        <v>2382</v>
      </c>
      <c r="L7" s="945"/>
      <c r="M7" s="945"/>
      <c r="N7" s="945"/>
      <c r="O7" s="945"/>
      <c r="P7" s="945"/>
      <c r="Q7" s="945"/>
      <c r="R7" s="945"/>
      <c r="S7" s="945"/>
      <c r="T7" s="945"/>
      <c r="U7" s="945"/>
      <c r="V7" s="946"/>
    </row>
    <row r="8" spans="1:23" ht="13.5" thickBot="1" x14ac:dyDescent="0.25">
      <c r="A8" s="134">
        <v>1992</v>
      </c>
      <c r="B8" s="391" t="s">
        <v>143</v>
      </c>
      <c r="C8" s="391" t="s">
        <v>13</v>
      </c>
      <c r="D8" s="391" t="s">
        <v>143</v>
      </c>
      <c r="E8" s="35">
        <v>1301.9000000000001</v>
      </c>
      <c r="F8" s="35">
        <v>34.799999999999997</v>
      </c>
      <c r="G8" s="35">
        <v>67.599999999999994</v>
      </c>
      <c r="H8" s="35" t="s">
        <v>13</v>
      </c>
      <c r="I8" s="35" t="s">
        <v>13</v>
      </c>
      <c r="J8" s="35">
        <v>1404.3</v>
      </c>
      <c r="K8" s="134">
        <v>1992</v>
      </c>
      <c r="L8" s="35">
        <v>1310.5</v>
      </c>
      <c r="M8" s="391" t="s">
        <v>13</v>
      </c>
      <c r="N8" s="35">
        <v>1310.5</v>
      </c>
      <c r="O8" s="35">
        <v>2054.1</v>
      </c>
      <c r="P8" s="35">
        <v>494.9</v>
      </c>
      <c r="Q8" s="391" t="s">
        <v>36</v>
      </c>
      <c r="R8" s="35">
        <v>494.9</v>
      </c>
      <c r="S8" s="35" t="s">
        <v>13</v>
      </c>
      <c r="T8" s="35">
        <v>171.9</v>
      </c>
      <c r="U8" s="35">
        <v>4031.4</v>
      </c>
      <c r="V8" s="35">
        <v>5435.7</v>
      </c>
    </row>
    <row r="9" spans="1:23" ht="13.5" thickBot="1" x14ac:dyDescent="0.25">
      <c r="A9" s="134">
        <v>1993</v>
      </c>
      <c r="B9" s="391" t="s">
        <v>143</v>
      </c>
      <c r="C9" s="391" t="s">
        <v>13</v>
      </c>
      <c r="D9" s="391" t="s">
        <v>143</v>
      </c>
      <c r="E9" s="35">
        <v>1567.3</v>
      </c>
      <c r="F9" s="35">
        <v>18.8</v>
      </c>
      <c r="G9" s="35">
        <v>91.8</v>
      </c>
      <c r="H9" s="35" t="s">
        <v>13</v>
      </c>
      <c r="I9" s="35" t="s">
        <v>13</v>
      </c>
      <c r="J9" s="35">
        <v>1677.9</v>
      </c>
      <c r="K9" s="134">
        <v>1993</v>
      </c>
      <c r="L9" s="35">
        <v>1645.1</v>
      </c>
      <c r="M9" s="391" t="s">
        <v>13</v>
      </c>
      <c r="N9" s="35">
        <v>1645.1</v>
      </c>
      <c r="O9" s="35">
        <v>1901.5</v>
      </c>
      <c r="P9" s="35">
        <v>488.3</v>
      </c>
      <c r="Q9" s="391" t="s">
        <v>36</v>
      </c>
      <c r="R9" s="35">
        <v>488.3</v>
      </c>
      <c r="S9" s="35" t="s">
        <v>13</v>
      </c>
      <c r="T9" s="35">
        <v>126.8</v>
      </c>
      <c r="U9" s="35">
        <v>4161.7</v>
      </c>
      <c r="V9" s="35">
        <v>5839.6</v>
      </c>
    </row>
    <row r="10" spans="1:23" ht="13.5" thickBot="1" x14ac:dyDescent="0.25">
      <c r="A10" s="134">
        <v>1994</v>
      </c>
      <c r="B10" s="391" t="s">
        <v>143</v>
      </c>
      <c r="C10" s="391" t="s">
        <v>13</v>
      </c>
      <c r="D10" s="391" t="s">
        <v>143</v>
      </c>
      <c r="E10" s="35">
        <v>1470.3</v>
      </c>
      <c r="F10" s="35">
        <v>57.4</v>
      </c>
      <c r="G10" s="35">
        <v>99.3</v>
      </c>
      <c r="H10" s="35" t="s">
        <v>13</v>
      </c>
      <c r="I10" s="35" t="s">
        <v>13</v>
      </c>
      <c r="J10" s="35">
        <v>1627</v>
      </c>
      <c r="K10" s="134">
        <v>1994</v>
      </c>
      <c r="L10" s="35">
        <v>1436.4</v>
      </c>
      <c r="M10" s="391" t="s">
        <v>13</v>
      </c>
      <c r="N10" s="35">
        <v>1436.4</v>
      </c>
      <c r="O10" s="35">
        <v>2070.1</v>
      </c>
      <c r="P10" s="35">
        <v>544.1</v>
      </c>
      <c r="Q10" s="391" t="s">
        <v>36</v>
      </c>
      <c r="R10" s="35">
        <v>544.1</v>
      </c>
      <c r="S10" s="35" t="s">
        <v>13</v>
      </c>
      <c r="T10" s="35">
        <v>155.1</v>
      </c>
      <c r="U10" s="35">
        <v>4205.7</v>
      </c>
      <c r="V10" s="35">
        <v>5832.7</v>
      </c>
    </row>
    <row r="11" spans="1:23" ht="13.5" thickBot="1" x14ac:dyDescent="0.25">
      <c r="A11" s="134">
        <v>1995</v>
      </c>
      <c r="B11" s="391" t="s">
        <v>143</v>
      </c>
      <c r="C11" s="391" t="s">
        <v>13</v>
      </c>
      <c r="D11" s="391" t="s">
        <v>143</v>
      </c>
      <c r="E11" s="35">
        <v>2050.8000000000002</v>
      </c>
      <c r="F11" s="35">
        <v>15.5</v>
      </c>
      <c r="G11" s="35">
        <v>86.2</v>
      </c>
      <c r="H11" s="35" t="s">
        <v>13</v>
      </c>
      <c r="I11" s="35" t="s">
        <v>13</v>
      </c>
      <c r="J11" s="35">
        <v>2152.5</v>
      </c>
      <c r="K11" s="134">
        <v>1995</v>
      </c>
      <c r="L11" s="35">
        <v>1689.2</v>
      </c>
      <c r="M11" s="391" t="s">
        <v>13</v>
      </c>
      <c r="N11" s="35">
        <v>1689.2</v>
      </c>
      <c r="O11" s="35">
        <v>2560.5</v>
      </c>
      <c r="P11" s="35">
        <v>688.4</v>
      </c>
      <c r="Q11" s="391" t="s">
        <v>36</v>
      </c>
      <c r="R11" s="35">
        <v>688.4</v>
      </c>
      <c r="S11" s="35">
        <v>95.4</v>
      </c>
      <c r="T11" s="35">
        <v>44.3</v>
      </c>
      <c r="U11" s="35">
        <v>5077.8</v>
      </c>
      <c r="V11" s="35">
        <v>7230.3</v>
      </c>
    </row>
    <row r="12" spans="1:23" ht="13.5" thickBot="1" x14ac:dyDescent="0.25">
      <c r="A12" s="134">
        <v>1996</v>
      </c>
      <c r="B12" s="391" t="s">
        <v>143</v>
      </c>
      <c r="C12" s="391" t="s">
        <v>13</v>
      </c>
      <c r="D12" s="391" t="s">
        <v>143</v>
      </c>
      <c r="E12" s="35">
        <v>2035.6</v>
      </c>
      <c r="F12" s="35">
        <v>19.2</v>
      </c>
      <c r="G12" s="35">
        <v>105.2</v>
      </c>
      <c r="H12" s="35">
        <v>5.7</v>
      </c>
      <c r="I12" s="35" t="s">
        <v>13</v>
      </c>
      <c r="J12" s="35">
        <v>2165.6999999999998</v>
      </c>
      <c r="K12" s="134">
        <v>1996</v>
      </c>
      <c r="L12" s="35">
        <v>1690.1</v>
      </c>
      <c r="M12" s="391" t="s">
        <v>13</v>
      </c>
      <c r="N12" s="35">
        <v>1690.1</v>
      </c>
      <c r="O12" s="35">
        <v>2228</v>
      </c>
      <c r="P12" s="35">
        <v>849.9</v>
      </c>
      <c r="Q12" s="391" t="s">
        <v>36</v>
      </c>
      <c r="R12" s="35">
        <v>849.9</v>
      </c>
      <c r="S12" s="35">
        <v>116.8</v>
      </c>
      <c r="T12" s="35">
        <v>33.299999999999997</v>
      </c>
      <c r="U12" s="35">
        <v>4918.1000000000004</v>
      </c>
      <c r="V12" s="35">
        <v>7083.8</v>
      </c>
    </row>
    <row r="13" spans="1:23" ht="13.5" thickBot="1" x14ac:dyDescent="0.25">
      <c r="A13" s="134">
        <v>1997</v>
      </c>
      <c r="B13" s="391" t="s">
        <v>143</v>
      </c>
      <c r="C13" s="391" t="s">
        <v>13</v>
      </c>
      <c r="D13" s="391" t="s">
        <v>143</v>
      </c>
      <c r="E13" s="35">
        <v>2423.5</v>
      </c>
      <c r="F13" s="35">
        <v>54.1</v>
      </c>
      <c r="G13" s="35">
        <v>118.5</v>
      </c>
      <c r="H13" s="35">
        <v>13.2</v>
      </c>
      <c r="I13" s="35" t="s">
        <v>13</v>
      </c>
      <c r="J13" s="35">
        <v>2609.3000000000002</v>
      </c>
      <c r="K13" s="134">
        <v>1997</v>
      </c>
      <c r="L13" s="35">
        <v>1817.5</v>
      </c>
      <c r="M13" s="391" t="s">
        <v>13</v>
      </c>
      <c r="N13" s="35">
        <v>1817.5</v>
      </c>
      <c r="O13" s="35">
        <v>2346.1</v>
      </c>
      <c r="P13" s="35">
        <v>876.5</v>
      </c>
      <c r="Q13" s="391" t="s">
        <v>36</v>
      </c>
      <c r="R13" s="35">
        <v>876.5</v>
      </c>
      <c r="S13" s="35">
        <v>173.7</v>
      </c>
      <c r="T13" s="35">
        <v>26.4</v>
      </c>
      <c r="U13" s="35">
        <v>5240.2</v>
      </c>
      <c r="V13" s="35">
        <v>7849.5</v>
      </c>
    </row>
    <row r="14" spans="1:23" ht="13.5" thickBot="1" x14ac:dyDescent="0.25">
      <c r="A14" s="134">
        <v>1998</v>
      </c>
      <c r="B14" s="391" t="s">
        <v>143</v>
      </c>
      <c r="C14" s="391" t="s">
        <v>13</v>
      </c>
      <c r="D14" s="391" t="s">
        <v>143</v>
      </c>
      <c r="E14" s="35">
        <v>2804.9</v>
      </c>
      <c r="F14" s="35">
        <v>67</v>
      </c>
      <c r="G14" s="35">
        <v>131.5</v>
      </c>
      <c r="H14" s="35">
        <v>11.9</v>
      </c>
      <c r="I14" s="35" t="s">
        <v>13</v>
      </c>
      <c r="J14" s="35">
        <v>3015.3</v>
      </c>
      <c r="K14" s="134">
        <v>1998</v>
      </c>
      <c r="L14" s="35">
        <v>1402.2</v>
      </c>
      <c r="M14" s="391" t="s">
        <v>13</v>
      </c>
      <c r="N14" s="35">
        <v>1402.2</v>
      </c>
      <c r="O14" s="35">
        <v>2350.8000000000002</v>
      </c>
      <c r="P14" s="35">
        <v>967.2</v>
      </c>
      <c r="Q14" s="391" t="s">
        <v>36</v>
      </c>
      <c r="R14" s="35">
        <v>967.2</v>
      </c>
      <c r="S14" s="35">
        <v>136.30000000000001</v>
      </c>
      <c r="T14" s="35">
        <v>21</v>
      </c>
      <c r="U14" s="35">
        <v>4877.5</v>
      </c>
      <c r="V14" s="35">
        <v>7892.8</v>
      </c>
    </row>
    <row r="15" spans="1:23" ht="13.5" thickBot="1" x14ac:dyDescent="0.25">
      <c r="A15" s="134">
        <v>1999</v>
      </c>
      <c r="B15" s="391" t="s">
        <v>143</v>
      </c>
      <c r="C15" s="391" t="s">
        <v>13</v>
      </c>
      <c r="D15" s="391" t="s">
        <v>143</v>
      </c>
      <c r="E15" s="35">
        <v>3249</v>
      </c>
      <c r="F15" s="35">
        <v>89.8</v>
      </c>
      <c r="G15" s="35">
        <v>122</v>
      </c>
      <c r="H15" s="35">
        <v>12.1</v>
      </c>
      <c r="I15" s="35" t="s">
        <v>13</v>
      </c>
      <c r="J15" s="35">
        <v>3472.9</v>
      </c>
      <c r="K15" s="134">
        <v>1999</v>
      </c>
      <c r="L15" s="35">
        <v>1622</v>
      </c>
      <c r="M15" s="391" t="s">
        <v>13</v>
      </c>
      <c r="N15" s="35">
        <v>1622</v>
      </c>
      <c r="O15" s="35">
        <v>2706.7</v>
      </c>
      <c r="P15" s="35">
        <v>1004.8</v>
      </c>
      <c r="Q15" s="391" t="s">
        <v>36</v>
      </c>
      <c r="R15" s="35">
        <v>1004.8</v>
      </c>
      <c r="S15" s="35">
        <v>136.6</v>
      </c>
      <c r="T15" s="35">
        <v>31.4</v>
      </c>
      <c r="U15" s="35">
        <v>5501.5</v>
      </c>
      <c r="V15" s="35">
        <v>8974.7000000000007</v>
      </c>
    </row>
    <row r="16" spans="1:23" ht="13.5" thickBot="1" x14ac:dyDescent="0.25">
      <c r="A16" s="134">
        <v>2000</v>
      </c>
      <c r="B16" s="391" t="s">
        <v>143</v>
      </c>
      <c r="C16" s="391" t="s">
        <v>143</v>
      </c>
      <c r="D16" s="391" t="s">
        <v>143</v>
      </c>
      <c r="E16" s="35">
        <v>3248.8</v>
      </c>
      <c r="F16" s="35">
        <v>148.9</v>
      </c>
      <c r="G16" s="35">
        <v>134.19999999999999</v>
      </c>
      <c r="H16" s="35">
        <v>18.2</v>
      </c>
      <c r="I16" s="35" t="s">
        <v>13</v>
      </c>
      <c r="J16" s="35">
        <v>3550.1</v>
      </c>
      <c r="K16" s="134">
        <v>2000</v>
      </c>
      <c r="L16" s="35">
        <v>1783.5</v>
      </c>
      <c r="M16" s="391" t="s">
        <v>13</v>
      </c>
      <c r="N16" s="35">
        <v>1783.5</v>
      </c>
      <c r="O16" s="35">
        <v>2852.2</v>
      </c>
      <c r="P16" s="35">
        <v>1244.8</v>
      </c>
      <c r="Q16" s="391" t="s">
        <v>36</v>
      </c>
      <c r="R16" s="35">
        <v>1244.8</v>
      </c>
      <c r="S16" s="35">
        <v>139.80000000000001</v>
      </c>
      <c r="T16" s="35">
        <v>16.5</v>
      </c>
      <c r="U16" s="35">
        <v>6036.8</v>
      </c>
      <c r="V16" s="35">
        <v>9587</v>
      </c>
    </row>
    <row r="17" spans="1:22" ht="13.5" thickBot="1" x14ac:dyDescent="0.25">
      <c r="A17" s="134">
        <v>2001</v>
      </c>
      <c r="B17" s="391" t="s">
        <v>143</v>
      </c>
      <c r="C17" s="391" t="s">
        <v>143</v>
      </c>
      <c r="D17" s="391" t="s">
        <v>143</v>
      </c>
      <c r="E17" s="35">
        <v>3737.9</v>
      </c>
      <c r="F17" s="35">
        <v>157.80000000000001</v>
      </c>
      <c r="G17" s="35">
        <v>154</v>
      </c>
      <c r="H17" s="35">
        <v>11.5</v>
      </c>
      <c r="I17" s="35" t="s">
        <v>13</v>
      </c>
      <c r="J17" s="35">
        <v>4061.2</v>
      </c>
      <c r="K17" s="134">
        <v>2001</v>
      </c>
      <c r="L17" s="35">
        <v>2291.1999999999998</v>
      </c>
      <c r="M17" s="391" t="s">
        <v>13</v>
      </c>
      <c r="N17" s="35">
        <v>2291.1999999999998</v>
      </c>
      <c r="O17" s="35">
        <v>3506.5</v>
      </c>
      <c r="P17" s="35">
        <v>1444.2</v>
      </c>
      <c r="Q17" s="391" t="s">
        <v>36</v>
      </c>
      <c r="R17" s="35">
        <v>1444.2</v>
      </c>
      <c r="S17" s="35">
        <v>107.5</v>
      </c>
      <c r="T17" s="35">
        <v>8.1</v>
      </c>
      <c r="U17" s="35">
        <v>7357.5</v>
      </c>
      <c r="V17" s="35">
        <v>11418.7</v>
      </c>
    </row>
    <row r="18" spans="1:22" ht="13.5" thickBot="1" x14ac:dyDescent="0.25">
      <c r="A18" s="134">
        <v>2002</v>
      </c>
      <c r="B18" s="391" t="s">
        <v>143</v>
      </c>
      <c r="C18" s="391" t="s">
        <v>143</v>
      </c>
      <c r="D18" s="391" t="s">
        <v>143</v>
      </c>
      <c r="E18" s="35">
        <v>3513.2</v>
      </c>
      <c r="F18" s="35">
        <v>187.6</v>
      </c>
      <c r="G18" s="35">
        <v>218.4</v>
      </c>
      <c r="H18" s="35">
        <v>15</v>
      </c>
      <c r="I18" s="35" t="s">
        <v>13</v>
      </c>
      <c r="J18" s="35">
        <v>3934.2</v>
      </c>
      <c r="K18" s="134">
        <v>2002</v>
      </c>
      <c r="L18" s="35">
        <v>2378</v>
      </c>
      <c r="M18" s="391" t="s">
        <v>13</v>
      </c>
      <c r="N18" s="35">
        <v>2378</v>
      </c>
      <c r="O18" s="35">
        <v>4564.2</v>
      </c>
      <c r="P18" s="35">
        <v>1723.5</v>
      </c>
      <c r="Q18" s="391" t="s">
        <v>36</v>
      </c>
      <c r="R18" s="35">
        <v>1723.5</v>
      </c>
      <c r="S18" s="35">
        <v>237.8</v>
      </c>
      <c r="T18" s="35">
        <v>9.9</v>
      </c>
      <c r="U18" s="35">
        <v>8913.4</v>
      </c>
      <c r="V18" s="35">
        <v>12847.6</v>
      </c>
    </row>
    <row r="19" spans="1:22" ht="13.5" thickBot="1" x14ac:dyDescent="0.25">
      <c r="A19" s="134">
        <v>2003</v>
      </c>
      <c r="B19" s="391" t="s">
        <v>143</v>
      </c>
      <c r="C19" s="391" t="s">
        <v>143</v>
      </c>
      <c r="D19" s="391" t="s">
        <v>143</v>
      </c>
      <c r="E19" s="35">
        <v>3241.7</v>
      </c>
      <c r="F19" s="35">
        <v>118.8</v>
      </c>
      <c r="G19" s="35">
        <v>241.8</v>
      </c>
      <c r="H19" s="35">
        <v>19.7</v>
      </c>
      <c r="I19" s="35" t="s">
        <v>13</v>
      </c>
      <c r="J19" s="35">
        <v>3622</v>
      </c>
      <c r="K19" s="134">
        <v>2003</v>
      </c>
      <c r="L19" s="35">
        <v>2479.1999999999998</v>
      </c>
      <c r="M19" s="391" t="s">
        <v>13</v>
      </c>
      <c r="N19" s="35">
        <v>2479.1999999999998</v>
      </c>
      <c r="O19" s="35">
        <v>4437</v>
      </c>
      <c r="P19" s="35">
        <v>2325.1</v>
      </c>
      <c r="Q19" s="391" t="s">
        <v>36</v>
      </c>
      <c r="R19" s="35">
        <v>2325.1</v>
      </c>
      <c r="S19" s="35">
        <v>270.2</v>
      </c>
      <c r="T19" s="35">
        <v>107.1</v>
      </c>
      <c r="U19" s="35">
        <v>9618.6</v>
      </c>
      <c r="V19" s="35">
        <v>13240.6</v>
      </c>
    </row>
    <row r="20" spans="1:22" ht="13.5" thickBot="1" x14ac:dyDescent="0.25">
      <c r="A20" s="134">
        <v>2004</v>
      </c>
      <c r="B20" s="391" t="s">
        <v>143</v>
      </c>
      <c r="C20" s="391" t="s">
        <v>143</v>
      </c>
      <c r="D20" s="391" t="s">
        <v>143</v>
      </c>
      <c r="E20" s="35">
        <v>3747.3</v>
      </c>
      <c r="F20" s="35">
        <v>143.1</v>
      </c>
      <c r="G20" s="35">
        <v>243.9</v>
      </c>
      <c r="H20" s="35">
        <v>14.3</v>
      </c>
      <c r="I20" s="35" t="s">
        <v>13</v>
      </c>
      <c r="J20" s="35">
        <v>4148.6000000000004</v>
      </c>
      <c r="K20" s="134">
        <v>2004</v>
      </c>
      <c r="L20" s="35">
        <v>2585.8000000000002</v>
      </c>
      <c r="M20" s="391" t="s">
        <v>40</v>
      </c>
      <c r="N20" s="35">
        <v>2585.8000000000002</v>
      </c>
      <c r="O20" s="35">
        <v>3795.8</v>
      </c>
      <c r="P20" s="35">
        <v>2441.3000000000002</v>
      </c>
      <c r="Q20" s="391" t="s">
        <v>36</v>
      </c>
      <c r="R20" s="35">
        <v>2441.3000000000002</v>
      </c>
      <c r="S20" s="35">
        <v>268.10000000000002</v>
      </c>
      <c r="T20" s="35">
        <v>6.3</v>
      </c>
      <c r="U20" s="35">
        <v>9097.2999999999993</v>
      </c>
      <c r="V20" s="35">
        <v>13246</v>
      </c>
    </row>
    <row r="21" spans="1:22" ht="13.5" thickBot="1" x14ac:dyDescent="0.25">
      <c r="A21" s="132">
        <v>2005</v>
      </c>
      <c r="B21" s="392" t="s">
        <v>143</v>
      </c>
      <c r="C21" s="392" t="s">
        <v>143</v>
      </c>
      <c r="D21" s="392" t="s">
        <v>143</v>
      </c>
      <c r="E21" s="37">
        <v>3252.4</v>
      </c>
      <c r="F21" s="37">
        <v>83.8</v>
      </c>
      <c r="G21" s="37">
        <v>248.6</v>
      </c>
      <c r="H21" s="37">
        <v>20.8</v>
      </c>
      <c r="I21" s="37" t="s">
        <v>13</v>
      </c>
      <c r="J21" s="37">
        <v>3605.6</v>
      </c>
      <c r="K21" s="132">
        <v>2005</v>
      </c>
      <c r="L21" s="37">
        <v>2488.3000000000002</v>
      </c>
      <c r="M21" s="392" t="s">
        <v>40</v>
      </c>
      <c r="N21" s="37">
        <v>2488.3000000000002</v>
      </c>
      <c r="O21" s="37">
        <v>3455.1</v>
      </c>
      <c r="P21" s="37">
        <v>2488.6</v>
      </c>
      <c r="Q21" s="392" t="s">
        <v>36</v>
      </c>
      <c r="R21" s="37">
        <v>2488.6</v>
      </c>
      <c r="S21" s="37">
        <v>340.3</v>
      </c>
      <c r="T21" s="37">
        <v>5.7</v>
      </c>
      <c r="U21" s="37">
        <v>8778</v>
      </c>
      <c r="V21" s="37">
        <v>12383.4</v>
      </c>
    </row>
    <row r="22" spans="1:22" ht="13.5" thickBot="1" x14ac:dyDescent="0.25">
      <c r="A22" s="132">
        <v>2006</v>
      </c>
      <c r="B22" s="392" t="s">
        <v>143</v>
      </c>
      <c r="C22" s="392" t="s">
        <v>143</v>
      </c>
      <c r="D22" s="392" t="s">
        <v>143</v>
      </c>
      <c r="E22" s="37">
        <v>3687.7</v>
      </c>
      <c r="F22" s="37">
        <v>43.7</v>
      </c>
      <c r="G22" s="37">
        <v>208.8</v>
      </c>
      <c r="H22" s="37">
        <v>31.1</v>
      </c>
      <c r="I22" s="37" t="s">
        <v>13</v>
      </c>
      <c r="J22" s="37">
        <v>3971.3</v>
      </c>
      <c r="K22" s="132">
        <v>2006</v>
      </c>
      <c r="L22" s="37">
        <v>2487.5</v>
      </c>
      <c r="M22" s="392" t="s">
        <v>40</v>
      </c>
      <c r="N22" s="37">
        <v>2487.5</v>
      </c>
      <c r="O22" s="37">
        <v>3692.4</v>
      </c>
      <c r="P22" s="37">
        <v>2999.6</v>
      </c>
      <c r="Q22" s="392" t="s">
        <v>36</v>
      </c>
      <c r="R22" s="37">
        <v>2999.6</v>
      </c>
      <c r="S22" s="37">
        <v>147.69999999999999</v>
      </c>
      <c r="T22" s="37">
        <v>41.9</v>
      </c>
      <c r="U22" s="37">
        <v>9369.1</v>
      </c>
      <c r="V22" s="37">
        <v>13340.4</v>
      </c>
    </row>
    <row r="23" spans="1:22" ht="13.5" thickBot="1" x14ac:dyDescent="0.25">
      <c r="A23" s="132">
        <v>2007</v>
      </c>
      <c r="B23" s="392" t="s">
        <v>143</v>
      </c>
      <c r="C23" s="392" t="s">
        <v>143</v>
      </c>
      <c r="D23" s="392" t="s">
        <v>143</v>
      </c>
      <c r="E23" s="37" t="s">
        <v>735</v>
      </c>
      <c r="F23" s="37">
        <v>31.5</v>
      </c>
      <c r="G23" s="37" t="s">
        <v>736</v>
      </c>
      <c r="H23" s="37" t="s">
        <v>737</v>
      </c>
      <c r="I23" s="37" t="s">
        <v>13</v>
      </c>
      <c r="J23" s="37">
        <v>4117.3999999999996</v>
      </c>
      <c r="K23" s="132">
        <v>2007</v>
      </c>
      <c r="L23" s="37">
        <v>2446.4</v>
      </c>
      <c r="M23" s="392" t="s">
        <v>40</v>
      </c>
      <c r="N23" s="37">
        <v>2446.4</v>
      </c>
      <c r="O23" s="37">
        <v>4690.6000000000004</v>
      </c>
      <c r="P23" s="37">
        <v>3041.7</v>
      </c>
      <c r="Q23" s="392" t="s">
        <v>36</v>
      </c>
      <c r="R23" s="37">
        <v>3041.7</v>
      </c>
      <c r="S23" s="37">
        <v>173.1</v>
      </c>
      <c r="T23" s="37">
        <v>59.1</v>
      </c>
      <c r="U23" s="37">
        <v>10410.9</v>
      </c>
      <c r="V23" s="37">
        <v>14528.3</v>
      </c>
    </row>
    <row r="24" spans="1:22" ht="13.5" thickBot="1" x14ac:dyDescent="0.25">
      <c r="A24" s="132">
        <v>2008</v>
      </c>
      <c r="B24" s="392" t="s">
        <v>143</v>
      </c>
      <c r="C24" s="392" t="s">
        <v>143</v>
      </c>
      <c r="D24" s="392" t="s">
        <v>143</v>
      </c>
      <c r="E24" s="37">
        <v>4085</v>
      </c>
      <c r="F24" s="37">
        <v>44.6</v>
      </c>
      <c r="G24" s="37">
        <v>840.8</v>
      </c>
      <c r="H24" s="37">
        <v>51.8</v>
      </c>
      <c r="I24" s="37" t="s">
        <v>13</v>
      </c>
      <c r="J24" s="37">
        <v>5022.2</v>
      </c>
      <c r="K24" s="132">
        <v>2008</v>
      </c>
      <c r="L24" s="37">
        <v>2743</v>
      </c>
      <c r="M24" s="392" t="s">
        <v>40</v>
      </c>
      <c r="N24" s="37">
        <v>2743</v>
      </c>
      <c r="O24" s="37">
        <v>6152.8</v>
      </c>
      <c r="P24" s="37">
        <v>3660</v>
      </c>
      <c r="Q24" s="392" t="s">
        <v>36</v>
      </c>
      <c r="R24" s="37">
        <v>3660</v>
      </c>
      <c r="S24" s="37">
        <v>136.1</v>
      </c>
      <c r="T24" s="37">
        <v>50.8</v>
      </c>
      <c r="U24" s="37">
        <v>12742.7</v>
      </c>
      <c r="V24" s="37">
        <v>17764.8</v>
      </c>
    </row>
    <row r="25" spans="1:22" ht="13.5" thickBot="1" x14ac:dyDescent="0.25">
      <c r="A25" s="132">
        <v>2009</v>
      </c>
      <c r="B25" s="392" t="s">
        <v>143</v>
      </c>
      <c r="C25" s="392" t="s">
        <v>143</v>
      </c>
      <c r="D25" s="392" t="s">
        <v>143</v>
      </c>
      <c r="E25" s="37">
        <v>4138.5</v>
      </c>
      <c r="F25" s="37">
        <v>22.9</v>
      </c>
      <c r="G25" s="37">
        <v>763.5</v>
      </c>
      <c r="H25" s="37">
        <v>47.5</v>
      </c>
      <c r="I25" s="37" t="s">
        <v>13</v>
      </c>
      <c r="J25" s="37">
        <v>4972.3999999999996</v>
      </c>
      <c r="K25" s="132">
        <v>2009</v>
      </c>
      <c r="L25" s="37">
        <v>2751.4</v>
      </c>
      <c r="M25" s="392" t="s">
        <v>40</v>
      </c>
      <c r="N25" s="37">
        <v>2751.4</v>
      </c>
      <c r="O25" s="37">
        <v>6227.7</v>
      </c>
      <c r="P25" s="37">
        <v>3647</v>
      </c>
      <c r="Q25" s="392" t="s">
        <v>36</v>
      </c>
      <c r="R25" s="37">
        <v>3647</v>
      </c>
      <c r="S25" s="37">
        <v>190.4</v>
      </c>
      <c r="T25" s="37">
        <v>130.30000000000001</v>
      </c>
      <c r="U25" s="37">
        <v>12946.8</v>
      </c>
      <c r="V25" s="37">
        <v>17919.2</v>
      </c>
    </row>
    <row r="26" spans="1:22" ht="13.5" thickBot="1" x14ac:dyDescent="0.25">
      <c r="A26" s="132">
        <v>2010</v>
      </c>
      <c r="B26" s="392" t="s">
        <v>143</v>
      </c>
      <c r="C26" s="392" t="s">
        <v>143</v>
      </c>
      <c r="D26" s="392" t="s">
        <v>143</v>
      </c>
      <c r="E26" s="37">
        <v>4513.3999999999996</v>
      </c>
      <c r="F26" s="37">
        <v>5.3</v>
      </c>
      <c r="G26" s="37">
        <v>1002.4</v>
      </c>
      <c r="H26" s="37">
        <v>30.6</v>
      </c>
      <c r="I26" s="37" t="s">
        <v>13</v>
      </c>
      <c r="J26" s="37">
        <v>5551.7</v>
      </c>
      <c r="K26" s="132">
        <v>2010</v>
      </c>
      <c r="L26" s="37">
        <v>3074.8</v>
      </c>
      <c r="M26" s="392" t="s">
        <v>40</v>
      </c>
      <c r="N26" s="37">
        <v>3074.8</v>
      </c>
      <c r="O26" s="37">
        <v>5671</v>
      </c>
      <c r="P26" s="37">
        <v>3249.6</v>
      </c>
      <c r="Q26" s="392" t="s">
        <v>36</v>
      </c>
      <c r="R26" s="37">
        <v>3249.6</v>
      </c>
      <c r="S26" s="37">
        <v>250.5</v>
      </c>
      <c r="T26" s="37">
        <v>26.7</v>
      </c>
      <c r="U26" s="37">
        <v>12272.6</v>
      </c>
      <c r="V26" s="37">
        <v>17824.400000000001</v>
      </c>
    </row>
    <row r="27" spans="1:22" ht="13.5" thickBot="1" x14ac:dyDescent="0.25">
      <c r="A27" s="132">
        <v>2011</v>
      </c>
      <c r="B27" s="392">
        <v>4425.6000000000004</v>
      </c>
      <c r="C27" s="37">
        <v>59.9</v>
      </c>
      <c r="D27" s="37">
        <v>199.9</v>
      </c>
      <c r="E27" s="37">
        <v>4685.5</v>
      </c>
      <c r="F27" s="37">
        <v>26.8</v>
      </c>
      <c r="G27" s="37">
        <v>693.9</v>
      </c>
      <c r="H27" s="37">
        <v>52.1</v>
      </c>
      <c r="I27" s="37" t="s">
        <v>13</v>
      </c>
      <c r="J27" s="37">
        <v>5458.2</v>
      </c>
      <c r="K27" s="132">
        <v>2011</v>
      </c>
      <c r="L27" s="37">
        <v>2498.4</v>
      </c>
      <c r="M27" s="37">
        <v>11.8</v>
      </c>
      <c r="N27" s="37">
        <v>2510.1999999999998</v>
      </c>
      <c r="O27" s="37">
        <v>5474.3</v>
      </c>
      <c r="P27" s="37">
        <v>3226.5</v>
      </c>
      <c r="Q27" s="37">
        <v>36.4</v>
      </c>
      <c r="R27" s="37">
        <v>3262.9</v>
      </c>
      <c r="S27" s="37">
        <v>314.60000000000002</v>
      </c>
      <c r="T27" s="37">
        <v>37</v>
      </c>
      <c r="U27" s="37">
        <v>11598.9</v>
      </c>
      <c r="V27" s="37">
        <v>17057.099999999999</v>
      </c>
    </row>
    <row r="28" spans="1:22" ht="13.5" thickBot="1" x14ac:dyDescent="0.25">
      <c r="A28" s="132">
        <v>2012</v>
      </c>
      <c r="B28" s="392">
        <v>4597.8</v>
      </c>
      <c r="C28" s="37">
        <v>108.5</v>
      </c>
      <c r="D28" s="37">
        <v>250.9</v>
      </c>
      <c r="E28" s="37">
        <v>4957.2</v>
      </c>
      <c r="F28" s="37">
        <v>21.9</v>
      </c>
      <c r="G28" s="37">
        <v>578.5</v>
      </c>
      <c r="H28" s="37">
        <v>67.3</v>
      </c>
      <c r="I28" s="37" t="s">
        <v>13</v>
      </c>
      <c r="J28" s="37">
        <v>5624.9</v>
      </c>
      <c r="K28" s="132">
        <v>2012</v>
      </c>
      <c r="L28" s="37">
        <v>2949.2</v>
      </c>
      <c r="M28" s="37">
        <v>5.8</v>
      </c>
      <c r="N28" s="37">
        <v>2954.9</v>
      </c>
      <c r="O28" s="37">
        <v>5876.6</v>
      </c>
      <c r="P28" s="37">
        <v>3325.8</v>
      </c>
      <c r="Q28" s="37">
        <v>102.1</v>
      </c>
      <c r="R28" s="37">
        <v>3427.9</v>
      </c>
      <c r="S28" s="37">
        <v>238.9</v>
      </c>
      <c r="T28" s="37">
        <v>44.6</v>
      </c>
      <c r="U28" s="37">
        <v>12542.9</v>
      </c>
      <c r="V28" s="37">
        <v>18167.8</v>
      </c>
    </row>
    <row r="29" spans="1:22" ht="13.5" thickBot="1" x14ac:dyDescent="0.25">
      <c r="A29" s="132">
        <v>2013</v>
      </c>
      <c r="B29" s="392">
        <v>4133.5</v>
      </c>
      <c r="C29" s="37">
        <v>191.5</v>
      </c>
      <c r="D29" s="37">
        <v>199.4</v>
      </c>
      <c r="E29" s="37">
        <v>4524.3999999999996</v>
      </c>
      <c r="F29" s="37">
        <v>11.9</v>
      </c>
      <c r="G29" s="37">
        <v>600</v>
      </c>
      <c r="H29" s="37">
        <v>77.5</v>
      </c>
      <c r="I29" s="37" t="s">
        <v>13</v>
      </c>
      <c r="J29" s="37">
        <v>5213.8</v>
      </c>
      <c r="K29" s="132">
        <v>2013</v>
      </c>
      <c r="L29" s="37">
        <v>3013.6</v>
      </c>
      <c r="M29" s="37">
        <v>11</v>
      </c>
      <c r="N29" s="37">
        <v>3024.6</v>
      </c>
      <c r="O29" s="37">
        <v>6156.9</v>
      </c>
      <c r="P29" s="37">
        <v>3428.8</v>
      </c>
      <c r="Q29" s="37">
        <v>85.9</v>
      </c>
      <c r="R29" s="37">
        <v>3514.7</v>
      </c>
      <c r="S29" s="37">
        <v>291.39999999999998</v>
      </c>
      <c r="T29" s="37">
        <v>27.5</v>
      </c>
      <c r="U29" s="37">
        <v>13015.2</v>
      </c>
      <c r="V29" s="37">
        <v>18228.900000000001</v>
      </c>
    </row>
    <row r="30" spans="1:22" ht="13.5" thickBot="1" x14ac:dyDescent="0.25">
      <c r="A30" s="132">
        <v>2014</v>
      </c>
      <c r="B30" s="392">
        <v>4210.8</v>
      </c>
      <c r="C30" s="37">
        <v>103</v>
      </c>
      <c r="D30" s="37">
        <v>289.2</v>
      </c>
      <c r="E30" s="37">
        <v>4603</v>
      </c>
      <c r="F30" s="37">
        <v>24.5</v>
      </c>
      <c r="G30" s="37">
        <v>544.5</v>
      </c>
      <c r="H30" s="37">
        <v>66.2</v>
      </c>
      <c r="I30" s="37" t="s">
        <v>13</v>
      </c>
      <c r="J30" s="37">
        <v>5238.2</v>
      </c>
      <c r="K30" s="132">
        <v>2014</v>
      </c>
      <c r="L30" s="37">
        <v>2903.5</v>
      </c>
      <c r="M30" s="37">
        <v>14.5</v>
      </c>
      <c r="N30" s="37">
        <v>2918</v>
      </c>
      <c r="O30" s="37">
        <v>5754.9</v>
      </c>
      <c r="P30" s="37">
        <v>3951.8</v>
      </c>
      <c r="Q30" s="37">
        <v>241.1</v>
      </c>
      <c r="R30" s="37">
        <v>4192.8999999999996</v>
      </c>
      <c r="S30" s="37">
        <v>316</v>
      </c>
      <c r="T30" s="37">
        <v>45.8</v>
      </c>
      <c r="U30" s="37">
        <v>13227.7</v>
      </c>
      <c r="V30" s="37">
        <v>18465.900000000001</v>
      </c>
    </row>
    <row r="31" spans="1:22" ht="13.5" thickBot="1" x14ac:dyDescent="0.25">
      <c r="A31" s="132">
        <v>2015</v>
      </c>
      <c r="B31" s="392">
        <v>4590.1109999999999</v>
      </c>
      <c r="C31" s="37">
        <v>95.596000000000004</v>
      </c>
      <c r="D31" s="37">
        <v>307.76499999999999</v>
      </c>
      <c r="E31" s="37">
        <v>4993.4720000000007</v>
      </c>
      <c r="F31" s="37">
        <v>97.518000000000001</v>
      </c>
      <c r="G31" s="37">
        <v>469.61700000000002</v>
      </c>
      <c r="H31" s="37">
        <v>26.846</v>
      </c>
      <c r="I31" s="570" t="s">
        <v>13</v>
      </c>
      <c r="J31" s="37">
        <v>5587.4530000000004</v>
      </c>
      <c r="K31" s="132">
        <v>2015</v>
      </c>
      <c r="L31" s="37">
        <v>2931.799</v>
      </c>
      <c r="M31" s="37">
        <v>9.8819999999999997</v>
      </c>
      <c r="N31" s="37">
        <v>2941.681</v>
      </c>
      <c r="O31" s="37">
        <v>6663.8760000000002</v>
      </c>
      <c r="P31" s="37">
        <v>3868.5709999999999</v>
      </c>
      <c r="Q31" s="37">
        <v>299.07100000000003</v>
      </c>
      <c r="R31" s="37">
        <v>4167.6419999999998</v>
      </c>
      <c r="S31" s="37">
        <v>291.68799999999999</v>
      </c>
      <c r="T31" s="37">
        <v>43.878</v>
      </c>
      <c r="U31" s="37">
        <v>14108.764999999999</v>
      </c>
      <c r="V31" s="37">
        <v>19696.216</v>
      </c>
    </row>
    <row r="32" spans="1:22" ht="13.5" thickBot="1" x14ac:dyDescent="0.25">
      <c r="A32" s="132">
        <v>2016</v>
      </c>
      <c r="B32" s="392">
        <v>4223.0050000000001</v>
      </c>
      <c r="C32" s="37">
        <v>140.38499999999999</v>
      </c>
      <c r="D32" s="37">
        <v>306.67899999999997</v>
      </c>
      <c r="E32" s="37">
        <v>4670.0690000000004</v>
      </c>
      <c r="F32" s="37">
        <v>205.21600000000001</v>
      </c>
      <c r="G32" s="37">
        <v>497.05700000000002</v>
      </c>
      <c r="H32" s="37">
        <v>22.724</v>
      </c>
      <c r="I32" s="570" t="s">
        <v>13</v>
      </c>
      <c r="J32" s="37">
        <v>5395.0649999999996</v>
      </c>
      <c r="K32" s="132">
        <v>2016</v>
      </c>
      <c r="L32" s="37">
        <v>3349.529</v>
      </c>
      <c r="M32" s="37">
        <v>31.062999999999999</v>
      </c>
      <c r="N32" s="37">
        <v>3380.5920000000001</v>
      </c>
      <c r="O32" s="37">
        <v>7157.6620000000003</v>
      </c>
      <c r="P32" s="37">
        <v>3291.68</v>
      </c>
      <c r="Q32" s="37">
        <v>300.26299999999998</v>
      </c>
      <c r="R32" s="37">
        <v>3591.9430000000002</v>
      </c>
      <c r="S32" s="37">
        <v>352.65300000000002</v>
      </c>
      <c r="T32" s="37">
        <v>65.106999999999999</v>
      </c>
      <c r="U32" s="37">
        <v>14547.958000000001</v>
      </c>
      <c r="V32" s="37">
        <v>19943.023000000001</v>
      </c>
    </row>
    <row r="33" spans="1:22" ht="13.5" customHeight="1" thickBot="1" x14ac:dyDescent="0.25">
      <c r="A33" s="575">
        <v>2017</v>
      </c>
      <c r="B33" s="630">
        <v>4598.1002388745137</v>
      </c>
      <c r="C33" s="37">
        <v>186.05626100000001</v>
      </c>
      <c r="D33" s="630">
        <v>258.03035699999998</v>
      </c>
      <c r="E33" s="37">
        <v>5042.186856874514</v>
      </c>
      <c r="F33" s="630">
        <v>25.129418999999999</v>
      </c>
      <c r="G33" s="37">
        <v>565.16841275019169</v>
      </c>
      <c r="H33" s="630">
        <v>33.504063000000002</v>
      </c>
      <c r="I33" s="37" t="s">
        <v>13</v>
      </c>
      <c r="J33" s="37">
        <v>5665.9887516247054</v>
      </c>
      <c r="K33" s="575">
        <v>2017</v>
      </c>
      <c r="L33" s="37">
        <v>3580.4849030518717</v>
      </c>
      <c r="M33" s="37">
        <v>51.143633999999999</v>
      </c>
      <c r="N33" s="37">
        <v>3631.6285370518717</v>
      </c>
      <c r="O33" s="37">
        <v>6859.3570360000003</v>
      </c>
      <c r="P33" s="37">
        <v>3311.3899900000001</v>
      </c>
      <c r="Q33" s="37">
        <v>209.84267199999999</v>
      </c>
      <c r="R33" s="37">
        <v>3521.2326619999999</v>
      </c>
      <c r="S33" s="37">
        <v>454.71409583333332</v>
      </c>
      <c r="T33" s="37">
        <v>51.994081535035541</v>
      </c>
      <c r="U33" s="37">
        <v>14518.92641242024</v>
      </c>
      <c r="V33" s="37">
        <v>20184.915164044945</v>
      </c>
    </row>
    <row r="34" spans="1:22" ht="13.5" customHeight="1" thickBot="1" x14ac:dyDescent="0.25">
      <c r="A34" s="942" t="s">
        <v>2383</v>
      </c>
      <c r="B34" s="831"/>
      <c r="C34" s="831"/>
      <c r="D34" s="831"/>
      <c r="E34" s="831"/>
      <c r="F34" s="831"/>
      <c r="G34" s="831"/>
      <c r="H34" s="831"/>
      <c r="I34" s="831"/>
      <c r="J34" s="943"/>
      <c r="K34" s="942" t="s">
        <v>2383</v>
      </c>
      <c r="L34" s="831"/>
      <c r="M34" s="831"/>
      <c r="N34" s="831"/>
      <c r="O34" s="831"/>
      <c r="P34" s="831"/>
      <c r="Q34" s="831"/>
      <c r="R34" s="831"/>
      <c r="S34" s="831"/>
      <c r="T34" s="831"/>
      <c r="U34" s="831"/>
      <c r="V34" s="943"/>
    </row>
    <row r="35" spans="1:22" ht="13.5" thickBot="1" x14ac:dyDescent="0.25">
      <c r="A35" s="129">
        <v>1992</v>
      </c>
      <c r="B35" s="25" t="s">
        <v>143</v>
      </c>
      <c r="C35" s="25" t="s">
        <v>13</v>
      </c>
      <c r="D35" s="25" t="s">
        <v>143</v>
      </c>
      <c r="E35" s="25">
        <v>0.24</v>
      </c>
      <c r="F35" s="25">
        <v>6.0000000000000001E-3</v>
      </c>
      <c r="G35" s="25">
        <v>1.2E-2</v>
      </c>
      <c r="H35" s="25" t="s">
        <v>13</v>
      </c>
      <c r="I35" s="25" t="s">
        <v>13</v>
      </c>
      <c r="J35" s="25">
        <v>0.25800000000000001</v>
      </c>
      <c r="K35" s="575">
        <v>1992</v>
      </c>
      <c r="L35" s="25">
        <v>0.24099999999999999</v>
      </c>
      <c r="M35" s="631" t="s">
        <v>13</v>
      </c>
      <c r="N35" s="25">
        <v>0.24099999999999999</v>
      </c>
      <c r="O35" s="25">
        <v>0.378</v>
      </c>
      <c r="P35" s="25">
        <v>9.0999999999999998E-2</v>
      </c>
      <c r="Q35" s="631" t="s">
        <v>36</v>
      </c>
      <c r="R35" s="25">
        <v>9.0999999999999998E-2</v>
      </c>
      <c r="S35" s="25" t="s">
        <v>13</v>
      </c>
      <c r="T35" s="25" t="s">
        <v>13</v>
      </c>
      <c r="U35" s="25">
        <v>0.74199999999999999</v>
      </c>
      <c r="V35" s="25">
        <v>1</v>
      </c>
    </row>
    <row r="36" spans="1:22" ht="13.5" thickBot="1" x14ac:dyDescent="0.25">
      <c r="A36" s="129">
        <v>1993</v>
      </c>
      <c r="B36" s="25" t="s">
        <v>143</v>
      </c>
      <c r="C36" s="25" t="s">
        <v>13</v>
      </c>
      <c r="D36" s="25" t="s">
        <v>143</v>
      </c>
      <c r="E36" s="25">
        <v>0.26800000000000002</v>
      </c>
      <c r="F36" s="25">
        <v>3.0000000000000001E-3</v>
      </c>
      <c r="G36" s="25">
        <v>1.6E-2</v>
      </c>
      <c r="H36" s="25" t="s">
        <v>13</v>
      </c>
      <c r="I36" s="25" t="s">
        <v>13</v>
      </c>
      <c r="J36" s="25">
        <v>0.28699999999999998</v>
      </c>
      <c r="K36" s="575">
        <v>1993</v>
      </c>
      <c r="L36" s="25">
        <v>0.28199999999999997</v>
      </c>
      <c r="M36" s="631" t="s">
        <v>13</v>
      </c>
      <c r="N36" s="25">
        <v>0.28199999999999997</v>
      </c>
      <c r="O36" s="25">
        <v>0.32600000000000001</v>
      </c>
      <c r="P36" s="25">
        <v>8.4000000000000005E-2</v>
      </c>
      <c r="Q36" s="631" t="s">
        <v>36</v>
      </c>
      <c r="R36" s="25">
        <v>8.4000000000000005E-2</v>
      </c>
      <c r="S36" s="25" t="s">
        <v>13</v>
      </c>
      <c r="T36" s="25" t="s">
        <v>13</v>
      </c>
      <c r="U36" s="25">
        <v>0.71299999999999997</v>
      </c>
      <c r="V36" s="25">
        <v>1</v>
      </c>
    </row>
    <row r="37" spans="1:22" ht="13.5" thickBot="1" x14ac:dyDescent="0.25">
      <c r="A37" s="129">
        <v>1994</v>
      </c>
      <c r="B37" s="25" t="s">
        <v>143</v>
      </c>
      <c r="C37" s="25" t="s">
        <v>13</v>
      </c>
      <c r="D37" s="25" t="s">
        <v>143</v>
      </c>
      <c r="E37" s="25">
        <v>0.252</v>
      </c>
      <c r="F37" s="25">
        <v>0.01</v>
      </c>
      <c r="G37" s="25">
        <v>1.7000000000000001E-2</v>
      </c>
      <c r="H37" s="25" t="s">
        <v>13</v>
      </c>
      <c r="I37" s="25" t="s">
        <v>13</v>
      </c>
      <c r="J37" s="25">
        <v>0.27900000000000003</v>
      </c>
      <c r="K37" s="575">
        <v>1994</v>
      </c>
      <c r="L37" s="25">
        <v>0.246</v>
      </c>
      <c r="M37" s="631" t="s">
        <v>13</v>
      </c>
      <c r="N37" s="25">
        <v>0.246</v>
      </c>
      <c r="O37" s="25">
        <v>0.35499999999999998</v>
      </c>
      <c r="P37" s="25">
        <v>9.2999999999999999E-2</v>
      </c>
      <c r="Q37" s="631" t="s">
        <v>36</v>
      </c>
      <c r="R37" s="25">
        <v>9.2999999999999999E-2</v>
      </c>
      <c r="S37" s="25" t="s">
        <v>13</v>
      </c>
      <c r="T37" s="25" t="s">
        <v>13</v>
      </c>
      <c r="U37" s="25">
        <v>0.72099999999999997</v>
      </c>
      <c r="V37" s="25">
        <v>1</v>
      </c>
    </row>
    <row r="38" spans="1:22" ht="13.5" thickBot="1" x14ac:dyDescent="0.25">
      <c r="A38" s="129">
        <v>1995</v>
      </c>
      <c r="B38" s="25" t="s">
        <v>143</v>
      </c>
      <c r="C38" s="25" t="s">
        <v>13</v>
      </c>
      <c r="D38" s="25" t="s">
        <v>143</v>
      </c>
      <c r="E38" s="25">
        <v>0.28399999999999997</v>
      </c>
      <c r="F38" s="25">
        <v>2E-3</v>
      </c>
      <c r="G38" s="25">
        <v>1.2E-2</v>
      </c>
      <c r="H38" s="25" t="s">
        <v>13</v>
      </c>
      <c r="I38" s="25" t="s">
        <v>13</v>
      </c>
      <c r="J38" s="25">
        <v>0.29799999999999999</v>
      </c>
      <c r="K38" s="575">
        <v>1995</v>
      </c>
      <c r="L38" s="25">
        <v>0.23400000000000001</v>
      </c>
      <c r="M38" s="631" t="s">
        <v>13</v>
      </c>
      <c r="N38" s="25">
        <v>0.23400000000000001</v>
      </c>
      <c r="O38" s="25">
        <v>0.35399999999999998</v>
      </c>
      <c r="P38" s="25">
        <v>9.5000000000000001E-2</v>
      </c>
      <c r="Q38" s="631" t="s">
        <v>36</v>
      </c>
      <c r="R38" s="25">
        <v>9.5000000000000001E-2</v>
      </c>
      <c r="S38" s="25">
        <v>1.2999999999999999E-2</v>
      </c>
      <c r="T38" s="25">
        <v>6.0000000000000001E-3</v>
      </c>
      <c r="U38" s="25">
        <v>0.70199999999999996</v>
      </c>
      <c r="V38" s="25">
        <v>1</v>
      </c>
    </row>
    <row r="39" spans="1:22" ht="13.5" thickBot="1" x14ac:dyDescent="0.25">
      <c r="A39" s="129">
        <v>1996</v>
      </c>
      <c r="B39" s="25" t="s">
        <v>143</v>
      </c>
      <c r="C39" s="25" t="s">
        <v>13</v>
      </c>
      <c r="D39" s="25" t="s">
        <v>143</v>
      </c>
      <c r="E39" s="25">
        <v>0.28699999999999998</v>
      </c>
      <c r="F39" s="25">
        <v>3.0000000000000001E-3</v>
      </c>
      <c r="G39" s="25">
        <v>1.4999999999999999E-2</v>
      </c>
      <c r="H39" s="25">
        <v>1E-3</v>
      </c>
      <c r="I39" s="25" t="s">
        <v>13</v>
      </c>
      <c r="J39" s="25">
        <v>0.30599999999999999</v>
      </c>
      <c r="K39" s="575">
        <v>1996</v>
      </c>
      <c r="L39" s="25">
        <v>0.23899999999999999</v>
      </c>
      <c r="M39" s="631" t="s">
        <v>13</v>
      </c>
      <c r="N39" s="25">
        <v>0.23899999999999999</v>
      </c>
      <c r="O39" s="25">
        <v>0.315</v>
      </c>
      <c r="P39" s="25">
        <v>0.12</v>
      </c>
      <c r="Q39" s="631" t="s">
        <v>36</v>
      </c>
      <c r="R39" s="25">
        <v>0.12</v>
      </c>
      <c r="S39" s="25">
        <v>1.6E-2</v>
      </c>
      <c r="T39" s="25">
        <v>5.0000000000000001E-3</v>
      </c>
      <c r="U39" s="25">
        <v>0.69399999999999995</v>
      </c>
      <c r="V39" s="25">
        <v>1</v>
      </c>
    </row>
    <row r="40" spans="1:22" ht="13.5" thickBot="1" x14ac:dyDescent="0.25">
      <c r="A40" s="129">
        <v>1997</v>
      </c>
      <c r="B40" s="25" t="s">
        <v>143</v>
      </c>
      <c r="C40" s="25" t="s">
        <v>13</v>
      </c>
      <c r="D40" s="25" t="s">
        <v>143</v>
      </c>
      <c r="E40" s="25">
        <v>0.309</v>
      </c>
      <c r="F40" s="25">
        <v>7.0000000000000001E-3</v>
      </c>
      <c r="G40" s="25">
        <v>1.4999999999999999E-2</v>
      </c>
      <c r="H40" s="25">
        <v>2E-3</v>
      </c>
      <c r="I40" s="25" t="s">
        <v>13</v>
      </c>
      <c r="J40" s="25">
        <v>0.33200000000000002</v>
      </c>
      <c r="K40" s="575">
        <v>1997</v>
      </c>
      <c r="L40" s="25">
        <v>0.23200000000000001</v>
      </c>
      <c r="M40" s="631" t="s">
        <v>13</v>
      </c>
      <c r="N40" s="25">
        <v>0.23200000000000001</v>
      </c>
      <c r="O40" s="25">
        <v>0.29899999999999999</v>
      </c>
      <c r="P40" s="25">
        <v>0.112</v>
      </c>
      <c r="Q40" s="631" t="s">
        <v>36</v>
      </c>
      <c r="R40" s="25">
        <v>0.112</v>
      </c>
      <c r="S40" s="25">
        <v>2.1999999999999999E-2</v>
      </c>
      <c r="T40" s="25">
        <v>3.0000000000000001E-3</v>
      </c>
      <c r="U40" s="25">
        <v>0.66800000000000004</v>
      </c>
      <c r="V40" s="25">
        <v>1</v>
      </c>
    </row>
    <row r="41" spans="1:22" ht="13.5" thickBot="1" x14ac:dyDescent="0.25">
      <c r="A41" s="129">
        <v>1998</v>
      </c>
      <c r="B41" s="25" t="s">
        <v>143</v>
      </c>
      <c r="C41" s="25" t="s">
        <v>13</v>
      </c>
      <c r="D41" s="25" t="s">
        <v>143</v>
      </c>
      <c r="E41" s="25">
        <v>0.35499999999999998</v>
      </c>
      <c r="F41" s="25">
        <v>8.0000000000000002E-3</v>
      </c>
      <c r="G41" s="25">
        <v>1.7000000000000001E-2</v>
      </c>
      <c r="H41" s="25">
        <v>2E-3</v>
      </c>
      <c r="I41" s="25" t="s">
        <v>13</v>
      </c>
      <c r="J41" s="25">
        <v>0.38200000000000001</v>
      </c>
      <c r="K41" s="575">
        <v>1998</v>
      </c>
      <c r="L41" s="25">
        <v>0.17799999999999999</v>
      </c>
      <c r="M41" s="631" t="s">
        <v>13</v>
      </c>
      <c r="N41" s="25">
        <v>0.17799999999999999</v>
      </c>
      <c r="O41" s="25">
        <v>0.29799999999999999</v>
      </c>
      <c r="P41" s="25">
        <v>0.123</v>
      </c>
      <c r="Q41" s="631" t="s">
        <v>36</v>
      </c>
      <c r="R41" s="25">
        <v>0.123</v>
      </c>
      <c r="S41" s="25">
        <v>1.7000000000000001E-2</v>
      </c>
      <c r="T41" s="25">
        <v>3.0000000000000001E-3</v>
      </c>
      <c r="U41" s="25">
        <v>0.61799999999999999</v>
      </c>
      <c r="V41" s="25">
        <v>1</v>
      </c>
    </row>
    <row r="42" spans="1:22" ht="13.5" thickBot="1" x14ac:dyDescent="0.25">
      <c r="A42" s="129">
        <v>1999</v>
      </c>
      <c r="B42" s="25" t="s">
        <v>143</v>
      </c>
      <c r="C42" s="25" t="s">
        <v>13</v>
      </c>
      <c r="D42" s="25" t="s">
        <v>143</v>
      </c>
      <c r="E42" s="25">
        <v>0.36199999999999999</v>
      </c>
      <c r="F42" s="25">
        <v>0.01</v>
      </c>
      <c r="G42" s="25">
        <v>1.4E-2</v>
      </c>
      <c r="H42" s="25">
        <v>1E-3</v>
      </c>
      <c r="I42" s="25" t="s">
        <v>13</v>
      </c>
      <c r="J42" s="25">
        <v>0.38700000000000001</v>
      </c>
      <c r="K42" s="575">
        <v>1999</v>
      </c>
      <c r="L42" s="25">
        <v>0.18099999999999999</v>
      </c>
      <c r="M42" s="631" t="s">
        <v>13</v>
      </c>
      <c r="N42" s="25">
        <v>0.18099999999999999</v>
      </c>
      <c r="O42" s="25">
        <v>0.30199999999999999</v>
      </c>
      <c r="P42" s="25">
        <v>0.112</v>
      </c>
      <c r="Q42" s="631" t="s">
        <v>36</v>
      </c>
      <c r="R42" s="25">
        <v>0.112</v>
      </c>
      <c r="S42" s="25">
        <v>1.4999999999999999E-2</v>
      </c>
      <c r="T42" s="25">
        <v>3.0000000000000001E-3</v>
      </c>
      <c r="U42" s="25">
        <v>0.61299999999999999</v>
      </c>
      <c r="V42" s="25">
        <v>1</v>
      </c>
    </row>
    <row r="43" spans="1:22" ht="13.5" thickBot="1" x14ac:dyDescent="0.25">
      <c r="A43" s="129">
        <v>2000</v>
      </c>
      <c r="B43" s="25" t="s">
        <v>143</v>
      </c>
      <c r="C43" s="25" t="s">
        <v>143</v>
      </c>
      <c r="D43" s="25" t="s">
        <v>143</v>
      </c>
      <c r="E43" s="25">
        <v>0.33900000000000002</v>
      </c>
      <c r="F43" s="25">
        <v>1.6E-2</v>
      </c>
      <c r="G43" s="25">
        <v>1.4E-2</v>
      </c>
      <c r="H43" s="25">
        <v>2E-3</v>
      </c>
      <c r="I43" s="25" t="s">
        <v>13</v>
      </c>
      <c r="J43" s="25">
        <v>0.37</v>
      </c>
      <c r="K43" s="575">
        <v>2000</v>
      </c>
      <c r="L43" s="25">
        <v>0.186</v>
      </c>
      <c r="M43" s="631" t="s">
        <v>13</v>
      </c>
      <c r="N43" s="25">
        <v>0.186</v>
      </c>
      <c r="O43" s="25">
        <v>0.29799999999999999</v>
      </c>
      <c r="P43" s="25">
        <v>0.13</v>
      </c>
      <c r="Q43" s="631" t="s">
        <v>36</v>
      </c>
      <c r="R43" s="25">
        <v>0.13</v>
      </c>
      <c r="S43" s="25">
        <v>1.4999999999999999E-2</v>
      </c>
      <c r="T43" s="25">
        <v>2E-3</v>
      </c>
      <c r="U43" s="25">
        <v>0.63</v>
      </c>
      <c r="V43" s="25">
        <v>1</v>
      </c>
    </row>
    <row r="44" spans="1:22" ht="13.5" thickBot="1" x14ac:dyDescent="0.25">
      <c r="A44" s="129">
        <v>2001</v>
      </c>
      <c r="B44" s="25" t="s">
        <v>143</v>
      </c>
      <c r="C44" s="25" t="s">
        <v>143</v>
      </c>
      <c r="D44" s="25" t="s">
        <v>143</v>
      </c>
      <c r="E44" s="25">
        <v>0.32700000000000001</v>
      </c>
      <c r="F44" s="25">
        <v>1.4E-2</v>
      </c>
      <c r="G44" s="25">
        <v>1.2999999999999999E-2</v>
      </c>
      <c r="H44" s="25">
        <v>1E-3</v>
      </c>
      <c r="I44" s="25" t="s">
        <v>13</v>
      </c>
      <c r="J44" s="25">
        <v>0.35599999999999998</v>
      </c>
      <c r="K44" s="575">
        <v>2001</v>
      </c>
      <c r="L44" s="25">
        <v>0.20100000000000001</v>
      </c>
      <c r="M44" s="631" t="s">
        <v>13</v>
      </c>
      <c r="N44" s="25">
        <v>0.20100000000000001</v>
      </c>
      <c r="O44" s="25">
        <v>0.307</v>
      </c>
      <c r="P44" s="25">
        <v>0.126</v>
      </c>
      <c r="Q44" s="631" t="s">
        <v>36</v>
      </c>
      <c r="R44" s="25">
        <v>0.126</v>
      </c>
      <c r="S44" s="25">
        <v>8.9999999999999993E-3</v>
      </c>
      <c r="T44" s="25">
        <v>1E-3</v>
      </c>
      <c r="U44" s="25">
        <v>0.64400000000000002</v>
      </c>
      <c r="V44" s="25">
        <v>1</v>
      </c>
    </row>
    <row r="45" spans="1:22" ht="13.5" thickBot="1" x14ac:dyDescent="0.25">
      <c r="A45" s="129">
        <v>2002</v>
      </c>
      <c r="B45" s="25" t="s">
        <v>143</v>
      </c>
      <c r="C45" s="25" t="s">
        <v>143</v>
      </c>
      <c r="D45" s="25" t="s">
        <v>143</v>
      </c>
      <c r="E45" s="25">
        <v>0.27300000000000002</v>
      </c>
      <c r="F45" s="25">
        <v>1.4999999999999999E-2</v>
      </c>
      <c r="G45" s="25">
        <v>1.7000000000000001E-2</v>
      </c>
      <c r="H45" s="25">
        <v>1E-3</v>
      </c>
      <c r="I45" s="25" t="s">
        <v>13</v>
      </c>
      <c r="J45" s="25">
        <v>0.30599999999999999</v>
      </c>
      <c r="K45" s="575">
        <v>2002</v>
      </c>
      <c r="L45" s="25">
        <v>0.185</v>
      </c>
      <c r="M45" s="631" t="s">
        <v>13</v>
      </c>
      <c r="N45" s="25">
        <v>0.185</v>
      </c>
      <c r="O45" s="25">
        <v>0.35499999999999998</v>
      </c>
      <c r="P45" s="25">
        <v>0.13400000000000001</v>
      </c>
      <c r="Q45" s="631" t="s">
        <v>36</v>
      </c>
      <c r="R45" s="25">
        <v>0.13400000000000001</v>
      </c>
      <c r="S45" s="25">
        <v>1.9E-2</v>
      </c>
      <c r="T45" s="25">
        <v>1E-3</v>
      </c>
      <c r="U45" s="25">
        <v>0.69399999999999995</v>
      </c>
      <c r="V45" s="25">
        <v>1</v>
      </c>
    </row>
    <row r="46" spans="1:22" ht="13.5" thickBot="1" x14ac:dyDescent="0.25">
      <c r="A46" s="129">
        <v>2003</v>
      </c>
      <c r="B46" s="25" t="s">
        <v>143</v>
      </c>
      <c r="C46" s="25" t="s">
        <v>143</v>
      </c>
      <c r="D46" s="25" t="s">
        <v>143</v>
      </c>
      <c r="E46" s="25">
        <v>0.245</v>
      </c>
      <c r="F46" s="25">
        <v>8.9999999999999993E-3</v>
      </c>
      <c r="G46" s="25">
        <v>1.7999999999999999E-2</v>
      </c>
      <c r="H46" s="25">
        <v>1E-3</v>
      </c>
      <c r="I46" s="25" t="s">
        <v>13</v>
      </c>
      <c r="J46" s="25">
        <v>0.27400000000000002</v>
      </c>
      <c r="K46" s="575">
        <v>2003</v>
      </c>
      <c r="L46" s="25">
        <v>0.187</v>
      </c>
      <c r="M46" s="631" t="s">
        <v>13</v>
      </c>
      <c r="N46" s="25">
        <v>0.187</v>
      </c>
      <c r="O46" s="25">
        <v>0.33500000000000002</v>
      </c>
      <c r="P46" s="25">
        <v>0.17599999999999999</v>
      </c>
      <c r="Q46" s="631" t="s">
        <v>36</v>
      </c>
      <c r="R46" s="25">
        <v>0.17599999999999999</v>
      </c>
      <c r="S46" s="25">
        <v>0.02</v>
      </c>
      <c r="T46" s="25">
        <v>8.0000000000000002E-3</v>
      </c>
      <c r="U46" s="25">
        <v>0.72599999999999998</v>
      </c>
      <c r="V46" s="25">
        <v>1</v>
      </c>
    </row>
    <row r="47" spans="1:22" ht="13.5" thickBot="1" x14ac:dyDescent="0.25">
      <c r="A47" s="129">
        <v>2004</v>
      </c>
      <c r="B47" s="25" t="s">
        <v>143</v>
      </c>
      <c r="C47" s="25" t="s">
        <v>143</v>
      </c>
      <c r="D47" s="25" t="s">
        <v>143</v>
      </c>
      <c r="E47" s="25">
        <v>0.28299999999999997</v>
      </c>
      <c r="F47" s="25">
        <v>1.0999999999999999E-2</v>
      </c>
      <c r="G47" s="25">
        <v>1.7999999999999999E-2</v>
      </c>
      <c r="H47" s="25">
        <v>1E-3</v>
      </c>
      <c r="I47" s="25" t="s">
        <v>13</v>
      </c>
      <c r="J47" s="25">
        <v>0.313</v>
      </c>
      <c r="K47" s="575">
        <v>2004</v>
      </c>
      <c r="L47" s="25">
        <v>0.19500000000000001</v>
      </c>
      <c r="M47" s="631" t="s">
        <v>40</v>
      </c>
      <c r="N47" s="25">
        <v>0.19500000000000001</v>
      </c>
      <c r="O47" s="25">
        <v>0.28699999999999998</v>
      </c>
      <c r="P47" s="25">
        <v>0.184</v>
      </c>
      <c r="Q47" s="631" t="s">
        <v>36</v>
      </c>
      <c r="R47" s="25">
        <v>0.184</v>
      </c>
      <c r="S47" s="25">
        <v>0.02</v>
      </c>
      <c r="T47" s="25">
        <v>0</v>
      </c>
      <c r="U47" s="25">
        <v>0.68700000000000006</v>
      </c>
      <c r="V47" s="25">
        <v>1</v>
      </c>
    </row>
    <row r="48" spans="1:22" ht="13.5" thickBot="1" x14ac:dyDescent="0.25">
      <c r="A48" s="129">
        <v>2005</v>
      </c>
      <c r="B48" s="25" t="s">
        <v>143</v>
      </c>
      <c r="C48" s="25" t="s">
        <v>143</v>
      </c>
      <c r="D48" s="25" t="s">
        <v>143</v>
      </c>
      <c r="E48" s="25">
        <v>0.26300000000000001</v>
      </c>
      <c r="F48" s="25">
        <v>7.0000000000000001E-3</v>
      </c>
      <c r="G48" s="25">
        <v>0.02</v>
      </c>
      <c r="H48" s="25">
        <v>2E-3</v>
      </c>
      <c r="I48" s="25" t="s">
        <v>13</v>
      </c>
      <c r="J48" s="25">
        <v>0.29099999999999998</v>
      </c>
      <c r="K48" s="575">
        <v>2005</v>
      </c>
      <c r="L48" s="25">
        <v>0.20100000000000001</v>
      </c>
      <c r="M48" s="631" t="s">
        <v>40</v>
      </c>
      <c r="N48" s="25">
        <v>0.20100000000000001</v>
      </c>
      <c r="O48" s="25">
        <v>0.27900000000000003</v>
      </c>
      <c r="P48" s="25">
        <v>0.20100000000000001</v>
      </c>
      <c r="Q48" s="631" t="s">
        <v>36</v>
      </c>
      <c r="R48" s="25">
        <v>0.20100000000000001</v>
      </c>
      <c r="S48" s="25">
        <v>2.7E-2</v>
      </c>
      <c r="T48" s="25">
        <v>0</v>
      </c>
      <c r="U48" s="25">
        <v>0.70899999999999996</v>
      </c>
      <c r="V48" s="25">
        <v>1</v>
      </c>
    </row>
    <row r="49" spans="1:22" ht="13.5" thickBot="1" x14ac:dyDescent="0.25">
      <c r="A49" s="129">
        <v>2006</v>
      </c>
      <c r="B49" s="25" t="s">
        <v>143</v>
      </c>
      <c r="C49" s="25" t="s">
        <v>143</v>
      </c>
      <c r="D49" s="25" t="s">
        <v>143</v>
      </c>
      <c r="E49" s="25">
        <v>0.27600000000000002</v>
      </c>
      <c r="F49" s="25">
        <v>3.0000000000000001E-3</v>
      </c>
      <c r="G49" s="25">
        <v>1.6E-2</v>
      </c>
      <c r="H49" s="25">
        <v>2E-3</v>
      </c>
      <c r="I49" s="25" t="s">
        <v>13</v>
      </c>
      <c r="J49" s="25">
        <v>0.29799999999999999</v>
      </c>
      <c r="K49" s="575">
        <v>2006</v>
      </c>
      <c r="L49" s="25">
        <v>0.186</v>
      </c>
      <c r="M49" s="631" t="s">
        <v>40</v>
      </c>
      <c r="N49" s="25">
        <v>0.186</v>
      </c>
      <c r="O49" s="25">
        <v>0.27700000000000002</v>
      </c>
      <c r="P49" s="25">
        <v>0.22500000000000001</v>
      </c>
      <c r="Q49" s="631" t="s">
        <v>36</v>
      </c>
      <c r="R49" s="25">
        <v>0.22500000000000001</v>
      </c>
      <c r="S49" s="25">
        <v>1.0999999999999999E-2</v>
      </c>
      <c r="T49" s="25">
        <v>3.0000000000000001E-3</v>
      </c>
      <c r="U49" s="25">
        <v>0.70199999999999996</v>
      </c>
      <c r="V49" s="25">
        <v>1</v>
      </c>
    </row>
    <row r="50" spans="1:22" ht="13.5" thickBot="1" x14ac:dyDescent="0.25">
      <c r="A50" s="129">
        <v>2007</v>
      </c>
      <c r="B50" s="25" t="s">
        <v>143</v>
      </c>
      <c r="C50" s="25" t="s">
        <v>143</v>
      </c>
      <c r="D50" s="25" t="s">
        <v>143</v>
      </c>
      <c r="E50" s="25" t="s">
        <v>738</v>
      </c>
      <c r="F50" s="25">
        <v>2E-3</v>
      </c>
      <c r="G50" s="25" t="s">
        <v>739</v>
      </c>
      <c r="H50" s="25" t="s">
        <v>740</v>
      </c>
      <c r="I50" s="25" t="s">
        <v>13</v>
      </c>
      <c r="J50" s="25">
        <v>0.28299999999999997</v>
      </c>
      <c r="K50" s="575">
        <v>2007</v>
      </c>
      <c r="L50" s="25">
        <v>0.16800000000000001</v>
      </c>
      <c r="M50" s="631" t="s">
        <v>40</v>
      </c>
      <c r="N50" s="25">
        <v>0.16800000000000001</v>
      </c>
      <c r="O50" s="25">
        <v>0.32300000000000001</v>
      </c>
      <c r="P50" s="25">
        <v>0.20899999999999999</v>
      </c>
      <c r="Q50" s="631" t="s">
        <v>36</v>
      </c>
      <c r="R50" s="25">
        <v>0.20899999999999999</v>
      </c>
      <c r="S50" s="25">
        <v>1.2E-2</v>
      </c>
      <c r="T50" s="25">
        <v>4.0000000000000001E-3</v>
      </c>
      <c r="U50" s="25">
        <v>0.71699999999999997</v>
      </c>
      <c r="V50" s="25">
        <v>1</v>
      </c>
    </row>
    <row r="51" spans="1:22" ht="13.5" thickBot="1" x14ac:dyDescent="0.25">
      <c r="A51" s="129">
        <v>2008</v>
      </c>
      <c r="B51" s="25" t="s">
        <v>143</v>
      </c>
      <c r="C51" s="25" t="s">
        <v>143</v>
      </c>
      <c r="D51" s="25" t="s">
        <v>143</v>
      </c>
      <c r="E51" s="25">
        <v>0.23</v>
      </c>
      <c r="F51" s="25">
        <v>3.0000000000000001E-3</v>
      </c>
      <c r="G51" s="25">
        <v>4.7E-2</v>
      </c>
      <c r="H51" s="25">
        <v>3.0000000000000001E-3</v>
      </c>
      <c r="I51" s="25" t="s">
        <v>13</v>
      </c>
      <c r="J51" s="25">
        <v>0.28299999999999997</v>
      </c>
      <c r="K51" s="575">
        <v>2008</v>
      </c>
      <c r="L51" s="25">
        <v>0.154</v>
      </c>
      <c r="M51" s="631" t="s">
        <v>40</v>
      </c>
      <c r="N51" s="25">
        <v>0.154</v>
      </c>
      <c r="O51" s="25">
        <v>0.34599999999999997</v>
      </c>
      <c r="P51" s="25">
        <v>0.20599999999999999</v>
      </c>
      <c r="Q51" s="631" t="s">
        <v>36</v>
      </c>
      <c r="R51" s="25">
        <v>0.20599999999999999</v>
      </c>
      <c r="S51" s="25">
        <v>8.0000000000000002E-3</v>
      </c>
      <c r="T51" s="25">
        <v>3.0000000000000001E-3</v>
      </c>
      <c r="U51" s="25">
        <v>0.71699999999999997</v>
      </c>
      <c r="V51" s="25">
        <v>1</v>
      </c>
    </row>
    <row r="52" spans="1:22" ht="13.5" thickBot="1" x14ac:dyDescent="0.25">
      <c r="A52" s="129">
        <v>2009</v>
      </c>
      <c r="B52" s="25" t="s">
        <v>143</v>
      </c>
      <c r="C52" s="25" t="s">
        <v>143</v>
      </c>
      <c r="D52" s="25" t="s">
        <v>143</v>
      </c>
      <c r="E52" s="25">
        <v>0.23100000000000001</v>
      </c>
      <c r="F52" s="25">
        <v>1E-3</v>
      </c>
      <c r="G52" s="25">
        <v>4.2999999999999997E-2</v>
      </c>
      <c r="H52" s="25">
        <v>3.0000000000000001E-3</v>
      </c>
      <c r="I52" s="25" t="s">
        <v>13</v>
      </c>
      <c r="J52" s="25">
        <v>0.27700000000000002</v>
      </c>
      <c r="K52" s="575">
        <v>2009</v>
      </c>
      <c r="L52" s="25">
        <v>0.154</v>
      </c>
      <c r="M52" s="631" t="s">
        <v>40</v>
      </c>
      <c r="N52" s="25">
        <v>0.154</v>
      </c>
      <c r="O52" s="25">
        <v>0.34799999999999998</v>
      </c>
      <c r="P52" s="25">
        <v>0.20399999999999999</v>
      </c>
      <c r="Q52" s="631" t="s">
        <v>36</v>
      </c>
      <c r="R52" s="25">
        <v>0.20399999999999999</v>
      </c>
      <c r="S52" s="25">
        <v>1.0999999999999999E-2</v>
      </c>
      <c r="T52" s="25">
        <v>7.0000000000000001E-3</v>
      </c>
      <c r="U52" s="25">
        <v>0.72299999999999998</v>
      </c>
      <c r="V52" s="25">
        <v>1</v>
      </c>
    </row>
    <row r="53" spans="1:22" ht="13.5" thickBot="1" x14ac:dyDescent="0.25">
      <c r="A53" s="129">
        <v>2010</v>
      </c>
      <c r="B53" s="25" t="s">
        <v>143</v>
      </c>
      <c r="C53" s="25" t="s">
        <v>143</v>
      </c>
      <c r="D53" s="25" t="s">
        <v>143</v>
      </c>
      <c r="E53" s="25">
        <v>0.253</v>
      </c>
      <c r="F53" s="25">
        <v>0</v>
      </c>
      <c r="G53" s="25">
        <v>5.6000000000000001E-2</v>
      </c>
      <c r="H53" s="25">
        <v>2E-3</v>
      </c>
      <c r="I53" s="25" t="s">
        <v>13</v>
      </c>
      <c r="J53" s="25">
        <v>0.311</v>
      </c>
      <c r="K53" s="575">
        <v>2010</v>
      </c>
      <c r="L53" s="25">
        <v>0.17299999999999999</v>
      </c>
      <c r="M53" s="631" t="s">
        <v>40</v>
      </c>
      <c r="N53" s="25">
        <v>0.17299999999999999</v>
      </c>
      <c r="O53" s="25">
        <v>0.318</v>
      </c>
      <c r="P53" s="25">
        <v>0.182</v>
      </c>
      <c r="Q53" s="631" t="s">
        <v>36</v>
      </c>
      <c r="R53" s="25">
        <v>0.182</v>
      </c>
      <c r="S53" s="25">
        <v>1.4E-2</v>
      </c>
      <c r="T53" s="25">
        <v>1E-3</v>
      </c>
      <c r="U53" s="25">
        <v>0.68899999999999995</v>
      </c>
      <c r="V53" s="25">
        <v>1</v>
      </c>
    </row>
    <row r="54" spans="1:22" ht="13.5" thickBot="1" x14ac:dyDescent="0.25">
      <c r="A54" s="129">
        <v>2011</v>
      </c>
      <c r="B54" s="631">
        <v>0.25900000000000001</v>
      </c>
      <c r="C54" s="631">
        <v>4.0000000000000001E-3</v>
      </c>
      <c r="D54" s="631">
        <v>1.2E-2</v>
      </c>
      <c r="E54" s="631">
        <v>0.27500000000000002</v>
      </c>
      <c r="F54" s="631">
        <v>2E-3</v>
      </c>
      <c r="G54" s="631">
        <v>4.1000000000000002E-2</v>
      </c>
      <c r="H54" s="631">
        <v>3.0000000000000001E-3</v>
      </c>
      <c r="I54" s="631" t="s">
        <v>13</v>
      </c>
      <c r="J54" s="631">
        <v>0.32</v>
      </c>
      <c r="K54" s="575">
        <v>2011</v>
      </c>
      <c r="L54" s="631">
        <v>0.14599999999999999</v>
      </c>
      <c r="M54" s="631">
        <v>1E-3</v>
      </c>
      <c r="N54" s="631">
        <v>0.14699999999999999</v>
      </c>
      <c r="O54" s="631">
        <v>0.32100000000000001</v>
      </c>
      <c r="P54" s="631">
        <v>0.189</v>
      </c>
      <c r="Q54" s="631">
        <v>2E-3</v>
      </c>
      <c r="R54" s="631">
        <v>0.191</v>
      </c>
      <c r="S54" s="631">
        <v>1.7999999999999999E-2</v>
      </c>
      <c r="T54" s="631">
        <v>2E-3</v>
      </c>
      <c r="U54" s="631">
        <v>0.68</v>
      </c>
      <c r="V54" s="631">
        <v>1</v>
      </c>
    </row>
    <row r="55" spans="1:22" ht="13.5" thickBot="1" x14ac:dyDescent="0.25">
      <c r="A55" s="129">
        <v>2012</v>
      </c>
      <c r="B55" s="631">
        <v>0.253</v>
      </c>
      <c r="C55" s="631">
        <v>6.0000000000000001E-3</v>
      </c>
      <c r="D55" s="631">
        <v>1.4E-2</v>
      </c>
      <c r="E55" s="631">
        <v>0.27300000000000002</v>
      </c>
      <c r="F55" s="631">
        <v>1E-3</v>
      </c>
      <c r="G55" s="631">
        <v>3.2000000000000001E-2</v>
      </c>
      <c r="H55" s="631">
        <v>4.0000000000000001E-3</v>
      </c>
      <c r="I55" s="25" t="s">
        <v>13</v>
      </c>
      <c r="J55" s="631">
        <v>0.31</v>
      </c>
      <c r="K55" s="575">
        <v>2012</v>
      </c>
      <c r="L55" s="631">
        <v>0.16200000000000001</v>
      </c>
      <c r="M55" s="25" t="s">
        <v>72</v>
      </c>
      <c r="N55" s="631">
        <v>0.16300000000000001</v>
      </c>
      <c r="O55" s="631">
        <v>0.32300000000000001</v>
      </c>
      <c r="P55" s="631">
        <v>0.183</v>
      </c>
      <c r="Q55" s="631">
        <v>6.0000000000000001E-3</v>
      </c>
      <c r="R55" s="631">
        <v>0.189</v>
      </c>
      <c r="S55" s="631">
        <v>1.2999999999999999E-2</v>
      </c>
      <c r="T55" s="631">
        <v>2E-3</v>
      </c>
      <c r="U55" s="631">
        <v>0.69</v>
      </c>
      <c r="V55" s="631">
        <v>1</v>
      </c>
    </row>
    <row r="56" spans="1:22" ht="13.5" thickBot="1" x14ac:dyDescent="0.25">
      <c r="A56" s="129">
        <v>2013</v>
      </c>
      <c r="B56" s="631">
        <v>0.22700000000000001</v>
      </c>
      <c r="C56" s="631">
        <v>1.0999999999999999E-2</v>
      </c>
      <c r="D56" s="631">
        <v>1.0999999999999999E-2</v>
      </c>
      <c r="E56" s="631">
        <v>0.248</v>
      </c>
      <c r="F56" s="631">
        <v>1E-3</v>
      </c>
      <c r="G56" s="631">
        <v>3.3000000000000002E-2</v>
      </c>
      <c r="H56" s="631">
        <v>4.0000000000000001E-3</v>
      </c>
      <c r="I56" s="631" t="s">
        <v>13</v>
      </c>
      <c r="J56" s="631">
        <v>0.28599999999999998</v>
      </c>
      <c r="K56" s="575">
        <v>2013</v>
      </c>
      <c r="L56" s="631">
        <v>0.16500000000000001</v>
      </c>
      <c r="M56" s="631">
        <v>1E-3</v>
      </c>
      <c r="N56" s="631">
        <v>0.16600000000000001</v>
      </c>
      <c r="O56" s="631">
        <v>0.33800000000000002</v>
      </c>
      <c r="P56" s="631">
        <v>0.188</v>
      </c>
      <c r="Q56" s="631">
        <v>5.0000000000000001E-3</v>
      </c>
      <c r="R56" s="631">
        <v>0.193</v>
      </c>
      <c r="S56" s="631">
        <v>1.6E-2</v>
      </c>
      <c r="T56" s="631">
        <v>2E-3</v>
      </c>
      <c r="U56" s="631">
        <v>0.71399999999999997</v>
      </c>
      <c r="V56" s="631">
        <v>1</v>
      </c>
    </row>
    <row r="57" spans="1:22" ht="13.5" thickBot="1" x14ac:dyDescent="0.25">
      <c r="A57" s="129">
        <v>2014</v>
      </c>
      <c r="B57" s="631">
        <v>0.22800000000000001</v>
      </c>
      <c r="C57" s="631">
        <v>6.0000000000000001E-3</v>
      </c>
      <c r="D57" s="631">
        <v>1.6E-2</v>
      </c>
      <c r="E57" s="631">
        <v>0.249</v>
      </c>
      <c r="F57" s="631">
        <v>1E-3</v>
      </c>
      <c r="G57" s="631">
        <v>2.9000000000000001E-2</v>
      </c>
      <c r="H57" s="631">
        <v>4.0000000000000001E-3</v>
      </c>
      <c r="I57" s="631" t="s">
        <v>13</v>
      </c>
      <c r="J57" s="631">
        <v>0.28399999999999997</v>
      </c>
      <c r="K57" s="575">
        <v>2014</v>
      </c>
      <c r="L57" s="631">
        <v>0.157</v>
      </c>
      <c r="M57" s="631">
        <v>1E-3</v>
      </c>
      <c r="N57" s="631">
        <v>0.158</v>
      </c>
      <c r="O57" s="631">
        <v>0.312</v>
      </c>
      <c r="P57" s="631">
        <v>0.214</v>
      </c>
      <c r="Q57" s="631">
        <v>1.2999999999999999E-2</v>
      </c>
      <c r="R57" s="631">
        <v>0.22700000000000001</v>
      </c>
      <c r="S57" s="631">
        <v>1.7000000000000001E-2</v>
      </c>
      <c r="T57" s="631">
        <v>2E-3</v>
      </c>
      <c r="U57" s="631">
        <v>0.71599999999999997</v>
      </c>
      <c r="V57" s="631">
        <v>1</v>
      </c>
    </row>
    <row r="58" spans="1:22" ht="13.5" thickBot="1" x14ac:dyDescent="0.25">
      <c r="A58" s="129">
        <v>2015</v>
      </c>
      <c r="B58" s="631">
        <v>0.23304532200499831</v>
      </c>
      <c r="C58" s="631">
        <v>4.8535211027336423E-3</v>
      </c>
      <c r="D58" s="631">
        <v>1.5625590214892036E-2</v>
      </c>
      <c r="E58" s="631">
        <v>0.25352443332262403</v>
      </c>
      <c r="F58" s="631">
        <v>4.9511032982172817E-3</v>
      </c>
      <c r="G58" s="631">
        <v>2.3843006189615306E-2</v>
      </c>
      <c r="H58" s="631">
        <v>1.3630029240134247E-3</v>
      </c>
      <c r="I58" s="571" t="s">
        <v>13</v>
      </c>
      <c r="J58" s="631">
        <v>0.28368154573447002</v>
      </c>
      <c r="K58" s="575">
        <v>2015</v>
      </c>
      <c r="L58" s="631">
        <v>0.14885087572150915</v>
      </c>
      <c r="M58" s="631">
        <v>5.0172073661255544E-4</v>
      </c>
      <c r="N58" s="631">
        <v>0.14935259645812171</v>
      </c>
      <c r="O58" s="631">
        <v>0.33833280463617987</v>
      </c>
      <c r="P58" s="631">
        <v>0.19641188947156143</v>
      </c>
      <c r="Q58" s="631">
        <v>1.518418563240777E-2</v>
      </c>
      <c r="R58" s="631">
        <v>0.21159607510396919</v>
      </c>
      <c r="S58" s="631">
        <v>1.4809342058393347E-2</v>
      </c>
      <c r="T58" s="631">
        <v>2.2277375512128827E-3</v>
      </c>
      <c r="U58" s="631">
        <v>0.71631855580787696</v>
      </c>
      <c r="V58" s="631">
        <v>1</v>
      </c>
    </row>
    <row r="59" spans="1:22" ht="13.5" thickBot="1" x14ac:dyDescent="0.25">
      <c r="A59" s="129">
        <v>2016</v>
      </c>
      <c r="B59" s="631">
        <v>0.21175350396978432</v>
      </c>
      <c r="C59" s="631">
        <v>7.0393039209752694E-3</v>
      </c>
      <c r="D59" s="631">
        <v>1.5377758928523522E-2</v>
      </c>
      <c r="E59" s="631">
        <v>0.23417056681928311</v>
      </c>
      <c r="F59" s="631">
        <v>1.0290114994100945E-2</v>
      </c>
      <c r="G59" s="631">
        <v>2.4923854322386328E-2</v>
      </c>
      <c r="H59" s="631">
        <v>1.1394461110534747E-3</v>
      </c>
      <c r="I59" s="571" t="s">
        <v>13</v>
      </c>
      <c r="J59" s="631">
        <v>0.28368154573447002</v>
      </c>
      <c r="K59" s="575">
        <v>2016</v>
      </c>
      <c r="L59" s="631">
        <v>0.16795492839776596</v>
      </c>
      <c r="M59" s="631">
        <v>1.5575873326726844E-3</v>
      </c>
      <c r="N59" s="631">
        <v>0.16951251573043866</v>
      </c>
      <c r="O59" s="631">
        <v>0.35890556812776075</v>
      </c>
      <c r="P59" s="631">
        <v>0.16505421469954679</v>
      </c>
      <c r="Q59" s="631">
        <v>1.5056042406409498E-2</v>
      </c>
      <c r="R59" s="631">
        <v>0.1801102571059563</v>
      </c>
      <c r="S59" s="631">
        <v>1.7683026289444684E-2</v>
      </c>
      <c r="T59" s="631">
        <v>3.2646504995757159E-3</v>
      </c>
      <c r="U59" s="631">
        <v>0.72947606789602559</v>
      </c>
      <c r="V59" s="631">
        <v>1</v>
      </c>
    </row>
    <row r="60" spans="1:22" ht="13.5" thickBot="1" x14ac:dyDescent="0.25">
      <c r="A60" s="129">
        <v>2017</v>
      </c>
      <c r="B60" s="631">
        <v>0.22779883895994932</v>
      </c>
      <c r="C60" s="631">
        <v>9.2175894467676003E-3</v>
      </c>
      <c r="D60" s="631">
        <v>1.2783326305954716E-2</v>
      </c>
      <c r="E60" s="631">
        <v>0.24979975471267166</v>
      </c>
      <c r="F60" s="631">
        <v>1.2449603476542034E-3</v>
      </c>
      <c r="G60" s="631">
        <v>2.7999543627357761E-2</v>
      </c>
      <c r="H60" s="631">
        <v>1.6598565179842932E-3</v>
      </c>
      <c r="I60" s="571" t="s">
        <v>13</v>
      </c>
      <c r="J60" s="631">
        <v>0.2807041152056679</v>
      </c>
      <c r="K60" s="575">
        <v>2017</v>
      </c>
      <c r="L60" s="631">
        <v>0.1773841937879298</v>
      </c>
      <c r="M60" s="631">
        <v>2.5337552119664743E-3</v>
      </c>
      <c r="N60" s="631">
        <v>0.1799179489998963</v>
      </c>
      <c r="O60" s="631">
        <v>0.33982590366386378</v>
      </c>
      <c r="P60" s="631">
        <v>0.16405270783097092</v>
      </c>
      <c r="Q60" s="631">
        <v>1.0396014563082695E-2</v>
      </c>
      <c r="R60" s="631">
        <v>0.17444872239405362</v>
      </c>
      <c r="S60" s="631">
        <v>2.2527421697729401E-2</v>
      </c>
      <c r="T60" s="631">
        <v>2.5758880387890724E-3</v>
      </c>
      <c r="U60" s="631">
        <v>0.71929588479433215</v>
      </c>
      <c r="V60" s="631">
        <v>1</v>
      </c>
    </row>
    <row r="61" spans="1:22" x14ac:dyDescent="0.2">
      <c r="A61" s="390" t="s">
        <v>18</v>
      </c>
    </row>
    <row r="62" spans="1:22" x14ac:dyDescent="0.2">
      <c r="A62" s="390" t="s">
        <v>19</v>
      </c>
    </row>
    <row r="63" spans="1:22" x14ac:dyDescent="0.2">
      <c r="A63" s="390" t="s">
        <v>741</v>
      </c>
    </row>
    <row r="64" spans="1:22" x14ac:dyDescent="0.2">
      <c r="A64" s="390" t="s">
        <v>742</v>
      </c>
    </row>
    <row r="65" spans="1:1" x14ac:dyDescent="0.2">
      <c r="A65" s="390" t="s">
        <v>743</v>
      </c>
    </row>
    <row r="66" spans="1:1" x14ac:dyDescent="0.2">
      <c r="A66" s="390" t="s">
        <v>22</v>
      </c>
    </row>
    <row r="67" spans="1:1" x14ac:dyDescent="0.2">
      <c r="A67" s="390" t="s">
        <v>18</v>
      </c>
    </row>
    <row r="68" spans="1:1" x14ac:dyDescent="0.2">
      <c r="A68" s="390" t="s">
        <v>746</v>
      </c>
    </row>
    <row r="69" spans="1:1" x14ac:dyDescent="0.2">
      <c r="A69" s="390" t="s">
        <v>43</v>
      </c>
    </row>
    <row r="70" spans="1:1" x14ac:dyDescent="0.2">
      <c r="A70" s="390" t="s">
        <v>44</v>
      </c>
    </row>
    <row r="71" spans="1:1" x14ac:dyDescent="0.2">
      <c r="A71" s="393" t="s">
        <v>22</v>
      </c>
    </row>
  </sheetData>
  <mergeCells count="27">
    <mergeCell ref="A4:J4"/>
    <mergeCell ref="A5:A6"/>
    <mergeCell ref="B5:E5"/>
    <mergeCell ref="F5:F6"/>
    <mergeCell ref="K4:V4"/>
    <mergeCell ref="K5:K6"/>
    <mergeCell ref="S5:S6"/>
    <mergeCell ref="G5:G6"/>
    <mergeCell ref="H5:H6"/>
    <mergeCell ref="I5:I6"/>
    <mergeCell ref="J5:J6"/>
    <mergeCell ref="K1:V1"/>
    <mergeCell ref="K2:V2"/>
    <mergeCell ref="K3:V3"/>
    <mergeCell ref="A1:J1"/>
    <mergeCell ref="A2:J2"/>
    <mergeCell ref="A3:J3"/>
    <mergeCell ref="A34:J34"/>
    <mergeCell ref="K34:V34"/>
    <mergeCell ref="T5:T6"/>
    <mergeCell ref="U5:U6"/>
    <mergeCell ref="V5:V6"/>
    <mergeCell ref="L5:N5"/>
    <mergeCell ref="O5:O6"/>
    <mergeCell ref="P5:R5"/>
    <mergeCell ref="K7:V7"/>
    <mergeCell ref="A7:J7"/>
  </mergeCells>
  <hyperlinks>
    <hyperlink ref="W6" location="TOC!A1" display="RETURN TO TABLE OF CONTENTS"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59"/>
  <sheetViews>
    <sheetView workbookViewId="0">
      <pane xSplit="1" ySplit="5" topLeftCell="B15" activePane="bottomRight" state="frozen"/>
      <selection activeCell="N33" sqref="N33"/>
      <selection pane="topRight" activeCell="N33" sqref="N33"/>
      <selection pane="bottomLeft" activeCell="N33" sqref="N33"/>
      <selection pane="bottomRight" activeCell="N33" sqref="N33"/>
    </sheetView>
  </sheetViews>
  <sheetFormatPr defaultRowHeight="12.75" x14ac:dyDescent="0.2"/>
  <cols>
    <col min="2" max="5" width="10.5703125" customWidth="1"/>
  </cols>
  <sheetData>
    <row r="1" spans="1:10" ht="12.75" customHeight="1" x14ac:dyDescent="0.2">
      <c r="A1" s="778" t="s">
        <v>2380</v>
      </c>
      <c r="B1" s="778"/>
      <c r="C1" s="778"/>
      <c r="D1" s="778"/>
      <c r="E1" s="778"/>
      <c r="F1" s="321"/>
      <c r="G1" s="321"/>
      <c r="H1" s="321"/>
      <c r="I1" s="321"/>
      <c r="J1" s="321"/>
    </row>
    <row r="2" spans="1:10" ht="13.5" thickBot="1" x14ac:dyDescent="0.25">
      <c r="A2" s="805" t="s">
        <v>116</v>
      </c>
      <c r="B2" s="805"/>
      <c r="C2" s="805"/>
      <c r="D2" s="805"/>
      <c r="E2" s="805"/>
    </row>
    <row r="3" spans="1:10" ht="36.75" customHeight="1" thickBot="1" x14ac:dyDescent="0.25">
      <c r="A3" s="815" t="s">
        <v>2384</v>
      </c>
      <c r="B3" s="816"/>
      <c r="C3" s="816"/>
      <c r="D3" s="816"/>
      <c r="E3" s="817"/>
      <c r="G3" s="551" t="s">
        <v>2837</v>
      </c>
    </row>
    <row r="4" spans="1:10" ht="13.5" thickBot="1" x14ac:dyDescent="0.25">
      <c r="A4" s="161" t="s">
        <v>3</v>
      </c>
      <c r="B4" s="144" t="s">
        <v>747</v>
      </c>
      <c r="C4" s="144" t="s">
        <v>748</v>
      </c>
      <c r="D4" s="144" t="s">
        <v>203</v>
      </c>
      <c r="E4" s="144" t="s">
        <v>107</v>
      </c>
    </row>
    <row r="5" spans="1:10" ht="13.5" thickBot="1" x14ac:dyDescent="0.25">
      <c r="A5" s="830" t="s">
        <v>2382</v>
      </c>
      <c r="B5" s="831"/>
      <c r="C5" s="831"/>
      <c r="D5" s="831"/>
      <c r="E5" s="832"/>
    </row>
    <row r="6" spans="1:10" ht="13.5" thickBot="1" x14ac:dyDescent="0.25">
      <c r="A6" s="161">
        <v>1992</v>
      </c>
      <c r="B6" s="356">
        <v>1347.7</v>
      </c>
      <c r="C6" s="356">
        <v>2986.9</v>
      </c>
      <c r="D6" s="356">
        <v>1101.0999999999999</v>
      </c>
      <c r="E6" s="356">
        <v>5435.7</v>
      </c>
    </row>
    <row r="7" spans="1:10" ht="13.5" thickBot="1" x14ac:dyDescent="0.25">
      <c r="A7" s="161">
        <v>1993</v>
      </c>
      <c r="B7" s="356">
        <v>1616.2</v>
      </c>
      <c r="C7" s="356">
        <v>2826.3</v>
      </c>
      <c r="D7" s="356">
        <v>1397.1</v>
      </c>
      <c r="E7" s="356">
        <v>5839.6</v>
      </c>
    </row>
    <row r="8" spans="1:10" ht="13.5" thickBot="1" x14ac:dyDescent="0.25">
      <c r="A8" s="161">
        <v>1994</v>
      </c>
      <c r="B8" s="356">
        <v>1340.6</v>
      </c>
      <c r="C8" s="356">
        <v>3159.2</v>
      </c>
      <c r="D8" s="356">
        <v>1332.9</v>
      </c>
      <c r="E8" s="356">
        <v>5832.7</v>
      </c>
    </row>
    <row r="9" spans="1:10" ht="13.5" thickBot="1" x14ac:dyDescent="0.25">
      <c r="A9" s="161">
        <v>1995</v>
      </c>
      <c r="B9" s="185">
        <v>1834.5</v>
      </c>
      <c r="C9" s="185">
        <v>3836.9</v>
      </c>
      <c r="D9" s="185">
        <v>1558.9</v>
      </c>
      <c r="E9" s="185">
        <v>7230.3</v>
      </c>
    </row>
    <row r="10" spans="1:10" ht="13.5" thickBot="1" x14ac:dyDescent="0.25">
      <c r="A10" s="161">
        <v>1996</v>
      </c>
      <c r="B10" s="185">
        <v>1834.4</v>
      </c>
      <c r="C10" s="185">
        <v>3810.7</v>
      </c>
      <c r="D10" s="185">
        <v>1438.7</v>
      </c>
      <c r="E10" s="185">
        <v>7083.8</v>
      </c>
    </row>
    <row r="11" spans="1:10" ht="13.5" thickBot="1" x14ac:dyDescent="0.25">
      <c r="A11" s="161">
        <v>1997</v>
      </c>
      <c r="B11" s="185">
        <v>2355.6999999999998</v>
      </c>
      <c r="C11" s="185">
        <v>4468.1000000000004</v>
      </c>
      <c r="D11" s="185">
        <v>1025.7</v>
      </c>
      <c r="E11" s="185">
        <v>7849.5</v>
      </c>
    </row>
    <row r="12" spans="1:10" ht="13.5" thickBot="1" x14ac:dyDescent="0.25">
      <c r="A12" s="161">
        <v>1998</v>
      </c>
      <c r="B12" s="185">
        <v>2721.8</v>
      </c>
      <c r="C12" s="185">
        <v>4267.8999999999996</v>
      </c>
      <c r="D12" s="185">
        <v>903.1</v>
      </c>
      <c r="E12" s="185">
        <v>7892.8</v>
      </c>
    </row>
    <row r="13" spans="1:10" ht="13.5" thickBot="1" x14ac:dyDescent="0.25">
      <c r="A13" s="161">
        <v>1999</v>
      </c>
      <c r="B13" s="185">
        <v>3239.4</v>
      </c>
      <c r="C13" s="185">
        <v>4697.8</v>
      </c>
      <c r="D13" s="185">
        <v>1037.5</v>
      </c>
      <c r="E13" s="185">
        <v>8974.7000000000007</v>
      </c>
    </row>
    <row r="14" spans="1:10" ht="13.5" thickBot="1" x14ac:dyDescent="0.25">
      <c r="A14" s="161">
        <v>2000</v>
      </c>
      <c r="B14" s="185">
        <v>3138.6</v>
      </c>
      <c r="C14" s="185">
        <v>5405.2</v>
      </c>
      <c r="D14" s="185">
        <v>1043.2</v>
      </c>
      <c r="E14" s="185">
        <v>9587</v>
      </c>
    </row>
    <row r="15" spans="1:10" ht="13.5" thickBot="1" x14ac:dyDescent="0.25">
      <c r="A15" s="161">
        <v>2001</v>
      </c>
      <c r="B15" s="185">
        <v>4027.4</v>
      </c>
      <c r="C15" s="185">
        <v>6301.8</v>
      </c>
      <c r="D15" s="185">
        <v>1089.5</v>
      </c>
      <c r="E15" s="185">
        <v>11418.7</v>
      </c>
    </row>
    <row r="16" spans="1:10" ht="13.5" thickBot="1" x14ac:dyDescent="0.25">
      <c r="A16" s="161">
        <v>2002</v>
      </c>
      <c r="B16" s="185">
        <v>4351.1000000000004</v>
      </c>
      <c r="C16" s="185">
        <v>7409.1</v>
      </c>
      <c r="D16" s="185">
        <v>1087.4000000000001</v>
      </c>
      <c r="E16" s="185">
        <v>12847.6</v>
      </c>
    </row>
    <row r="17" spans="1:5" ht="13.5" thickBot="1" x14ac:dyDescent="0.25">
      <c r="A17" s="161">
        <v>2003</v>
      </c>
      <c r="B17" s="185">
        <v>3728.2</v>
      </c>
      <c r="C17" s="185">
        <v>7568.9</v>
      </c>
      <c r="D17" s="185">
        <v>1943.6</v>
      </c>
      <c r="E17" s="185">
        <v>13240.6</v>
      </c>
    </row>
    <row r="18" spans="1:5" ht="13.5" thickBot="1" x14ac:dyDescent="0.25">
      <c r="A18" s="161">
        <v>2004</v>
      </c>
      <c r="B18" s="185">
        <v>3687.4</v>
      </c>
      <c r="C18" s="185">
        <v>7543.7</v>
      </c>
      <c r="D18" s="185">
        <v>2015</v>
      </c>
      <c r="E18" s="185">
        <v>13246</v>
      </c>
    </row>
    <row r="19" spans="1:5" ht="13.5" thickBot="1" x14ac:dyDescent="0.25">
      <c r="A19" s="161">
        <v>2005</v>
      </c>
      <c r="B19" s="185">
        <v>3405.9</v>
      </c>
      <c r="C19" s="185">
        <v>7544.5</v>
      </c>
      <c r="D19" s="185">
        <v>1433</v>
      </c>
      <c r="E19" s="185">
        <v>12383.4</v>
      </c>
    </row>
    <row r="20" spans="1:5" ht="13.5" thickBot="1" x14ac:dyDescent="0.25">
      <c r="A20" s="161">
        <v>2006</v>
      </c>
      <c r="B20" s="185">
        <v>3389.8</v>
      </c>
      <c r="C20" s="185">
        <v>8357.5</v>
      </c>
      <c r="D20" s="185">
        <v>1593.1</v>
      </c>
      <c r="E20" s="185">
        <v>13340.4</v>
      </c>
    </row>
    <row r="21" spans="1:5" ht="13.5" thickBot="1" x14ac:dyDescent="0.25">
      <c r="A21" s="161">
        <v>2007</v>
      </c>
      <c r="B21" s="185">
        <v>3837.3</v>
      </c>
      <c r="C21" s="185">
        <v>8842.5</v>
      </c>
      <c r="D21" s="185">
        <v>1848.5</v>
      </c>
      <c r="E21" s="185">
        <v>14528.3</v>
      </c>
    </row>
    <row r="22" spans="1:5" ht="13.5" thickBot="1" x14ac:dyDescent="0.25">
      <c r="A22" s="161">
        <v>2008</v>
      </c>
      <c r="B22" s="41">
        <v>5327</v>
      </c>
      <c r="C22" s="41">
        <v>10451.299999999999</v>
      </c>
      <c r="D22" s="41">
        <v>1986.5</v>
      </c>
      <c r="E22" s="185">
        <v>17764.8</v>
      </c>
    </row>
    <row r="23" spans="1:5" ht="13.5" thickBot="1" x14ac:dyDescent="0.25">
      <c r="A23" s="161">
        <v>2009</v>
      </c>
      <c r="B23" s="41">
        <v>5844.4</v>
      </c>
      <c r="C23" s="41">
        <v>10207.5</v>
      </c>
      <c r="D23" s="41">
        <v>1867.3</v>
      </c>
      <c r="E23" s="185">
        <v>17919.2</v>
      </c>
    </row>
    <row r="24" spans="1:5" ht="13.5" thickBot="1" x14ac:dyDescent="0.25">
      <c r="A24" s="161">
        <v>2010</v>
      </c>
      <c r="B24" s="41">
        <v>5201</v>
      </c>
      <c r="C24" s="41">
        <v>10495.3</v>
      </c>
      <c r="D24" s="41">
        <v>2128.1999999999998</v>
      </c>
      <c r="E24" s="185">
        <v>17824.400000000001</v>
      </c>
    </row>
    <row r="25" spans="1:5" ht="13.5" thickBot="1" x14ac:dyDescent="0.25">
      <c r="A25" s="161">
        <v>2011</v>
      </c>
      <c r="B25" s="41">
        <v>4825.6000000000004</v>
      </c>
      <c r="C25" s="41">
        <v>9982.6</v>
      </c>
      <c r="D25" s="41">
        <v>2249</v>
      </c>
      <c r="E25" s="185">
        <v>17057.099999999999</v>
      </c>
    </row>
    <row r="26" spans="1:5" ht="13.5" thickBot="1" x14ac:dyDescent="0.25">
      <c r="A26" s="161">
        <v>2012</v>
      </c>
      <c r="B26" s="41">
        <v>4497.7</v>
      </c>
      <c r="C26" s="41">
        <v>11222.3</v>
      </c>
      <c r="D26" s="41">
        <v>2447.8000000000002</v>
      </c>
      <c r="E26" s="185">
        <v>18167.8</v>
      </c>
    </row>
    <row r="27" spans="1:5" ht="13.5" thickBot="1" x14ac:dyDescent="0.25">
      <c r="A27" s="161">
        <v>2013</v>
      </c>
      <c r="B27" s="185">
        <v>4542.7</v>
      </c>
      <c r="C27" s="185">
        <v>10783.3</v>
      </c>
      <c r="D27" s="185">
        <v>2902.8</v>
      </c>
      <c r="E27" s="185">
        <v>18228.900000000001</v>
      </c>
    </row>
    <row r="28" spans="1:5" ht="13.5" thickBot="1" x14ac:dyDescent="0.25">
      <c r="A28" s="161">
        <v>2014</v>
      </c>
      <c r="B28" s="185">
        <v>5051.8999999999996</v>
      </c>
      <c r="C28" s="185">
        <v>10648</v>
      </c>
      <c r="D28" s="185">
        <v>2766</v>
      </c>
      <c r="E28" s="185">
        <v>18465.900000000001</v>
      </c>
    </row>
    <row r="29" spans="1:5" ht="13.5" thickBot="1" x14ac:dyDescent="0.25">
      <c r="A29" s="564">
        <v>2015</v>
      </c>
      <c r="B29" s="185">
        <v>5068.6710000000003</v>
      </c>
      <c r="C29" s="185">
        <v>11909.862999999999</v>
      </c>
      <c r="D29" s="185">
        <v>2717.6819999999998</v>
      </c>
      <c r="E29" s="185">
        <v>19696.216</v>
      </c>
    </row>
    <row r="30" spans="1:5" ht="13.5" thickBot="1" x14ac:dyDescent="0.25">
      <c r="A30" s="614">
        <v>2016</v>
      </c>
      <c r="B30" s="356">
        <v>5076.4790000000003</v>
      </c>
      <c r="C30" s="185">
        <v>11938.794</v>
      </c>
      <c r="D30" s="185">
        <v>2927.7510000000002</v>
      </c>
      <c r="E30" s="37">
        <v>19943.023000000001</v>
      </c>
    </row>
    <row r="31" spans="1:5" ht="13.5" thickBot="1" x14ac:dyDescent="0.25">
      <c r="A31" s="626">
        <v>2017</v>
      </c>
      <c r="B31" s="356">
        <v>5605.8611811601832</v>
      </c>
      <c r="C31" s="185">
        <v>11720.016881079417</v>
      </c>
      <c r="D31" s="185">
        <v>2859.0371018053479</v>
      </c>
      <c r="E31" s="37">
        <v>20184.915164044945</v>
      </c>
    </row>
    <row r="32" spans="1:5" ht="13.5" thickBot="1" x14ac:dyDescent="0.25">
      <c r="A32" s="838" t="s">
        <v>2383</v>
      </c>
      <c r="B32" s="839"/>
      <c r="C32" s="839"/>
      <c r="D32" s="839"/>
      <c r="E32" s="840"/>
    </row>
    <row r="33" spans="1:5" ht="13.5" thickBot="1" x14ac:dyDescent="0.25">
      <c r="A33" s="167">
        <v>1992</v>
      </c>
      <c r="B33" s="27">
        <v>0.248</v>
      </c>
      <c r="C33" s="27">
        <v>0.54900000000000004</v>
      </c>
      <c r="D33" s="27">
        <v>0.20300000000000001</v>
      </c>
      <c r="E33" s="27">
        <v>1</v>
      </c>
    </row>
    <row r="34" spans="1:5" ht="13.5" thickBot="1" x14ac:dyDescent="0.25">
      <c r="A34" s="167">
        <v>1993</v>
      </c>
      <c r="B34" s="27">
        <v>0.27700000000000002</v>
      </c>
      <c r="C34" s="27">
        <v>0.48399999999999999</v>
      </c>
      <c r="D34" s="27">
        <v>0.23899999999999999</v>
      </c>
      <c r="E34" s="27">
        <v>1</v>
      </c>
    </row>
    <row r="35" spans="1:5" ht="13.5" thickBot="1" x14ac:dyDescent="0.25">
      <c r="A35" s="167">
        <v>1994</v>
      </c>
      <c r="B35" s="27">
        <v>0.23</v>
      </c>
      <c r="C35" s="27">
        <v>0.54200000000000004</v>
      </c>
      <c r="D35" s="27">
        <v>0.22900000000000001</v>
      </c>
      <c r="E35" s="27">
        <v>1</v>
      </c>
    </row>
    <row r="36" spans="1:5" ht="13.5" thickBot="1" x14ac:dyDescent="0.25">
      <c r="A36" s="167">
        <v>1995</v>
      </c>
      <c r="B36" s="27">
        <v>0.254</v>
      </c>
      <c r="C36" s="27">
        <v>0.53100000000000003</v>
      </c>
      <c r="D36" s="27">
        <v>0.216</v>
      </c>
      <c r="E36" s="27">
        <v>1</v>
      </c>
    </row>
    <row r="37" spans="1:5" ht="13.5" thickBot="1" x14ac:dyDescent="0.25">
      <c r="A37" s="167">
        <v>1996</v>
      </c>
      <c r="B37" s="27">
        <v>0.25900000000000001</v>
      </c>
      <c r="C37" s="27">
        <v>0.53800000000000003</v>
      </c>
      <c r="D37" s="27">
        <v>0.20300000000000001</v>
      </c>
      <c r="E37" s="27">
        <v>1</v>
      </c>
    </row>
    <row r="38" spans="1:5" ht="13.5" thickBot="1" x14ac:dyDescent="0.25">
      <c r="A38" s="167">
        <v>1997</v>
      </c>
      <c r="B38" s="27">
        <v>0.3</v>
      </c>
      <c r="C38" s="27">
        <v>0.56899999999999995</v>
      </c>
      <c r="D38" s="27">
        <v>0.13100000000000001</v>
      </c>
      <c r="E38" s="27">
        <v>1</v>
      </c>
    </row>
    <row r="39" spans="1:5" ht="13.5" thickBot="1" x14ac:dyDescent="0.25">
      <c r="A39" s="167">
        <v>1998</v>
      </c>
      <c r="B39" s="27">
        <v>0.34499999999999997</v>
      </c>
      <c r="C39" s="27">
        <v>0.54100000000000004</v>
      </c>
      <c r="D39" s="27">
        <v>0.114</v>
      </c>
      <c r="E39" s="27">
        <v>1</v>
      </c>
    </row>
    <row r="40" spans="1:5" ht="13.5" thickBot="1" x14ac:dyDescent="0.25">
      <c r="A40" s="167">
        <v>1999</v>
      </c>
      <c r="B40" s="27">
        <v>0.36099999999999999</v>
      </c>
      <c r="C40" s="27">
        <v>0.52300000000000002</v>
      </c>
      <c r="D40" s="27">
        <v>0.11600000000000001</v>
      </c>
      <c r="E40" s="27">
        <v>1</v>
      </c>
    </row>
    <row r="41" spans="1:5" ht="13.5" thickBot="1" x14ac:dyDescent="0.25">
      <c r="A41" s="167">
        <v>2000</v>
      </c>
      <c r="B41" s="27">
        <v>0.32700000000000001</v>
      </c>
      <c r="C41" s="27">
        <v>0.56399999999999995</v>
      </c>
      <c r="D41" s="27">
        <v>0.109</v>
      </c>
      <c r="E41" s="27">
        <v>1</v>
      </c>
    </row>
    <row r="42" spans="1:5" ht="13.5" thickBot="1" x14ac:dyDescent="0.25">
      <c r="A42" s="167">
        <v>2001</v>
      </c>
      <c r="B42" s="27">
        <v>0.35299999999999998</v>
      </c>
      <c r="C42" s="27">
        <v>0.55200000000000005</v>
      </c>
      <c r="D42" s="27">
        <v>9.5000000000000001E-2</v>
      </c>
      <c r="E42" s="27">
        <v>1</v>
      </c>
    </row>
    <row r="43" spans="1:5" ht="13.5" thickBot="1" x14ac:dyDescent="0.25">
      <c r="A43" s="167">
        <v>2002</v>
      </c>
      <c r="B43" s="27">
        <v>0.33900000000000002</v>
      </c>
      <c r="C43" s="27">
        <v>0.57699999999999996</v>
      </c>
      <c r="D43" s="27">
        <v>8.5000000000000006E-2</v>
      </c>
      <c r="E43" s="27">
        <v>1</v>
      </c>
    </row>
    <row r="44" spans="1:5" ht="13.5" thickBot="1" x14ac:dyDescent="0.25">
      <c r="A44" s="167">
        <v>2003</v>
      </c>
      <c r="B44" s="27">
        <v>0.28199999999999997</v>
      </c>
      <c r="C44" s="27">
        <v>0.57199999999999995</v>
      </c>
      <c r="D44" s="27">
        <v>0.14699999999999999</v>
      </c>
      <c r="E44" s="27">
        <v>1</v>
      </c>
    </row>
    <row r="45" spans="1:5" ht="13.5" thickBot="1" x14ac:dyDescent="0.25">
      <c r="A45" s="167">
        <v>2004</v>
      </c>
      <c r="B45" s="27">
        <v>0.27800000000000002</v>
      </c>
      <c r="C45" s="27">
        <v>0.56999999999999995</v>
      </c>
      <c r="D45" s="27">
        <v>0.152</v>
      </c>
      <c r="E45" s="27">
        <v>1</v>
      </c>
    </row>
    <row r="46" spans="1:5" ht="13.5" thickBot="1" x14ac:dyDescent="0.25">
      <c r="A46" s="167">
        <v>2005</v>
      </c>
      <c r="B46" s="27">
        <v>0.27500000000000002</v>
      </c>
      <c r="C46" s="27">
        <v>0.60899999999999999</v>
      </c>
      <c r="D46" s="27">
        <v>0.11600000000000001</v>
      </c>
      <c r="E46" s="27">
        <v>1</v>
      </c>
    </row>
    <row r="47" spans="1:5" ht="13.5" thickBot="1" x14ac:dyDescent="0.25">
      <c r="A47" s="167">
        <v>2006</v>
      </c>
      <c r="B47" s="27">
        <v>0.254</v>
      </c>
      <c r="C47" s="27">
        <v>0.626</v>
      </c>
      <c r="D47" s="27">
        <v>0.11899999999999999</v>
      </c>
      <c r="E47" s="27">
        <v>1</v>
      </c>
    </row>
    <row r="48" spans="1:5" ht="13.5" thickBot="1" x14ac:dyDescent="0.25">
      <c r="A48" s="167">
        <v>2007</v>
      </c>
      <c r="B48" s="27">
        <v>0.26400000000000001</v>
      </c>
      <c r="C48" s="27">
        <v>0.60899999999999999</v>
      </c>
      <c r="D48" s="27">
        <v>0.127</v>
      </c>
      <c r="E48" s="27">
        <v>1</v>
      </c>
    </row>
    <row r="49" spans="1:5" ht="13.5" thickBot="1" x14ac:dyDescent="0.25">
      <c r="A49" s="167">
        <v>2008</v>
      </c>
      <c r="B49" s="27">
        <v>0.3</v>
      </c>
      <c r="C49" s="27">
        <v>0.58799999999999997</v>
      </c>
      <c r="D49" s="27">
        <v>0.112</v>
      </c>
      <c r="E49" s="27">
        <v>1</v>
      </c>
    </row>
    <row r="50" spans="1:5" ht="13.5" thickBot="1" x14ac:dyDescent="0.25">
      <c r="A50" s="167">
        <v>2009</v>
      </c>
      <c r="B50" s="27">
        <v>0.32600000000000001</v>
      </c>
      <c r="C50" s="27">
        <v>0.56999999999999995</v>
      </c>
      <c r="D50" s="27">
        <v>0.104</v>
      </c>
      <c r="E50" s="27">
        <v>1</v>
      </c>
    </row>
    <row r="51" spans="1:5" ht="13.5" thickBot="1" x14ac:dyDescent="0.25">
      <c r="A51" s="167">
        <v>2010</v>
      </c>
      <c r="B51" s="27">
        <v>0.29199999999999998</v>
      </c>
      <c r="C51" s="27">
        <v>0.58899999999999997</v>
      </c>
      <c r="D51" s="27">
        <v>0.11899999999999999</v>
      </c>
      <c r="E51" s="27">
        <v>1</v>
      </c>
    </row>
    <row r="52" spans="1:5" ht="13.5" thickBot="1" x14ac:dyDescent="0.25">
      <c r="A52" s="167">
        <v>2011</v>
      </c>
      <c r="B52" s="27">
        <v>0.28299999999999997</v>
      </c>
      <c r="C52" s="27">
        <v>0.58499999999999996</v>
      </c>
      <c r="D52" s="27">
        <v>0.13200000000000001</v>
      </c>
      <c r="E52" s="27">
        <v>1</v>
      </c>
    </row>
    <row r="53" spans="1:5" ht="13.5" thickBot="1" x14ac:dyDescent="0.25">
      <c r="A53" s="167">
        <v>2012</v>
      </c>
      <c r="B53" s="27">
        <v>0.248</v>
      </c>
      <c r="C53" s="27">
        <v>0.61799999999999999</v>
      </c>
      <c r="D53" s="27">
        <v>0.13500000000000001</v>
      </c>
      <c r="E53" s="27">
        <v>1</v>
      </c>
    </row>
    <row r="54" spans="1:5" ht="13.5" thickBot="1" x14ac:dyDescent="0.25">
      <c r="A54" s="167">
        <v>2013</v>
      </c>
      <c r="B54" s="27">
        <v>0.249</v>
      </c>
      <c r="C54" s="27">
        <v>0.59199999999999997</v>
      </c>
      <c r="D54" s="27">
        <v>0.159</v>
      </c>
      <c r="E54" s="27">
        <v>1</v>
      </c>
    </row>
    <row r="55" spans="1:5" ht="13.5" thickBot="1" x14ac:dyDescent="0.25">
      <c r="A55" s="167">
        <v>2014</v>
      </c>
      <c r="B55" s="27">
        <v>0.27400000000000002</v>
      </c>
      <c r="C55" s="27">
        <v>0.57699999999999996</v>
      </c>
      <c r="D55" s="27">
        <v>0.15</v>
      </c>
      <c r="E55" s="27">
        <v>1</v>
      </c>
    </row>
    <row r="56" spans="1:5" ht="13.5" thickBot="1" x14ac:dyDescent="0.25">
      <c r="A56" s="565">
        <v>2015</v>
      </c>
      <c r="B56" s="27">
        <v>0.25734237479930155</v>
      </c>
      <c r="C56" s="27">
        <v>0.6046777208373425</v>
      </c>
      <c r="D56" s="27">
        <v>0.13797990436335586</v>
      </c>
      <c r="E56" s="27">
        <v>1</v>
      </c>
    </row>
    <row r="57" spans="1:5" ht="13.5" thickBot="1" x14ac:dyDescent="0.25">
      <c r="A57" s="615">
        <v>2016</v>
      </c>
      <c r="B57" s="27">
        <v>0.25454912226697024</v>
      </c>
      <c r="C57" s="27">
        <v>0.59864515023625053</v>
      </c>
      <c r="D57" s="27">
        <v>0.14680577763962865</v>
      </c>
      <c r="E57" s="27">
        <v>1</v>
      </c>
    </row>
    <row r="58" spans="1:5" ht="13.5" thickBot="1" x14ac:dyDescent="0.25">
      <c r="A58" s="627">
        <v>2017</v>
      </c>
      <c r="B58" s="27">
        <v>0.27772527828830368</v>
      </c>
      <c r="C58" s="27">
        <v>0.58063245675444242</v>
      </c>
      <c r="D58" s="27">
        <v>0.14164226495725399</v>
      </c>
      <c r="E58" s="27">
        <v>1</v>
      </c>
    </row>
    <row r="59" spans="1:5" x14ac:dyDescent="0.2">
      <c r="A59" s="390" t="s">
        <v>22</v>
      </c>
    </row>
  </sheetData>
  <mergeCells count="5">
    <mergeCell ref="A1:E1"/>
    <mergeCell ref="A2:E2"/>
    <mergeCell ref="A3:E3"/>
    <mergeCell ref="A5:E5"/>
    <mergeCell ref="A32:E32"/>
  </mergeCells>
  <hyperlinks>
    <hyperlink ref="G3" location="TOC!A1" display="RETURN TO TABLE OF CONTENTS" xr:uid="{00000000-0004-0000-41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K42"/>
  <sheetViews>
    <sheetView workbookViewId="0">
      <selection activeCell="L19" sqref="L19"/>
    </sheetView>
  </sheetViews>
  <sheetFormatPr defaultRowHeight="12.75" x14ac:dyDescent="0.2"/>
  <cols>
    <col min="2" max="9" width="11" customWidth="1"/>
  </cols>
  <sheetData>
    <row r="1" spans="1:11" x14ac:dyDescent="0.2">
      <c r="A1" s="833" t="s">
        <v>2380</v>
      </c>
      <c r="B1" s="833"/>
      <c r="C1" s="833"/>
      <c r="D1" s="833"/>
      <c r="E1" s="833"/>
      <c r="F1" s="833"/>
      <c r="G1" s="833"/>
      <c r="H1" s="833"/>
      <c r="I1" s="833"/>
      <c r="J1" s="267"/>
    </row>
    <row r="2" spans="1:11" ht="13.5" thickBot="1" x14ac:dyDescent="0.25">
      <c r="A2" s="826" t="s">
        <v>116</v>
      </c>
      <c r="B2" s="826"/>
      <c r="C2" s="826"/>
      <c r="D2" s="826"/>
      <c r="E2" s="826"/>
      <c r="F2" s="826"/>
      <c r="G2" s="826"/>
      <c r="H2" s="826"/>
      <c r="I2" s="826"/>
      <c r="J2" s="267"/>
    </row>
    <row r="3" spans="1:11" x14ac:dyDescent="0.2">
      <c r="A3" s="950" t="s">
        <v>2385</v>
      </c>
      <c r="B3" s="951"/>
      <c r="C3" s="951"/>
      <c r="D3" s="951"/>
      <c r="E3" s="951"/>
      <c r="F3" s="951"/>
      <c r="G3" s="951"/>
      <c r="H3" s="951"/>
      <c r="I3" s="952"/>
      <c r="J3" s="956"/>
    </row>
    <row r="4" spans="1:11" ht="13.5" thickBot="1" x14ac:dyDescent="0.25">
      <c r="A4" s="953" t="s">
        <v>2386</v>
      </c>
      <c r="B4" s="954"/>
      <c r="C4" s="954"/>
      <c r="D4" s="954"/>
      <c r="E4" s="954"/>
      <c r="F4" s="954"/>
      <c r="G4" s="954"/>
      <c r="H4" s="954"/>
      <c r="I4" s="955"/>
      <c r="J4" s="956"/>
    </row>
    <row r="5" spans="1:11" ht="33" customHeight="1" thickBot="1" x14ac:dyDescent="0.25">
      <c r="A5" s="818" t="s">
        <v>3</v>
      </c>
      <c r="B5" s="820" t="s">
        <v>749</v>
      </c>
      <c r="C5" s="821"/>
      <c r="D5" s="821"/>
      <c r="E5" s="821"/>
      <c r="F5" s="821"/>
      <c r="G5" s="822"/>
      <c r="H5" s="818" t="s">
        <v>750</v>
      </c>
      <c r="I5" s="818" t="s">
        <v>751</v>
      </c>
      <c r="J5" s="267"/>
      <c r="K5" s="551" t="s">
        <v>2837</v>
      </c>
    </row>
    <row r="6" spans="1:11" ht="27.75" customHeight="1" thickBot="1" x14ac:dyDescent="0.25">
      <c r="A6" s="819"/>
      <c r="B6" s="178" t="s">
        <v>697</v>
      </c>
      <c r="C6" s="178" t="s">
        <v>546</v>
      </c>
      <c r="D6" s="144" t="s">
        <v>6</v>
      </c>
      <c r="E6" s="178" t="s">
        <v>24</v>
      </c>
      <c r="F6" s="178" t="s">
        <v>547</v>
      </c>
      <c r="G6" s="178" t="s">
        <v>752</v>
      </c>
      <c r="H6" s="819"/>
      <c r="I6" s="819"/>
      <c r="J6" s="267"/>
    </row>
    <row r="7" spans="1:11" ht="13.5" thickBot="1" x14ac:dyDescent="0.25">
      <c r="A7" s="830" t="s">
        <v>2382</v>
      </c>
      <c r="B7" s="831"/>
      <c r="C7" s="831"/>
      <c r="D7" s="831"/>
      <c r="E7" s="831"/>
      <c r="F7" s="831"/>
      <c r="G7" s="831"/>
      <c r="H7" s="831"/>
      <c r="I7" s="943"/>
      <c r="J7" s="267"/>
    </row>
    <row r="8" spans="1:11" ht="13.5" thickBot="1" x14ac:dyDescent="0.25">
      <c r="A8" s="167">
        <v>2003</v>
      </c>
      <c r="B8" s="41">
        <v>1570.3</v>
      </c>
      <c r="C8" s="41">
        <v>712.6</v>
      </c>
      <c r="D8" s="41">
        <v>160.9</v>
      </c>
      <c r="E8" s="39">
        <v>807.5</v>
      </c>
      <c r="F8" s="41">
        <v>327.10000000000002</v>
      </c>
      <c r="G8" s="41">
        <v>151.69999999999999</v>
      </c>
      <c r="H8" s="39">
        <v>70.599999999999994</v>
      </c>
      <c r="I8" s="39">
        <v>3800.7</v>
      </c>
      <c r="J8" s="267"/>
    </row>
    <row r="9" spans="1:11" ht="13.5" thickBot="1" x14ac:dyDescent="0.25">
      <c r="A9" s="167">
        <v>2004</v>
      </c>
      <c r="B9" s="41">
        <v>1953.5</v>
      </c>
      <c r="C9" s="41">
        <v>728.7</v>
      </c>
      <c r="D9" s="41">
        <v>130.5</v>
      </c>
      <c r="E9" s="39">
        <v>329.6</v>
      </c>
      <c r="F9" s="41">
        <v>380.8</v>
      </c>
      <c r="G9" s="41">
        <v>154.19999999999999</v>
      </c>
      <c r="H9" s="39">
        <v>58.7</v>
      </c>
      <c r="I9" s="39">
        <v>3736</v>
      </c>
      <c r="J9" s="267"/>
    </row>
    <row r="10" spans="1:11" ht="13.5" thickBot="1" x14ac:dyDescent="0.25">
      <c r="A10" s="167">
        <v>2005</v>
      </c>
      <c r="B10" s="41">
        <v>1326.3</v>
      </c>
      <c r="C10" s="41">
        <v>945.8</v>
      </c>
      <c r="D10" s="41">
        <v>168.7</v>
      </c>
      <c r="E10" s="39">
        <v>479.2</v>
      </c>
      <c r="F10" s="41">
        <v>311.8</v>
      </c>
      <c r="G10" s="41">
        <v>174</v>
      </c>
      <c r="H10" s="39">
        <v>143.69999999999999</v>
      </c>
      <c r="I10" s="39">
        <v>3549.5</v>
      </c>
      <c r="J10" s="267"/>
    </row>
    <row r="11" spans="1:11" ht="13.5" thickBot="1" x14ac:dyDescent="0.25">
      <c r="A11" s="167">
        <v>2006</v>
      </c>
      <c r="B11" s="41">
        <v>1728.1</v>
      </c>
      <c r="C11" s="41">
        <v>713.3</v>
      </c>
      <c r="D11" s="41">
        <v>143.9</v>
      </c>
      <c r="E11" s="39">
        <v>419.3</v>
      </c>
      <c r="F11" s="41">
        <v>250.7</v>
      </c>
      <c r="G11" s="41">
        <v>134.4</v>
      </c>
      <c r="H11" s="39">
        <v>75.7</v>
      </c>
      <c r="I11" s="39">
        <v>3465.4</v>
      </c>
      <c r="J11" s="267"/>
    </row>
    <row r="12" spans="1:11" ht="13.5" thickBot="1" x14ac:dyDescent="0.25">
      <c r="A12" s="167">
        <v>2007</v>
      </c>
      <c r="B12" s="41">
        <v>1680.5</v>
      </c>
      <c r="C12" s="41">
        <v>427.8</v>
      </c>
      <c r="D12" s="41">
        <v>495.4</v>
      </c>
      <c r="E12" s="39">
        <v>774</v>
      </c>
      <c r="F12" s="41">
        <v>323.39999999999998</v>
      </c>
      <c r="G12" s="41">
        <v>136.30000000000001</v>
      </c>
      <c r="H12" s="39">
        <v>89.7</v>
      </c>
      <c r="I12" s="39">
        <v>3927</v>
      </c>
      <c r="J12" s="267"/>
    </row>
    <row r="13" spans="1:11" ht="13.5" thickBot="1" x14ac:dyDescent="0.25">
      <c r="A13" s="167">
        <v>2008</v>
      </c>
      <c r="B13" s="41">
        <v>2045.8</v>
      </c>
      <c r="C13" s="41">
        <v>698.4</v>
      </c>
      <c r="D13" s="41">
        <v>583</v>
      </c>
      <c r="E13" s="39">
        <v>1212.0999999999999</v>
      </c>
      <c r="F13" s="41">
        <v>514</v>
      </c>
      <c r="G13" s="41">
        <v>162.19999999999999</v>
      </c>
      <c r="H13" s="39">
        <v>111.6</v>
      </c>
      <c r="I13" s="39">
        <v>5327</v>
      </c>
      <c r="J13" s="267"/>
    </row>
    <row r="14" spans="1:11" ht="13.5" thickBot="1" x14ac:dyDescent="0.25">
      <c r="A14" s="167">
        <v>2009</v>
      </c>
      <c r="B14" s="41">
        <v>2439.1999999999998</v>
      </c>
      <c r="C14" s="41">
        <v>456.4</v>
      </c>
      <c r="D14" s="41">
        <v>560.6</v>
      </c>
      <c r="E14" s="41">
        <v>1646.3</v>
      </c>
      <c r="F14" s="41">
        <v>404</v>
      </c>
      <c r="G14" s="41">
        <v>242.1</v>
      </c>
      <c r="H14" s="39">
        <v>95.8</v>
      </c>
      <c r="I14" s="39">
        <v>5844.4</v>
      </c>
      <c r="J14" s="267"/>
    </row>
    <row r="15" spans="1:11" ht="13.5" thickBot="1" x14ac:dyDescent="0.25">
      <c r="A15" s="167">
        <v>2010</v>
      </c>
      <c r="B15" s="41">
        <v>2598.3000000000002</v>
      </c>
      <c r="C15" s="41">
        <v>409</v>
      </c>
      <c r="D15" s="41">
        <v>694.5</v>
      </c>
      <c r="E15" s="41">
        <v>881.3</v>
      </c>
      <c r="F15" s="41">
        <v>328.4</v>
      </c>
      <c r="G15" s="41">
        <v>197.9</v>
      </c>
      <c r="H15" s="39">
        <v>91.5</v>
      </c>
      <c r="I15" s="39">
        <v>5201</v>
      </c>
      <c r="J15" s="267"/>
    </row>
    <row r="16" spans="1:11" ht="13.5" thickBot="1" x14ac:dyDescent="0.25">
      <c r="A16" s="167">
        <v>2011</v>
      </c>
      <c r="B16" s="41">
        <v>2543.9</v>
      </c>
      <c r="C16" s="41">
        <v>741.1</v>
      </c>
      <c r="D16" s="41">
        <v>506.4</v>
      </c>
      <c r="E16" s="41">
        <v>442.2</v>
      </c>
      <c r="F16" s="41">
        <v>270.2</v>
      </c>
      <c r="G16" s="41">
        <v>239.9</v>
      </c>
      <c r="H16" s="39">
        <v>81.900000000000006</v>
      </c>
      <c r="I16" s="39">
        <v>4825.6000000000004</v>
      </c>
      <c r="J16" s="267"/>
    </row>
    <row r="17" spans="1:10" ht="13.5" thickBot="1" x14ac:dyDescent="0.25">
      <c r="A17" s="167">
        <v>2012</v>
      </c>
      <c r="B17" s="41">
        <v>2689.3</v>
      </c>
      <c r="C17" s="41">
        <v>631.5</v>
      </c>
      <c r="D17" s="41">
        <v>392.6</v>
      </c>
      <c r="E17" s="41">
        <v>248.5</v>
      </c>
      <c r="F17" s="41">
        <v>232.3</v>
      </c>
      <c r="G17" s="41">
        <v>189.5</v>
      </c>
      <c r="H17" s="39">
        <v>114</v>
      </c>
      <c r="I17" s="39">
        <v>4497.7</v>
      </c>
      <c r="J17" s="267"/>
    </row>
    <row r="18" spans="1:10" ht="13.5" thickBot="1" x14ac:dyDescent="0.25">
      <c r="A18" s="167">
        <v>2013</v>
      </c>
      <c r="B18" s="41">
        <v>2325</v>
      </c>
      <c r="C18" s="41">
        <v>763.9</v>
      </c>
      <c r="D18" s="41">
        <v>410.9</v>
      </c>
      <c r="E18" s="41">
        <v>378.1</v>
      </c>
      <c r="F18" s="41">
        <v>306.39999999999998</v>
      </c>
      <c r="G18" s="41">
        <v>234.6</v>
      </c>
      <c r="H18" s="39">
        <v>123.8</v>
      </c>
      <c r="I18" s="39">
        <v>4542.7</v>
      </c>
      <c r="J18" s="267"/>
    </row>
    <row r="19" spans="1:10" ht="13.5" thickBot="1" x14ac:dyDescent="0.25">
      <c r="A19" s="167">
        <v>2014</v>
      </c>
      <c r="B19" s="185">
        <v>2572.1999999999998</v>
      </c>
      <c r="C19" s="185">
        <v>675.7</v>
      </c>
      <c r="D19" s="185">
        <v>393.9</v>
      </c>
      <c r="E19" s="185">
        <v>687.1</v>
      </c>
      <c r="F19" s="185">
        <v>350.9</v>
      </c>
      <c r="G19" s="185">
        <v>265.10000000000002</v>
      </c>
      <c r="H19" s="356">
        <v>107</v>
      </c>
      <c r="I19" s="356">
        <v>5051.8999999999996</v>
      </c>
      <c r="J19" s="267"/>
    </row>
    <row r="20" spans="1:10" ht="13.5" thickBot="1" x14ac:dyDescent="0.25">
      <c r="A20" s="565">
        <v>2015</v>
      </c>
      <c r="B20" s="185">
        <v>2989.5680000000002</v>
      </c>
      <c r="C20" s="185">
        <v>601.76700000000005</v>
      </c>
      <c r="D20" s="185">
        <v>318.07600000000002</v>
      </c>
      <c r="E20" s="185">
        <v>400.23700000000002</v>
      </c>
      <c r="F20" s="185">
        <v>338.06</v>
      </c>
      <c r="G20" s="185">
        <v>307.54199999999997</v>
      </c>
      <c r="H20" s="356">
        <v>113.42</v>
      </c>
      <c r="I20" s="356">
        <v>5068.670000000001</v>
      </c>
      <c r="J20" s="458"/>
    </row>
    <row r="21" spans="1:10" ht="13.5" thickBot="1" x14ac:dyDescent="0.25">
      <c r="A21" s="606">
        <v>2016</v>
      </c>
      <c r="B21" s="185">
        <v>2883.5349999999999</v>
      </c>
      <c r="C21" s="185">
        <v>603.14800000000002</v>
      </c>
      <c r="D21" s="185">
        <v>366.46499999999997</v>
      </c>
      <c r="E21" s="185">
        <v>568.59299999999996</v>
      </c>
      <c r="F21" s="185">
        <v>314.536</v>
      </c>
      <c r="G21" s="185">
        <v>232.28700000000001</v>
      </c>
      <c r="H21" s="356">
        <v>107.914</v>
      </c>
      <c r="I21" s="356">
        <v>5076.4790000000003</v>
      </c>
      <c r="J21" s="458"/>
    </row>
    <row r="22" spans="1:10" ht="13.5" thickBot="1" x14ac:dyDescent="0.25">
      <c r="A22" s="627">
        <v>2017</v>
      </c>
      <c r="B22" s="185">
        <v>2983.0492155327315</v>
      </c>
      <c r="C22" s="185">
        <v>479.48805166973352</v>
      </c>
      <c r="D22" s="185">
        <v>438.92267167101568</v>
      </c>
      <c r="E22" s="185">
        <v>784.77740400000005</v>
      </c>
      <c r="F22" s="185">
        <v>533.887382</v>
      </c>
      <c r="G22" s="185">
        <v>290</v>
      </c>
      <c r="H22" s="185">
        <v>95.74</v>
      </c>
      <c r="I22" s="185">
        <v>5605.8611811601832</v>
      </c>
      <c r="J22" s="458"/>
    </row>
    <row r="23" spans="1:10" ht="13.5" thickBot="1" x14ac:dyDescent="0.25">
      <c r="A23" s="830" t="s">
        <v>2388</v>
      </c>
      <c r="B23" s="831"/>
      <c r="C23" s="831"/>
      <c r="D23" s="831"/>
      <c r="E23" s="831"/>
      <c r="F23" s="831"/>
      <c r="G23" s="831"/>
      <c r="H23" s="831"/>
      <c r="I23" s="832"/>
      <c r="J23" s="267"/>
    </row>
    <row r="24" spans="1:10" ht="13.5" thickBot="1" x14ac:dyDescent="0.25">
      <c r="A24" s="167">
        <v>2003</v>
      </c>
      <c r="B24" s="27">
        <v>0.41299999999999998</v>
      </c>
      <c r="C24" s="27">
        <v>0.187</v>
      </c>
      <c r="D24" s="27">
        <v>4.2000000000000003E-2</v>
      </c>
      <c r="E24" s="27">
        <v>0.21199999999999999</v>
      </c>
      <c r="F24" s="27">
        <v>8.5999999999999993E-2</v>
      </c>
      <c r="G24" s="27">
        <v>0.04</v>
      </c>
      <c r="H24" s="27">
        <v>1.9E-2</v>
      </c>
      <c r="I24" s="27">
        <v>1</v>
      </c>
      <c r="J24" s="267"/>
    </row>
    <row r="25" spans="1:10" ht="13.5" thickBot="1" x14ac:dyDescent="0.25">
      <c r="A25" s="167">
        <v>2004</v>
      </c>
      <c r="B25" s="27">
        <v>0.52300000000000002</v>
      </c>
      <c r="C25" s="27">
        <v>0.19500000000000001</v>
      </c>
      <c r="D25" s="27">
        <v>3.5000000000000003E-2</v>
      </c>
      <c r="E25" s="27">
        <v>8.7999999999999995E-2</v>
      </c>
      <c r="F25" s="27">
        <v>0.10199999999999999</v>
      </c>
      <c r="G25" s="27">
        <v>4.1000000000000002E-2</v>
      </c>
      <c r="H25" s="27">
        <v>1.6E-2</v>
      </c>
      <c r="I25" s="27">
        <v>1</v>
      </c>
      <c r="J25" s="267"/>
    </row>
    <row r="26" spans="1:10" ht="13.5" thickBot="1" x14ac:dyDescent="0.25">
      <c r="A26" s="167">
        <v>2005</v>
      </c>
      <c r="B26" s="27">
        <v>0.374</v>
      </c>
      <c r="C26" s="27">
        <v>0.26600000000000001</v>
      </c>
      <c r="D26" s="27">
        <v>4.8000000000000001E-2</v>
      </c>
      <c r="E26" s="27">
        <v>0.13500000000000001</v>
      </c>
      <c r="F26" s="27">
        <v>8.7999999999999995E-2</v>
      </c>
      <c r="G26" s="27">
        <v>4.9000000000000002E-2</v>
      </c>
      <c r="H26" s="27">
        <v>0.04</v>
      </c>
      <c r="I26" s="27">
        <v>1</v>
      </c>
      <c r="J26" s="267"/>
    </row>
    <row r="27" spans="1:10" ht="13.5" thickBot="1" x14ac:dyDescent="0.25">
      <c r="A27" s="167">
        <v>2006</v>
      </c>
      <c r="B27" s="27">
        <v>0.499</v>
      </c>
      <c r="C27" s="27">
        <v>0.20599999999999999</v>
      </c>
      <c r="D27" s="27">
        <v>4.2000000000000003E-2</v>
      </c>
      <c r="E27" s="27">
        <v>0.121</v>
      </c>
      <c r="F27" s="27">
        <v>7.1999999999999995E-2</v>
      </c>
      <c r="G27" s="27">
        <v>3.9E-2</v>
      </c>
      <c r="H27" s="27">
        <v>2.1999999999999999E-2</v>
      </c>
      <c r="I27" s="27">
        <v>1</v>
      </c>
      <c r="J27" s="267"/>
    </row>
    <row r="28" spans="1:10" ht="13.5" thickBot="1" x14ac:dyDescent="0.25">
      <c r="A28" s="167">
        <v>2007</v>
      </c>
      <c r="B28" s="27">
        <v>0.42799999999999999</v>
      </c>
      <c r="C28" s="27">
        <v>0.109</v>
      </c>
      <c r="D28" s="27">
        <v>0.126</v>
      </c>
      <c r="E28" s="27">
        <v>0.19700000000000001</v>
      </c>
      <c r="F28" s="27">
        <v>8.2000000000000003E-2</v>
      </c>
      <c r="G28" s="27">
        <v>3.5000000000000003E-2</v>
      </c>
      <c r="H28" s="27">
        <v>2.3E-2</v>
      </c>
      <c r="I28" s="27">
        <v>1</v>
      </c>
      <c r="J28" s="267"/>
    </row>
    <row r="29" spans="1:10" ht="13.5" thickBot="1" x14ac:dyDescent="0.25">
      <c r="A29" s="167">
        <v>2008</v>
      </c>
      <c r="B29" s="27">
        <v>0.38400000000000001</v>
      </c>
      <c r="C29" s="27">
        <v>0.13100000000000001</v>
      </c>
      <c r="D29" s="27">
        <v>0.109</v>
      </c>
      <c r="E29" s="27">
        <v>0.22800000000000001</v>
      </c>
      <c r="F29" s="27">
        <v>9.6000000000000002E-2</v>
      </c>
      <c r="G29" s="27">
        <v>0.03</v>
      </c>
      <c r="H29" s="27">
        <v>2.1000000000000001E-2</v>
      </c>
      <c r="I29" s="27">
        <v>1</v>
      </c>
      <c r="J29" s="267"/>
    </row>
    <row r="30" spans="1:10" ht="13.5" thickBot="1" x14ac:dyDescent="0.25">
      <c r="A30" s="167">
        <v>2009</v>
      </c>
      <c r="B30" s="27">
        <v>0.41699999999999998</v>
      </c>
      <c r="C30" s="27">
        <v>7.8E-2</v>
      </c>
      <c r="D30" s="27">
        <v>9.6000000000000002E-2</v>
      </c>
      <c r="E30" s="27">
        <v>0.28199999999999997</v>
      </c>
      <c r="F30" s="27">
        <v>6.9000000000000006E-2</v>
      </c>
      <c r="G30" s="27">
        <v>4.1000000000000002E-2</v>
      </c>
      <c r="H30" s="27">
        <v>1.6E-2</v>
      </c>
      <c r="I30" s="27">
        <v>1</v>
      </c>
      <c r="J30" s="267"/>
    </row>
    <row r="31" spans="1:10" ht="13.5" thickBot="1" x14ac:dyDescent="0.25">
      <c r="A31" s="167">
        <v>2010</v>
      </c>
      <c r="B31" s="27">
        <v>0.5</v>
      </c>
      <c r="C31" s="27">
        <v>7.9000000000000001E-2</v>
      </c>
      <c r="D31" s="27">
        <v>0.13400000000000001</v>
      </c>
      <c r="E31" s="27">
        <v>0.16900000000000001</v>
      </c>
      <c r="F31" s="27">
        <v>6.3E-2</v>
      </c>
      <c r="G31" s="27">
        <v>3.7999999999999999E-2</v>
      </c>
      <c r="H31" s="27">
        <v>1.7999999999999999E-2</v>
      </c>
      <c r="I31" s="27">
        <v>1</v>
      </c>
      <c r="J31" s="267"/>
    </row>
    <row r="32" spans="1:10" ht="13.5" thickBot="1" x14ac:dyDescent="0.25">
      <c r="A32" s="167">
        <v>2011</v>
      </c>
      <c r="B32" s="174">
        <v>0.52700000000000002</v>
      </c>
      <c r="C32" s="174">
        <v>0.154</v>
      </c>
      <c r="D32" s="174">
        <v>0.105</v>
      </c>
      <c r="E32" s="174">
        <v>9.1999999999999998E-2</v>
      </c>
      <c r="F32" s="174">
        <v>5.6000000000000001E-2</v>
      </c>
      <c r="G32" s="174">
        <v>0.05</v>
      </c>
      <c r="H32" s="174">
        <v>1.7000000000000001E-2</v>
      </c>
      <c r="I32" s="174">
        <v>1</v>
      </c>
      <c r="J32" s="267"/>
    </row>
    <row r="33" spans="1:10" ht="13.5" thickBot="1" x14ac:dyDescent="0.25">
      <c r="A33" s="167">
        <v>2012</v>
      </c>
      <c r="B33" s="174">
        <v>0.59799999999999998</v>
      </c>
      <c r="C33" s="174">
        <v>0.14000000000000001</v>
      </c>
      <c r="D33" s="174">
        <v>8.6999999999999994E-2</v>
      </c>
      <c r="E33" s="174">
        <v>5.5E-2</v>
      </c>
      <c r="F33" s="174">
        <v>5.1999999999999998E-2</v>
      </c>
      <c r="G33" s="174">
        <v>4.2000000000000003E-2</v>
      </c>
      <c r="H33" s="174">
        <v>2.5000000000000001E-2</v>
      </c>
      <c r="I33" s="174">
        <v>1</v>
      </c>
      <c r="J33" s="267"/>
    </row>
    <row r="34" spans="1:10" ht="13.5" thickBot="1" x14ac:dyDescent="0.25">
      <c r="A34" s="167">
        <v>2013</v>
      </c>
      <c r="B34" s="174">
        <v>0.51200000000000001</v>
      </c>
      <c r="C34" s="174">
        <v>0.16800000000000001</v>
      </c>
      <c r="D34" s="174">
        <v>0.09</v>
      </c>
      <c r="E34" s="174">
        <v>8.3000000000000004E-2</v>
      </c>
      <c r="F34" s="174">
        <v>6.7000000000000004E-2</v>
      </c>
      <c r="G34" s="174">
        <v>5.1999999999999998E-2</v>
      </c>
      <c r="H34" s="174">
        <v>2.7E-2</v>
      </c>
      <c r="I34" s="174">
        <v>1</v>
      </c>
      <c r="J34" s="267"/>
    </row>
    <row r="35" spans="1:10" ht="13.5" thickBot="1" x14ac:dyDescent="0.25">
      <c r="A35" s="167">
        <v>2014</v>
      </c>
      <c r="B35" s="174">
        <v>0.50900000000000001</v>
      </c>
      <c r="C35" s="174">
        <v>0.13400000000000001</v>
      </c>
      <c r="D35" s="174">
        <v>7.8E-2</v>
      </c>
      <c r="E35" s="174">
        <v>0.13600000000000001</v>
      </c>
      <c r="F35" s="174">
        <v>6.9000000000000006E-2</v>
      </c>
      <c r="G35" s="174">
        <v>5.1999999999999998E-2</v>
      </c>
      <c r="H35" s="174">
        <v>2.1000000000000001E-2</v>
      </c>
      <c r="I35" s="174">
        <v>1</v>
      </c>
      <c r="J35" s="267"/>
    </row>
    <row r="36" spans="1:10" ht="13.5" thickBot="1" x14ac:dyDescent="0.25">
      <c r="A36" s="565">
        <v>2015</v>
      </c>
      <c r="B36" s="174">
        <v>0.58981310679132781</v>
      </c>
      <c r="C36" s="174">
        <v>0.11872286023749819</v>
      </c>
      <c r="D36" s="174">
        <v>6.2753345552186271E-2</v>
      </c>
      <c r="E36" s="174">
        <v>7.8962923212598166E-2</v>
      </c>
      <c r="F36" s="174">
        <v>6.6695997174801264E-2</v>
      </c>
      <c r="G36" s="174">
        <v>6.0675088336782611E-2</v>
      </c>
      <c r="H36" s="174">
        <v>2.2376678694805537E-2</v>
      </c>
      <c r="I36" s="174">
        <v>1</v>
      </c>
      <c r="J36" s="458"/>
    </row>
    <row r="37" spans="1:10" ht="13.5" thickBot="1" x14ac:dyDescent="0.25">
      <c r="A37" s="606">
        <v>2016</v>
      </c>
      <c r="B37" s="174">
        <v>0.56801869957504003</v>
      </c>
      <c r="C37" s="174">
        <v>0.11881227126124229</v>
      </c>
      <c r="D37" s="174">
        <v>7.2188814333714366E-2</v>
      </c>
      <c r="E37" s="174">
        <v>0.11200538798643704</v>
      </c>
      <c r="F37" s="174">
        <v>6.1959480183016613E-2</v>
      </c>
      <c r="G37" s="174">
        <v>4.5757502394868567E-2</v>
      </c>
      <c r="H37" s="174">
        <v>2.1257647278753639E-2</v>
      </c>
      <c r="I37" s="174">
        <v>1</v>
      </c>
      <c r="J37" s="458"/>
    </row>
    <row r="38" spans="1:10" ht="13.5" thickBot="1" x14ac:dyDescent="0.25">
      <c r="A38" s="625">
        <v>2017</v>
      </c>
      <c r="B38" s="174">
        <v>0.53213041121281612</v>
      </c>
      <c r="C38" s="174">
        <v>8.5533343794021527E-2</v>
      </c>
      <c r="D38" s="174">
        <v>7.8297099675981752E-2</v>
      </c>
      <c r="E38" s="174">
        <v>0.13999230067227303</v>
      </c>
      <c r="F38" s="174">
        <v>9.5237353324811952E-2</v>
      </c>
      <c r="G38" s="174">
        <v>5.1731569981542408E-2</v>
      </c>
      <c r="H38" s="174">
        <v>1.7078553482871964E-2</v>
      </c>
      <c r="I38" s="174">
        <v>1</v>
      </c>
      <c r="J38" s="458"/>
    </row>
    <row r="39" spans="1:10" x14ac:dyDescent="0.2">
      <c r="A39" s="186" t="s">
        <v>2387</v>
      </c>
    </row>
    <row r="40" spans="1:10" x14ac:dyDescent="0.2">
      <c r="A40" s="186" t="s">
        <v>265</v>
      </c>
    </row>
    <row r="41" spans="1:10" x14ac:dyDescent="0.2">
      <c r="A41" s="186" t="s">
        <v>574</v>
      </c>
    </row>
    <row r="42" spans="1:10" x14ac:dyDescent="0.2">
      <c r="A42" s="390" t="s">
        <v>22</v>
      </c>
    </row>
  </sheetData>
  <mergeCells count="11">
    <mergeCell ref="J3:J4"/>
    <mergeCell ref="A5:A6"/>
    <mergeCell ref="B5:G5"/>
    <mergeCell ref="H5:H6"/>
    <mergeCell ref="I5:I6"/>
    <mergeCell ref="A7:I7"/>
    <mergeCell ref="A23:I23"/>
    <mergeCell ref="A1:I1"/>
    <mergeCell ref="A2:I2"/>
    <mergeCell ref="A3:I3"/>
    <mergeCell ref="A4:I4"/>
  </mergeCells>
  <hyperlinks>
    <hyperlink ref="K5" location="TOC!A1" display="RETURN TO TABLE OF CONTENTS"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K38"/>
  <sheetViews>
    <sheetView workbookViewId="0">
      <selection activeCell="H27" sqref="H27"/>
    </sheetView>
  </sheetViews>
  <sheetFormatPr defaultRowHeight="12.75" x14ac:dyDescent="0.2"/>
  <cols>
    <col min="2" max="6" width="12.5703125" customWidth="1"/>
    <col min="7" max="7" width="10" bestFit="1" customWidth="1"/>
  </cols>
  <sheetData>
    <row r="1" spans="1:8" x14ac:dyDescent="0.2">
      <c r="A1" s="833" t="s">
        <v>2389</v>
      </c>
      <c r="B1" s="833"/>
      <c r="C1" s="833"/>
      <c r="D1" s="833"/>
      <c r="E1" s="833"/>
      <c r="F1" s="833"/>
      <c r="G1" s="267"/>
    </row>
    <row r="2" spans="1:8" ht="13.5" thickBot="1" x14ac:dyDescent="0.25">
      <c r="A2" s="957" t="s">
        <v>116</v>
      </c>
      <c r="B2" s="957"/>
      <c r="C2" s="957"/>
      <c r="D2" s="957"/>
      <c r="E2" s="957"/>
      <c r="F2" s="957"/>
      <c r="G2" s="267"/>
    </row>
    <row r="3" spans="1:8" ht="22.5" customHeight="1" x14ac:dyDescent="0.2">
      <c r="A3" s="958" t="s">
        <v>2390</v>
      </c>
      <c r="B3" s="959"/>
      <c r="C3" s="959"/>
      <c r="D3" s="959"/>
      <c r="E3" s="959"/>
      <c r="F3" s="960"/>
      <c r="G3" s="956"/>
    </row>
    <row r="4" spans="1:8" ht="13.5" thickBot="1" x14ac:dyDescent="0.25">
      <c r="A4" s="953" t="s">
        <v>2386</v>
      </c>
      <c r="B4" s="954"/>
      <c r="C4" s="954"/>
      <c r="D4" s="954"/>
      <c r="E4" s="954"/>
      <c r="F4" s="955"/>
      <c r="G4" s="956"/>
    </row>
    <row r="5" spans="1:8" ht="34.5" thickBot="1" x14ac:dyDescent="0.25">
      <c r="A5" s="167" t="s">
        <v>3</v>
      </c>
      <c r="B5" s="178" t="s">
        <v>754</v>
      </c>
      <c r="C5" s="178" t="s">
        <v>755</v>
      </c>
      <c r="D5" s="178" t="s">
        <v>756</v>
      </c>
      <c r="E5" s="178" t="s">
        <v>757</v>
      </c>
      <c r="F5" s="178" t="s">
        <v>758</v>
      </c>
      <c r="G5" s="267"/>
      <c r="H5" s="551" t="s">
        <v>2837</v>
      </c>
    </row>
    <row r="6" spans="1:8" ht="13.5" thickBot="1" x14ac:dyDescent="0.25">
      <c r="A6" s="830" t="s">
        <v>2382</v>
      </c>
      <c r="B6" s="831"/>
      <c r="C6" s="831"/>
      <c r="D6" s="831"/>
      <c r="E6" s="831"/>
      <c r="F6" s="943"/>
      <c r="G6" s="267"/>
    </row>
    <row r="7" spans="1:8" ht="13.5" thickBot="1" x14ac:dyDescent="0.25">
      <c r="A7" s="167">
        <v>2003</v>
      </c>
      <c r="B7" s="41">
        <v>3592.1</v>
      </c>
      <c r="C7" s="41">
        <v>1987.1</v>
      </c>
      <c r="D7" s="41">
        <v>121.6</v>
      </c>
      <c r="E7" s="39">
        <v>1868.2</v>
      </c>
      <c r="F7" s="41">
        <v>7569</v>
      </c>
      <c r="G7" s="267"/>
    </row>
    <row r="8" spans="1:8" ht="13.5" thickBot="1" x14ac:dyDescent="0.25">
      <c r="A8" s="167">
        <v>2004</v>
      </c>
      <c r="B8" s="41">
        <v>4072.7</v>
      </c>
      <c r="C8" s="41">
        <v>2116.6999999999998</v>
      </c>
      <c r="D8" s="41">
        <v>151.30000000000001</v>
      </c>
      <c r="E8" s="39">
        <v>1203</v>
      </c>
      <c r="F8" s="41">
        <v>7543.7</v>
      </c>
      <c r="G8" s="267"/>
    </row>
    <row r="9" spans="1:8" ht="13.5" thickBot="1" x14ac:dyDescent="0.25">
      <c r="A9" s="167">
        <v>2005</v>
      </c>
      <c r="B9" s="41">
        <v>3979</v>
      </c>
      <c r="C9" s="41">
        <v>1964.7</v>
      </c>
      <c r="D9" s="41">
        <v>225</v>
      </c>
      <c r="E9" s="39">
        <v>1375.9</v>
      </c>
      <c r="F9" s="41">
        <v>7544.6</v>
      </c>
      <c r="G9" s="267"/>
    </row>
    <row r="10" spans="1:8" ht="13.5" thickBot="1" x14ac:dyDescent="0.25">
      <c r="A10" s="167">
        <v>2006</v>
      </c>
      <c r="B10" s="41">
        <v>4551.7</v>
      </c>
      <c r="C10" s="41">
        <v>2257</v>
      </c>
      <c r="D10" s="41">
        <v>181.5</v>
      </c>
      <c r="E10" s="39">
        <v>1367.4</v>
      </c>
      <c r="F10" s="41">
        <v>8357.6</v>
      </c>
      <c r="G10" s="267"/>
    </row>
    <row r="11" spans="1:8" ht="13.5" thickBot="1" x14ac:dyDescent="0.25">
      <c r="A11" s="167">
        <v>2007</v>
      </c>
      <c r="B11" s="41">
        <v>4820.1000000000004</v>
      </c>
      <c r="C11" s="41">
        <v>2096.8000000000002</v>
      </c>
      <c r="D11" s="41">
        <v>199.9</v>
      </c>
      <c r="E11" s="39">
        <v>1725.7</v>
      </c>
      <c r="F11" s="41">
        <v>8842.5</v>
      </c>
      <c r="G11" s="267"/>
    </row>
    <row r="12" spans="1:8" ht="13.5" thickBot="1" x14ac:dyDescent="0.25">
      <c r="A12" s="167">
        <v>2008</v>
      </c>
      <c r="B12" s="41">
        <v>5889.4</v>
      </c>
      <c r="C12" s="41">
        <v>2267.3000000000002</v>
      </c>
      <c r="D12" s="41">
        <v>259.89999999999998</v>
      </c>
      <c r="E12" s="39">
        <v>2034.8</v>
      </c>
      <c r="F12" s="41">
        <v>10451.299999999999</v>
      </c>
      <c r="G12" s="267"/>
    </row>
    <row r="13" spans="1:8" ht="13.5" thickBot="1" x14ac:dyDescent="0.25">
      <c r="A13" s="167">
        <v>2009</v>
      </c>
      <c r="B13" s="41">
        <v>6400.5</v>
      </c>
      <c r="C13" s="41">
        <v>2480.6</v>
      </c>
      <c r="D13" s="41">
        <v>234.4</v>
      </c>
      <c r="E13" s="41">
        <v>1092</v>
      </c>
      <c r="F13" s="41">
        <v>10207.5</v>
      </c>
      <c r="G13" s="267"/>
    </row>
    <row r="14" spans="1:8" ht="13.5" thickBot="1" x14ac:dyDescent="0.25">
      <c r="A14" s="167">
        <v>2010</v>
      </c>
      <c r="B14" s="41">
        <v>6287.1</v>
      </c>
      <c r="C14" s="41">
        <v>2827.3</v>
      </c>
      <c r="D14" s="41">
        <v>318.39999999999998</v>
      </c>
      <c r="E14" s="41">
        <v>1062.5</v>
      </c>
      <c r="F14" s="41">
        <v>10495.3</v>
      </c>
      <c r="G14" s="267"/>
    </row>
    <row r="15" spans="1:8" ht="13.5" thickBot="1" x14ac:dyDescent="0.25">
      <c r="A15" s="167">
        <v>2011</v>
      </c>
      <c r="B15" s="41">
        <v>5388.1</v>
      </c>
      <c r="C15" s="41">
        <v>3235.5</v>
      </c>
      <c r="D15" s="41">
        <v>250.1</v>
      </c>
      <c r="E15" s="41">
        <v>1108.9000000000001</v>
      </c>
      <c r="F15" s="41">
        <v>9982.6</v>
      </c>
      <c r="G15" s="267"/>
    </row>
    <row r="16" spans="1:8" ht="13.5" thickBot="1" x14ac:dyDescent="0.25">
      <c r="A16" s="167">
        <v>2012</v>
      </c>
      <c r="B16" s="41">
        <v>6248.5</v>
      </c>
      <c r="C16" s="41">
        <v>3353.2</v>
      </c>
      <c r="D16" s="41">
        <v>252.1</v>
      </c>
      <c r="E16" s="41">
        <v>1368.4</v>
      </c>
      <c r="F16" s="41">
        <v>11222.3</v>
      </c>
      <c r="G16" s="267"/>
    </row>
    <row r="17" spans="1:11" ht="13.5" thickBot="1" x14ac:dyDescent="0.25">
      <c r="A17" s="167">
        <v>2013</v>
      </c>
      <c r="B17" s="41">
        <v>6411.5</v>
      </c>
      <c r="C17" s="41">
        <v>2977.5</v>
      </c>
      <c r="D17" s="41">
        <v>277.60000000000002</v>
      </c>
      <c r="E17" s="41">
        <v>1116.9000000000001</v>
      </c>
      <c r="F17" s="41">
        <v>10783.4</v>
      </c>
      <c r="G17" s="267"/>
    </row>
    <row r="18" spans="1:11" ht="13.5" thickBot="1" x14ac:dyDescent="0.25">
      <c r="A18" s="167">
        <v>2014</v>
      </c>
      <c r="B18" s="41">
        <v>6521.7</v>
      </c>
      <c r="C18" s="41">
        <v>2680</v>
      </c>
      <c r="D18" s="41">
        <v>223.4</v>
      </c>
      <c r="E18" s="41">
        <v>1223</v>
      </c>
      <c r="F18" s="41" t="s">
        <v>759</v>
      </c>
      <c r="G18" s="267"/>
    </row>
    <row r="19" spans="1:11" ht="13.5" thickBot="1" x14ac:dyDescent="0.25">
      <c r="A19" s="565">
        <v>2015</v>
      </c>
      <c r="B19" s="41">
        <v>7494.1180000000004</v>
      </c>
      <c r="C19" s="41">
        <v>2745.0529999999999</v>
      </c>
      <c r="D19" s="41">
        <v>235.61600000000001</v>
      </c>
      <c r="E19" s="41">
        <v>1435.076</v>
      </c>
      <c r="F19" s="41">
        <v>11909.863000000001</v>
      </c>
      <c r="G19" s="458"/>
    </row>
    <row r="20" spans="1:11" ht="13.5" thickBot="1" x14ac:dyDescent="0.25">
      <c r="A20" s="615">
        <v>2016</v>
      </c>
      <c r="B20" s="41">
        <v>7767.902</v>
      </c>
      <c r="C20" s="41">
        <v>2643.998</v>
      </c>
      <c r="D20" s="41">
        <v>241.31700000000001</v>
      </c>
      <c r="E20" s="41">
        <v>1285.577</v>
      </c>
      <c r="F20" s="185">
        <v>11938.794</v>
      </c>
      <c r="G20" s="458"/>
    </row>
    <row r="21" spans="1:11" ht="13.5" thickBot="1" x14ac:dyDescent="0.25">
      <c r="A21" s="627">
        <v>2017</v>
      </c>
      <c r="B21" s="41">
        <v>7321.4105044347361</v>
      </c>
      <c r="C21" s="41">
        <v>2724.0714895191145</v>
      </c>
      <c r="D21" s="41">
        <v>264.98713864574211</v>
      </c>
      <c r="E21" s="41">
        <v>1409.5477484798237</v>
      </c>
      <c r="F21" s="185">
        <v>11720.016881079417</v>
      </c>
      <c r="G21" s="458"/>
      <c r="H21" s="458"/>
      <c r="I21" s="458"/>
      <c r="J21" s="458"/>
      <c r="K21" s="458"/>
    </row>
    <row r="22" spans="1:11" ht="13.5" thickBot="1" x14ac:dyDescent="0.25">
      <c r="A22" s="830" t="s">
        <v>2388</v>
      </c>
      <c r="B22" s="831"/>
      <c r="C22" s="831"/>
      <c r="D22" s="831"/>
      <c r="E22" s="831"/>
      <c r="F22" s="832"/>
      <c r="G22" s="267"/>
    </row>
    <row r="23" spans="1:11" ht="13.5" thickBot="1" x14ac:dyDescent="0.25">
      <c r="A23" s="167">
        <v>2003</v>
      </c>
      <c r="B23" s="27">
        <v>0.47499999999999998</v>
      </c>
      <c r="C23" s="27">
        <v>0.26300000000000001</v>
      </c>
      <c r="D23" s="27">
        <v>1.6E-2</v>
      </c>
      <c r="E23" s="27">
        <v>0.247</v>
      </c>
      <c r="F23" s="27">
        <v>1</v>
      </c>
      <c r="G23" s="267"/>
    </row>
    <row r="24" spans="1:11" ht="13.5" thickBot="1" x14ac:dyDescent="0.25">
      <c r="A24" s="167">
        <v>2004</v>
      </c>
      <c r="B24" s="27">
        <v>0.54</v>
      </c>
      <c r="C24" s="27">
        <v>0.28100000000000003</v>
      </c>
      <c r="D24" s="27">
        <v>0.02</v>
      </c>
      <c r="E24" s="27">
        <v>0.159</v>
      </c>
      <c r="F24" s="27">
        <v>1</v>
      </c>
      <c r="G24" s="267"/>
    </row>
    <row r="25" spans="1:11" ht="13.5" thickBot="1" x14ac:dyDescent="0.25">
      <c r="A25" s="167">
        <v>2005</v>
      </c>
      <c r="B25" s="27">
        <v>0.52700000000000002</v>
      </c>
      <c r="C25" s="27">
        <v>0.26</v>
      </c>
      <c r="D25" s="27">
        <v>0.03</v>
      </c>
      <c r="E25" s="27">
        <v>0.182</v>
      </c>
      <c r="F25" s="27">
        <v>1</v>
      </c>
      <c r="G25" s="267"/>
    </row>
    <row r="26" spans="1:11" ht="13.5" thickBot="1" x14ac:dyDescent="0.25">
      <c r="A26" s="167">
        <v>2006</v>
      </c>
      <c r="B26" s="27">
        <v>0.54500000000000004</v>
      </c>
      <c r="C26" s="27">
        <v>0.27</v>
      </c>
      <c r="D26" s="27">
        <v>2.1999999999999999E-2</v>
      </c>
      <c r="E26" s="27">
        <v>0.16400000000000001</v>
      </c>
      <c r="F26" s="27">
        <v>1</v>
      </c>
      <c r="G26" s="267"/>
    </row>
    <row r="27" spans="1:11" ht="13.5" thickBot="1" x14ac:dyDescent="0.25">
      <c r="A27" s="167">
        <v>2007</v>
      </c>
      <c r="B27" s="27">
        <v>0.54500000000000004</v>
      </c>
      <c r="C27" s="27">
        <v>0.23699999999999999</v>
      </c>
      <c r="D27" s="27">
        <v>2.3E-2</v>
      </c>
      <c r="E27" s="27">
        <v>0.19500000000000001</v>
      </c>
      <c r="F27" s="27">
        <v>1</v>
      </c>
      <c r="G27" s="267"/>
    </row>
    <row r="28" spans="1:11" ht="13.5" thickBot="1" x14ac:dyDescent="0.25">
      <c r="A28" s="167">
        <v>2008</v>
      </c>
      <c r="B28" s="27">
        <v>0.56399999999999995</v>
      </c>
      <c r="C28" s="27">
        <v>0.217</v>
      </c>
      <c r="D28" s="27">
        <v>2.5000000000000001E-2</v>
      </c>
      <c r="E28" s="27">
        <v>0.19500000000000001</v>
      </c>
      <c r="F28" s="27">
        <v>1</v>
      </c>
      <c r="G28" s="267"/>
    </row>
    <row r="29" spans="1:11" ht="13.5" thickBot="1" x14ac:dyDescent="0.25">
      <c r="A29" s="167">
        <v>2009</v>
      </c>
      <c r="B29" s="27">
        <v>0.627</v>
      </c>
      <c r="C29" s="27">
        <v>0.24299999999999999</v>
      </c>
      <c r="D29" s="27">
        <v>2.3E-2</v>
      </c>
      <c r="E29" s="27">
        <v>0.107</v>
      </c>
      <c r="F29" s="27">
        <v>1</v>
      </c>
      <c r="G29" s="267"/>
    </row>
    <row r="30" spans="1:11" ht="13.5" thickBot="1" x14ac:dyDescent="0.25">
      <c r="A30" s="167">
        <v>2010</v>
      </c>
      <c r="B30" s="27">
        <v>0.59899999999999998</v>
      </c>
      <c r="C30" s="27">
        <v>0.26900000000000002</v>
      </c>
      <c r="D30" s="27">
        <v>0.03</v>
      </c>
      <c r="E30" s="27">
        <v>0.10100000000000001</v>
      </c>
      <c r="F30" s="27">
        <v>1</v>
      </c>
      <c r="G30" s="267"/>
    </row>
    <row r="31" spans="1:11" ht="13.5" thickBot="1" x14ac:dyDescent="0.25">
      <c r="A31" s="167">
        <v>2011</v>
      </c>
      <c r="B31" s="174">
        <v>0.54</v>
      </c>
      <c r="C31" s="174">
        <v>0.32400000000000001</v>
      </c>
      <c r="D31" s="174">
        <v>2.5000000000000001E-2</v>
      </c>
      <c r="E31" s="174">
        <v>0.111</v>
      </c>
      <c r="F31" s="174">
        <v>1</v>
      </c>
      <c r="G31" s="267"/>
    </row>
    <row r="32" spans="1:11" ht="13.5" thickBot="1" x14ac:dyDescent="0.25">
      <c r="A32" s="167">
        <v>2012</v>
      </c>
      <c r="B32" s="174">
        <v>0.55700000000000005</v>
      </c>
      <c r="C32" s="174">
        <v>0.29899999999999999</v>
      </c>
      <c r="D32" s="174">
        <v>2.1999999999999999E-2</v>
      </c>
      <c r="E32" s="174">
        <v>0.122</v>
      </c>
      <c r="F32" s="174">
        <v>1</v>
      </c>
      <c r="G32" s="267"/>
    </row>
    <row r="33" spans="1:11" ht="13.5" thickBot="1" x14ac:dyDescent="0.25">
      <c r="A33" s="167">
        <v>2013</v>
      </c>
      <c r="B33" s="174">
        <v>0.59499999999999997</v>
      </c>
      <c r="C33" s="174">
        <v>0.27600000000000002</v>
      </c>
      <c r="D33" s="174">
        <v>2.5999999999999999E-2</v>
      </c>
      <c r="E33" s="174">
        <v>0.104</v>
      </c>
      <c r="F33" s="174">
        <v>1</v>
      </c>
      <c r="G33" s="267"/>
    </row>
    <row r="34" spans="1:11" ht="13.5" thickBot="1" x14ac:dyDescent="0.25">
      <c r="A34" s="167">
        <v>2014</v>
      </c>
      <c r="B34" s="174">
        <v>0.61199999999999999</v>
      </c>
      <c r="C34" s="174">
        <v>0.252</v>
      </c>
      <c r="D34" s="174">
        <v>2.1000000000000001E-2</v>
      </c>
      <c r="E34" s="174">
        <v>0.115</v>
      </c>
      <c r="F34" s="174">
        <v>1</v>
      </c>
      <c r="G34" s="267"/>
    </row>
    <row r="35" spans="1:11" ht="13.5" thickBot="1" x14ac:dyDescent="0.25">
      <c r="A35" s="565">
        <v>2015</v>
      </c>
      <c r="B35" s="174">
        <v>0.62923628928393216</v>
      </c>
      <c r="C35" s="174">
        <v>0.23048569072540964</v>
      </c>
      <c r="D35" s="174">
        <v>1.978326702834449E-2</v>
      </c>
      <c r="E35" s="174">
        <v>0.12049475296231366</v>
      </c>
      <c r="F35" s="174">
        <v>1</v>
      </c>
      <c r="G35" s="458"/>
    </row>
    <row r="36" spans="1:11" ht="13.5" thickBot="1" x14ac:dyDescent="0.25">
      <c r="A36" s="627">
        <v>2016</v>
      </c>
      <c r="B36" s="174">
        <v>0.65064377524229</v>
      </c>
      <c r="C36" s="174">
        <v>0.22146273735856403</v>
      </c>
      <c r="D36" s="174">
        <v>2.0212845619080121E-2</v>
      </c>
      <c r="E36" s="174">
        <v>0.10768064178006589</v>
      </c>
      <c r="F36" s="174">
        <v>1</v>
      </c>
      <c r="G36" s="458"/>
    </row>
    <row r="37" spans="1:11" ht="13.5" thickBot="1" x14ac:dyDescent="0.25">
      <c r="A37" s="627">
        <v>2017</v>
      </c>
      <c r="B37" s="174">
        <v>0.62469282926155922</v>
      </c>
      <c r="C37" s="174">
        <v>0.2324289731968566</v>
      </c>
      <c r="D37" s="174">
        <v>2.2609791550175371E-2</v>
      </c>
      <c r="E37" s="174">
        <v>0.12026840599140877</v>
      </c>
      <c r="F37" s="174">
        <v>1</v>
      </c>
      <c r="G37" s="458"/>
      <c r="H37" s="458"/>
      <c r="I37" s="458"/>
      <c r="J37" s="458"/>
      <c r="K37" s="458"/>
    </row>
    <row r="38" spans="1:11" x14ac:dyDescent="0.2">
      <c r="A38" s="186" t="s">
        <v>753</v>
      </c>
    </row>
  </sheetData>
  <mergeCells count="7">
    <mergeCell ref="G3:G4"/>
    <mergeCell ref="A6:F6"/>
    <mergeCell ref="A22:F22"/>
    <mergeCell ref="A1:F1"/>
    <mergeCell ref="A2:F2"/>
    <mergeCell ref="A3:F3"/>
    <mergeCell ref="A4:F4"/>
  </mergeCells>
  <hyperlinks>
    <hyperlink ref="H5" location="TOC!A1" display="RETURN TO TABLE OF CONTENTS" xr:uid="{00000000-0004-0000-43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I38"/>
  <sheetViews>
    <sheetView workbookViewId="0">
      <selection activeCell="I13" sqref="I13"/>
    </sheetView>
  </sheetViews>
  <sheetFormatPr defaultRowHeight="12.75" x14ac:dyDescent="0.2"/>
  <cols>
    <col min="2" max="5" width="13.5703125" customWidth="1"/>
    <col min="6" max="6" width="10" bestFit="1" customWidth="1"/>
  </cols>
  <sheetData>
    <row r="1" spans="1:7" ht="12.75" customHeight="1" x14ac:dyDescent="0.2">
      <c r="A1" s="833" t="s">
        <v>2389</v>
      </c>
      <c r="B1" s="833"/>
      <c r="C1" s="833"/>
      <c r="D1" s="833"/>
      <c r="E1" s="833"/>
      <c r="F1" s="322"/>
    </row>
    <row r="2" spans="1:7" ht="13.5" customHeight="1" thickBot="1" x14ac:dyDescent="0.25">
      <c r="A2" s="957" t="s">
        <v>116</v>
      </c>
      <c r="B2" s="957"/>
      <c r="C2" s="957"/>
      <c r="D2" s="957"/>
      <c r="E2" s="957"/>
      <c r="F2" s="394"/>
    </row>
    <row r="3" spans="1:7" ht="22.5" customHeight="1" x14ac:dyDescent="0.2">
      <c r="A3" s="958" t="s">
        <v>2391</v>
      </c>
      <c r="B3" s="959"/>
      <c r="C3" s="959"/>
      <c r="D3" s="959"/>
      <c r="E3" s="960"/>
      <c r="F3" s="956"/>
    </row>
    <row r="4" spans="1:7" ht="13.5" thickBot="1" x14ac:dyDescent="0.25">
      <c r="A4" s="953" t="s">
        <v>2386</v>
      </c>
      <c r="B4" s="954"/>
      <c r="C4" s="954"/>
      <c r="D4" s="954"/>
      <c r="E4" s="955"/>
      <c r="F4" s="956"/>
    </row>
    <row r="5" spans="1:7" ht="34.5" thickBot="1" x14ac:dyDescent="0.25">
      <c r="A5" s="167" t="s">
        <v>3</v>
      </c>
      <c r="B5" s="178" t="s">
        <v>760</v>
      </c>
      <c r="C5" s="178" t="s">
        <v>761</v>
      </c>
      <c r="D5" s="178" t="s">
        <v>203</v>
      </c>
      <c r="E5" s="178" t="s">
        <v>762</v>
      </c>
      <c r="F5" s="267"/>
      <c r="G5" s="551" t="s">
        <v>2837</v>
      </c>
    </row>
    <row r="6" spans="1:7" ht="13.5" thickBot="1" x14ac:dyDescent="0.25">
      <c r="A6" s="830" t="s">
        <v>2382</v>
      </c>
      <c r="B6" s="831"/>
      <c r="C6" s="831"/>
      <c r="D6" s="831"/>
      <c r="E6" s="943"/>
      <c r="F6" s="267"/>
    </row>
    <row r="7" spans="1:7" ht="13.5" thickBot="1" x14ac:dyDescent="0.25">
      <c r="A7" s="167">
        <v>2003</v>
      </c>
      <c r="B7" s="41">
        <v>112.7</v>
      </c>
      <c r="C7" s="41">
        <v>911.6</v>
      </c>
      <c r="D7" s="41">
        <v>849.1</v>
      </c>
      <c r="E7" s="41">
        <v>1873.4</v>
      </c>
      <c r="F7" s="267"/>
    </row>
    <row r="8" spans="1:7" ht="13.5" thickBot="1" x14ac:dyDescent="0.25">
      <c r="A8" s="167">
        <v>2004</v>
      </c>
      <c r="B8" s="41">
        <v>142.6</v>
      </c>
      <c r="C8" s="41">
        <v>1009.5</v>
      </c>
      <c r="D8" s="41">
        <v>804</v>
      </c>
      <c r="E8" s="41">
        <v>1956.1</v>
      </c>
      <c r="F8" s="267"/>
    </row>
    <row r="9" spans="1:7" ht="13.5" thickBot="1" x14ac:dyDescent="0.25">
      <c r="A9" s="167">
        <v>2005</v>
      </c>
      <c r="B9" s="41">
        <v>153.9</v>
      </c>
      <c r="C9" s="41">
        <v>696.1</v>
      </c>
      <c r="D9" s="41">
        <v>533.70000000000005</v>
      </c>
      <c r="E9" s="41">
        <v>1383.7</v>
      </c>
      <c r="F9" s="267"/>
    </row>
    <row r="10" spans="1:7" ht="13.5" thickBot="1" x14ac:dyDescent="0.25">
      <c r="A10" s="167">
        <v>2006</v>
      </c>
      <c r="B10" s="41">
        <v>219.8</v>
      </c>
      <c r="C10" s="41">
        <v>833.4</v>
      </c>
      <c r="D10" s="41">
        <v>464.2</v>
      </c>
      <c r="E10" s="41">
        <v>1517.4</v>
      </c>
      <c r="F10" s="267"/>
    </row>
    <row r="11" spans="1:7" ht="13.5" thickBot="1" x14ac:dyDescent="0.25">
      <c r="A11" s="167">
        <v>2007</v>
      </c>
      <c r="B11" s="41">
        <v>214.2</v>
      </c>
      <c r="C11" s="41">
        <v>885.9</v>
      </c>
      <c r="D11" s="41">
        <v>658.7</v>
      </c>
      <c r="E11" s="41">
        <v>1758.8</v>
      </c>
      <c r="F11" s="267"/>
    </row>
    <row r="12" spans="1:7" ht="13.5" thickBot="1" x14ac:dyDescent="0.25">
      <c r="A12" s="167">
        <v>2008</v>
      </c>
      <c r="B12" s="41">
        <v>225.6</v>
      </c>
      <c r="C12" s="41">
        <v>1144.9000000000001</v>
      </c>
      <c r="D12" s="41">
        <v>615.9</v>
      </c>
      <c r="E12" s="41">
        <v>1986.5</v>
      </c>
      <c r="F12" s="267"/>
    </row>
    <row r="13" spans="1:7" ht="13.5" thickBot="1" x14ac:dyDescent="0.25">
      <c r="A13" s="167">
        <v>2009</v>
      </c>
      <c r="B13" s="41">
        <v>237.5</v>
      </c>
      <c r="C13" s="41">
        <v>1103.0999999999999</v>
      </c>
      <c r="D13" s="41">
        <v>526.70000000000005</v>
      </c>
      <c r="E13" s="41">
        <v>1867.3</v>
      </c>
      <c r="F13" s="267"/>
    </row>
    <row r="14" spans="1:7" ht="13.5" thickBot="1" x14ac:dyDescent="0.25">
      <c r="A14" s="167">
        <v>2010</v>
      </c>
      <c r="B14" s="41">
        <v>190.9</v>
      </c>
      <c r="C14" s="41">
        <v>1195</v>
      </c>
      <c r="D14" s="41">
        <v>742.3</v>
      </c>
      <c r="E14" s="41">
        <v>2128.1999999999998</v>
      </c>
      <c r="F14" s="267"/>
    </row>
    <row r="15" spans="1:7" ht="13.5" thickBot="1" x14ac:dyDescent="0.25">
      <c r="A15" s="167">
        <v>2011</v>
      </c>
      <c r="B15" s="41">
        <v>165.7</v>
      </c>
      <c r="C15" s="41">
        <v>1351.2</v>
      </c>
      <c r="D15" s="41">
        <v>732</v>
      </c>
      <c r="E15" s="41">
        <v>2249</v>
      </c>
      <c r="F15" s="267"/>
    </row>
    <row r="16" spans="1:7" ht="13.5" thickBot="1" x14ac:dyDescent="0.25">
      <c r="A16" s="167">
        <v>2012</v>
      </c>
      <c r="B16" s="41">
        <v>123.1</v>
      </c>
      <c r="C16" s="41">
        <v>1603.9</v>
      </c>
      <c r="D16" s="41">
        <v>720.8</v>
      </c>
      <c r="E16" s="41" t="s">
        <v>763</v>
      </c>
      <c r="F16" s="267"/>
    </row>
    <row r="17" spans="1:9" ht="13.5" thickBot="1" x14ac:dyDescent="0.25">
      <c r="A17" s="167">
        <v>2013</v>
      </c>
      <c r="B17" s="41">
        <v>198.2</v>
      </c>
      <c r="C17" s="41">
        <v>1592.1</v>
      </c>
      <c r="D17" s="41">
        <v>1112.5</v>
      </c>
      <c r="E17" s="41">
        <v>2902.8</v>
      </c>
      <c r="F17" s="267"/>
    </row>
    <row r="18" spans="1:9" ht="13.5" thickBot="1" x14ac:dyDescent="0.25">
      <c r="A18" s="167">
        <v>2014</v>
      </c>
      <c r="B18" s="41">
        <v>178.9</v>
      </c>
      <c r="C18" s="41">
        <v>1778.5</v>
      </c>
      <c r="D18" s="41">
        <v>808.6</v>
      </c>
      <c r="E18" s="41">
        <v>2766</v>
      </c>
      <c r="F18" s="267"/>
    </row>
    <row r="19" spans="1:9" ht="13.5" thickBot="1" x14ac:dyDescent="0.25">
      <c r="A19" s="565">
        <v>2015</v>
      </c>
      <c r="B19" s="41">
        <v>151.00899999999999</v>
      </c>
      <c r="C19" s="41">
        <v>1829.492</v>
      </c>
      <c r="D19" s="41">
        <v>737.18100000000004</v>
      </c>
      <c r="E19" s="41">
        <v>2717.6819999999998</v>
      </c>
      <c r="F19" s="458"/>
    </row>
    <row r="20" spans="1:9" ht="13.5" thickBot="1" x14ac:dyDescent="0.25">
      <c r="A20" s="615">
        <v>2016</v>
      </c>
      <c r="B20" s="41">
        <v>257.43099999999998</v>
      </c>
      <c r="C20" s="41">
        <v>1740.0139999999999</v>
      </c>
      <c r="D20" s="41">
        <v>930.30499999999995</v>
      </c>
      <c r="E20" s="41">
        <v>2927.7510000000002</v>
      </c>
      <c r="F20" s="458"/>
    </row>
    <row r="21" spans="1:9" ht="13.5" thickBot="1" x14ac:dyDescent="0.25">
      <c r="A21" s="627">
        <v>2017</v>
      </c>
      <c r="B21" s="41">
        <v>189.08733402259577</v>
      </c>
      <c r="C21" s="41">
        <v>1799.3972440849793</v>
      </c>
      <c r="D21" s="41">
        <v>870.55252369777293</v>
      </c>
      <c r="E21" s="41">
        <v>2859.0371018053479</v>
      </c>
      <c r="F21" s="458"/>
      <c r="G21" s="458"/>
      <c r="H21" s="458"/>
      <c r="I21" s="458"/>
    </row>
    <row r="22" spans="1:9" ht="13.5" thickBot="1" x14ac:dyDescent="0.25">
      <c r="A22" s="830" t="s">
        <v>2388</v>
      </c>
      <c r="B22" s="831"/>
      <c r="C22" s="831"/>
      <c r="D22" s="831"/>
      <c r="E22" s="943"/>
      <c r="F22" s="267"/>
    </row>
    <row r="23" spans="1:9" ht="13.5" thickBot="1" x14ac:dyDescent="0.25">
      <c r="A23" s="167">
        <v>2003</v>
      </c>
      <c r="B23" s="27">
        <v>0.06</v>
      </c>
      <c r="C23" s="27">
        <v>0.48699999999999999</v>
      </c>
      <c r="D23" s="27">
        <v>0.45300000000000001</v>
      </c>
      <c r="E23" s="27">
        <v>1</v>
      </c>
      <c r="F23" s="267"/>
    </row>
    <row r="24" spans="1:9" ht="13.5" thickBot="1" x14ac:dyDescent="0.25">
      <c r="A24" s="167">
        <v>2004</v>
      </c>
      <c r="B24" s="27">
        <v>7.2999999999999995E-2</v>
      </c>
      <c r="C24" s="27">
        <v>0.51600000000000001</v>
      </c>
      <c r="D24" s="27">
        <v>0.41099999999999998</v>
      </c>
      <c r="E24" s="27">
        <v>1</v>
      </c>
      <c r="F24" s="267"/>
    </row>
    <row r="25" spans="1:9" ht="13.5" thickBot="1" x14ac:dyDescent="0.25">
      <c r="A25" s="167">
        <v>2005</v>
      </c>
      <c r="B25" s="27">
        <v>0.111</v>
      </c>
      <c r="C25" s="27">
        <v>0.503</v>
      </c>
      <c r="D25" s="27">
        <v>0.38600000000000001</v>
      </c>
      <c r="E25" s="27">
        <v>1</v>
      </c>
      <c r="F25" s="267"/>
    </row>
    <row r="26" spans="1:9" ht="13.5" thickBot="1" x14ac:dyDescent="0.25">
      <c r="A26" s="167">
        <v>2006</v>
      </c>
      <c r="B26" s="27">
        <v>0.14499999999999999</v>
      </c>
      <c r="C26" s="27">
        <v>0.54900000000000004</v>
      </c>
      <c r="D26" s="27">
        <v>0.30599999999999999</v>
      </c>
      <c r="E26" s="27">
        <v>1</v>
      </c>
      <c r="F26" s="267"/>
    </row>
    <row r="27" spans="1:9" ht="13.5" thickBot="1" x14ac:dyDescent="0.25">
      <c r="A27" s="167">
        <v>2007</v>
      </c>
      <c r="B27" s="27">
        <v>0.122</v>
      </c>
      <c r="C27" s="27">
        <v>0.504</v>
      </c>
      <c r="D27" s="27">
        <v>0.375</v>
      </c>
      <c r="E27" s="27">
        <v>1</v>
      </c>
      <c r="F27" s="267"/>
    </row>
    <row r="28" spans="1:9" ht="13.5" thickBot="1" x14ac:dyDescent="0.25">
      <c r="A28" s="167">
        <v>2008</v>
      </c>
      <c r="B28" s="27">
        <v>0.114</v>
      </c>
      <c r="C28" s="27">
        <v>0.57599999999999996</v>
      </c>
      <c r="D28" s="27">
        <v>0.31</v>
      </c>
      <c r="E28" s="27">
        <v>1</v>
      </c>
      <c r="F28" s="267"/>
    </row>
    <row r="29" spans="1:9" ht="13.5" thickBot="1" x14ac:dyDescent="0.25">
      <c r="A29" s="167">
        <v>2009</v>
      </c>
      <c r="B29" s="27">
        <v>0.127</v>
      </c>
      <c r="C29" s="27">
        <v>0.59099999999999997</v>
      </c>
      <c r="D29" s="27">
        <v>0.28199999999999997</v>
      </c>
      <c r="E29" s="27">
        <v>1</v>
      </c>
      <c r="F29" s="267"/>
    </row>
    <row r="30" spans="1:9" ht="13.5" thickBot="1" x14ac:dyDescent="0.25">
      <c r="A30" s="167">
        <v>2010</v>
      </c>
      <c r="B30" s="27">
        <v>0.09</v>
      </c>
      <c r="C30" s="27">
        <v>0.56200000000000006</v>
      </c>
      <c r="D30" s="27">
        <v>0.34899999999999998</v>
      </c>
      <c r="E30" s="27">
        <v>1</v>
      </c>
      <c r="F30" s="267"/>
    </row>
    <row r="31" spans="1:9" ht="13.5" thickBot="1" x14ac:dyDescent="0.25">
      <c r="A31" s="167">
        <v>2011</v>
      </c>
      <c r="B31" s="174">
        <v>7.3999999999999996E-2</v>
      </c>
      <c r="C31" s="174">
        <v>0.60099999999999998</v>
      </c>
      <c r="D31" s="174">
        <v>0.32500000000000001</v>
      </c>
      <c r="E31" s="174">
        <v>1</v>
      </c>
      <c r="F31" s="267"/>
    </row>
    <row r="32" spans="1:9" ht="13.5" thickBot="1" x14ac:dyDescent="0.25">
      <c r="A32" s="167">
        <v>2012</v>
      </c>
      <c r="B32" s="174">
        <v>0.05</v>
      </c>
      <c r="C32" s="174">
        <v>0.65500000000000003</v>
      </c>
      <c r="D32" s="174">
        <v>0.29399999999999998</v>
      </c>
      <c r="E32" s="174">
        <v>1</v>
      </c>
      <c r="F32" s="267"/>
    </row>
    <row r="33" spans="1:9" ht="13.5" thickBot="1" x14ac:dyDescent="0.25">
      <c r="A33" s="167">
        <v>2013</v>
      </c>
      <c r="B33" s="174">
        <v>6.8000000000000005E-2</v>
      </c>
      <c r="C33" s="174">
        <v>0.54800000000000004</v>
      </c>
      <c r="D33" s="174">
        <v>0.38300000000000001</v>
      </c>
      <c r="E33" s="174">
        <v>1</v>
      </c>
      <c r="F33" s="267"/>
    </row>
    <row r="34" spans="1:9" ht="13.5" thickBot="1" x14ac:dyDescent="0.25">
      <c r="A34" s="167">
        <v>2014</v>
      </c>
      <c r="B34" s="174">
        <v>6.5000000000000002E-2</v>
      </c>
      <c r="C34" s="174">
        <v>0.64300000000000002</v>
      </c>
      <c r="D34" s="174">
        <v>0.29199999999999998</v>
      </c>
      <c r="E34" s="174">
        <v>1</v>
      </c>
      <c r="F34" s="267"/>
    </row>
    <row r="35" spans="1:9" ht="13.5" thickBot="1" x14ac:dyDescent="0.25">
      <c r="A35" s="565">
        <v>2015</v>
      </c>
      <c r="B35" s="174">
        <v>5.5565367839210032E-2</v>
      </c>
      <c r="C35" s="174">
        <v>0.67318104178487403</v>
      </c>
      <c r="D35" s="174">
        <v>0.27125359037591601</v>
      </c>
      <c r="E35" s="174">
        <v>1</v>
      </c>
      <c r="F35" s="458"/>
    </row>
    <row r="36" spans="1:9" ht="13.5" thickBot="1" x14ac:dyDescent="0.25">
      <c r="A36" s="615">
        <v>2016</v>
      </c>
      <c r="B36" s="174">
        <v>8.7927900972452899E-2</v>
      </c>
      <c r="C36" s="174">
        <v>0.59431761785752946</v>
      </c>
      <c r="D36" s="174">
        <v>0.31775413961091631</v>
      </c>
      <c r="E36" s="174">
        <v>1</v>
      </c>
      <c r="F36" s="458"/>
    </row>
    <row r="37" spans="1:9" ht="13.5" thickBot="1" x14ac:dyDescent="0.25">
      <c r="A37" s="627">
        <v>2017</v>
      </c>
      <c r="B37" s="174">
        <v>6.6136719213330947E-2</v>
      </c>
      <c r="C37" s="174">
        <v>0.62937177098847175</v>
      </c>
      <c r="D37" s="174">
        <v>0.30449150979819739</v>
      </c>
      <c r="E37" s="174">
        <v>1</v>
      </c>
      <c r="F37" s="458"/>
      <c r="G37" s="458"/>
      <c r="H37" s="458"/>
      <c r="I37" s="458"/>
    </row>
    <row r="38" spans="1:9" x14ac:dyDescent="0.2">
      <c r="A38" s="186" t="s">
        <v>753</v>
      </c>
    </row>
  </sheetData>
  <mergeCells count="7">
    <mergeCell ref="F3:F4"/>
    <mergeCell ref="A6:E6"/>
    <mergeCell ref="A22:E22"/>
    <mergeCell ref="A1:E1"/>
    <mergeCell ref="A2:E2"/>
    <mergeCell ref="A3:E3"/>
    <mergeCell ref="A4:E4"/>
  </mergeCells>
  <hyperlinks>
    <hyperlink ref="G5" location="TOC!A1" display="RETURN TO TABLE OF CONTENTS" xr:uid="{00000000-0004-0000-4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8"/>
  <sheetViews>
    <sheetView workbookViewId="0">
      <pane xSplit="1" ySplit="6" topLeftCell="B28" activePane="bottomRight" state="frozen"/>
      <selection activeCell="L31" sqref="L31:L46"/>
      <selection pane="topRight" activeCell="L31" sqref="L31:L46"/>
      <selection pane="bottomLeft" activeCell="L31" sqref="L31:L46"/>
      <selection pane="bottomRight" activeCell="K47" sqref="K47:V47"/>
    </sheetView>
  </sheetViews>
  <sheetFormatPr defaultColWidth="9.7109375" defaultRowHeight="12.75" x14ac:dyDescent="0.2"/>
  <cols>
    <col min="1" max="10" width="9.7109375" customWidth="1"/>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3" t="s">
        <v>2282</v>
      </c>
      <c r="B3" s="781"/>
      <c r="C3" s="781"/>
      <c r="D3" s="781"/>
      <c r="E3" s="781"/>
      <c r="F3" s="781"/>
      <c r="G3" s="781"/>
      <c r="H3" s="781"/>
      <c r="I3" s="781"/>
      <c r="J3" s="788"/>
      <c r="K3" s="783" t="s">
        <v>2282</v>
      </c>
      <c r="L3" s="781"/>
      <c r="M3" s="781"/>
      <c r="N3" s="781"/>
      <c r="O3" s="781"/>
      <c r="P3" s="781"/>
      <c r="Q3" s="781"/>
      <c r="R3" s="781"/>
      <c r="S3" s="781"/>
      <c r="T3" s="781"/>
      <c r="U3" s="781"/>
      <c r="V3" s="788"/>
    </row>
    <row r="4" spans="1:23" ht="13.5" customHeight="1" thickBot="1" x14ac:dyDescent="0.25">
      <c r="A4" s="789" t="s">
        <v>793</v>
      </c>
      <c r="B4" s="790"/>
      <c r="C4" s="790"/>
      <c r="D4" s="790"/>
      <c r="E4" s="790"/>
      <c r="F4" s="790"/>
      <c r="G4" s="790"/>
      <c r="H4" s="790"/>
      <c r="I4" s="790"/>
      <c r="J4" s="791"/>
      <c r="K4" s="792" t="s">
        <v>2279</v>
      </c>
      <c r="L4" s="790"/>
      <c r="M4" s="790"/>
      <c r="N4" s="790"/>
      <c r="O4" s="790"/>
      <c r="P4" s="790"/>
      <c r="Q4" s="790"/>
      <c r="R4" s="790"/>
      <c r="S4" s="790"/>
      <c r="T4" s="790"/>
      <c r="U4" s="790"/>
      <c r="V4" s="791"/>
    </row>
    <row r="5" spans="1:23" s="72" customFormat="1" ht="13.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41.2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5">
        <v>1977</v>
      </c>
      <c r="B7" s="26" t="s">
        <v>14</v>
      </c>
      <c r="C7" s="27" t="s">
        <v>13</v>
      </c>
      <c r="D7" s="23" t="s">
        <v>14</v>
      </c>
      <c r="E7" s="23">
        <v>0.65700000000000003</v>
      </c>
      <c r="F7" s="26">
        <v>7.0000000000000001E-3</v>
      </c>
      <c r="G7" s="26" t="s">
        <v>13</v>
      </c>
      <c r="H7" s="26" t="s">
        <v>13</v>
      </c>
      <c r="I7" s="23" t="s">
        <v>13</v>
      </c>
      <c r="J7" s="26">
        <v>0.66500000000000004</v>
      </c>
      <c r="K7" s="69">
        <v>1977</v>
      </c>
      <c r="L7" s="26" t="s">
        <v>13</v>
      </c>
      <c r="M7" s="27" t="s">
        <v>13</v>
      </c>
      <c r="N7" s="27" t="s">
        <v>13</v>
      </c>
      <c r="O7" s="28">
        <v>0.32200000000000001</v>
      </c>
      <c r="P7" s="28">
        <v>1.2999999999999999E-2</v>
      </c>
      <c r="Q7" s="26" t="s">
        <v>36</v>
      </c>
      <c r="R7" s="27">
        <v>1.2999999999999999E-2</v>
      </c>
      <c r="S7" s="26" t="s">
        <v>13</v>
      </c>
      <c r="T7" s="26" t="s">
        <v>13</v>
      </c>
      <c r="U7" s="28">
        <v>0.33500000000000002</v>
      </c>
      <c r="V7" s="29">
        <v>1</v>
      </c>
    </row>
    <row r="8" spans="1:23" ht="13.5" customHeight="1" thickBot="1" x14ac:dyDescent="0.25">
      <c r="A8" s="89">
        <v>1978</v>
      </c>
      <c r="B8" s="26" t="s">
        <v>14</v>
      </c>
      <c r="C8" s="27" t="s">
        <v>13</v>
      </c>
      <c r="D8" s="23" t="s">
        <v>14</v>
      </c>
      <c r="E8" s="23">
        <v>0.65400000000000003</v>
      </c>
      <c r="F8" s="26">
        <v>7.0000000000000001E-3</v>
      </c>
      <c r="G8" s="26" t="s">
        <v>13</v>
      </c>
      <c r="H8" s="26" t="s">
        <v>13</v>
      </c>
      <c r="I8" s="23" t="s">
        <v>13</v>
      </c>
      <c r="J8" s="26">
        <v>0.66100000000000003</v>
      </c>
      <c r="K8" s="9">
        <v>1978</v>
      </c>
      <c r="L8" s="26" t="s">
        <v>13</v>
      </c>
      <c r="M8" s="27" t="s">
        <v>13</v>
      </c>
      <c r="N8" s="27" t="s">
        <v>13</v>
      </c>
      <c r="O8" s="23">
        <v>0.32600000000000001</v>
      </c>
      <c r="P8" s="23">
        <v>1.2E-2</v>
      </c>
      <c r="Q8" s="26" t="s">
        <v>36</v>
      </c>
      <c r="R8" s="27">
        <v>1.2E-2</v>
      </c>
      <c r="S8" s="26" t="s">
        <v>13</v>
      </c>
      <c r="T8" s="26" t="s">
        <v>13</v>
      </c>
      <c r="U8" s="23">
        <v>0.33900000000000002</v>
      </c>
      <c r="V8" s="26">
        <v>1</v>
      </c>
    </row>
    <row r="9" spans="1:23" ht="13.5" customHeight="1" thickBot="1" x14ac:dyDescent="0.25">
      <c r="A9" s="89">
        <v>1979</v>
      </c>
      <c r="B9" s="26" t="s">
        <v>14</v>
      </c>
      <c r="C9" s="27" t="s">
        <v>13</v>
      </c>
      <c r="D9" s="23" t="s">
        <v>14</v>
      </c>
      <c r="E9" s="23">
        <v>0.65300000000000002</v>
      </c>
      <c r="F9" s="26">
        <v>6.0000000000000001E-3</v>
      </c>
      <c r="G9" s="26" t="s">
        <v>13</v>
      </c>
      <c r="H9" s="26" t="s">
        <v>13</v>
      </c>
      <c r="I9" s="23" t="s">
        <v>13</v>
      </c>
      <c r="J9" s="26">
        <v>0.65900000000000003</v>
      </c>
      <c r="K9" s="9">
        <v>1979</v>
      </c>
      <c r="L9" s="26" t="s">
        <v>13</v>
      </c>
      <c r="M9" s="27" t="s">
        <v>13</v>
      </c>
      <c r="N9" s="27" t="s">
        <v>13</v>
      </c>
      <c r="O9" s="23">
        <v>0.32800000000000001</v>
      </c>
      <c r="P9" s="23">
        <v>1.2E-2</v>
      </c>
      <c r="Q9" s="26" t="s">
        <v>36</v>
      </c>
      <c r="R9" s="27">
        <v>1.2E-2</v>
      </c>
      <c r="S9" s="26" t="s">
        <v>13</v>
      </c>
      <c r="T9" s="26" t="s">
        <v>13</v>
      </c>
      <c r="U9" s="23">
        <v>0.34100000000000003</v>
      </c>
      <c r="V9" s="26">
        <v>1</v>
      </c>
    </row>
    <row r="10" spans="1:23" ht="13.5" customHeight="1" thickBot="1" x14ac:dyDescent="0.25">
      <c r="A10" s="89">
        <v>1980</v>
      </c>
      <c r="B10" s="26" t="s">
        <v>14</v>
      </c>
      <c r="C10" s="27" t="s">
        <v>13</v>
      </c>
      <c r="D10" s="26" t="s">
        <v>14</v>
      </c>
      <c r="E10" s="23">
        <v>0.54700000000000004</v>
      </c>
      <c r="F10" s="26">
        <v>5.0000000000000001E-3</v>
      </c>
      <c r="G10" s="26" t="s">
        <v>13</v>
      </c>
      <c r="H10" s="26" t="s">
        <v>13</v>
      </c>
      <c r="I10" s="26" t="s">
        <v>13</v>
      </c>
      <c r="J10" s="26">
        <v>0.55200000000000005</v>
      </c>
      <c r="K10" s="9">
        <v>1980</v>
      </c>
      <c r="L10" s="26">
        <v>0.16300000000000001</v>
      </c>
      <c r="M10" s="27" t="s">
        <v>13</v>
      </c>
      <c r="N10" s="27">
        <v>0.16300000000000001</v>
      </c>
      <c r="O10" s="26">
        <v>0.26500000000000001</v>
      </c>
      <c r="P10" s="23">
        <v>0.01</v>
      </c>
      <c r="Q10" s="26" t="s">
        <v>36</v>
      </c>
      <c r="R10" s="27">
        <v>0.01</v>
      </c>
      <c r="S10" s="26" t="s">
        <v>13</v>
      </c>
      <c r="T10" s="26">
        <v>0.01</v>
      </c>
      <c r="U10" s="26">
        <v>0.44800000000000001</v>
      </c>
      <c r="V10" s="26">
        <v>1</v>
      </c>
    </row>
    <row r="11" spans="1:23" ht="13.5" customHeight="1" thickBot="1" x14ac:dyDescent="0.25">
      <c r="A11" s="89">
        <v>1981</v>
      </c>
      <c r="B11" s="26" t="s">
        <v>14</v>
      </c>
      <c r="C11" s="27" t="s">
        <v>13</v>
      </c>
      <c r="D11" s="26" t="s">
        <v>14</v>
      </c>
      <c r="E11" s="23">
        <v>0.54600000000000004</v>
      </c>
      <c r="F11" s="26">
        <v>7.0000000000000001E-3</v>
      </c>
      <c r="G11" s="26" t="s">
        <v>13</v>
      </c>
      <c r="H11" s="26" t="s">
        <v>13</v>
      </c>
      <c r="I11" s="26" t="s">
        <v>13</v>
      </c>
      <c r="J11" s="26">
        <v>0.55300000000000005</v>
      </c>
      <c r="K11" s="9">
        <v>1981</v>
      </c>
      <c r="L11" s="26">
        <v>0.16200000000000001</v>
      </c>
      <c r="M11" s="27" t="s">
        <v>13</v>
      </c>
      <c r="N11" s="27">
        <v>0.16200000000000001</v>
      </c>
      <c r="O11" s="26">
        <v>0.26600000000000001</v>
      </c>
      <c r="P11" s="23">
        <v>8.9999999999999993E-3</v>
      </c>
      <c r="Q11" s="26" t="s">
        <v>36</v>
      </c>
      <c r="R11" s="27">
        <v>8.9999999999999993E-3</v>
      </c>
      <c r="S11" s="26" t="s">
        <v>13</v>
      </c>
      <c r="T11" s="26">
        <v>0.01</v>
      </c>
      <c r="U11" s="26">
        <v>0.44700000000000001</v>
      </c>
      <c r="V11" s="26">
        <v>1</v>
      </c>
    </row>
    <row r="12" spans="1:23" ht="13.5" customHeight="1" thickBot="1" x14ac:dyDescent="0.25">
      <c r="A12" s="89">
        <v>1982</v>
      </c>
      <c r="B12" s="26" t="s">
        <v>14</v>
      </c>
      <c r="C12" s="27" t="s">
        <v>13</v>
      </c>
      <c r="D12" s="26" t="s">
        <v>14</v>
      </c>
      <c r="E12" s="23">
        <v>0.53800000000000003</v>
      </c>
      <c r="F12" s="26">
        <v>8.0000000000000002E-3</v>
      </c>
      <c r="G12" s="26" t="s">
        <v>13</v>
      </c>
      <c r="H12" s="26" t="s">
        <v>13</v>
      </c>
      <c r="I12" s="26" t="s">
        <v>13</v>
      </c>
      <c r="J12" s="26">
        <v>0.54600000000000004</v>
      </c>
      <c r="K12" s="9">
        <v>1982</v>
      </c>
      <c r="L12" s="26">
        <v>0.16200000000000001</v>
      </c>
      <c r="M12" s="27" t="s">
        <v>13</v>
      </c>
      <c r="N12" s="27">
        <v>0.16200000000000001</v>
      </c>
      <c r="O12" s="26">
        <v>0.27100000000000002</v>
      </c>
      <c r="P12" s="23">
        <v>0.01</v>
      </c>
      <c r="Q12" s="26" t="s">
        <v>36</v>
      </c>
      <c r="R12" s="27">
        <v>0.01</v>
      </c>
      <c r="S12" s="26" t="s">
        <v>13</v>
      </c>
      <c r="T12" s="26">
        <v>0.01</v>
      </c>
      <c r="U12" s="26">
        <v>0.45400000000000001</v>
      </c>
      <c r="V12" s="26">
        <v>1</v>
      </c>
    </row>
    <row r="13" spans="1:23" ht="13.5" customHeight="1" thickBot="1" x14ac:dyDescent="0.25">
      <c r="A13" s="89">
        <v>1983</v>
      </c>
      <c r="B13" s="26" t="s">
        <v>14</v>
      </c>
      <c r="C13" s="27" t="s">
        <v>13</v>
      </c>
      <c r="D13" s="26" t="s">
        <v>14</v>
      </c>
      <c r="E13" s="23">
        <v>0.53300000000000003</v>
      </c>
      <c r="F13" s="26">
        <v>8.9999999999999993E-3</v>
      </c>
      <c r="G13" s="26" t="s">
        <v>13</v>
      </c>
      <c r="H13" s="26" t="s">
        <v>13</v>
      </c>
      <c r="I13" s="26" t="s">
        <v>13</v>
      </c>
      <c r="J13" s="26">
        <v>0.54200000000000004</v>
      </c>
      <c r="K13" s="9">
        <v>1983</v>
      </c>
      <c r="L13" s="26">
        <v>0.16200000000000001</v>
      </c>
      <c r="M13" s="27" t="s">
        <v>13</v>
      </c>
      <c r="N13" s="27">
        <v>0.16200000000000001</v>
      </c>
      <c r="O13" s="26">
        <v>0.27500000000000002</v>
      </c>
      <c r="P13" s="23">
        <v>0.01</v>
      </c>
      <c r="Q13" s="26" t="s">
        <v>36</v>
      </c>
      <c r="R13" s="27">
        <v>0.01</v>
      </c>
      <c r="S13" s="26" t="s">
        <v>13</v>
      </c>
      <c r="T13" s="26">
        <v>0.01</v>
      </c>
      <c r="U13" s="26">
        <v>0.45800000000000002</v>
      </c>
      <c r="V13" s="26">
        <v>1</v>
      </c>
    </row>
    <row r="14" spans="1:23" ht="13.5" customHeight="1" thickBot="1" x14ac:dyDescent="0.25">
      <c r="A14" s="89">
        <v>1984</v>
      </c>
      <c r="B14" s="26" t="s">
        <v>14</v>
      </c>
      <c r="C14" s="27" t="s">
        <v>13</v>
      </c>
      <c r="D14" s="26" t="s">
        <v>14</v>
      </c>
      <c r="E14" s="26">
        <v>0.54800000000000004</v>
      </c>
      <c r="F14" s="26">
        <v>8.9999999999999993E-3</v>
      </c>
      <c r="G14" s="26">
        <v>8.9999999999999993E-3</v>
      </c>
      <c r="H14" s="26" t="s">
        <v>13</v>
      </c>
      <c r="I14" s="26" t="s">
        <v>13</v>
      </c>
      <c r="J14" s="26">
        <v>0.56599999999999995</v>
      </c>
      <c r="K14" s="9">
        <v>1984</v>
      </c>
      <c r="L14" s="26">
        <v>0.157</v>
      </c>
      <c r="M14" s="27" t="s">
        <v>13</v>
      </c>
      <c r="N14" s="27">
        <v>0.157</v>
      </c>
      <c r="O14" s="26">
        <v>0.25600000000000001</v>
      </c>
      <c r="P14" s="26">
        <v>1.0999999999999999E-2</v>
      </c>
      <c r="Q14" s="26" t="s">
        <v>36</v>
      </c>
      <c r="R14" s="27">
        <v>1.0999999999999999E-2</v>
      </c>
      <c r="S14" s="26" t="s">
        <v>13</v>
      </c>
      <c r="T14" s="26">
        <v>0.01</v>
      </c>
      <c r="U14" s="26">
        <v>0.434</v>
      </c>
      <c r="V14" s="26">
        <v>1</v>
      </c>
    </row>
    <row r="15" spans="1:23" ht="13.5" customHeight="1" thickBot="1" x14ac:dyDescent="0.25">
      <c r="A15" s="89">
        <v>1985</v>
      </c>
      <c r="B15" s="26" t="s">
        <v>14</v>
      </c>
      <c r="C15" s="27" t="s">
        <v>13</v>
      </c>
      <c r="D15" s="26" t="s">
        <v>14</v>
      </c>
      <c r="E15" s="26">
        <v>0.53500000000000003</v>
      </c>
      <c r="F15" s="26">
        <v>8.0000000000000002E-3</v>
      </c>
      <c r="G15" s="26">
        <v>8.9999999999999993E-3</v>
      </c>
      <c r="H15" s="26" t="s">
        <v>13</v>
      </c>
      <c r="I15" s="52" t="s">
        <v>13</v>
      </c>
      <c r="J15" s="52">
        <v>0.55200000000000005</v>
      </c>
      <c r="K15" s="9">
        <v>1985</v>
      </c>
      <c r="L15" s="26">
        <v>0.16500000000000001</v>
      </c>
      <c r="M15" s="27" t="s">
        <v>13</v>
      </c>
      <c r="N15" s="27">
        <v>0.16500000000000001</v>
      </c>
      <c r="O15" s="26">
        <v>0.26300000000000001</v>
      </c>
      <c r="P15" s="26">
        <v>8.9999999999999993E-3</v>
      </c>
      <c r="Q15" s="26" t="s">
        <v>36</v>
      </c>
      <c r="R15" s="27">
        <v>8.9999999999999993E-3</v>
      </c>
      <c r="S15" s="26" t="s">
        <v>13</v>
      </c>
      <c r="T15" s="26">
        <v>1.0999999999999999E-2</v>
      </c>
      <c r="U15" s="26">
        <v>0.44800000000000001</v>
      </c>
      <c r="V15" s="26">
        <v>1</v>
      </c>
    </row>
    <row r="16" spans="1:23" ht="13.5" customHeight="1" thickBot="1" x14ac:dyDescent="0.25">
      <c r="A16" s="89">
        <v>1986</v>
      </c>
      <c r="B16" s="26" t="s">
        <v>14</v>
      </c>
      <c r="C16" s="27" t="s">
        <v>13</v>
      </c>
      <c r="D16" s="26" t="s">
        <v>14</v>
      </c>
      <c r="E16" s="26">
        <v>0.53200000000000003</v>
      </c>
      <c r="F16" s="26">
        <v>8.0000000000000002E-3</v>
      </c>
      <c r="G16" s="26">
        <v>0.01</v>
      </c>
      <c r="H16" s="47" t="s">
        <v>13</v>
      </c>
      <c r="I16" s="62" t="s">
        <v>13</v>
      </c>
      <c r="J16" s="63">
        <v>0.55000000000000004</v>
      </c>
      <c r="K16" s="20">
        <v>1986</v>
      </c>
      <c r="L16" s="26">
        <v>0.16700000000000001</v>
      </c>
      <c r="M16" s="27" t="s">
        <v>13</v>
      </c>
      <c r="N16" s="27">
        <v>0.16700000000000001</v>
      </c>
      <c r="O16" s="26">
        <v>0.26500000000000001</v>
      </c>
      <c r="P16" s="26">
        <v>8.9999999999999993E-3</v>
      </c>
      <c r="Q16" s="26" t="s">
        <v>36</v>
      </c>
      <c r="R16" s="27">
        <v>8.9999999999999993E-3</v>
      </c>
      <c r="S16" s="26" t="s">
        <v>13</v>
      </c>
      <c r="T16" s="26">
        <v>8.9999999999999993E-3</v>
      </c>
      <c r="U16" s="26">
        <v>0.45</v>
      </c>
      <c r="V16" s="26">
        <v>1</v>
      </c>
    </row>
    <row r="17" spans="1:22" ht="13.5" customHeight="1" thickBot="1" x14ac:dyDescent="0.25">
      <c r="A17" s="89">
        <v>1987</v>
      </c>
      <c r="B17" s="26" t="s">
        <v>14</v>
      </c>
      <c r="C17" s="27" t="s">
        <v>13</v>
      </c>
      <c r="D17" s="26" t="s">
        <v>14</v>
      </c>
      <c r="E17" s="26">
        <v>0.52</v>
      </c>
      <c r="F17" s="26">
        <v>6.0000000000000001E-3</v>
      </c>
      <c r="G17" s="26">
        <v>8.9999999999999993E-3</v>
      </c>
      <c r="H17" s="47" t="s">
        <v>13</v>
      </c>
      <c r="I17" s="63" t="s">
        <v>13</v>
      </c>
      <c r="J17" s="63">
        <v>0.53500000000000003</v>
      </c>
      <c r="K17" s="20">
        <v>1987</v>
      </c>
      <c r="L17" s="26">
        <v>0.16900000000000001</v>
      </c>
      <c r="M17" s="27" t="s">
        <v>13</v>
      </c>
      <c r="N17" s="27">
        <v>0.16900000000000001</v>
      </c>
      <c r="O17" s="26">
        <v>0.27800000000000002</v>
      </c>
      <c r="P17" s="26">
        <v>0.01</v>
      </c>
      <c r="Q17" s="26" t="s">
        <v>36</v>
      </c>
      <c r="R17" s="27">
        <v>0.01</v>
      </c>
      <c r="S17" s="26" t="s">
        <v>13</v>
      </c>
      <c r="T17" s="26">
        <v>8.9999999999999993E-3</v>
      </c>
      <c r="U17" s="26">
        <v>0.46500000000000002</v>
      </c>
      <c r="V17" s="26">
        <v>1</v>
      </c>
    </row>
    <row r="18" spans="1:22" ht="13.5" customHeight="1" thickBot="1" x14ac:dyDescent="0.25">
      <c r="A18" s="89">
        <v>1988</v>
      </c>
      <c r="B18" s="26" t="s">
        <v>14</v>
      </c>
      <c r="C18" s="27" t="s">
        <v>13</v>
      </c>
      <c r="D18" s="26" t="s">
        <v>14</v>
      </c>
      <c r="E18" s="26">
        <v>0.51100000000000001</v>
      </c>
      <c r="F18" s="26">
        <v>5.0000000000000001E-3</v>
      </c>
      <c r="G18" s="26">
        <v>1.0999999999999999E-2</v>
      </c>
      <c r="H18" s="26" t="s">
        <v>13</v>
      </c>
      <c r="I18" s="26" t="s">
        <v>13</v>
      </c>
      <c r="J18" s="26">
        <v>0.52700000000000002</v>
      </c>
      <c r="K18" s="9">
        <v>1988</v>
      </c>
      <c r="L18" s="26">
        <v>0.17199999999999999</v>
      </c>
      <c r="M18" s="27" t="s">
        <v>13</v>
      </c>
      <c r="N18" s="27">
        <v>0.17199999999999999</v>
      </c>
      <c r="O18" s="26">
        <v>0.27800000000000002</v>
      </c>
      <c r="P18" s="26">
        <v>1.2E-2</v>
      </c>
      <c r="Q18" s="26" t="s">
        <v>36</v>
      </c>
      <c r="R18" s="27">
        <v>1.2E-2</v>
      </c>
      <c r="S18" s="26" t="s">
        <v>13</v>
      </c>
      <c r="T18" s="26">
        <v>1.0999999999999999E-2</v>
      </c>
      <c r="U18" s="26">
        <v>0.47299999999999998</v>
      </c>
      <c r="V18" s="26">
        <v>1</v>
      </c>
    </row>
    <row r="19" spans="1:22" ht="13.5" customHeight="1" thickBot="1" x14ac:dyDescent="0.25">
      <c r="A19" s="89">
        <v>1989</v>
      </c>
      <c r="B19" s="26" t="s">
        <v>14</v>
      </c>
      <c r="C19" s="27" t="s">
        <v>13</v>
      </c>
      <c r="D19" s="26" t="s">
        <v>14</v>
      </c>
      <c r="E19" s="26">
        <v>0.499</v>
      </c>
      <c r="F19" s="26">
        <v>5.0000000000000001E-3</v>
      </c>
      <c r="G19" s="26">
        <v>0.01</v>
      </c>
      <c r="H19" s="26" t="s">
        <v>13</v>
      </c>
      <c r="I19" s="26" t="s">
        <v>13</v>
      </c>
      <c r="J19" s="26">
        <v>0.51400000000000001</v>
      </c>
      <c r="K19" s="9">
        <v>1989</v>
      </c>
      <c r="L19" s="26">
        <v>0.17299999999999999</v>
      </c>
      <c r="M19" s="27" t="s">
        <v>13</v>
      </c>
      <c r="N19" s="27">
        <v>0.17299999999999999</v>
      </c>
      <c r="O19" s="26">
        <v>0.28899999999999998</v>
      </c>
      <c r="P19" s="26">
        <v>1.2E-2</v>
      </c>
      <c r="Q19" s="26" t="s">
        <v>36</v>
      </c>
      <c r="R19" s="27">
        <v>1.2E-2</v>
      </c>
      <c r="S19" s="26" t="s">
        <v>13</v>
      </c>
      <c r="T19" s="26">
        <v>1.0999999999999999E-2</v>
      </c>
      <c r="U19" s="26">
        <v>0.48599999999999999</v>
      </c>
      <c r="V19" s="26">
        <v>1</v>
      </c>
    </row>
    <row r="20" spans="1:22" ht="13.5" customHeight="1" thickBot="1" x14ac:dyDescent="0.25">
      <c r="A20" s="89">
        <v>1990</v>
      </c>
      <c r="B20" s="28" t="s">
        <v>14</v>
      </c>
      <c r="C20" s="28" t="s">
        <v>13</v>
      </c>
      <c r="D20" s="28" t="s">
        <v>14</v>
      </c>
      <c r="E20" s="28">
        <v>0.51</v>
      </c>
      <c r="F20" s="28">
        <v>5.0000000000000001E-3</v>
      </c>
      <c r="G20" s="28">
        <v>0.01</v>
      </c>
      <c r="H20" s="28" t="s">
        <v>13</v>
      </c>
      <c r="I20" s="28" t="s">
        <v>13</v>
      </c>
      <c r="J20" s="28">
        <v>0.52500000000000002</v>
      </c>
      <c r="K20" s="9">
        <v>1990</v>
      </c>
      <c r="L20" s="28">
        <v>0.17199999999999999</v>
      </c>
      <c r="M20" s="28" t="s">
        <v>13</v>
      </c>
      <c r="N20" s="28">
        <v>0.17199999999999999</v>
      </c>
      <c r="O20" s="28">
        <v>0.27900000000000003</v>
      </c>
      <c r="P20" s="28">
        <v>1.4E-2</v>
      </c>
      <c r="Q20" s="28" t="s">
        <v>36</v>
      </c>
      <c r="R20" s="28">
        <v>1.4E-2</v>
      </c>
      <c r="S20" s="28" t="s">
        <v>13</v>
      </c>
      <c r="T20" s="28">
        <v>0.01</v>
      </c>
      <c r="U20" s="28">
        <v>0.47499999999999998</v>
      </c>
      <c r="V20" s="28">
        <v>1</v>
      </c>
    </row>
    <row r="21" spans="1:22" ht="13.5" customHeight="1" thickBot="1" x14ac:dyDescent="0.25">
      <c r="A21" s="89">
        <v>1991</v>
      </c>
      <c r="B21" s="28" t="s">
        <v>14</v>
      </c>
      <c r="C21" s="28" t="s">
        <v>13</v>
      </c>
      <c r="D21" s="28" t="s">
        <v>14</v>
      </c>
      <c r="E21" s="28">
        <v>0.51800000000000002</v>
      </c>
      <c r="F21" s="28">
        <v>5.0000000000000001E-3</v>
      </c>
      <c r="G21" s="28">
        <v>1.0999999999999999E-2</v>
      </c>
      <c r="H21" s="28" t="s">
        <v>13</v>
      </c>
      <c r="I21" s="28" t="s">
        <v>13</v>
      </c>
      <c r="J21" s="28">
        <v>0.53400000000000003</v>
      </c>
      <c r="K21" s="9">
        <v>1991</v>
      </c>
      <c r="L21" s="28">
        <v>0.18</v>
      </c>
      <c r="M21" s="28" t="s">
        <v>13</v>
      </c>
      <c r="N21" s="28">
        <v>0.18</v>
      </c>
      <c r="O21" s="28">
        <v>0.25900000000000001</v>
      </c>
      <c r="P21" s="28">
        <v>1.6E-2</v>
      </c>
      <c r="Q21" s="28" t="s">
        <v>36</v>
      </c>
      <c r="R21" s="28">
        <v>1.6E-2</v>
      </c>
      <c r="S21" s="28" t="s">
        <v>13</v>
      </c>
      <c r="T21" s="28">
        <v>1.0999999999999999E-2</v>
      </c>
      <c r="U21" s="28">
        <v>0.46600000000000003</v>
      </c>
      <c r="V21" s="28">
        <v>1</v>
      </c>
    </row>
    <row r="22" spans="1:22" ht="13.5" customHeight="1" thickBot="1" x14ac:dyDescent="0.25">
      <c r="A22" s="89">
        <v>1992</v>
      </c>
      <c r="B22" s="28" t="s">
        <v>14</v>
      </c>
      <c r="C22" s="28" t="s">
        <v>13</v>
      </c>
      <c r="D22" s="28" t="s">
        <v>14</v>
      </c>
      <c r="E22" s="28">
        <v>0.505</v>
      </c>
      <c r="F22" s="28">
        <v>5.0000000000000001E-3</v>
      </c>
      <c r="G22" s="28">
        <v>1.2E-2</v>
      </c>
      <c r="H22" s="28" t="s">
        <v>13</v>
      </c>
      <c r="I22" s="28" t="s">
        <v>13</v>
      </c>
      <c r="J22" s="28">
        <v>0.52300000000000002</v>
      </c>
      <c r="K22" s="9">
        <v>1992</v>
      </c>
      <c r="L22" s="28">
        <v>0.182</v>
      </c>
      <c r="M22" s="28" t="s">
        <v>13</v>
      </c>
      <c r="N22" s="28">
        <v>0.182</v>
      </c>
      <c r="O22" s="28">
        <v>0.26700000000000002</v>
      </c>
      <c r="P22" s="28">
        <v>1.7000000000000001E-2</v>
      </c>
      <c r="Q22" s="28" t="s">
        <v>36</v>
      </c>
      <c r="R22" s="28">
        <v>1.7000000000000001E-2</v>
      </c>
      <c r="S22" s="28" t="s">
        <v>13</v>
      </c>
      <c r="T22" s="28">
        <v>1.0999999999999999E-2</v>
      </c>
      <c r="U22" s="28">
        <v>0.47699999999999998</v>
      </c>
      <c r="V22" s="28">
        <v>1</v>
      </c>
    </row>
    <row r="23" spans="1:22" ht="13.5" customHeight="1" thickBot="1" x14ac:dyDescent="0.25">
      <c r="A23" s="89">
        <v>1993</v>
      </c>
      <c r="B23" s="28" t="s">
        <v>14</v>
      </c>
      <c r="C23" s="28" t="s">
        <v>13</v>
      </c>
      <c r="D23" s="28" t="s">
        <v>14</v>
      </c>
      <c r="E23" s="28">
        <v>0.51400000000000001</v>
      </c>
      <c r="F23" s="28">
        <v>5.0000000000000001E-3</v>
      </c>
      <c r="G23" s="28">
        <v>1.4E-2</v>
      </c>
      <c r="H23" s="28" t="s">
        <v>13</v>
      </c>
      <c r="I23" s="28" t="s">
        <v>13</v>
      </c>
      <c r="J23" s="28">
        <v>0.53300000000000003</v>
      </c>
      <c r="K23" s="9">
        <v>1993</v>
      </c>
      <c r="L23" s="28">
        <v>0.17599999999999999</v>
      </c>
      <c r="M23" s="28" t="s">
        <v>13</v>
      </c>
      <c r="N23" s="28">
        <v>0.17599999999999999</v>
      </c>
      <c r="O23" s="28">
        <v>0.26</v>
      </c>
      <c r="P23" s="28">
        <v>1.7999999999999999E-2</v>
      </c>
      <c r="Q23" s="28" t="s">
        <v>36</v>
      </c>
      <c r="R23" s="28">
        <v>1.7999999999999999E-2</v>
      </c>
      <c r="S23" s="28" t="s">
        <v>13</v>
      </c>
      <c r="T23" s="28">
        <v>1.2999999999999999E-2</v>
      </c>
      <c r="U23" s="28">
        <v>0.46700000000000003</v>
      </c>
      <c r="V23" s="28">
        <v>1</v>
      </c>
    </row>
    <row r="24" spans="1:22" ht="13.5" customHeight="1" thickBot="1" x14ac:dyDescent="0.25">
      <c r="A24" s="89">
        <v>1994</v>
      </c>
      <c r="B24" s="28" t="s">
        <v>14</v>
      </c>
      <c r="C24" s="28" t="s">
        <v>13</v>
      </c>
      <c r="D24" s="28" t="s">
        <v>14</v>
      </c>
      <c r="E24" s="28">
        <v>0.47599999999999998</v>
      </c>
      <c r="F24" s="28">
        <v>5.0000000000000001E-3</v>
      </c>
      <c r="G24" s="28">
        <v>1.4999999999999999E-2</v>
      </c>
      <c r="H24" s="28" t="s">
        <v>13</v>
      </c>
      <c r="I24" s="28" t="s">
        <v>13</v>
      </c>
      <c r="J24" s="28">
        <v>0.495</v>
      </c>
      <c r="K24" s="9">
        <v>1994</v>
      </c>
      <c r="L24" s="28">
        <v>0.20200000000000001</v>
      </c>
      <c r="M24" s="28" t="s">
        <v>13</v>
      </c>
      <c r="N24" s="28">
        <v>0.20200000000000001</v>
      </c>
      <c r="O24" s="28">
        <v>0.26900000000000002</v>
      </c>
      <c r="P24" s="28">
        <v>2.1000000000000001E-2</v>
      </c>
      <c r="Q24" s="28" t="s">
        <v>36</v>
      </c>
      <c r="R24" s="28">
        <v>2.1000000000000001E-2</v>
      </c>
      <c r="S24" s="28" t="s">
        <v>13</v>
      </c>
      <c r="T24" s="28">
        <v>1.2E-2</v>
      </c>
      <c r="U24" s="28">
        <v>0.505</v>
      </c>
      <c r="V24" s="28">
        <v>1</v>
      </c>
    </row>
    <row r="25" spans="1:22" ht="13.5" customHeight="1" thickBot="1" x14ac:dyDescent="0.25">
      <c r="A25" s="89">
        <v>1995</v>
      </c>
      <c r="B25" s="28" t="s">
        <v>14</v>
      </c>
      <c r="C25" s="28" t="s">
        <v>13</v>
      </c>
      <c r="D25" s="28" t="s">
        <v>14</v>
      </c>
      <c r="E25" s="28">
        <v>0.47299999999999998</v>
      </c>
      <c r="F25" s="28">
        <v>5.0000000000000001E-3</v>
      </c>
      <c r="G25" s="28">
        <v>1.4999999999999999E-2</v>
      </c>
      <c r="H25" s="28">
        <v>6.0000000000000001E-3</v>
      </c>
      <c r="I25" s="28" t="s">
        <v>13</v>
      </c>
      <c r="J25" s="28">
        <v>0.499</v>
      </c>
      <c r="K25" s="9">
        <v>1995</v>
      </c>
      <c r="L25" s="28">
        <v>0.20699999999999999</v>
      </c>
      <c r="M25" s="28" t="s">
        <v>13</v>
      </c>
      <c r="N25" s="28">
        <v>0.20699999999999999</v>
      </c>
      <c r="O25" s="28">
        <v>0.26500000000000001</v>
      </c>
      <c r="P25" s="28">
        <v>2.1999999999999999E-2</v>
      </c>
      <c r="Q25" s="28" t="s">
        <v>36</v>
      </c>
      <c r="R25" s="28">
        <v>2.1999999999999999E-2</v>
      </c>
      <c r="S25" s="28">
        <v>7.0000000000000001E-3</v>
      </c>
      <c r="T25" s="28">
        <v>1E-3</v>
      </c>
      <c r="U25" s="28">
        <v>0.501</v>
      </c>
      <c r="V25" s="28">
        <v>1</v>
      </c>
    </row>
    <row r="26" spans="1:22" ht="13.5" customHeight="1" thickBot="1" x14ac:dyDescent="0.25">
      <c r="A26" s="89">
        <v>1996</v>
      </c>
      <c r="B26" s="28" t="s">
        <v>14</v>
      </c>
      <c r="C26" s="28" t="s">
        <v>13</v>
      </c>
      <c r="D26" s="28" t="s">
        <v>14</v>
      </c>
      <c r="E26" s="28">
        <v>0.46200000000000002</v>
      </c>
      <c r="F26" s="28">
        <v>4.0000000000000001E-3</v>
      </c>
      <c r="G26" s="28">
        <v>1.6E-2</v>
      </c>
      <c r="H26" s="28">
        <v>7.0000000000000001E-3</v>
      </c>
      <c r="I26" s="28" t="s">
        <v>13</v>
      </c>
      <c r="J26" s="28">
        <v>0.48899999999999999</v>
      </c>
      <c r="K26" s="9">
        <v>1996</v>
      </c>
      <c r="L26" s="28">
        <v>0.20200000000000001</v>
      </c>
      <c r="M26" s="28" t="s">
        <v>13</v>
      </c>
      <c r="N26" s="28">
        <v>0.20200000000000001</v>
      </c>
      <c r="O26" s="28">
        <v>0.27900000000000003</v>
      </c>
      <c r="P26" s="28">
        <v>2.3E-2</v>
      </c>
      <c r="Q26" s="28" t="s">
        <v>36</v>
      </c>
      <c r="R26" s="28">
        <v>2.3E-2</v>
      </c>
      <c r="S26" s="28">
        <v>7.0000000000000001E-3</v>
      </c>
      <c r="T26" s="28">
        <v>1E-3</v>
      </c>
      <c r="U26" s="28">
        <v>0.51100000000000001</v>
      </c>
      <c r="V26" s="28">
        <v>1</v>
      </c>
    </row>
    <row r="27" spans="1:22" ht="13.5" customHeight="1" thickBot="1" x14ac:dyDescent="0.25">
      <c r="A27" s="89">
        <v>1997</v>
      </c>
      <c r="B27" s="28" t="s">
        <v>14</v>
      </c>
      <c r="C27" s="28" t="s">
        <v>13</v>
      </c>
      <c r="D27" s="28" t="s">
        <v>14</v>
      </c>
      <c r="E27" s="28">
        <v>0.46300000000000002</v>
      </c>
      <c r="F27" s="28">
        <v>4.0000000000000001E-3</v>
      </c>
      <c r="G27" s="28">
        <v>1.7999999999999999E-2</v>
      </c>
      <c r="H27" s="28">
        <v>8.0000000000000002E-3</v>
      </c>
      <c r="I27" s="28" t="s">
        <v>13</v>
      </c>
      <c r="J27" s="28">
        <v>0.49199999999999999</v>
      </c>
      <c r="K27" s="9">
        <v>1997</v>
      </c>
      <c r="L27" s="28">
        <v>0.19</v>
      </c>
      <c r="M27" s="28" t="s">
        <v>13</v>
      </c>
      <c r="N27" s="28">
        <v>0.19</v>
      </c>
      <c r="O27" s="28">
        <v>0.28499999999999998</v>
      </c>
      <c r="P27" s="28">
        <v>2.4E-2</v>
      </c>
      <c r="Q27" s="28" t="s">
        <v>36</v>
      </c>
      <c r="R27" s="28">
        <v>2.4E-2</v>
      </c>
      <c r="S27" s="28">
        <v>8.0000000000000002E-3</v>
      </c>
      <c r="T27" s="28">
        <v>1E-3</v>
      </c>
      <c r="U27" s="28">
        <v>0.50800000000000001</v>
      </c>
      <c r="V27" s="28">
        <v>1</v>
      </c>
    </row>
    <row r="28" spans="1:22" ht="13.5" customHeight="1" thickBot="1" x14ac:dyDescent="0.25">
      <c r="A28" s="89">
        <v>1998</v>
      </c>
      <c r="B28" s="28" t="s">
        <v>14</v>
      </c>
      <c r="C28" s="28" t="s">
        <v>13</v>
      </c>
      <c r="D28" s="28" t="s">
        <v>14</v>
      </c>
      <c r="E28" s="28">
        <v>0.46100000000000002</v>
      </c>
      <c r="F28" s="28">
        <v>4.0000000000000001E-3</v>
      </c>
      <c r="G28" s="28">
        <v>1.7000000000000001E-2</v>
      </c>
      <c r="H28" s="28">
        <v>8.0000000000000002E-3</v>
      </c>
      <c r="I28" s="28" t="s">
        <v>13</v>
      </c>
      <c r="J28" s="28">
        <v>0.49099999999999999</v>
      </c>
      <c r="K28" s="9">
        <v>1998</v>
      </c>
      <c r="L28" s="28">
        <v>0.19700000000000001</v>
      </c>
      <c r="M28" s="28" t="s">
        <v>13</v>
      </c>
      <c r="N28" s="28">
        <v>0.19700000000000001</v>
      </c>
      <c r="O28" s="28">
        <v>0.27800000000000002</v>
      </c>
      <c r="P28" s="28">
        <v>2.5999999999999999E-2</v>
      </c>
      <c r="Q28" s="28" t="s">
        <v>36</v>
      </c>
      <c r="R28" s="28">
        <v>2.5999999999999999E-2</v>
      </c>
      <c r="S28" s="28">
        <v>8.0000000000000002E-3</v>
      </c>
      <c r="T28" s="28">
        <v>0</v>
      </c>
      <c r="U28" s="28">
        <v>0.50900000000000001</v>
      </c>
      <c r="V28" s="28">
        <v>1</v>
      </c>
    </row>
    <row r="29" spans="1:22" ht="13.5" customHeight="1" thickBot="1" x14ac:dyDescent="0.25">
      <c r="A29" s="89">
        <v>1999</v>
      </c>
      <c r="B29" s="28" t="s">
        <v>14</v>
      </c>
      <c r="C29" s="28" t="s">
        <v>13</v>
      </c>
      <c r="D29" s="28" t="s">
        <v>14</v>
      </c>
      <c r="E29" s="28">
        <v>0.46200000000000002</v>
      </c>
      <c r="F29" s="28">
        <v>4.0000000000000001E-3</v>
      </c>
      <c r="G29" s="28">
        <v>1.7999999999999999E-2</v>
      </c>
      <c r="H29" s="28">
        <v>0.01</v>
      </c>
      <c r="I29" s="28" t="s">
        <v>13</v>
      </c>
      <c r="J29" s="28">
        <v>0.49399999999999999</v>
      </c>
      <c r="K29" s="9">
        <v>1999</v>
      </c>
      <c r="L29" s="28">
        <v>0.191</v>
      </c>
      <c r="M29" s="28" t="s">
        <v>13</v>
      </c>
      <c r="N29" s="28">
        <v>0.191</v>
      </c>
      <c r="O29" s="28">
        <v>0.28100000000000003</v>
      </c>
      <c r="P29" s="28">
        <v>2.5999999999999999E-2</v>
      </c>
      <c r="Q29" s="28" t="s">
        <v>36</v>
      </c>
      <c r="R29" s="28">
        <v>2.5999999999999999E-2</v>
      </c>
      <c r="S29" s="28">
        <v>7.0000000000000001E-3</v>
      </c>
      <c r="T29" s="28">
        <v>1E-3</v>
      </c>
      <c r="U29" s="28">
        <v>0.50600000000000001</v>
      </c>
      <c r="V29" s="28">
        <v>1</v>
      </c>
    </row>
    <row r="30" spans="1:22" ht="13.5" customHeight="1" thickBot="1" x14ac:dyDescent="0.25">
      <c r="A30" s="89">
        <v>2000</v>
      </c>
      <c r="B30" s="28" t="s">
        <v>14</v>
      </c>
      <c r="C30" s="28" t="s">
        <v>14</v>
      </c>
      <c r="D30" s="28" t="s">
        <v>14</v>
      </c>
      <c r="E30" s="28">
        <v>0.44600000000000001</v>
      </c>
      <c r="F30" s="28">
        <v>4.0000000000000001E-3</v>
      </c>
      <c r="G30" s="28">
        <v>1.7999999999999999E-2</v>
      </c>
      <c r="H30" s="28">
        <v>8.9999999999999993E-3</v>
      </c>
      <c r="I30" s="28" t="s">
        <v>13</v>
      </c>
      <c r="J30" s="28">
        <v>0.47599999999999998</v>
      </c>
      <c r="K30" s="9">
        <v>2000</v>
      </c>
      <c r="L30" s="28">
        <v>0.19700000000000001</v>
      </c>
      <c r="M30" s="28" t="s">
        <v>13</v>
      </c>
      <c r="N30" s="28">
        <v>0.19700000000000001</v>
      </c>
      <c r="O30" s="28">
        <v>0.28999999999999998</v>
      </c>
      <c r="P30" s="28">
        <v>2.8000000000000001E-2</v>
      </c>
      <c r="Q30" s="28" t="s">
        <v>36</v>
      </c>
      <c r="R30" s="28">
        <v>2.8000000000000001E-2</v>
      </c>
      <c r="S30" s="28">
        <v>7.0000000000000001E-3</v>
      </c>
      <c r="T30" s="28">
        <v>1E-3</v>
      </c>
      <c r="U30" s="28">
        <v>0.52400000000000002</v>
      </c>
      <c r="V30" s="28">
        <v>1</v>
      </c>
    </row>
    <row r="31" spans="1:22" ht="13.5" customHeight="1" thickBot="1" x14ac:dyDescent="0.25">
      <c r="A31" s="89">
        <v>2001</v>
      </c>
      <c r="B31" s="28" t="s">
        <v>14</v>
      </c>
      <c r="C31" s="28" t="s">
        <v>14</v>
      </c>
      <c r="D31" s="28" t="s">
        <v>14</v>
      </c>
      <c r="E31" s="28">
        <v>0.44900000000000001</v>
      </c>
      <c r="F31" s="28">
        <v>4.0000000000000001E-3</v>
      </c>
      <c r="G31" s="28">
        <v>1.7000000000000001E-2</v>
      </c>
      <c r="H31" s="28">
        <v>0.01</v>
      </c>
      <c r="I31" s="28" t="s">
        <v>13</v>
      </c>
      <c r="J31" s="28">
        <v>0.48</v>
      </c>
      <c r="K31" s="9">
        <v>2001</v>
      </c>
      <c r="L31" s="28">
        <v>0.19500000000000001</v>
      </c>
      <c r="M31" s="28" t="s">
        <v>13</v>
      </c>
      <c r="N31" s="28">
        <v>0.19500000000000001</v>
      </c>
      <c r="O31" s="28">
        <v>0.28899999999999998</v>
      </c>
      <c r="P31" s="28">
        <v>2.9000000000000001E-2</v>
      </c>
      <c r="Q31" s="28" t="s">
        <v>36</v>
      </c>
      <c r="R31" s="28">
        <v>2.9000000000000001E-2</v>
      </c>
      <c r="S31" s="28">
        <v>7.0000000000000001E-3</v>
      </c>
      <c r="T31" s="28">
        <v>1E-3</v>
      </c>
      <c r="U31" s="28">
        <v>0.52</v>
      </c>
      <c r="V31" s="28">
        <v>1</v>
      </c>
    </row>
    <row r="32" spans="1:22" ht="13.5" customHeight="1" thickBot="1" x14ac:dyDescent="0.25">
      <c r="A32" s="89">
        <v>2002</v>
      </c>
      <c r="B32" s="28" t="s">
        <v>14</v>
      </c>
      <c r="C32" s="28" t="s">
        <v>14</v>
      </c>
      <c r="D32" s="28" t="s">
        <v>14</v>
      </c>
      <c r="E32" s="28">
        <v>0.45200000000000001</v>
      </c>
      <c r="F32" s="28">
        <v>4.0000000000000001E-3</v>
      </c>
      <c r="G32" s="28">
        <v>1.7999999999999999E-2</v>
      </c>
      <c r="H32" s="28">
        <v>0.01</v>
      </c>
      <c r="I32" s="28" t="s">
        <v>13</v>
      </c>
      <c r="J32" s="28">
        <v>0.48399999999999999</v>
      </c>
      <c r="K32" s="9">
        <v>2002</v>
      </c>
      <c r="L32" s="28">
        <v>0.19700000000000001</v>
      </c>
      <c r="M32" s="28" t="s">
        <v>13</v>
      </c>
      <c r="N32" s="28">
        <v>0.19700000000000001</v>
      </c>
      <c r="O32" s="28">
        <v>0.28299999999999997</v>
      </c>
      <c r="P32" s="28">
        <v>0.03</v>
      </c>
      <c r="Q32" s="28" t="s">
        <v>36</v>
      </c>
      <c r="R32" s="28">
        <v>0.03</v>
      </c>
      <c r="S32" s="28">
        <v>7.0000000000000001E-3</v>
      </c>
      <c r="T32" s="28">
        <v>1E-3</v>
      </c>
      <c r="U32" s="28">
        <v>0.51600000000000001</v>
      </c>
      <c r="V32" s="28">
        <v>1</v>
      </c>
    </row>
    <row r="33" spans="1:22" ht="13.5" customHeight="1" thickBot="1" x14ac:dyDescent="0.25">
      <c r="A33" s="89">
        <v>2003</v>
      </c>
      <c r="B33" s="28" t="s">
        <v>14</v>
      </c>
      <c r="C33" s="28" t="s">
        <v>14</v>
      </c>
      <c r="D33" s="28" t="s">
        <v>14</v>
      </c>
      <c r="E33" s="28">
        <v>0.443</v>
      </c>
      <c r="F33" s="28">
        <v>4.0000000000000001E-3</v>
      </c>
      <c r="G33" s="28">
        <v>1.9E-2</v>
      </c>
      <c r="H33" s="28">
        <v>1.0999999999999999E-2</v>
      </c>
      <c r="I33" s="28" t="s">
        <v>13</v>
      </c>
      <c r="J33" s="28">
        <v>0.47799999999999998</v>
      </c>
      <c r="K33" s="9">
        <v>2003</v>
      </c>
      <c r="L33" s="28">
        <v>0.19900000000000001</v>
      </c>
      <c r="M33" s="28" t="s">
        <v>13</v>
      </c>
      <c r="N33" s="28">
        <v>0.19900000000000001</v>
      </c>
      <c r="O33" s="28">
        <v>0.28399999999999997</v>
      </c>
      <c r="P33" s="28">
        <v>3.1E-2</v>
      </c>
      <c r="Q33" s="28" t="s">
        <v>36</v>
      </c>
      <c r="R33" s="28">
        <v>3.1E-2</v>
      </c>
      <c r="S33" s="28">
        <v>8.0000000000000002E-3</v>
      </c>
      <c r="T33" s="28">
        <v>1E-3</v>
      </c>
      <c r="U33" s="28">
        <v>0.52200000000000002</v>
      </c>
      <c r="V33" s="28">
        <v>1</v>
      </c>
    </row>
    <row r="34" spans="1:22" ht="13.5" customHeight="1" thickBot="1" x14ac:dyDescent="0.25">
      <c r="A34" s="89">
        <v>2004</v>
      </c>
      <c r="B34" s="28" t="s">
        <v>14</v>
      </c>
      <c r="C34" s="28" t="s">
        <v>14</v>
      </c>
      <c r="D34" s="28" t="s">
        <v>14</v>
      </c>
      <c r="E34" s="28">
        <v>0.436</v>
      </c>
      <c r="F34" s="28">
        <v>4.0000000000000001E-3</v>
      </c>
      <c r="G34" s="28">
        <v>0.02</v>
      </c>
      <c r="H34" s="28">
        <v>0.01</v>
      </c>
      <c r="I34" s="28" t="s">
        <v>13</v>
      </c>
      <c r="J34" s="28">
        <v>0.46899999999999997</v>
      </c>
      <c r="K34" s="9">
        <v>2004</v>
      </c>
      <c r="L34" s="28">
        <v>0.19800000000000001</v>
      </c>
      <c r="M34" s="28" t="s">
        <v>40</v>
      </c>
      <c r="N34" s="28">
        <v>0.19800000000000001</v>
      </c>
      <c r="O34" s="28">
        <v>0.29299999999999998</v>
      </c>
      <c r="P34" s="28">
        <v>3.2000000000000001E-2</v>
      </c>
      <c r="Q34" s="28" t="s">
        <v>36</v>
      </c>
      <c r="R34" s="28">
        <v>3.2000000000000001E-2</v>
      </c>
      <c r="S34" s="28">
        <v>8.0000000000000002E-3</v>
      </c>
      <c r="T34" s="28">
        <v>1E-3</v>
      </c>
      <c r="U34" s="28">
        <v>0.53100000000000003</v>
      </c>
      <c r="V34" s="28">
        <v>1</v>
      </c>
    </row>
    <row r="35" spans="1:22" ht="13.5" customHeight="1" thickBot="1" x14ac:dyDescent="0.25">
      <c r="A35" s="91">
        <v>2005</v>
      </c>
      <c r="B35" s="26" t="s">
        <v>14</v>
      </c>
      <c r="C35" s="27" t="s">
        <v>14</v>
      </c>
      <c r="D35" s="26" t="s">
        <v>14</v>
      </c>
      <c r="E35" s="26">
        <v>0.439</v>
      </c>
      <c r="F35" s="26">
        <v>3.0000000000000001E-3</v>
      </c>
      <c r="G35" s="26">
        <v>2.1000000000000001E-2</v>
      </c>
      <c r="H35" s="26">
        <v>1.2E-2</v>
      </c>
      <c r="I35" s="26" t="s">
        <v>13</v>
      </c>
      <c r="J35" s="26">
        <v>0.47599999999999998</v>
      </c>
      <c r="K35" s="16">
        <v>2005</v>
      </c>
      <c r="L35" s="26">
        <v>0.191</v>
      </c>
      <c r="M35" s="27" t="s">
        <v>40</v>
      </c>
      <c r="N35" s="27">
        <v>0.191</v>
      </c>
      <c r="O35" s="26">
        <v>0.28999999999999998</v>
      </c>
      <c r="P35" s="26">
        <v>3.4000000000000002E-2</v>
      </c>
      <c r="Q35" s="26" t="s">
        <v>36</v>
      </c>
      <c r="R35" s="27">
        <v>3.4000000000000002E-2</v>
      </c>
      <c r="S35" s="26">
        <v>8.0000000000000002E-3</v>
      </c>
      <c r="T35" s="26">
        <v>1E-3</v>
      </c>
      <c r="U35" s="26">
        <v>0.52400000000000002</v>
      </c>
      <c r="V35" s="26">
        <v>1</v>
      </c>
    </row>
    <row r="36" spans="1:22" ht="13.5" customHeight="1" thickBot="1" x14ac:dyDescent="0.25">
      <c r="A36" s="91">
        <v>2006</v>
      </c>
      <c r="B36" s="26" t="s">
        <v>14</v>
      </c>
      <c r="C36" s="27" t="s">
        <v>14</v>
      </c>
      <c r="D36" s="26" t="s">
        <v>14</v>
      </c>
      <c r="E36" s="26">
        <v>0.438</v>
      </c>
      <c r="F36" s="26">
        <v>3.0000000000000001E-3</v>
      </c>
      <c r="G36" s="26">
        <v>2.1000000000000001E-2</v>
      </c>
      <c r="H36" s="26">
        <v>1.4E-2</v>
      </c>
      <c r="I36" s="26" t="s">
        <v>13</v>
      </c>
      <c r="J36" s="26">
        <v>0.47499999999999998</v>
      </c>
      <c r="K36" s="16">
        <v>2006</v>
      </c>
      <c r="L36" s="26">
        <v>0.19900000000000001</v>
      </c>
      <c r="M36" s="27" t="s">
        <v>40</v>
      </c>
      <c r="N36" s="27">
        <v>0.19900000000000001</v>
      </c>
      <c r="O36" s="26">
        <v>0.28199999999999997</v>
      </c>
      <c r="P36" s="26">
        <v>3.5999999999999997E-2</v>
      </c>
      <c r="Q36" s="26" t="s">
        <v>36</v>
      </c>
      <c r="R36" s="27">
        <v>3.5999999999999997E-2</v>
      </c>
      <c r="S36" s="26">
        <v>8.0000000000000002E-3</v>
      </c>
      <c r="T36" s="26">
        <v>1E-3</v>
      </c>
      <c r="U36" s="26">
        <v>0.52500000000000002</v>
      </c>
      <c r="V36" s="26">
        <v>1</v>
      </c>
    </row>
    <row r="37" spans="1:22" ht="13.5" customHeight="1" thickBot="1" x14ac:dyDescent="0.25">
      <c r="A37" s="91">
        <v>2007</v>
      </c>
      <c r="B37" s="26" t="s">
        <v>14</v>
      </c>
      <c r="C37" s="27" t="s">
        <v>14</v>
      </c>
      <c r="D37" s="26" t="s">
        <v>14</v>
      </c>
      <c r="E37" s="26" t="s">
        <v>53</v>
      </c>
      <c r="F37" s="26">
        <v>3.0000000000000001E-3</v>
      </c>
      <c r="G37" s="26" t="s">
        <v>54</v>
      </c>
      <c r="H37" s="26" t="s">
        <v>55</v>
      </c>
      <c r="I37" s="26">
        <v>3.0000000000000001E-3</v>
      </c>
      <c r="J37" s="26">
        <v>0.443</v>
      </c>
      <c r="K37" s="16">
        <v>2007</v>
      </c>
      <c r="L37" s="26">
        <v>0.20899999999999999</v>
      </c>
      <c r="M37" s="27" t="s">
        <v>40</v>
      </c>
      <c r="N37" s="27">
        <v>0.20899999999999999</v>
      </c>
      <c r="O37" s="26">
        <v>0.30199999999999999</v>
      </c>
      <c r="P37" s="26">
        <v>3.5999999999999997E-2</v>
      </c>
      <c r="Q37" s="26" t="s">
        <v>36</v>
      </c>
      <c r="R37" s="27">
        <v>3.5999999999999997E-2</v>
      </c>
      <c r="S37" s="26">
        <v>8.0000000000000002E-3</v>
      </c>
      <c r="T37" s="26">
        <v>1E-3</v>
      </c>
      <c r="U37" s="26">
        <v>0.55700000000000005</v>
      </c>
      <c r="V37" s="26">
        <v>1</v>
      </c>
    </row>
    <row r="38" spans="1:22" ht="13.5" customHeight="1" thickBot="1" x14ac:dyDescent="0.25">
      <c r="A38" s="91">
        <v>2008</v>
      </c>
      <c r="B38" s="26" t="s">
        <v>14</v>
      </c>
      <c r="C38" s="27" t="s">
        <v>14</v>
      </c>
      <c r="D38" s="26" t="s">
        <v>14</v>
      </c>
      <c r="E38" s="26">
        <v>0.39400000000000002</v>
      </c>
      <c r="F38" s="26">
        <v>3.0000000000000001E-3</v>
      </c>
      <c r="G38" s="26">
        <v>2.5999999999999999E-2</v>
      </c>
      <c r="H38" s="26">
        <v>2.1000000000000001E-2</v>
      </c>
      <c r="I38" s="26">
        <v>3.0000000000000001E-3</v>
      </c>
      <c r="J38" s="26">
        <v>0.44700000000000001</v>
      </c>
      <c r="K38" s="16">
        <v>2008</v>
      </c>
      <c r="L38" s="26">
        <v>0.2</v>
      </c>
      <c r="M38" s="27" t="s">
        <v>40</v>
      </c>
      <c r="N38" s="27">
        <v>0.2</v>
      </c>
      <c r="O38" s="26">
        <v>0.30499999999999999</v>
      </c>
      <c r="P38" s="26">
        <v>3.7999999999999999E-2</v>
      </c>
      <c r="Q38" s="26" t="s">
        <v>36</v>
      </c>
      <c r="R38" s="27">
        <v>3.7999999999999999E-2</v>
      </c>
      <c r="S38" s="26">
        <v>8.9999999999999993E-3</v>
      </c>
      <c r="T38" s="26">
        <v>1E-3</v>
      </c>
      <c r="U38" s="26">
        <v>0.55300000000000005</v>
      </c>
      <c r="V38" s="26">
        <v>1</v>
      </c>
    </row>
    <row r="39" spans="1:22" ht="13.5" customHeight="1" thickBot="1" x14ac:dyDescent="0.25">
      <c r="A39" s="91">
        <v>2009</v>
      </c>
      <c r="B39" s="26" t="s">
        <v>14</v>
      </c>
      <c r="C39" s="27" t="s">
        <v>14</v>
      </c>
      <c r="D39" s="26" t="s">
        <v>14</v>
      </c>
      <c r="E39" s="26">
        <v>0.38900000000000001</v>
      </c>
      <c r="F39" s="26">
        <v>3.0000000000000001E-3</v>
      </c>
      <c r="G39" s="26">
        <v>2.7E-2</v>
      </c>
      <c r="H39" s="26">
        <v>1.9E-2</v>
      </c>
      <c r="I39" s="26">
        <v>3.0000000000000001E-3</v>
      </c>
      <c r="J39" s="26">
        <v>0.441</v>
      </c>
      <c r="K39" s="16">
        <v>2009</v>
      </c>
      <c r="L39" s="26">
        <v>0.20300000000000001</v>
      </c>
      <c r="M39" s="27" t="s">
        <v>40</v>
      </c>
      <c r="N39" s="27">
        <v>0.20300000000000001</v>
      </c>
      <c r="O39" s="26">
        <v>0.30399999999999999</v>
      </c>
      <c r="P39" s="26">
        <v>0.04</v>
      </c>
      <c r="Q39" s="26" t="s">
        <v>36</v>
      </c>
      <c r="R39" s="27">
        <v>0.04</v>
      </c>
      <c r="S39" s="26">
        <v>1.0999999999999999E-2</v>
      </c>
      <c r="T39" s="26">
        <v>1E-3</v>
      </c>
      <c r="U39" s="26">
        <v>0.55900000000000005</v>
      </c>
      <c r="V39" s="26">
        <v>1</v>
      </c>
    </row>
    <row r="40" spans="1:22" ht="13.5" customHeight="1" thickBot="1" x14ac:dyDescent="0.25">
      <c r="A40" s="91">
        <v>2010</v>
      </c>
      <c r="B40" s="26" t="s">
        <v>14</v>
      </c>
      <c r="C40" s="27" t="s">
        <v>14</v>
      </c>
      <c r="D40" s="26" t="s">
        <v>14</v>
      </c>
      <c r="E40" s="26">
        <v>0.38900000000000001</v>
      </c>
      <c r="F40" s="26">
        <v>3.0000000000000001E-3</v>
      </c>
      <c r="G40" s="26">
        <v>2.8000000000000001E-2</v>
      </c>
      <c r="H40" s="26">
        <v>2.1000000000000001E-2</v>
      </c>
      <c r="I40" s="26">
        <v>3.0000000000000001E-3</v>
      </c>
      <c r="J40" s="26">
        <v>0.443</v>
      </c>
      <c r="K40" s="16">
        <v>2010</v>
      </c>
      <c r="L40" s="26">
        <v>0.20100000000000001</v>
      </c>
      <c r="M40" s="27" t="s">
        <v>40</v>
      </c>
      <c r="N40" s="27">
        <v>0.20100000000000001</v>
      </c>
      <c r="O40" s="26">
        <v>0.30399999999999999</v>
      </c>
      <c r="P40" s="26">
        <v>0.04</v>
      </c>
      <c r="Q40" s="26" t="s">
        <v>36</v>
      </c>
      <c r="R40" s="27">
        <v>0.04</v>
      </c>
      <c r="S40" s="26">
        <v>1.0999999999999999E-2</v>
      </c>
      <c r="T40" s="26">
        <v>1E-3</v>
      </c>
      <c r="U40" s="26">
        <v>0.55700000000000005</v>
      </c>
      <c r="V40" s="26">
        <v>1</v>
      </c>
    </row>
    <row r="41" spans="1:22" ht="13.5" customHeight="1" thickBot="1" x14ac:dyDescent="0.25">
      <c r="A41" s="91">
        <v>2011</v>
      </c>
      <c r="B41" s="26">
        <v>0.36399999999999999</v>
      </c>
      <c r="C41" s="27" t="s">
        <v>56</v>
      </c>
      <c r="D41" s="26">
        <v>1.7999999999999999E-2</v>
      </c>
      <c r="E41" s="26">
        <v>0.38200000000000001</v>
      </c>
      <c r="F41" s="26">
        <v>3.0000000000000001E-3</v>
      </c>
      <c r="G41" s="26">
        <v>2.8000000000000001E-2</v>
      </c>
      <c r="H41" s="26">
        <v>2.1000000000000001E-2</v>
      </c>
      <c r="I41" s="26">
        <v>3.0000000000000001E-3</v>
      </c>
      <c r="J41" s="26">
        <v>0.437</v>
      </c>
      <c r="K41" s="16">
        <v>2011</v>
      </c>
      <c r="L41" s="26">
        <v>0.20399999999999999</v>
      </c>
      <c r="M41" s="27">
        <v>1E-3</v>
      </c>
      <c r="N41" s="27">
        <v>0.20399999999999999</v>
      </c>
      <c r="O41" s="26">
        <v>0.309</v>
      </c>
      <c r="P41" s="26">
        <v>3.9E-2</v>
      </c>
      <c r="Q41" s="26">
        <v>2E-3</v>
      </c>
      <c r="R41" s="27">
        <v>4.2000000000000003E-2</v>
      </c>
      <c r="S41" s="26">
        <v>7.0000000000000001E-3</v>
      </c>
      <c r="T41" s="26">
        <v>1E-3</v>
      </c>
      <c r="U41" s="26">
        <v>0.56299999999999994</v>
      </c>
      <c r="V41" s="26">
        <v>1</v>
      </c>
    </row>
    <row r="42" spans="1:22" ht="13.5" customHeight="1" thickBot="1" x14ac:dyDescent="0.25">
      <c r="A42" s="91">
        <v>2012</v>
      </c>
      <c r="B42" s="26">
        <v>0.36299999999999999</v>
      </c>
      <c r="C42" s="27">
        <v>1E-3</v>
      </c>
      <c r="D42" s="26">
        <v>2.1999999999999999E-2</v>
      </c>
      <c r="E42" s="26">
        <v>0.38700000000000001</v>
      </c>
      <c r="F42" s="26">
        <v>3.0000000000000001E-3</v>
      </c>
      <c r="G42" s="26">
        <v>3.1E-2</v>
      </c>
      <c r="H42" s="26">
        <v>2.3E-2</v>
      </c>
      <c r="I42" s="26">
        <v>3.0000000000000001E-3</v>
      </c>
      <c r="J42" s="26">
        <v>0.44600000000000001</v>
      </c>
      <c r="K42" s="16">
        <v>2012</v>
      </c>
      <c r="L42" s="26">
        <v>0.19600000000000001</v>
      </c>
      <c r="M42" s="27">
        <v>1E-3</v>
      </c>
      <c r="N42" s="27">
        <v>0.19700000000000001</v>
      </c>
      <c r="O42" s="26">
        <v>0.307</v>
      </c>
      <c r="P42" s="26">
        <v>4.1000000000000002E-2</v>
      </c>
      <c r="Q42" s="26">
        <v>2E-3</v>
      </c>
      <c r="R42" s="27">
        <v>4.2000000000000003E-2</v>
      </c>
      <c r="S42" s="26">
        <v>8.0000000000000002E-3</v>
      </c>
      <c r="T42" s="26">
        <v>1E-3</v>
      </c>
      <c r="U42" s="26">
        <v>0.55400000000000005</v>
      </c>
      <c r="V42" s="26">
        <v>1</v>
      </c>
    </row>
    <row r="43" spans="1:22" ht="13.5" customHeight="1" thickBot="1" x14ac:dyDescent="0.25">
      <c r="A43" s="91">
        <v>2013</v>
      </c>
      <c r="B43" s="26">
        <v>0.33</v>
      </c>
      <c r="C43" s="27">
        <v>2E-3</v>
      </c>
      <c r="D43" s="26">
        <v>4.3999999999999997E-2</v>
      </c>
      <c r="E43" s="26">
        <v>0.376</v>
      </c>
      <c r="F43" s="26">
        <v>3.0000000000000001E-3</v>
      </c>
      <c r="G43" s="26">
        <v>3.6999999999999998E-2</v>
      </c>
      <c r="H43" s="26">
        <v>2.1999999999999999E-2</v>
      </c>
      <c r="I43" s="26">
        <v>2E-3</v>
      </c>
      <c r="J43" s="26">
        <v>0.44</v>
      </c>
      <c r="K43" s="16">
        <v>2013</v>
      </c>
      <c r="L43" s="26">
        <v>0.20200000000000001</v>
      </c>
      <c r="M43" s="27">
        <v>1E-3</v>
      </c>
      <c r="N43" s="27">
        <v>0.20300000000000001</v>
      </c>
      <c r="O43" s="26">
        <v>0.30599999999999999</v>
      </c>
      <c r="P43" s="26">
        <v>0.04</v>
      </c>
      <c r="Q43" s="26">
        <v>2E-3</v>
      </c>
      <c r="R43" s="27">
        <v>4.2000000000000003E-2</v>
      </c>
      <c r="S43" s="26">
        <v>8.0000000000000002E-3</v>
      </c>
      <c r="T43" s="26">
        <v>1E-3</v>
      </c>
      <c r="U43" s="26">
        <v>0.56000000000000005</v>
      </c>
      <c r="V43" s="26">
        <v>1</v>
      </c>
    </row>
    <row r="44" spans="1:22" ht="13.5" customHeight="1" thickBot="1" x14ac:dyDescent="0.25">
      <c r="A44" s="91">
        <v>2014</v>
      </c>
      <c r="B44" s="26">
        <v>0.32500000000000001</v>
      </c>
      <c r="C44" s="27">
        <v>3.0000000000000001E-3</v>
      </c>
      <c r="D44" s="26">
        <v>4.9000000000000002E-2</v>
      </c>
      <c r="E44" s="26">
        <v>0.377</v>
      </c>
      <c r="F44" s="26">
        <v>3.0000000000000001E-3</v>
      </c>
      <c r="G44" s="26">
        <v>3.7999999999999999E-2</v>
      </c>
      <c r="H44" s="26">
        <v>2.3E-2</v>
      </c>
      <c r="I44" s="26">
        <v>2E-3</v>
      </c>
      <c r="J44" s="26">
        <v>0.442</v>
      </c>
      <c r="K44" s="16">
        <v>2014</v>
      </c>
      <c r="L44" s="26">
        <v>0.19600000000000001</v>
      </c>
      <c r="M44" s="27">
        <v>2E-3</v>
      </c>
      <c r="N44" s="27">
        <v>0.19800000000000001</v>
      </c>
      <c r="O44" s="26">
        <v>0.307</v>
      </c>
      <c r="P44" s="26">
        <v>4.2000000000000003E-2</v>
      </c>
      <c r="Q44" s="26">
        <v>2E-3</v>
      </c>
      <c r="R44" s="27">
        <v>4.2999999999999997E-2</v>
      </c>
      <c r="S44" s="26">
        <v>8.0000000000000002E-3</v>
      </c>
      <c r="T44" s="26">
        <v>1E-3</v>
      </c>
      <c r="U44" s="26">
        <v>0.55800000000000005</v>
      </c>
      <c r="V44" s="26">
        <v>1</v>
      </c>
    </row>
    <row r="45" spans="1:22" ht="13.5" customHeight="1" thickBot="1" x14ac:dyDescent="0.25">
      <c r="A45" s="91">
        <v>2015</v>
      </c>
      <c r="B45" s="26">
        <v>0.32316805504268531</v>
      </c>
      <c r="C45" s="27">
        <v>2.702248488455542E-3</v>
      </c>
      <c r="D45" s="26">
        <v>4.3730604807395476E-2</v>
      </c>
      <c r="E45" s="26">
        <v>0.36960092539000455</v>
      </c>
      <c r="F45" s="26">
        <v>2.4932315901776444E-3</v>
      </c>
      <c r="G45" s="26">
        <v>3.506296834415374E-2</v>
      </c>
      <c r="H45" s="26">
        <v>2.3196783356457397E-2</v>
      </c>
      <c r="I45" s="26">
        <v>1.7382607802451781E-3</v>
      </c>
      <c r="J45" s="26">
        <v>0.43209215427595576</v>
      </c>
      <c r="K45" s="16">
        <v>2015</v>
      </c>
      <c r="L45" s="26">
        <v>0.20142423752995431</v>
      </c>
      <c r="M45" s="26">
        <v>1.6139726278918097E-3</v>
      </c>
      <c r="N45" s="26">
        <v>0.20303821015784612</v>
      </c>
      <c r="O45" s="26">
        <v>0.3117522334354193</v>
      </c>
      <c r="P45" s="26">
        <v>4.1390137321612647E-2</v>
      </c>
      <c r="Q45" s="26">
        <v>1.7887842807833908E-3</v>
      </c>
      <c r="R45" s="26">
        <v>4.3178921602396045E-2</v>
      </c>
      <c r="S45" s="26">
        <v>8.9115236141691975E-3</v>
      </c>
      <c r="T45" s="26">
        <v>1.0269417291307421E-3</v>
      </c>
      <c r="U45" s="26">
        <v>0.56790784759042978</v>
      </c>
      <c r="V45" s="26">
        <v>1</v>
      </c>
    </row>
    <row r="46" spans="1:22" ht="13.5" customHeight="1" thickBot="1" x14ac:dyDescent="0.25">
      <c r="A46" s="91">
        <v>2016</v>
      </c>
      <c r="B46" s="26">
        <v>0.31801756380129353</v>
      </c>
      <c r="C46" s="27">
        <v>3.270157374088254E-3</v>
      </c>
      <c r="D46" s="26">
        <v>4.3183248432192164E-2</v>
      </c>
      <c r="E46" s="26">
        <v>0.36447096960757397</v>
      </c>
      <c r="F46" s="26">
        <v>2.6350288200234196E-3</v>
      </c>
      <c r="G46" s="26">
        <v>3.3816428510286586E-2</v>
      </c>
      <c r="H46" s="26">
        <v>2.2832951949309368E-2</v>
      </c>
      <c r="I46" s="26">
        <v>1.5451588997042103E-3</v>
      </c>
      <c r="J46" s="26">
        <v>0.42530052067398721</v>
      </c>
      <c r="K46" s="16">
        <v>2016</v>
      </c>
      <c r="L46" s="26">
        <v>0.2036269649770942</v>
      </c>
      <c r="M46" s="26">
        <v>1.5183943079448362E-3</v>
      </c>
      <c r="N46" s="26">
        <v>0.20514535928503902</v>
      </c>
      <c r="O46" s="26">
        <v>0.31413418239836555</v>
      </c>
      <c r="P46" s="26">
        <v>4.3905533038578283E-2</v>
      </c>
      <c r="Q46" s="26">
        <v>1.7379700604157609E-3</v>
      </c>
      <c r="R46" s="26">
        <v>4.5643503098994051E-2</v>
      </c>
      <c r="S46" s="26">
        <v>8.7254622684798631E-3</v>
      </c>
      <c r="T46" s="26">
        <v>1.0509551622240581E-3</v>
      </c>
      <c r="U46" s="26">
        <v>0.57469946221310253</v>
      </c>
      <c r="V46" s="26">
        <v>1</v>
      </c>
    </row>
    <row r="47" spans="1:22" ht="13.5" customHeight="1" thickBot="1" x14ac:dyDescent="0.25">
      <c r="A47" s="91">
        <v>2017</v>
      </c>
      <c r="B47" s="26">
        <v>0.30732596687740882</v>
      </c>
      <c r="C47" s="26">
        <v>2.9528635888658146E-3</v>
      </c>
      <c r="D47" s="26">
        <v>4.2098559736719762E-2</v>
      </c>
      <c r="E47" s="26">
        <v>0.35237739020299441</v>
      </c>
      <c r="F47" s="26">
        <v>2.4619663026175811E-3</v>
      </c>
      <c r="G47" s="26">
        <v>3.5661779249646343E-2</v>
      </c>
      <c r="H47" s="26">
        <v>2.301668796176683E-2</v>
      </c>
      <c r="I47" s="26">
        <v>1.4230718669377938E-3</v>
      </c>
      <c r="J47" s="26">
        <v>0.41494089558396291</v>
      </c>
      <c r="K47" s="16">
        <v>2017</v>
      </c>
      <c r="L47" s="26">
        <v>0.21744388178214291</v>
      </c>
      <c r="M47" s="26">
        <v>1.5051573098596941E-3</v>
      </c>
      <c r="N47" s="26">
        <v>0.21894903909200261</v>
      </c>
      <c r="O47" s="26">
        <v>0.3088704022911864</v>
      </c>
      <c r="P47" s="26">
        <v>4.5262229278039127E-2</v>
      </c>
      <c r="Q47" s="26">
        <v>1.9754937290145493E-3</v>
      </c>
      <c r="R47" s="26">
        <v>4.7237723007053672E-2</v>
      </c>
      <c r="S47" s="26">
        <v>8.9508073968061746E-3</v>
      </c>
      <c r="T47" s="26">
        <v>1.078313006665812E-3</v>
      </c>
      <c r="U47" s="26">
        <v>0.58505910441603703</v>
      </c>
      <c r="V47" s="26">
        <v>1</v>
      </c>
    </row>
    <row r="48" spans="1:22" ht="13.5" customHeight="1" x14ac:dyDescent="0.2">
      <c r="A48" s="86" t="s">
        <v>18</v>
      </c>
      <c r="B48" s="38"/>
      <c r="C48" s="38"/>
      <c r="D48" s="38"/>
      <c r="E48" s="38"/>
      <c r="F48" s="38"/>
      <c r="G48" s="38"/>
      <c r="H48" s="38"/>
      <c r="I48" s="38"/>
      <c r="J48" s="38"/>
      <c r="L48" s="38"/>
      <c r="M48" s="38"/>
      <c r="N48" s="38"/>
      <c r="O48" s="38"/>
      <c r="P48" s="38"/>
      <c r="Q48" s="38"/>
      <c r="R48" s="38"/>
      <c r="S48" s="38"/>
      <c r="T48" s="38"/>
      <c r="U48" s="38"/>
      <c r="V48" s="38"/>
    </row>
    <row r="49" spans="1:22" ht="13.5" customHeight="1" x14ac:dyDescent="0.2">
      <c r="A49" s="86" t="s">
        <v>19</v>
      </c>
      <c r="B49" s="38"/>
      <c r="C49" s="38"/>
      <c r="D49" s="38"/>
      <c r="E49" s="38"/>
      <c r="F49" s="38"/>
      <c r="G49" s="38"/>
      <c r="H49" s="38"/>
      <c r="I49" s="38"/>
      <c r="J49" s="38"/>
      <c r="L49" s="38"/>
      <c r="M49" s="38"/>
      <c r="N49" s="38"/>
      <c r="O49" s="38"/>
      <c r="P49" s="38"/>
      <c r="Q49" s="38"/>
      <c r="R49" s="38"/>
      <c r="S49" s="38"/>
      <c r="T49" s="38"/>
      <c r="U49" s="38"/>
      <c r="V49" s="38"/>
    </row>
    <row r="50" spans="1:22" ht="13.5" customHeight="1" x14ac:dyDescent="0.2">
      <c r="A50" s="86" t="s">
        <v>20</v>
      </c>
      <c r="B50" s="38"/>
      <c r="C50" s="38"/>
      <c r="D50" s="38"/>
      <c r="E50" s="38"/>
      <c r="F50" s="38"/>
      <c r="G50" s="38"/>
      <c r="H50" s="38"/>
      <c r="I50" s="38"/>
      <c r="J50" s="38"/>
      <c r="L50" s="38"/>
      <c r="M50" s="38"/>
      <c r="N50" s="38"/>
      <c r="O50" s="38"/>
      <c r="P50" s="38"/>
      <c r="Q50" s="38"/>
      <c r="R50" s="38"/>
      <c r="S50" s="38"/>
      <c r="T50" s="38"/>
      <c r="U50" s="38"/>
      <c r="V50" s="38"/>
    </row>
    <row r="51" spans="1:22" ht="13.5" customHeight="1" x14ac:dyDescent="0.2">
      <c r="A51" s="86" t="s">
        <v>21</v>
      </c>
      <c r="B51" s="38"/>
      <c r="C51" s="38"/>
      <c r="D51" s="38"/>
      <c r="E51" s="38"/>
      <c r="F51" s="38"/>
      <c r="G51" s="38"/>
      <c r="H51" s="38"/>
      <c r="I51" s="38"/>
      <c r="J51" s="38"/>
      <c r="L51" s="38"/>
      <c r="M51" s="38"/>
      <c r="N51" s="38"/>
      <c r="O51" s="38"/>
      <c r="P51" s="38"/>
      <c r="Q51" s="38"/>
      <c r="R51" s="38"/>
      <c r="S51" s="38"/>
      <c r="T51" s="38"/>
      <c r="U51" s="38"/>
      <c r="V51" s="38"/>
    </row>
    <row r="52" spans="1:22" ht="13.5" customHeight="1" x14ac:dyDescent="0.2">
      <c r="A52" s="86" t="s">
        <v>52</v>
      </c>
      <c r="B52" s="38"/>
      <c r="C52" s="38"/>
      <c r="D52" s="38"/>
      <c r="E52" s="38"/>
      <c r="F52" s="38"/>
      <c r="G52" s="38"/>
      <c r="H52" s="38"/>
      <c r="I52" s="38"/>
      <c r="J52" s="38"/>
      <c r="L52" s="38"/>
      <c r="M52" s="38"/>
      <c r="N52" s="38"/>
      <c r="O52" s="38"/>
      <c r="P52" s="38"/>
      <c r="Q52" s="38"/>
      <c r="R52" s="38"/>
      <c r="S52" s="38"/>
      <c r="T52" s="38"/>
      <c r="U52" s="38"/>
      <c r="V52" s="38"/>
    </row>
    <row r="53" spans="1:22" ht="13.5" customHeight="1" x14ac:dyDescent="0.2">
      <c r="A53" s="86" t="s">
        <v>42</v>
      </c>
      <c r="B53" s="38"/>
      <c r="C53" s="38"/>
      <c r="D53" s="38"/>
      <c r="E53" s="38"/>
      <c r="F53" s="38"/>
      <c r="G53" s="38"/>
      <c r="H53" s="38"/>
      <c r="I53" s="38"/>
      <c r="J53" s="38"/>
      <c r="L53" s="38"/>
      <c r="M53" s="38"/>
      <c r="N53" s="38"/>
      <c r="O53" s="38"/>
      <c r="P53" s="38"/>
      <c r="Q53" s="38"/>
      <c r="R53" s="38"/>
      <c r="S53" s="38"/>
      <c r="T53" s="38"/>
      <c r="U53" s="38"/>
      <c r="V53" s="38"/>
    </row>
    <row r="54" spans="1:22" ht="13.5" customHeight="1" x14ac:dyDescent="0.2">
      <c r="A54" s="86" t="s">
        <v>43</v>
      </c>
      <c r="B54" s="38"/>
      <c r="C54" s="38"/>
      <c r="D54" s="38"/>
      <c r="E54" s="38"/>
      <c r="F54" s="38"/>
      <c r="G54" s="38"/>
      <c r="H54" s="38"/>
      <c r="I54" s="38"/>
      <c r="J54" s="38"/>
      <c r="L54" s="38"/>
      <c r="M54" s="38"/>
      <c r="N54" s="38"/>
      <c r="O54" s="38"/>
      <c r="P54" s="38"/>
      <c r="Q54" s="38"/>
      <c r="R54" s="38"/>
      <c r="S54" s="38"/>
      <c r="T54" s="38"/>
      <c r="U54" s="38"/>
      <c r="V54" s="38"/>
    </row>
    <row r="55" spans="1:22" ht="13.5" customHeight="1" x14ac:dyDescent="0.2">
      <c r="A55" s="86" t="s">
        <v>44</v>
      </c>
      <c r="B55" s="38"/>
      <c r="C55" s="38"/>
      <c r="D55" s="38"/>
      <c r="E55" s="38"/>
      <c r="F55" s="38"/>
      <c r="G55" s="38"/>
      <c r="H55" s="38"/>
      <c r="I55" s="38"/>
      <c r="J55" s="38"/>
      <c r="L55" s="38"/>
      <c r="M55" s="38"/>
      <c r="N55" s="38"/>
      <c r="O55" s="38"/>
      <c r="P55" s="38"/>
      <c r="Q55" s="38"/>
      <c r="R55" s="38"/>
      <c r="S55" s="38"/>
      <c r="T55" s="38"/>
      <c r="U55" s="38"/>
      <c r="V55" s="38"/>
    </row>
    <row r="56" spans="1:22" ht="13.5" customHeight="1" x14ac:dyDescent="0.2">
      <c r="A56" s="86" t="s">
        <v>22</v>
      </c>
      <c r="B56" s="38"/>
      <c r="C56" s="38"/>
      <c r="D56" s="38"/>
      <c r="E56" s="38"/>
      <c r="F56" s="38"/>
      <c r="G56" s="38"/>
      <c r="H56" s="38"/>
      <c r="I56" s="38"/>
      <c r="J56" s="38"/>
      <c r="L56" s="38"/>
      <c r="M56" s="38"/>
      <c r="N56" s="38"/>
      <c r="O56" s="38"/>
      <c r="P56" s="38"/>
      <c r="Q56" s="38"/>
      <c r="R56" s="38"/>
      <c r="S56" s="38"/>
      <c r="T56" s="38"/>
      <c r="U56" s="38"/>
      <c r="V56" s="38"/>
    </row>
    <row r="57" spans="1:22" ht="13.5" customHeight="1" x14ac:dyDescent="0.2">
      <c r="A57" s="90"/>
      <c r="B57" s="38"/>
      <c r="C57" s="38"/>
      <c r="D57" s="38"/>
      <c r="E57" s="38"/>
      <c r="F57" s="38"/>
      <c r="G57" s="38"/>
      <c r="H57" s="38"/>
      <c r="I57" s="38"/>
      <c r="J57" s="38"/>
      <c r="L57" s="38"/>
      <c r="M57" s="38"/>
      <c r="N57" s="38"/>
      <c r="O57" s="38"/>
      <c r="P57" s="38"/>
      <c r="Q57" s="38"/>
      <c r="R57" s="38"/>
      <c r="S57" s="38"/>
      <c r="T57" s="38"/>
      <c r="U57" s="38"/>
      <c r="V57" s="38"/>
    </row>
    <row r="58" spans="1:22" ht="13.5" customHeight="1" x14ac:dyDescent="0.2">
      <c r="A58" s="90"/>
      <c r="B58" s="38"/>
      <c r="C58" s="38"/>
      <c r="D58" s="38"/>
      <c r="E58" s="38"/>
      <c r="F58" s="38"/>
      <c r="G58" s="38"/>
      <c r="H58" s="38"/>
      <c r="I58" s="38"/>
      <c r="J58" s="38"/>
      <c r="L58" s="38"/>
      <c r="M58" s="38"/>
      <c r="N58" s="38"/>
      <c r="O58" s="38"/>
      <c r="P58" s="38"/>
      <c r="Q58" s="38"/>
      <c r="R58" s="38"/>
      <c r="S58" s="38"/>
      <c r="T58" s="38"/>
      <c r="U58" s="38"/>
      <c r="V58" s="38"/>
    </row>
    <row r="59" spans="1:22" ht="13.5" customHeight="1" x14ac:dyDescent="0.2">
      <c r="A59" s="90"/>
      <c r="B59" s="38"/>
      <c r="C59" s="38"/>
      <c r="D59" s="38"/>
      <c r="E59" s="38"/>
      <c r="F59" s="38"/>
      <c r="G59" s="38"/>
      <c r="H59" s="38"/>
      <c r="I59" s="38"/>
      <c r="J59" s="38"/>
      <c r="L59" s="38"/>
      <c r="M59" s="38"/>
      <c r="N59" s="38"/>
      <c r="O59" s="38"/>
      <c r="P59" s="38"/>
      <c r="Q59" s="38"/>
      <c r="R59" s="38"/>
      <c r="S59" s="38"/>
      <c r="T59" s="38"/>
      <c r="U59" s="38"/>
      <c r="V59" s="38"/>
    </row>
    <row r="60" spans="1:22" ht="13.5" customHeight="1" x14ac:dyDescent="0.2">
      <c r="A60" s="90"/>
      <c r="B60" s="38"/>
      <c r="C60" s="38"/>
      <c r="D60" s="38"/>
      <c r="E60" s="38"/>
      <c r="F60" s="38"/>
      <c r="G60" s="38"/>
      <c r="H60" s="38"/>
      <c r="I60" s="38"/>
      <c r="J60" s="38"/>
      <c r="L60" s="38"/>
      <c r="M60" s="38"/>
      <c r="N60" s="38"/>
      <c r="O60" s="38"/>
      <c r="P60" s="38"/>
      <c r="Q60" s="38"/>
      <c r="R60" s="38"/>
      <c r="S60" s="38"/>
      <c r="T60" s="38"/>
      <c r="U60" s="38"/>
      <c r="V60" s="38"/>
    </row>
    <row r="61" spans="1:22" ht="13.5" customHeight="1" x14ac:dyDescent="0.2">
      <c r="A61" s="90"/>
      <c r="B61" s="38"/>
      <c r="C61" s="38"/>
      <c r="D61" s="38"/>
      <c r="E61" s="38"/>
      <c r="F61" s="38"/>
      <c r="G61" s="38"/>
      <c r="H61" s="38"/>
      <c r="I61" s="38"/>
      <c r="J61" s="38"/>
      <c r="L61" s="38"/>
      <c r="M61" s="38"/>
      <c r="N61" s="38"/>
      <c r="O61" s="38"/>
      <c r="P61" s="38"/>
      <c r="Q61" s="38"/>
      <c r="R61" s="38"/>
      <c r="S61" s="38"/>
      <c r="T61" s="38"/>
      <c r="U61" s="38"/>
      <c r="V61" s="38"/>
    </row>
    <row r="62" spans="1:22" ht="13.5" customHeight="1" x14ac:dyDescent="0.2">
      <c r="A62" s="90"/>
      <c r="B62" s="38"/>
      <c r="C62" s="38"/>
      <c r="D62" s="38"/>
      <c r="E62" s="38"/>
      <c r="F62" s="38"/>
      <c r="G62" s="38"/>
      <c r="H62" s="38"/>
      <c r="I62" s="38"/>
      <c r="J62" s="38"/>
      <c r="L62" s="38"/>
      <c r="M62" s="38"/>
      <c r="N62" s="38"/>
      <c r="O62" s="38"/>
      <c r="P62" s="38"/>
      <c r="Q62" s="38"/>
      <c r="R62" s="38"/>
      <c r="S62" s="38"/>
      <c r="T62" s="38"/>
      <c r="U62" s="38"/>
      <c r="V62" s="38"/>
    </row>
    <row r="63" spans="1:22" ht="13.5" customHeight="1" x14ac:dyDescent="0.2">
      <c r="A63" s="90"/>
      <c r="B63" s="38"/>
      <c r="C63" s="38"/>
      <c r="D63" s="38"/>
      <c r="E63" s="38"/>
      <c r="F63" s="38"/>
      <c r="G63" s="38"/>
      <c r="H63" s="38"/>
      <c r="I63" s="38"/>
      <c r="J63" s="38"/>
      <c r="L63" s="38"/>
      <c r="M63" s="38"/>
      <c r="N63" s="38"/>
      <c r="O63" s="38"/>
      <c r="P63" s="38"/>
      <c r="Q63" s="38"/>
      <c r="R63" s="38"/>
      <c r="S63" s="38"/>
      <c r="T63" s="38"/>
      <c r="U63" s="38"/>
      <c r="V63" s="38"/>
    </row>
    <row r="64" spans="1:22" ht="13.5" customHeight="1" x14ac:dyDescent="0.2">
      <c r="A64" s="90"/>
      <c r="B64" s="38"/>
      <c r="C64" s="38"/>
      <c r="D64" s="38"/>
      <c r="E64" s="38"/>
      <c r="F64" s="38"/>
      <c r="G64" s="38"/>
      <c r="H64" s="38"/>
      <c r="I64" s="38"/>
      <c r="J64" s="38"/>
      <c r="L64" s="38"/>
      <c r="M64" s="38"/>
      <c r="N64" s="38"/>
      <c r="O64" s="38"/>
      <c r="P64" s="38"/>
      <c r="Q64" s="38"/>
      <c r="R64" s="38"/>
      <c r="S64" s="38"/>
      <c r="T64" s="38"/>
      <c r="U64" s="38"/>
      <c r="V64" s="38"/>
    </row>
    <row r="65" spans="1:22" ht="13.5" customHeight="1" x14ac:dyDescent="0.2">
      <c r="A65" s="90"/>
      <c r="B65" s="38"/>
      <c r="C65" s="38"/>
      <c r="D65" s="38"/>
      <c r="E65" s="38"/>
      <c r="F65" s="38"/>
      <c r="G65" s="38"/>
      <c r="H65" s="38"/>
      <c r="I65" s="38"/>
      <c r="J65" s="38"/>
      <c r="L65" s="38"/>
      <c r="M65" s="38"/>
      <c r="N65" s="38"/>
      <c r="O65" s="38"/>
      <c r="P65" s="38"/>
      <c r="Q65" s="38"/>
      <c r="R65" s="38"/>
      <c r="S65" s="38"/>
      <c r="T65" s="38"/>
      <c r="U65" s="38"/>
      <c r="V65" s="38"/>
    </row>
    <row r="66" spans="1:22" ht="13.5" customHeight="1" x14ac:dyDescent="0.2">
      <c r="A66" s="90"/>
      <c r="B66" s="38"/>
      <c r="C66" s="38"/>
      <c r="D66" s="38"/>
      <c r="E66" s="38"/>
      <c r="F66" s="38"/>
      <c r="G66" s="38"/>
      <c r="H66" s="38"/>
      <c r="I66" s="38"/>
      <c r="J66" s="38"/>
      <c r="L66" s="38"/>
      <c r="M66" s="38"/>
      <c r="N66" s="38"/>
      <c r="O66" s="38"/>
      <c r="P66" s="38"/>
      <c r="Q66" s="38"/>
      <c r="R66" s="38"/>
      <c r="S66" s="38"/>
      <c r="T66" s="38"/>
      <c r="U66" s="38"/>
      <c r="V66" s="38"/>
    </row>
    <row r="67" spans="1:22" ht="13.5" customHeight="1" x14ac:dyDescent="0.2">
      <c r="A67" s="90"/>
      <c r="B67" s="38"/>
      <c r="C67" s="38"/>
      <c r="D67" s="38"/>
      <c r="E67" s="38"/>
      <c r="F67" s="38"/>
      <c r="G67" s="38"/>
      <c r="H67" s="38"/>
      <c r="I67" s="38"/>
      <c r="J67" s="38"/>
      <c r="L67" s="38"/>
      <c r="M67" s="38"/>
      <c r="N67" s="38"/>
      <c r="O67" s="38"/>
      <c r="P67" s="38"/>
      <c r="Q67" s="38"/>
      <c r="R67" s="38"/>
      <c r="S67" s="38"/>
      <c r="T67" s="38"/>
      <c r="U67" s="38"/>
      <c r="V67" s="38"/>
    </row>
    <row r="68" spans="1:22" ht="13.5" customHeight="1" x14ac:dyDescent="0.2">
      <c r="A68" s="90"/>
      <c r="B68" s="38"/>
      <c r="C68" s="38"/>
      <c r="D68" s="38"/>
      <c r="E68" s="38"/>
      <c r="F68" s="38"/>
      <c r="G68" s="38"/>
      <c r="H68" s="38"/>
      <c r="I68" s="38"/>
      <c r="J68" s="38"/>
      <c r="L68" s="38"/>
      <c r="M68" s="38"/>
      <c r="N68" s="38"/>
      <c r="O68" s="38"/>
      <c r="P68" s="38"/>
      <c r="Q68" s="38"/>
      <c r="R68" s="38"/>
      <c r="S68" s="38"/>
      <c r="T68" s="38"/>
      <c r="U68" s="38"/>
      <c r="V68" s="38"/>
    </row>
    <row r="69" spans="1:22" ht="13.5" customHeight="1" x14ac:dyDescent="0.2">
      <c r="A69" s="90"/>
      <c r="B69" s="38"/>
      <c r="C69" s="38"/>
      <c r="D69" s="38"/>
      <c r="E69" s="38"/>
      <c r="F69" s="38"/>
      <c r="G69" s="38"/>
      <c r="H69" s="38"/>
      <c r="I69" s="38"/>
      <c r="J69" s="38"/>
      <c r="L69" s="38"/>
      <c r="M69" s="38"/>
      <c r="N69" s="38"/>
      <c r="O69" s="38"/>
      <c r="P69" s="38"/>
      <c r="Q69" s="38"/>
      <c r="R69" s="38"/>
      <c r="S69" s="38"/>
      <c r="T69" s="38"/>
      <c r="U69" s="38"/>
      <c r="V69" s="38"/>
    </row>
    <row r="70" spans="1:22" ht="13.5" customHeight="1" x14ac:dyDescent="0.2">
      <c r="A70" s="90"/>
      <c r="B70" s="38"/>
      <c r="C70" s="38"/>
      <c r="D70" s="38"/>
      <c r="E70" s="38"/>
      <c r="F70" s="38"/>
      <c r="G70" s="38"/>
      <c r="H70" s="38"/>
      <c r="I70" s="38"/>
      <c r="J70" s="38"/>
      <c r="L70" s="38"/>
      <c r="M70" s="38"/>
      <c r="N70" s="38"/>
      <c r="O70" s="38"/>
      <c r="P70" s="38"/>
      <c r="Q70" s="38"/>
      <c r="R70" s="38"/>
      <c r="S70" s="38"/>
      <c r="T70" s="38"/>
      <c r="U70" s="38"/>
      <c r="V70" s="38"/>
    </row>
    <row r="71" spans="1:22" ht="13.5" customHeight="1" x14ac:dyDescent="0.2">
      <c r="A71" s="90"/>
      <c r="B71" s="38"/>
      <c r="C71" s="38"/>
      <c r="D71" s="38"/>
      <c r="E71" s="38"/>
      <c r="F71" s="38"/>
      <c r="G71" s="38"/>
      <c r="H71" s="38"/>
      <c r="I71" s="38"/>
      <c r="J71" s="38"/>
      <c r="L71" s="38"/>
      <c r="M71" s="38"/>
      <c r="N71" s="38"/>
      <c r="O71" s="38"/>
      <c r="P71" s="38"/>
      <c r="Q71" s="38"/>
      <c r="R71" s="38"/>
      <c r="S71" s="38"/>
      <c r="T71" s="38"/>
      <c r="U71" s="38"/>
      <c r="V71" s="38"/>
    </row>
    <row r="72" spans="1:22" ht="13.5" customHeight="1" x14ac:dyDescent="0.2">
      <c r="A72" s="90"/>
      <c r="B72" s="38"/>
      <c r="C72" s="38"/>
      <c r="D72" s="38"/>
      <c r="E72" s="38"/>
      <c r="F72" s="38"/>
      <c r="G72" s="38"/>
      <c r="H72" s="38"/>
      <c r="I72" s="38"/>
      <c r="J72" s="38"/>
      <c r="L72" s="38"/>
      <c r="M72" s="38"/>
      <c r="N72" s="38"/>
      <c r="O72" s="38"/>
      <c r="P72" s="38"/>
      <c r="Q72" s="38"/>
      <c r="R72" s="38"/>
      <c r="S72" s="38"/>
      <c r="T72" s="38"/>
      <c r="U72" s="38"/>
      <c r="V72" s="38"/>
    </row>
    <row r="73" spans="1:22" ht="13.5" customHeight="1" x14ac:dyDescent="0.2">
      <c r="A73" s="90"/>
      <c r="B73" s="38"/>
      <c r="C73" s="38"/>
      <c r="D73" s="38"/>
      <c r="E73" s="38"/>
      <c r="F73" s="38"/>
      <c r="G73" s="38"/>
      <c r="H73" s="38"/>
      <c r="I73" s="38"/>
      <c r="J73" s="38"/>
      <c r="L73" s="38"/>
      <c r="M73" s="38"/>
      <c r="N73" s="38"/>
      <c r="O73" s="38"/>
      <c r="P73" s="38"/>
      <c r="Q73" s="38"/>
      <c r="R73" s="38"/>
      <c r="S73" s="38"/>
      <c r="T73" s="38"/>
      <c r="U73" s="38"/>
      <c r="V73" s="38"/>
    </row>
    <row r="74" spans="1:22" ht="13.5" customHeight="1" x14ac:dyDescent="0.2">
      <c r="A74" s="90"/>
      <c r="B74" s="38"/>
      <c r="C74" s="38"/>
      <c r="D74" s="38"/>
      <c r="E74" s="38"/>
      <c r="F74" s="38"/>
      <c r="G74" s="38"/>
      <c r="H74" s="38"/>
      <c r="I74" s="38"/>
      <c r="J74" s="38"/>
      <c r="L74" s="38"/>
      <c r="M74" s="38"/>
      <c r="N74" s="38"/>
      <c r="O74" s="38"/>
      <c r="P74" s="38"/>
      <c r="Q74" s="38"/>
      <c r="R74" s="38"/>
      <c r="S74" s="38"/>
      <c r="T74" s="38"/>
      <c r="U74" s="38"/>
      <c r="V74" s="38"/>
    </row>
    <row r="75" spans="1:22" ht="13.5" customHeight="1" x14ac:dyDescent="0.2">
      <c r="A75" s="90"/>
      <c r="B75" s="38"/>
      <c r="C75" s="38"/>
      <c r="D75" s="38"/>
      <c r="E75" s="38"/>
      <c r="F75" s="38"/>
      <c r="G75" s="38"/>
      <c r="H75" s="38"/>
      <c r="I75" s="38"/>
      <c r="J75" s="38"/>
      <c r="L75" s="38"/>
      <c r="M75" s="38"/>
      <c r="N75" s="38"/>
      <c r="O75" s="38"/>
      <c r="P75" s="38"/>
      <c r="Q75" s="38"/>
      <c r="R75" s="38"/>
      <c r="S75" s="38"/>
      <c r="T75" s="38"/>
      <c r="U75" s="38"/>
      <c r="V75" s="38"/>
    </row>
    <row r="76" spans="1:22" ht="13.5" customHeight="1" x14ac:dyDescent="0.2">
      <c r="A76" s="90"/>
      <c r="B76" s="38"/>
      <c r="C76" s="38"/>
      <c r="D76" s="38"/>
      <c r="E76" s="38"/>
      <c r="F76" s="38"/>
      <c r="G76" s="38"/>
      <c r="H76" s="38"/>
      <c r="I76" s="38"/>
      <c r="J76" s="38"/>
      <c r="L76" s="38"/>
      <c r="M76" s="38"/>
      <c r="N76" s="38"/>
      <c r="O76" s="38"/>
      <c r="P76" s="38"/>
      <c r="Q76" s="38"/>
      <c r="R76" s="38"/>
      <c r="S76" s="38"/>
      <c r="T76" s="38"/>
      <c r="U76" s="38"/>
      <c r="V76" s="38"/>
    </row>
    <row r="77" spans="1:22" ht="13.5" customHeight="1" x14ac:dyDescent="0.2">
      <c r="A77" s="90"/>
      <c r="B77" s="38"/>
      <c r="C77" s="38"/>
      <c r="D77" s="38"/>
      <c r="E77" s="38"/>
      <c r="F77" s="38"/>
      <c r="G77" s="38"/>
      <c r="H77" s="38"/>
      <c r="I77" s="38"/>
      <c r="J77" s="38"/>
      <c r="L77" s="38"/>
      <c r="M77" s="38"/>
      <c r="N77" s="38"/>
      <c r="O77" s="38"/>
      <c r="P77" s="38"/>
      <c r="Q77" s="38"/>
      <c r="R77" s="38"/>
      <c r="S77" s="38"/>
      <c r="T77" s="38"/>
      <c r="U77" s="38"/>
      <c r="V77" s="38"/>
    </row>
    <row r="78" spans="1:22" ht="13.5" customHeight="1" x14ac:dyDescent="0.2">
      <c r="A78" s="90"/>
      <c r="B78" s="38"/>
      <c r="C78" s="38"/>
      <c r="D78" s="38"/>
      <c r="E78" s="38"/>
      <c r="F78" s="38"/>
      <c r="G78" s="38"/>
      <c r="H78" s="38"/>
      <c r="I78" s="38"/>
      <c r="J78" s="38"/>
      <c r="L78" s="38"/>
      <c r="M78" s="38"/>
      <c r="N78" s="38"/>
      <c r="O78" s="38"/>
      <c r="P78" s="38"/>
      <c r="Q78" s="38"/>
      <c r="R78" s="38"/>
      <c r="S78" s="38"/>
      <c r="T78" s="38"/>
      <c r="U78" s="38"/>
      <c r="V78" s="38"/>
    </row>
    <row r="79" spans="1:22" ht="13.5" customHeight="1" x14ac:dyDescent="0.2">
      <c r="A79" s="90"/>
      <c r="B79" s="38"/>
      <c r="C79" s="38"/>
      <c r="D79" s="38"/>
      <c r="E79" s="38"/>
      <c r="F79" s="38"/>
      <c r="G79" s="38"/>
      <c r="H79" s="38"/>
      <c r="I79" s="38"/>
      <c r="J79" s="38"/>
      <c r="L79" s="38"/>
      <c r="M79" s="38"/>
      <c r="N79" s="38"/>
      <c r="O79" s="38"/>
      <c r="P79" s="38"/>
      <c r="Q79" s="38"/>
      <c r="R79" s="38"/>
      <c r="S79" s="38"/>
      <c r="T79" s="38"/>
      <c r="U79" s="38"/>
      <c r="V79" s="38"/>
    </row>
    <row r="80" spans="1:22" ht="13.5" customHeight="1" x14ac:dyDescent="0.2">
      <c r="A80" s="90"/>
      <c r="B80" s="38"/>
      <c r="C80" s="38"/>
      <c r="D80" s="38"/>
      <c r="E80" s="38"/>
      <c r="F80" s="38"/>
      <c r="G80" s="38"/>
      <c r="H80" s="38"/>
      <c r="I80" s="38"/>
      <c r="J80" s="38"/>
      <c r="L80" s="38"/>
      <c r="M80" s="38"/>
      <c r="N80" s="38"/>
      <c r="O80" s="38"/>
      <c r="P80" s="38"/>
      <c r="Q80" s="38"/>
      <c r="R80" s="38"/>
      <c r="S80" s="38"/>
      <c r="T80" s="38"/>
      <c r="U80" s="38"/>
      <c r="V80" s="38"/>
    </row>
    <row r="81" spans="1:22" ht="13.5" customHeight="1" x14ac:dyDescent="0.2">
      <c r="A81" s="90"/>
      <c r="B81" s="38"/>
      <c r="C81" s="38"/>
      <c r="D81" s="38"/>
      <c r="E81" s="38"/>
      <c r="F81" s="38"/>
      <c r="G81" s="38"/>
      <c r="H81" s="38"/>
      <c r="I81" s="38"/>
      <c r="J81" s="38"/>
      <c r="L81" s="38"/>
      <c r="M81" s="38"/>
      <c r="N81" s="38"/>
      <c r="O81" s="38"/>
      <c r="P81" s="38"/>
      <c r="Q81" s="38"/>
      <c r="R81" s="38"/>
      <c r="S81" s="38"/>
      <c r="T81" s="38"/>
      <c r="U81" s="38"/>
      <c r="V81" s="38"/>
    </row>
    <row r="82" spans="1:22" ht="13.5" customHeight="1" x14ac:dyDescent="0.2">
      <c r="A82" s="90"/>
      <c r="B82" s="38"/>
      <c r="C82" s="38"/>
      <c r="D82" s="38"/>
      <c r="E82" s="38"/>
      <c r="F82" s="38"/>
      <c r="G82" s="38"/>
      <c r="H82" s="38"/>
      <c r="I82" s="38"/>
      <c r="J82" s="38"/>
      <c r="L82" s="38"/>
      <c r="M82" s="38"/>
      <c r="N82" s="38"/>
      <c r="O82" s="38"/>
      <c r="P82" s="38"/>
      <c r="Q82" s="38"/>
      <c r="R82" s="38"/>
      <c r="S82" s="38"/>
      <c r="T82" s="38"/>
      <c r="U82" s="38"/>
      <c r="V82" s="38"/>
    </row>
    <row r="83" spans="1:22" ht="13.5" customHeight="1" x14ac:dyDescent="0.2">
      <c r="A83" s="90"/>
      <c r="B83" s="38"/>
      <c r="C83" s="38"/>
      <c r="D83" s="38"/>
      <c r="E83" s="38"/>
      <c r="F83" s="38"/>
      <c r="G83" s="38"/>
      <c r="H83" s="38"/>
      <c r="I83" s="38"/>
      <c r="J83" s="38"/>
      <c r="L83" s="38"/>
      <c r="M83" s="38"/>
      <c r="N83" s="38"/>
      <c r="O83" s="38"/>
      <c r="P83" s="38"/>
      <c r="Q83" s="38"/>
      <c r="R83" s="38"/>
      <c r="S83" s="38"/>
      <c r="T83" s="38"/>
      <c r="U83" s="38"/>
      <c r="V83" s="38"/>
    </row>
    <row r="84" spans="1:22" ht="13.5" customHeight="1" x14ac:dyDescent="0.2">
      <c r="A84" s="90"/>
      <c r="B84" s="38"/>
      <c r="C84" s="38"/>
      <c r="D84" s="38"/>
      <c r="E84" s="38"/>
      <c r="F84" s="38"/>
      <c r="G84" s="38"/>
      <c r="H84" s="38"/>
      <c r="I84" s="38"/>
      <c r="J84" s="38"/>
      <c r="L84" s="38"/>
      <c r="M84" s="38"/>
      <c r="N84" s="38"/>
      <c r="O84" s="38"/>
      <c r="P84" s="38"/>
      <c r="Q84" s="38"/>
      <c r="R84" s="38"/>
      <c r="S84" s="38"/>
      <c r="T84" s="38"/>
      <c r="U84" s="38"/>
      <c r="V84" s="38"/>
    </row>
    <row r="85" spans="1:22" ht="13.5" customHeight="1" x14ac:dyDescent="0.2">
      <c r="A85" s="90"/>
      <c r="B85" s="38"/>
      <c r="C85" s="38"/>
      <c r="D85" s="38"/>
      <c r="E85" s="38"/>
      <c r="F85" s="38"/>
      <c r="G85" s="38"/>
      <c r="H85" s="38"/>
      <c r="I85" s="38"/>
      <c r="J85" s="38"/>
      <c r="L85" s="38"/>
      <c r="M85" s="38"/>
      <c r="N85" s="38"/>
      <c r="O85" s="38"/>
      <c r="P85" s="38"/>
      <c r="Q85" s="38"/>
      <c r="R85" s="38"/>
      <c r="S85" s="38"/>
      <c r="T85" s="38"/>
      <c r="U85" s="38"/>
      <c r="V85" s="38"/>
    </row>
    <row r="86" spans="1:22" ht="13.5" customHeight="1" x14ac:dyDescent="0.2">
      <c r="A86" s="90"/>
      <c r="B86" s="38"/>
      <c r="C86" s="38"/>
      <c r="D86" s="38"/>
      <c r="E86" s="38"/>
      <c r="F86" s="38"/>
      <c r="G86" s="38"/>
      <c r="H86" s="38"/>
      <c r="I86" s="38"/>
      <c r="J86" s="38"/>
      <c r="L86" s="38"/>
      <c r="M86" s="38"/>
      <c r="N86" s="38"/>
      <c r="O86" s="38"/>
      <c r="P86" s="38"/>
      <c r="Q86" s="38"/>
      <c r="R86" s="38"/>
      <c r="S86" s="38"/>
      <c r="T86" s="38"/>
      <c r="U86" s="38"/>
      <c r="V86" s="38"/>
    </row>
    <row r="87" spans="1:22" ht="13.5" customHeight="1" x14ac:dyDescent="0.2">
      <c r="A87" s="90"/>
      <c r="B87" s="38"/>
      <c r="C87" s="38"/>
      <c r="D87" s="38"/>
      <c r="E87" s="38"/>
      <c r="F87" s="38"/>
      <c r="G87" s="38"/>
      <c r="H87" s="38"/>
      <c r="I87" s="38"/>
      <c r="J87" s="38"/>
      <c r="L87" s="38"/>
      <c r="M87" s="38"/>
      <c r="N87" s="38"/>
      <c r="O87" s="38"/>
      <c r="P87" s="38"/>
      <c r="Q87" s="38"/>
      <c r="R87" s="38"/>
      <c r="S87" s="38"/>
      <c r="T87" s="38"/>
      <c r="U87" s="38"/>
      <c r="V87" s="38"/>
    </row>
    <row r="88" spans="1:22" ht="13.5" customHeight="1" x14ac:dyDescent="0.2">
      <c r="A88" s="90"/>
      <c r="B88" s="38"/>
      <c r="C88" s="38"/>
      <c r="D88" s="38"/>
      <c r="E88" s="38"/>
      <c r="F88" s="38"/>
      <c r="G88" s="38"/>
      <c r="H88" s="38"/>
      <c r="I88" s="38"/>
      <c r="J88" s="38"/>
      <c r="L88" s="38"/>
      <c r="M88" s="38"/>
      <c r="N88" s="38"/>
      <c r="O88" s="38"/>
      <c r="P88" s="38"/>
      <c r="Q88" s="38"/>
      <c r="R88" s="38"/>
      <c r="S88" s="38"/>
      <c r="T88" s="38"/>
      <c r="U88" s="38"/>
      <c r="V88" s="38"/>
    </row>
    <row r="89" spans="1:22" ht="13.5" customHeight="1" x14ac:dyDescent="0.2">
      <c r="A89" s="90"/>
      <c r="B89" s="38"/>
      <c r="C89" s="38"/>
      <c r="D89" s="38"/>
      <c r="E89" s="38"/>
      <c r="F89" s="38"/>
      <c r="G89" s="38"/>
      <c r="H89" s="38"/>
      <c r="I89" s="38"/>
      <c r="J89" s="38"/>
      <c r="L89" s="38"/>
      <c r="M89" s="38"/>
      <c r="N89" s="38"/>
      <c r="O89" s="38"/>
      <c r="P89" s="38"/>
      <c r="Q89" s="38"/>
      <c r="R89" s="38"/>
      <c r="S89" s="38"/>
      <c r="T89" s="38"/>
      <c r="U89" s="38"/>
      <c r="V89" s="38"/>
    </row>
    <row r="90" spans="1:22" ht="13.5" customHeight="1" x14ac:dyDescent="0.2">
      <c r="A90" s="90"/>
      <c r="B90" s="38"/>
      <c r="C90" s="38"/>
      <c r="D90" s="38"/>
      <c r="E90" s="38"/>
      <c r="F90" s="38"/>
      <c r="G90" s="38"/>
      <c r="H90" s="38"/>
      <c r="I90" s="38"/>
      <c r="J90" s="38"/>
      <c r="L90" s="38"/>
      <c r="M90" s="38"/>
      <c r="N90" s="38"/>
      <c r="O90" s="38"/>
      <c r="P90" s="38"/>
      <c r="Q90" s="38"/>
      <c r="R90" s="38"/>
      <c r="S90" s="38"/>
      <c r="T90" s="38"/>
      <c r="U90" s="38"/>
      <c r="V90" s="38"/>
    </row>
    <row r="91" spans="1:22" ht="13.5" customHeight="1" x14ac:dyDescent="0.2">
      <c r="A91" s="90"/>
      <c r="B91" s="38"/>
      <c r="C91" s="38"/>
      <c r="D91" s="38"/>
      <c r="E91" s="38"/>
      <c r="F91" s="38"/>
      <c r="G91" s="38"/>
      <c r="H91" s="38"/>
      <c r="I91" s="38"/>
      <c r="J91" s="38"/>
      <c r="L91" s="38"/>
      <c r="M91" s="38"/>
      <c r="N91" s="38"/>
      <c r="O91" s="38"/>
      <c r="P91" s="38"/>
      <c r="Q91" s="38"/>
      <c r="R91" s="38"/>
      <c r="S91" s="38"/>
      <c r="T91" s="38"/>
      <c r="U91" s="38"/>
      <c r="V91" s="38"/>
    </row>
    <row r="92" spans="1:22" ht="13.5" customHeight="1" x14ac:dyDescent="0.2">
      <c r="A92" s="90"/>
      <c r="B92" s="38"/>
      <c r="C92" s="38"/>
      <c r="D92" s="38"/>
      <c r="E92" s="38"/>
      <c r="F92" s="38"/>
      <c r="G92" s="38"/>
      <c r="H92" s="38"/>
      <c r="I92" s="38"/>
      <c r="J92" s="38"/>
      <c r="L92" s="38"/>
      <c r="M92" s="38"/>
      <c r="N92" s="38"/>
      <c r="O92" s="38"/>
      <c r="P92" s="38"/>
      <c r="Q92" s="38"/>
      <c r="R92" s="38"/>
      <c r="S92" s="38"/>
      <c r="T92" s="38"/>
      <c r="U92" s="38"/>
      <c r="V92" s="38"/>
    </row>
    <row r="93" spans="1:22" ht="13.5" customHeight="1" x14ac:dyDescent="0.2">
      <c r="A93" s="90"/>
      <c r="B93" s="38"/>
      <c r="C93" s="38"/>
      <c r="D93" s="38"/>
      <c r="E93" s="38"/>
      <c r="F93" s="38"/>
      <c r="G93" s="38"/>
      <c r="H93" s="38"/>
      <c r="I93" s="38"/>
      <c r="J93" s="38"/>
      <c r="L93" s="38"/>
      <c r="M93" s="38"/>
      <c r="N93" s="38"/>
      <c r="O93" s="38"/>
      <c r="P93" s="38"/>
      <c r="Q93" s="38"/>
      <c r="R93" s="38"/>
      <c r="S93" s="38"/>
      <c r="T93" s="38"/>
      <c r="U93" s="38"/>
      <c r="V93" s="38"/>
    </row>
    <row r="94" spans="1:22" ht="13.5" customHeight="1" x14ac:dyDescent="0.2">
      <c r="A94" s="90"/>
      <c r="B94" s="38"/>
      <c r="C94" s="38"/>
      <c r="D94" s="38"/>
      <c r="E94" s="38"/>
      <c r="F94" s="38"/>
      <c r="G94" s="38"/>
      <c r="H94" s="38"/>
      <c r="I94" s="38"/>
      <c r="J94" s="38"/>
      <c r="L94" s="38"/>
      <c r="M94" s="38"/>
      <c r="N94" s="38"/>
      <c r="O94" s="38"/>
      <c r="P94" s="38"/>
      <c r="Q94" s="38"/>
      <c r="R94" s="38"/>
      <c r="S94" s="38"/>
      <c r="T94" s="38"/>
      <c r="U94" s="38"/>
      <c r="V94" s="38"/>
    </row>
    <row r="95" spans="1:22" ht="13.5" customHeight="1" x14ac:dyDescent="0.2">
      <c r="A95" s="90"/>
      <c r="B95" s="38"/>
      <c r="C95" s="38"/>
      <c r="D95" s="38"/>
      <c r="E95" s="38"/>
      <c r="F95" s="38"/>
      <c r="G95" s="38"/>
      <c r="H95" s="38"/>
      <c r="I95" s="38"/>
      <c r="J95" s="38"/>
      <c r="L95" s="38"/>
      <c r="M95" s="38"/>
      <c r="N95" s="38"/>
      <c r="O95" s="38"/>
      <c r="P95" s="38"/>
      <c r="Q95" s="38"/>
      <c r="R95" s="38"/>
      <c r="S95" s="38"/>
      <c r="T95" s="38"/>
      <c r="U95" s="38"/>
      <c r="V95" s="38"/>
    </row>
    <row r="96" spans="1:22" ht="13.5" customHeight="1" x14ac:dyDescent="0.2">
      <c r="A96" s="90"/>
      <c r="B96" s="38"/>
      <c r="C96" s="38"/>
      <c r="D96" s="38"/>
      <c r="E96" s="38"/>
      <c r="F96" s="38"/>
      <c r="G96" s="38"/>
      <c r="H96" s="38"/>
      <c r="I96" s="38"/>
      <c r="J96" s="38"/>
      <c r="L96" s="38"/>
      <c r="M96" s="38"/>
      <c r="N96" s="38"/>
      <c r="O96" s="38"/>
      <c r="P96" s="38"/>
      <c r="Q96" s="38"/>
      <c r="R96" s="38"/>
      <c r="S96" s="38"/>
      <c r="T96" s="38"/>
      <c r="U96" s="38"/>
      <c r="V96" s="38"/>
    </row>
    <row r="97" spans="1:22" x14ac:dyDescent="0.2">
      <c r="A97" s="90"/>
      <c r="B97" s="38"/>
      <c r="C97" s="38"/>
      <c r="D97" s="38"/>
      <c r="E97" s="38"/>
      <c r="F97" s="38"/>
      <c r="G97" s="38"/>
      <c r="H97" s="38"/>
      <c r="I97" s="38"/>
      <c r="J97" s="38"/>
      <c r="L97" s="38"/>
      <c r="M97" s="38"/>
      <c r="N97" s="38"/>
      <c r="O97" s="38"/>
      <c r="P97" s="38"/>
      <c r="Q97" s="38"/>
      <c r="R97" s="38"/>
      <c r="S97" s="38"/>
      <c r="T97" s="38"/>
      <c r="U97" s="38"/>
      <c r="V97" s="38"/>
    </row>
    <row r="98" spans="1:22" x14ac:dyDescent="0.2">
      <c r="B98" s="38"/>
      <c r="C98" s="38"/>
      <c r="D98" s="38"/>
      <c r="E98" s="38"/>
      <c r="F98" s="38"/>
      <c r="G98" s="38"/>
      <c r="H98" s="38"/>
      <c r="I98" s="38"/>
      <c r="J98" s="38"/>
      <c r="L98" s="38"/>
      <c r="M98" s="38"/>
      <c r="N98" s="38"/>
      <c r="O98" s="38"/>
      <c r="P98" s="38"/>
      <c r="Q98" s="38"/>
      <c r="R98" s="38"/>
      <c r="S98" s="38"/>
      <c r="T98" s="38"/>
      <c r="U98" s="38"/>
      <c r="V98" s="38"/>
    </row>
  </sheetData>
  <mergeCells count="23">
    <mergeCell ref="T5:T6"/>
    <mergeCell ref="A1:J1"/>
    <mergeCell ref="A2:J2"/>
    <mergeCell ref="A3:J3"/>
    <mergeCell ref="K1:V1"/>
    <mergeCell ref="K2:V2"/>
    <mergeCell ref="K3:V3"/>
    <mergeCell ref="U5:U6"/>
    <mergeCell ref="V5:V6"/>
    <mergeCell ref="K4:V4"/>
    <mergeCell ref="A4:J4"/>
    <mergeCell ref="A5:A6"/>
    <mergeCell ref="B5:E5"/>
    <mergeCell ref="F5:F6"/>
    <mergeCell ref="G5:G6"/>
    <mergeCell ref="H5:H6"/>
    <mergeCell ref="P5:R5"/>
    <mergeCell ref="S5:S6"/>
    <mergeCell ref="I5:I6"/>
    <mergeCell ref="J5:J6"/>
    <mergeCell ref="K5:K6"/>
    <mergeCell ref="L5:N5"/>
    <mergeCell ref="O5:O6"/>
  </mergeCells>
  <hyperlinks>
    <hyperlink ref="W6" location="TOC!A1" display="RETURN TO TABLE OF CONTENTS" xr:uid="{00000000-0004-0000-06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N162"/>
  <sheetViews>
    <sheetView workbookViewId="0">
      <pane ySplit="5" topLeftCell="A6" activePane="bottomLeft" state="frozen"/>
      <selection activeCell="N33" sqref="N33"/>
      <selection pane="bottomLeft" activeCell="N33" sqref="N33"/>
    </sheetView>
  </sheetViews>
  <sheetFormatPr defaultRowHeight="12.75" x14ac:dyDescent="0.2"/>
  <cols>
    <col min="2" max="9" width="9.140625" style="38"/>
    <col min="12" max="19" width="9.140625" style="399"/>
    <col min="22" max="29" width="9.140625" style="399"/>
    <col min="32" max="39" width="9.140625" style="399"/>
  </cols>
  <sheetData>
    <row r="1" spans="1:39" ht="12.75" customHeight="1" x14ac:dyDescent="0.2">
      <c r="A1" s="833" t="s">
        <v>2392</v>
      </c>
      <c r="B1" s="833"/>
      <c r="C1" s="833"/>
      <c r="D1" s="833"/>
      <c r="E1" s="833"/>
      <c r="F1" s="833"/>
      <c r="G1" s="833"/>
      <c r="H1" s="833"/>
      <c r="I1" s="833"/>
      <c r="K1" s="833" t="s">
        <v>2392</v>
      </c>
      <c r="L1" s="833"/>
      <c r="M1" s="833"/>
      <c r="N1" s="833"/>
      <c r="O1" s="833"/>
      <c r="P1" s="833"/>
      <c r="Q1" s="833"/>
      <c r="R1" s="833"/>
      <c r="S1" s="833"/>
      <c r="U1" s="833" t="s">
        <v>2392</v>
      </c>
      <c r="V1" s="833"/>
      <c r="W1" s="833"/>
      <c r="X1" s="833"/>
      <c r="Y1" s="833"/>
      <c r="Z1" s="833"/>
      <c r="AA1" s="833"/>
      <c r="AB1" s="833"/>
      <c r="AC1" s="833"/>
      <c r="AE1" s="833" t="s">
        <v>2392</v>
      </c>
      <c r="AF1" s="833"/>
      <c r="AG1" s="833"/>
      <c r="AH1" s="833"/>
      <c r="AI1" s="833"/>
      <c r="AJ1" s="833"/>
      <c r="AK1" s="833"/>
      <c r="AL1" s="833"/>
      <c r="AM1" s="833"/>
    </row>
    <row r="2" spans="1:39" ht="13.5" customHeight="1" thickBot="1" x14ac:dyDescent="0.25">
      <c r="A2" s="826" t="s">
        <v>116</v>
      </c>
      <c r="B2" s="826"/>
      <c r="C2" s="826"/>
      <c r="D2" s="826"/>
      <c r="E2" s="826"/>
      <c r="F2" s="826"/>
      <c r="G2" s="826"/>
      <c r="H2" s="826"/>
      <c r="I2" s="826"/>
      <c r="K2" s="826" t="s">
        <v>116</v>
      </c>
      <c r="L2" s="826"/>
      <c r="M2" s="826"/>
      <c r="N2" s="826"/>
      <c r="O2" s="826"/>
      <c r="P2" s="826"/>
      <c r="Q2" s="826"/>
      <c r="R2" s="826"/>
      <c r="S2" s="826"/>
      <c r="U2" s="826" t="s">
        <v>116</v>
      </c>
      <c r="V2" s="826"/>
      <c r="W2" s="826"/>
      <c r="X2" s="826"/>
      <c r="Y2" s="826"/>
      <c r="Z2" s="826"/>
      <c r="AA2" s="826"/>
      <c r="AB2" s="826"/>
      <c r="AC2" s="826"/>
      <c r="AE2" s="826" t="s">
        <v>116</v>
      </c>
      <c r="AF2" s="826"/>
      <c r="AG2" s="826"/>
      <c r="AH2" s="826"/>
      <c r="AI2" s="826"/>
      <c r="AJ2" s="826"/>
      <c r="AK2" s="826"/>
      <c r="AL2" s="826"/>
      <c r="AM2" s="826"/>
    </row>
    <row r="3" spans="1:39" ht="12.75" customHeight="1" x14ac:dyDescent="0.2">
      <c r="A3" s="950" t="s">
        <v>2393</v>
      </c>
      <c r="B3" s="951"/>
      <c r="C3" s="951"/>
      <c r="D3" s="951"/>
      <c r="E3" s="951"/>
      <c r="F3" s="951"/>
      <c r="G3" s="951"/>
      <c r="H3" s="951"/>
      <c r="I3" s="952"/>
      <c r="K3" s="950" t="s">
        <v>2393</v>
      </c>
      <c r="L3" s="951"/>
      <c r="M3" s="951"/>
      <c r="N3" s="951"/>
      <c r="O3" s="951"/>
      <c r="P3" s="951"/>
      <c r="Q3" s="951"/>
      <c r="R3" s="951"/>
      <c r="S3" s="952"/>
      <c r="U3" s="950" t="s">
        <v>2393</v>
      </c>
      <c r="V3" s="951"/>
      <c r="W3" s="951"/>
      <c r="X3" s="951"/>
      <c r="Y3" s="951"/>
      <c r="Z3" s="951"/>
      <c r="AA3" s="951"/>
      <c r="AB3" s="951"/>
      <c r="AC3" s="952"/>
      <c r="AE3" s="950" t="s">
        <v>2393</v>
      </c>
      <c r="AF3" s="951"/>
      <c r="AG3" s="951"/>
      <c r="AH3" s="951"/>
      <c r="AI3" s="951"/>
      <c r="AJ3" s="951"/>
      <c r="AK3" s="951"/>
      <c r="AL3" s="951"/>
      <c r="AM3" s="952"/>
    </row>
    <row r="4" spans="1:39" ht="27" customHeight="1" thickBot="1" x14ac:dyDescent="0.25">
      <c r="A4" s="953" t="s">
        <v>2394</v>
      </c>
      <c r="B4" s="954"/>
      <c r="C4" s="954"/>
      <c r="D4" s="954"/>
      <c r="E4" s="954"/>
      <c r="F4" s="954"/>
      <c r="G4" s="954"/>
      <c r="H4" s="954"/>
      <c r="I4" s="955"/>
      <c r="K4" s="894" t="s">
        <v>2395</v>
      </c>
      <c r="L4" s="895"/>
      <c r="M4" s="895"/>
      <c r="N4" s="895"/>
      <c r="O4" s="895"/>
      <c r="P4" s="895"/>
      <c r="Q4" s="895"/>
      <c r="R4" s="895"/>
      <c r="S4" s="896"/>
      <c r="U4" s="953" t="s">
        <v>2414</v>
      </c>
      <c r="V4" s="954"/>
      <c r="W4" s="954"/>
      <c r="X4" s="954"/>
      <c r="Y4" s="954"/>
      <c r="Z4" s="954"/>
      <c r="AA4" s="954"/>
      <c r="AB4" s="954"/>
      <c r="AC4" s="955"/>
      <c r="AE4" s="919" t="s">
        <v>2400</v>
      </c>
      <c r="AF4" s="920"/>
      <c r="AG4" s="920"/>
      <c r="AH4" s="920"/>
      <c r="AI4" s="920"/>
      <c r="AJ4" s="920"/>
      <c r="AK4" s="920"/>
      <c r="AL4" s="920"/>
      <c r="AM4" s="921"/>
    </row>
    <row r="5" spans="1:39" ht="69.75" customHeight="1" thickBot="1" x14ac:dyDescent="0.25">
      <c r="A5" s="370" t="s">
        <v>764</v>
      </c>
      <c r="B5" s="395" t="s">
        <v>697</v>
      </c>
      <c r="C5" s="395" t="s">
        <v>765</v>
      </c>
      <c r="D5" s="396" t="s">
        <v>6</v>
      </c>
      <c r="E5" s="395" t="s">
        <v>24</v>
      </c>
      <c r="F5" s="395" t="s">
        <v>766</v>
      </c>
      <c r="G5" s="395" t="s">
        <v>128</v>
      </c>
      <c r="H5" s="395" t="s">
        <v>203</v>
      </c>
      <c r="I5" s="395" t="s">
        <v>107</v>
      </c>
      <c r="J5" s="551" t="s">
        <v>2837</v>
      </c>
      <c r="K5" s="370" t="s">
        <v>764</v>
      </c>
      <c r="L5" s="397" t="s">
        <v>697</v>
      </c>
      <c r="M5" s="397" t="s">
        <v>765</v>
      </c>
      <c r="N5" s="398" t="s">
        <v>6</v>
      </c>
      <c r="O5" s="397" t="s">
        <v>24</v>
      </c>
      <c r="P5" s="397" t="s">
        <v>766</v>
      </c>
      <c r="Q5" s="397" t="s">
        <v>128</v>
      </c>
      <c r="R5" s="397" t="s">
        <v>203</v>
      </c>
      <c r="S5" s="397" t="s">
        <v>107</v>
      </c>
      <c r="U5" s="370" t="s">
        <v>764</v>
      </c>
      <c r="V5" s="397" t="s">
        <v>697</v>
      </c>
      <c r="W5" s="397" t="s">
        <v>765</v>
      </c>
      <c r="X5" s="398" t="s">
        <v>6</v>
      </c>
      <c r="Y5" s="397" t="s">
        <v>24</v>
      </c>
      <c r="Z5" s="397" t="s">
        <v>766</v>
      </c>
      <c r="AA5" s="397" t="s">
        <v>128</v>
      </c>
      <c r="AB5" s="397" t="s">
        <v>203</v>
      </c>
      <c r="AC5" s="397" t="s">
        <v>107</v>
      </c>
      <c r="AE5" s="370" t="s">
        <v>764</v>
      </c>
      <c r="AF5" s="397" t="s">
        <v>697</v>
      </c>
      <c r="AG5" s="397" t="s">
        <v>765</v>
      </c>
      <c r="AH5" s="400" t="s">
        <v>6</v>
      </c>
      <c r="AI5" s="397" t="s">
        <v>24</v>
      </c>
      <c r="AJ5" s="397" t="s">
        <v>766</v>
      </c>
      <c r="AK5" s="397" t="s">
        <v>128</v>
      </c>
      <c r="AL5" s="397" t="s">
        <v>203</v>
      </c>
      <c r="AM5" s="397" t="s">
        <v>107</v>
      </c>
    </row>
    <row r="6" spans="1:39" ht="13.5" thickBot="1" x14ac:dyDescent="0.25">
      <c r="A6" s="964" t="s">
        <v>767</v>
      </c>
      <c r="B6" s="965"/>
      <c r="C6" s="965"/>
      <c r="D6" s="965"/>
      <c r="E6" s="965"/>
      <c r="F6" s="965"/>
      <c r="G6" s="965"/>
      <c r="H6" s="965"/>
      <c r="I6" s="966"/>
      <c r="K6" s="964" t="s">
        <v>767</v>
      </c>
      <c r="L6" s="965"/>
      <c r="M6" s="965"/>
      <c r="N6" s="965"/>
      <c r="O6" s="965"/>
      <c r="P6" s="965"/>
      <c r="Q6" s="965"/>
      <c r="R6" s="965"/>
      <c r="S6" s="966"/>
      <c r="U6" s="964" t="s">
        <v>767</v>
      </c>
      <c r="V6" s="965"/>
      <c r="W6" s="965"/>
      <c r="X6" s="965"/>
      <c r="Y6" s="965"/>
      <c r="Z6" s="965"/>
      <c r="AA6" s="965"/>
      <c r="AB6" s="965"/>
      <c r="AC6" s="966"/>
      <c r="AE6" s="964" t="s">
        <v>767</v>
      </c>
      <c r="AF6" s="965"/>
      <c r="AG6" s="965"/>
      <c r="AH6" s="965"/>
      <c r="AI6" s="965"/>
      <c r="AJ6" s="965"/>
      <c r="AK6" s="965"/>
      <c r="AL6" s="965"/>
      <c r="AM6" s="966"/>
    </row>
    <row r="7" spans="1:39" ht="13.5" thickBot="1" x14ac:dyDescent="0.25">
      <c r="A7" s="167">
        <v>2007</v>
      </c>
      <c r="B7" s="41">
        <v>151.69999999999999</v>
      </c>
      <c r="C7" s="41">
        <v>1045.7</v>
      </c>
      <c r="D7" s="41">
        <v>0</v>
      </c>
      <c r="E7" s="41">
        <v>1390.7</v>
      </c>
      <c r="F7" s="41">
        <v>2211.8000000000002</v>
      </c>
      <c r="G7" s="41">
        <v>18.3</v>
      </c>
      <c r="H7" s="41">
        <v>1.9</v>
      </c>
      <c r="I7" s="41">
        <v>4820.1000000000004</v>
      </c>
      <c r="K7" s="167">
        <v>2007</v>
      </c>
      <c r="L7" s="27">
        <v>3.1E-2</v>
      </c>
      <c r="M7" s="27">
        <v>0.217</v>
      </c>
      <c r="N7" s="27">
        <v>0</v>
      </c>
      <c r="O7" s="27">
        <v>0.28899999999999998</v>
      </c>
      <c r="P7" s="27">
        <v>0.45900000000000002</v>
      </c>
      <c r="Q7" s="27">
        <v>4.0000000000000001E-3</v>
      </c>
      <c r="R7" s="27">
        <v>0</v>
      </c>
      <c r="S7" s="27">
        <v>1</v>
      </c>
      <c r="U7" s="167">
        <v>2007</v>
      </c>
      <c r="V7" s="27">
        <v>4.5999999999999999E-2</v>
      </c>
      <c r="W7" s="27">
        <v>0.42699999999999999</v>
      </c>
      <c r="X7" s="27">
        <v>0</v>
      </c>
      <c r="Y7" s="27">
        <v>0.29599999999999999</v>
      </c>
      <c r="Z7" s="27">
        <v>0.72699999999999998</v>
      </c>
      <c r="AA7" s="27">
        <v>0.58099999999999996</v>
      </c>
      <c r="AB7" s="27">
        <v>7.0000000000000001E-3</v>
      </c>
      <c r="AC7" s="27">
        <v>0.33200000000000002</v>
      </c>
      <c r="AE7" s="167">
        <v>2007</v>
      </c>
      <c r="AF7" s="27">
        <v>0.01</v>
      </c>
      <c r="AG7" s="27">
        <v>7.1999999999999995E-2</v>
      </c>
      <c r="AH7" s="27">
        <v>0</v>
      </c>
      <c r="AI7" s="27">
        <v>9.6000000000000002E-2</v>
      </c>
      <c r="AJ7" s="27">
        <v>0.152</v>
      </c>
      <c r="AK7" s="27">
        <v>1E-3</v>
      </c>
      <c r="AL7" s="27">
        <v>0</v>
      </c>
      <c r="AM7" s="27">
        <v>0.33200000000000002</v>
      </c>
    </row>
    <row r="8" spans="1:39" ht="13.5" thickBot="1" x14ac:dyDescent="0.25">
      <c r="A8" s="167">
        <v>2008</v>
      </c>
      <c r="B8" s="41">
        <v>183.7</v>
      </c>
      <c r="C8" s="41">
        <v>1043.2</v>
      </c>
      <c r="D8" s="41">
        <v>0</v>
      </c>
      <c r="E8" s="41">
        <v>2143.4</v>
      </c>
      <c r="F8" s="41">
        <v>2501.1999999999998</v>
      </c>
      <c r="G8" s="41">
        <v>12</v>
      </c>
      <c r="H8" s="41">
        <v>5.8</v>
      </c>
      <c r="I8" s="41">
        <v>5889.4</v>
      </c>
      <c r="K8" s="167">
        <v>2008</v>
      </c>
      <c r="L8" s="27">
        <v>3.1E-2</v>
      </c>
      <c r="M8" s="27">
        <v>0.17699999999999999</v>
      </c>
      <c r="N8" s="27">
        <v>0</v>
      </c>
      <c r="O8" s="27">
        <v>0.36399999999999999</v>
      </c>
      <c r="P8" s="27">
        <v>0.42499999999999999</v>
      </c>
      <c r="Q8" s="27">
        <v>2E-3</v>
      </c>
      <c r="R8" s="27">
        <v>1E-3</v>
      </c>
      <c r="S8" s="27">
        <v>1</v>
      </c>
      <c r="U8" s="167">
        <v>2008</v>
      </c>
      <c r="V8" s="27">
        <v>4.4999999999999998E-2</v>
      </c>
      <c r="W8" s="27">
        <v>0.38</v>
      </c>
      <c r="X8" s="27">
        <v>0</v>
      </c>
      <c r="Y8" s="27">
        <v>0.34799999999999998</v>
      </c>
      <c r="Z8" s="27">
        <v>0.68300000000000005</v>
      </c>
      <c r="AA8" s="27">
        <v>0.26900000000000002</v>
      </c>
      <c r="AB8" s="27">
        <v>2.4E-2</v>
      </c>
      <c r="AC8" s="27">
        <v>0.33200000000000002</v>
      </c>
      <c r="AE8" s="167">
        <v>2008</v>
      </c>
      <c r="AF8" s="27">
        <v>0.01</v>
      </c>
      <c r="AG8" s="27">
        <v>5.8999999999999997E-2</v>
      </c>
      <c r="AH8" s="27">
        <v>0</v>
      </c>
      <c r="AI8" s="27">
        <v>0.121</v>
      </c>
      <c r="AJ8" s="27">
        <v>0.14099999999999999</v>
      </c>
      <c r="AK8" s="27">
        <v>1E-3</v>
      </c>
      <c r="AL8" s="27">
        <v>0</v>
      </c>
      <c r="AM8" s="27">
        <v>0.33200000000000002</v>
      </c>
    </row>
    <row r="9" spans="1:39" ht="13.5" thickBot="1" x14ac:dyDescent="0.25">
      <c r="A9" s="167">
        <v>2009</v>
      </c>
      <c r="B9" s="41">
        <v>100.2</v>
      </c>
      <c r="C9" s="41">
        <v>1383.7</v>
      </c>
      <c r="D9" s="41">
        <v>0</v>
      </c>
      <c r="E9" s="41">
        <v>2333.4</v>
      </c>
      <c r="F9" s="41">
        <v>2539.9</v>
      </c>
      <c r="G9" s="41">
        <v>5.5</v>
      </c>
      <c r="H9" s="41">
        <v>37.9</v>
      </c>
      <c r="I9" s="41">
        <v>6400.5</v>
      </c>
      <c r="K9" s="167">
        <v>2009</v>
      </c>
      <c r="L9" s="27">
        <v>1.6E-2</v>
      </c>
      <c r="M9" s="27">
        <v>0.216</v>
      </c>
      <c r="N9" s="27">
        <v>0</v>
      </c>
      <c r="O9" s="27">
        <v>0.36499999999999999</v>
      </c>
      <c r="P9" s="27">
        <v>0.39700000000000002</v>
      </c>
      <c r="Q9" s="27">
        <v>1E-3</v>
      </c>
      <c r="R9" s="27">
        <v>6.0000000000000001E-3</v>
      </c>
      <c r="S9" s="27">
        <v>1</v>
      </c>
      <c r="U9" s="167">
        <v>2009</v>
      </c>
      <c r="V9" s="27">
        <v>2.4E-2</v>
      </c>
      <c r="W9" s="27">
        <v>0.503</v>
      </c>
      <c r="X9" s="27">
        <v>0</v>
      </c>
      <c r="Y9" s="27">
        <v>0.375</v>
      </c>
      <c r="Z9" s="27">
        <v>0.69599999999999995</v>
      </c>
      <c r="AA9" s="27">
        <v>0.24</v>
      </c>
      <c r="AB9" s="27">
        <v>0.10299999999999999</v>
      </c>
      <c r="AC9" s="27">
        <v>0.35699999999999998</v>
      </c>
      <c r="AE9" s="167">
        <v>2009</v>
      </c>
      <c r="AF9" s="27">
        <v>6.0000000000000001E-3</v>
      </c>
      <c r="AG9" s="27">
        <v>7.6999999999999999E-2</v>
      </c>
      <c r="AH9" s="27">
        <v>0</v>
      </c>
      <c r="AI9" s="27">
        <v>0.13</v>
      </c>
      <c r="AJ9" s="27">
        <v>0.14199999999999999</v>
      </c>
      <c r="AK9" s="27">
        <v>0</v>
      </c>
      <c r="AL9" s="27">
        <v>2E-3</v>
      </c>
      <c r="AM9" s="27">
        <v>0.35699999999999998</v>
      </c>
    </row>
    <row r="10" spans="1:39" ht="13.5" thickBot="1" x14ac:dyDescent="0.25">
      <c r="A10" s="167">
        <v>2010</v>
      </c>
      <c r="B10" s="41">
        <v>143.69999999999999</v>
      </c>
      <c r="C10" s="41">
        <v>1841.2</v>
      </c>
      <c r="D10" s="41">
        <v>0</v>
      </c>
      <c r="E10" s="41">
        <v>2014</v>
      </c>
      <c r="F10" s="41">
        <v>2284.1</v>
      </c>
      <c r="G10" s="41">
        <v>1.3</v>
      </c>
      <c r="H10" s="41">
        <v>2.9</v>
      </c>
      <c r="I10" s="41">
        <v>6287.1</v>
      </c>
      <c r="K10" s="167">
        <v>2010</v>
      </c>
      <c r="L10" s="27">
        <v>2.3E-2</v>
      </c>
      <c r="M10" s="27">
        <v>0.29299999999999998</v>
      </c>
      <c r="N10" s="27">
        <v>0</v>
      </c>
      <c r="O10" s="27">
        <v>0.32</v>
      </c>
      <c r="P10" s="27">
        <v>0.36299999999999999</v>
      </c>
      <c r="Q10" s="27">
        <v>0</v>
      </c>
      <c r="R10" s="27">
        <v>0</v>
      </c>
      <c r="S10" s="27">
        <v>1</v>
      </c>
      <c r="U10" s="167">
        <v>2010</v>
      </c>
      <c r="V10" s="27">
        <v>3.2000000000000001E-2</v>
      </c>
      <c r="W10" s="27">
        <v>0.59899999999999998</v>
      </c>
      <c r="X10" s="27">
        <v>0</v>
      </c>
      <c r="Y10" s="27">
        <v>0.35499999999999998</v>
      </c>
      <c r="Z10" s="27">
        <v>0.70299999999999996</v>
      </c>
      <c r="AA10" s="27">
        <v>0.245</v>
      </c>
      <c r="AB10" s="27">
        <v>8.9999999999999993E-3</v>
      </c>
      <c r="AC10" s="27">
        <v>0.35299999999999998</v>
      </c>
      <c r="AE10" s="167">
        <v>2010</v>
      </c>
      <c r="AF10" s="27">
        <v>8.0000000000000002E-3</v>
      </c>
      <c r="AG10" s="27">
        <v>0.10299999999999999</v>
      </c>
      <c r="AH10" s="27">
        <v>0</v>
      </c>
      <c r="AI10" s="27">
        <v>0.113</v>
      </c>
      <c r="AJ10" s="27">
        <v>0.128</v>
      </c>
      <c r="AK10" s="27">
        <v>0</v>
      </c>
      <c r="AL10" s="27">
        <v>0</v>
      </c>
      <c r="AM10" s="27">
        <v>0.35299999999999998</v>
      </c>
    </row>
    <row r="11" spans="1:39" ht="13.5" thickBot="1" x14ac:dyDescent="0.25">
      <c r="A11" s="167">
        <v>2011</v>
      </c>
      <c r="B11" s="41">
        <v>228.8</v>
      </c>
      <c r="C11" s="41">
        <v>979.4</v>
      </c>
      <c r="D11" s="41">
        <v>0</v>
      </c>
      <c r="E11" s="41">
        <v>1927.9</v>
      </c>
      <c r="F11" s="41">
        <v>2232.1</v>
      </c>
      <c r="G11" s="41">
        <v>16.899999999999999</v>
      </c>
      <c r="H11" s="41">
        <v>2.9</v>
      </c>
      <c r="I11" s="41">
        <v>5388.1</v>
      </c>
      <c r="K11" s="167">
        <v>2011</v>
      </c>
      <c r="L11" s="27">
        <v>4.2000000000000003E-2</v>
      </c>
      <c r="M11" s="27">
        <v>0.182</v>
      </c>
      <c r="N11" s="27">
        <v>0</v>
      </c>
      <c r="O11" s="27">
        <v>0.35799999999999998</v>
      </c>
      <c r="P11" s="27">
        <v>0.41399999999999998</v>
      </c>
      <c r="Q11" s="27">
        <v>3.0000000000000001E-3</v>
      </c>
      <c r="R11" s="27">
        <v>1E-3</v>
      </c>
      <c r="S11" s="27">
        <v>1</v>
      </c>
      <c r="U11" s="167">
        <v>2011</v>
      </c>
      <c r="V11" s="27">
        <v>4.9000000000000002E-2</v>
      </c>
      <c r="W11" s="27">
        <v>0.39</v>
      </c>
      <c r="X11" s="27">
        <v>0</v>
      </c>
      <c r="Y11" s="27">
        <v>0.35199999999999998</v>
      </c>
      <c r="Z11" s="27">
        <v>0.68400000000000005</v>
      </c>
      <c r="AA11" s="27">
        <v>0.63100000000000001</v>
      </c>
      <c r="AB11" s="27">
        <v>7.0000000000000001E-3</v>
      </c>
      <c r="AC11" s="27">
        <v>0.316</v>
      </c>
      <c r="AE11" s="167">
        <v>2011</v>
      </c>
      <c r="AF11" s="27">
        <v>1.2999999999999999E-2</v>
      </c>
      <c r="AG11" s="27">
        <v>5.7000000000000002E-2</v>
      </c>
      <c r="AH11" s="27">
        <v>0</v>
      </c>
      <c r="AI11" s="27">
        <v>0.113</v>
      </c>
      <c r="AJ11" s="27">
        <v>0.13100000000000001</v>
      </c>
      <c r="AK11" s="27">
        <v>1E-3</v>
      </c>
      <c r="AL11" s="27">
        <v>0</v>
      </c>
      <c r="AM11" s="27">
        <v>0.316</v>
      </c>
    </row>
    <row r="12" spans="1:39" ht="13.5" thickBot="1" x14ac:dyDescent="0.25">
      <c r="A12" s="167">
        <v>2012</v>
      </c>
      <c r="B12" s="41">
        <v>285.7</v>
      </c>
      <c r="C12" s="41">
        <v>1510.1</v>
      </c>
      <c r="D12" s="41">
        <v>0</v>
      </c>
      <c r="E12" s="41">
        <v>1902.8</v>
      </c>
      <c r="F12" s="41">
        <v>2531.8000000000002</v>
      </c>
      <c r="G12" s="41">
        <v>14.5</v>
      </c>
      <c r="H12" s="41">
        <v>3.6</v>
      </c>
      <c r="I12" s="41">
        <v>6248.5</v>
      </c>
      <c r="K12" s="167">
        <v>2012</v>
      </c>
      <c r="L12" s="27">
        <v>4.5999999999999999E-2</v>
      </c>
      <c r="M12" s="27">
        <v>0.24199999999999999</v>
      </c>
      <c r="N12" s="27">
        <v>0</v>
      </c>
      <c r="O12" s="27">
        <v>0.30499999999999999</v>
      </c>
      <c r="P12" s="27">
        <v>0.40500000000000003</v>
      </c>
      <c r="Q12" s="27">
        <v>2E-3</v>
      </c>
      <c r="R12" s="27">
        <v>1E-3</v>
      </c>
      <c r="S12" s="27">
        <v>1</v>
      </c>
      <c r="U12" s="167">
        <v>2012</v>
      </c>
      <c r="V12" s="27">
        <v>5.8000000000000003E-2</v>
      </c>
      <c r="W12" s="27">
        <v>0.51100000000000001</v>
      </c>
      <c r="X12" s="27">
        <v>0</v>
      </c>
      <c r="Y12" s="27">
        <v>0.32400000000000001</v>
      </c>
      <c r="Z12" s="27">
        <v>0.73899999999999999</v>
      </c>
      <c r="AA12" s="27">
        <v>0.66200000000000003</v>
      </c>
      <c r="AB12" s="27">
        <v>0.01</v>
      </c>
      <c r="AC12" s="27">
        <v>0.34399999999999997</v>
      </c>
      <c r="AE12" s="167">
        <v>2012</v>
      </c>
      <c r="AF12" s="27">
        <v>1.6E-2</v>
      </c>
      <c r="AG12" s="27">
        <v>8.3000000000000004E-2</v>
      </c>
      <c r="AH12" s="27">
        <v>0</v>
      </c>
      <c r="AI12" s="27">
        <v>0.105</v>
      </c>
      <c r="AJ12" s="27">
        <v>0.13900000000000001</v>
      </c>
      <c r="AK12" s="27">
        <v>1E-3</v>
      </c>
      <c r="AL12" s="27">
        <v>0</v>
      </c>
      <c r="AM12" s="27">
        <v>0.34399999999999997</v>
      </c>
    </row>
    <row r="13" spans="1:39" ht="13.5" thickBot="1" x14ac:dyDescent="0.25">
      <c r="A13" s="167">
        <v>2013</v>
      </c>
      <c r="B13" s="41">
        <v>215.6</v>
      </c>
      <c r="C13" s="41">
        <v>1276.9000000000001</v>
      </c>
      <c r="D13" s="41">
        <v>0</v>
      </c>
      <c r="E13" s="41">
        <v>2344.4</v>
      </c>
      <c r="F13" s="41">
        <v>2569.4</v>
      </c>
      <c r="G13" s="41">
        <v>4.0999999999999996</v>
      </c>
      <c r="H13" s="41">
        <v>1.2</v>
      </c>
      <c r="I13" s="41">
        <v>6411.5</v>
      </c>
      <c r="K13" s="167">
        <v>2013</v>
      </c>
      <c r="L13" s="27">
        <v>3.4000000000000002E-2</v>
      </c>
      <c r="M13" s="27">
        <v>0.19900000000000001</v>
      </c>
      <c r="N13" s="27">
        <v>0</v>
      </c>
      <c r="O13" s="27">
        <v>0.36599999999999999</v>
      </c>
      <c r="P13" s="27">
        <v>0.40100000000000002</v>
      </c>
      <c r="Q13" s="27">
        <v>1E-3</v>
      </c>
      <c r="R13" s="27">
        <v>0</v>
      </c>
      <c r="S13" s="27">
        <v>1</v>
      </c>
      <c r="U13" s="167">
        <v>2013</v>
      </c>
      <c r="V13" s="27">
        <v>4.8000000000000001E-2</v>
      </c>
      <c r="W13" s="27">
        <v>0.42199999999999999</v>
      </c>
      <c r="X13" s="27">
        <v>0</v>
      </c>
      <c r="Y13" s="27">
        <v>0.38100000000000001</v>
      </c>
      <c r="Z13" s="27">
        <v>0.73099999999999998</v>
      </c>
      <c r="AA13" s="27">
        <v>0.34499999999999997</v>
      </c>
      <c r="AB13" s="27">
        <v>3.0000000000000001E-3</v>
      </c>
      <c r="AC13" s="27">
        <v>0.35199999999999998</v>
      </c>
      <c r="AE13" s="167">
        <v>2013</v>
      </c>
      <c r="AF13" s="27">
        <v>1.2E-2</v>
      </c>
      <c r="AG13" s="27">
        <v>7.0000000000000007E-2</v>
      </c>
      <c r="AH13" s="27">
        <v>0</v>
      </c>
      <c r="AI13" s="27">
        <v>0.129</v>
      </c>
      <c r="AJ13" s="27">
        <v>0.14099999999999999</v>
      </c>
      <c r="AK13" s="27">
        <v>0</v>
      </c>
      <c r="AL13" s="27">
        <v>0</v>
      </c>
      <c r="AM13" s="27">
        <v>0.35199999999999998</v>
      </c>
    </row>
    <row r="14" spans="1:39" ht="13.5" thickBot="1" x14ac:dyDescent="0.25">
      <c r="A14" s="167">
        <v>2014</v>
      </c>
      <c r="B14" s="185">
        <v>177.9</v>
      </c>
      <c r="C14" s="185">
        <v>1252.3</v>
      </c>
      <c r="D14" s="185">
        <v>0</v>
      </c>
      <c r="E14" s="185">
        <v>1922.7</v>
      </c>
      <c r="F14" s="185">
        <v>3159</v>
      </c>
      <c r="G14" s="185">
        <v>5.9</v>
      </c>
      <c r="H14" s="185">
        <v>4</v>
      </c>
      <c r="I14" s="185">
        <v>6521.7</v>
      </c>
      <c r="K14" s="167">
        <v>2014</v>
      </c>
      <c r="L14" s="174">
        <v>2.7E-2</v>
      </c>
      <c r="M14" s="174">
        <v>0.192</v>
      </c>
      <c r="N14" s="174">
        <v>0</v>
      </c>
      <c r="O14" s="174">
        <v>0.29499999999999998</v>
      </c>
      <c r="P14" s="174">
        <v>0.48399999999999999</v>
      </c>
      <c r="Q14" s="174">
        <v>1E-3</v>
      </c>
      <c r="R14" s="174">
        <v>1E-3</v>
      </c>
      <c r="S14" s="174">
        <v>1</v>
      </c>
      <c r="U14" s="167">
        <v>2014</v>
      </c>
      <c r="V14" s="174">
        <v>3.9E-2</v>
      </c>
      <c r="W14" s="174">
        <v>0.42899999999999999</v>
      </c>
      <c r="X14" s="174">
        <v>0</v>
      </c>
      <c r="Y14" s="174">
        <v>0.33400000000000002</v>
      </c>
      <c r="Z14" s="174">
        <v>0.753</v>
      </c>
      <c r="AA14" s="174">
        <v>0.24</v>
      </c>
      <c r="AB14" s="174">
        <v>8.9999999999999993E-3</v>
      </c>
      <c r="AC14" s="174">
        <v>0.35299999999999998</v>
      </c>
      <c r="AE14" s="167">
        <v>2014</v>
      </c>
      <c r="AF14" s="174">
        <v>0.01</v>
      </c>
      <c r="AG14" s="174">
        <v>6.8000000000000005E-2</v>
      </c>
      <c r="AH14" s="174">
        <v>0</v>
      </c>
      <c r="AI14" s="174">
        <v>0.104</v>
      </c>
      <c r="AJ14" s="174">
        <v>0.17100000000000001</v>
      </c>
      <c r="AK14" s="174">
        <v>0</v>
      </c>
      <c r="AL14" s="174">
        <v>0</v>
      </c>
      <c r="AM14" s="174">
        <v>0.35299999999999998</v>
      </c>
    </row>
    <row r="15" spans="1:39" ht="13.5" thickBot="1" x14ac:dyDescent="0.25">
      <c r="A15" s="565">
        <v>2015</v>
      </c>
      <c r="B15" s="185">
        <v>186.11699999999999</v>
      </c>
      <c r="C15" s="185">
        <v>1431.249</v>
      </c>
      <c r="D15" s="185">
        <v>0</v>
      </c>
      <c r="E15" s="185">
        <v>2728.223</v>
      </c>
      <c r="F15" s="185">
        <v>3143.011</v>
      </c>
      <c r="G15" s="185">
        <v>2.59</v>
      </c>
      <c r="H15" s="185">
        <v>2.9289999999999998</v>
      </c>
      <c r="I15" s="185">
        <v>7494.1180000000004</v>
      </c>
      <c r="K15" s="565">
        <v>2015</v>
      </c>
      <c r="L15" s="174">
        <v>2.4835077323308759E-2</v>
      </c>
      <c r="M15" s="174">
        <v>0.19098298158635879</v>
      </c>
      <c r="N15" s="174">
        <v>0</v>
      </c>
      <c r="O15" s="174">
        <v>0.36404857783130712</v>
      </c>
      <c r="P15" s="174">
        <v>0.41939705246167724</v>
      </c>
      <c r="Q15" s="174">
        <v>3.4560437932789419E-4</v>
      </c>
      <c r="R15" s="174">
        <v>3.9083985600440232E-4</v>
      </c>
      <c r="S15" s="174">
        <v>1</v>
      </c>
      <c r="U15" s="565">
        <v>2015</v>
      </c>
      <c r="V15" s="174">
        <v>3.7272069868834724E-2</v>
      </c>
      <c r="W15" s="174">
        <v>0.48654119872277107</v>
      </c>
      <c r="X15" s="174">
        <v>0</v>
      </c>
      <c r="Y15" s="174">
        <v>0.40940482686052382</v>
      </c>
      <c r="Z15" s="174">
        <v>0.75414629043144554</v>
      </c>
      <c r="AA15" s="174">
        <v>2.6559199327303676E-2</v>
      </c>
      <c r="AB15" s="174">
        <v>8.0819619659393185E-3</v>
      </c>
      <c r="AC15" s="174">
        <v>0.38048516527235487</v>
      </c>
      <c r="AE15" s="565">
        <v>2015</v>
      </c>
      <c r="AF15" s="174">
        <v>9.449378499910845E-3</v>
      </c>
      <c r="AG15" s="174">
        <v>7.2666191313092834E-2</v>
      </c>
      <c r="AH15" s="174">
        <v>0</v>
      </c>
      <c r="AI15" s="174">
        <v>0.13851508330331064</v>
      </c>
      <c r="AJ15" s="174">
        <v>0.15957435682061974</v>
      </c>
      <c r="AK15" s="174">
        <v>1.3149733938742344E-4</v>
      </c>
      <c r="AL15" s="174">
        <v>1.487087672068584E-4</v>
      </c>
      <c r="AM15" s="174">
        <v>0.38048516527235487</v>
      </c>
    </row>
    <row r="16" spans="1:39" ht="13.5" thickBot="1" x14ac:dyDescent="0.25">
      <c r="A16" s="615">
        <v>2016</v>
      </c>
      <c r="B16" s="185">
        <v>434.52</v>
      </c>
      <c r="C16" s="185">
        <v>1712.8209999999999</v>
      </c>
      <c r="D16" s="185">
        <v>0</v>
      </c>
      <c r="E16" s="185">
        <v>3057.2280000000001</v>
      </c>
      <c r="F16" s="185">
        <v>2531.4789999999998</v>
      </c>
      <c r="G16" s="185">
        <v>2.2829999999999999</v>
      </c>
      <c r="H16" s="185">
        <v>29.571000000000002</v>
      </c>
      <c r="I16" s="185">
        <v>7767.902</v>
      </c>
      <c r="K16" s="615">
        <v>2016</v>
      </c>
      <c r="L16" s="174">
        <v>5.5937883871346468E-2</v>
      </c>
      <c r="M16" s="174">
        <v>0.22049982092976969</v>
      </c>
      <c r="N16" s="174">
        <v>0</v>
      </c>
      <c r="O16" s="174">
        <v>0.39357190654567992</v>
      </c>
      <c r="P16" s="174">
        <v>0.32588966750610393</v>
      </c>
      <c r="Q16" s="174">
        <v>2.939017510777041E-4</v>
      </c>
      <c r="R16" s="174">
        <v>3.8068193960222466E-3</v>
      </c>
      <c r="S16" s="174">
        <v>1</v>
      </c>
      <c r="U16" s="615">
        <v>2016</v>
      </c>
      <c r="V16" s="174">
        <v>9.3043593146054149E-2</v>
      </c>
      <c r="W16" s="174">
        <v>0.50666303416679681</v>
      </c>
      <c r="X16" s="174">
        <v>0</v>
      </c>
      <c r="Y16" s="174">
        <v>0.4271266231906452</v>
      </c>
      <c r="Z16" s="174">
        <v>0.70476591638564412</v>
      </c>
      <c r="AA16" s="174">
        <v>1.1124863558397004E-2</v>
      </c>
      <c r="AB16" s="174">
        <v>6.7132819505772046E-2</v>
      </c>
      <c r="AC16" s="174">
        <v>0.3895047405802019</v>
      </c>
      <c r="AE16" s="615">
        <v>2016</v>
      </c>
      <c r="AF16" s="174">
        <v>2.1788070945914267E-2</v>
      </c>
      <c r="AG16" s="174">
        <v>8.5885725549230921E-2</v>
      </c>
      <c r="AH16" s="174">
        <v>0</v>
      </c>
      <c r="AI16" s="174">
        <v>0.15329812335873053</v>
      </c>
      <c r="AJ16" s="174">
        <v>0.12693557039973327</v>
      </c>
      <c r="AK16" s="174">
        <v>1.1447612530958821E-4</v>
      </c>
      <c r="AL16" s="174">
        <v>1.482774201283326E-3</v>
      </c>
      <c r="AM16" s="174">
        <v>0.3895047405802019</v>
      </c>
    </row>
    <row r="17" spans="1:40" ht="13.5" thickBot="1" x14ac:dyDescent="0.25">
      <c r="A17" s="627">
        <v>2017</v>
      </c>
      <c r="B17" s="185">
        <v>331.65899999999999</v>
      </c>
      <c r="C17" s="185">
        <v>1954.7380000000001</v>
      </c>
      <c r="D17" s="185">
        <v>0</v>
      </c>
      <c r="E17" s="185">
        <v>2848.7370000000001</v>
      </c>
      <c r="F17" s="185">
        <v>2173.9760000000001</v>
      </c>
      <c r="G17" s="185">
        <v>3.355</v>
      </c>
      <c r="H17" s="185">
        <v>8.9450000000000003</v>
      </c>
      <c r="I17" s="185">
        <v>7321.4110000000001</v>
      </c>
      <c r="K17" s="649">
        <v>2017</v>
      </c>
      <c r="L17" s="174">
        <v>4.5299874573357511E-2</v>
      </c>
      <c r="M17" s="174">
        <v>0.26698924565223836</v>
      </c>
      <c r="N17" s="174">
        <v>0</v>
      </c>
      <c r="O17" s="174">
        <v>0.38909671919797972</v>
      </c>
      <c r="P17" s="174">
        <v>0.2969340199587211</v>
      </c>
      <c r="Q17" s="174">
        <v>4.5824500222702973E-4</v>
      </c>
      <c r="R17" s="174">
        <v>1.221759029782647E-3</v>
      </c>
      <c r="S17" s="174">
        <v>1</v>
      </c>
      <c r="U17" s="649">
        <v>2017</v>
      </c>
      <c r="V17" s="174">
        <v>6.5776814703619679E-2</v>
      </c>
      <c r="W17" s="174">
        <v>0.53825376986470808</v>
      </c>
      <c r="X17" s="174">
        <v>0</v>
      </c>
      <c r="Y17" s="174">
        <v>0.41530671169323891</v>
      </c>
      <c r="Z17" s="174">
        <v>0.61739055609214155</v>
      </c>
      <c r="AA17" s="174">
        <v>0.13351108281268653</v>
      </c>
      <c r="AB17" s="174">
        <v>1.655831414333632E-2</v>
      </c>
      <c r="AC17" s="174">
        <v>0.3627169596701299</v>
      </c>
      <c r="AE17" s="649">
        <v>2017</v>
      </c>
      <c r="AF17" s="174">
        <v>1.6431032778686457E-2</v>
      </c>
      <c r="AG17" s="174">
        <v>9.6841527447601342E-2</v>
      </c>
      <c r="AH17" s="174">
        <v>0</v>
      </c>
      <c r="AI17" s="174">
        <v>0.14113197900511348</v>
      </c>
      <c r="AJ17" s="174">
        <v>0.10770300494205698</v>
      </c>
      <c r="AK17" s="174">
        <v>1.6621323399182013E-4</v>
      </c>
      <c r="AL17" s="174">
        <v>4.4315272073228943E-4</v>
      </c>
      <c r="AM17" s="174">
        <v>0.3627169596701299</v>
      </c>
      <c r="AN17" s="632"/>
    </row>
    <row r="18" spans="1:40" ht="13.5" customHeight="1" thickBot="1" x14ac:dyDescent="0.25">
      <c r="A18" s="964" t="s">
        <v>755</v>
      </c>
      <c r="B18" s="965"/>
      <c r="C18" s="965"/>
      <c r="D18" s="965"/>
      <c r="E18" s="965"/>
      <c r="F18" s="965"/>
      <c r="G18" s="965"/>
      <c r="H18" s="965"/>
      <c r="I18" s="966"/>
      <c r="K18" s="964" t="s">
        <v>755</v>
      </c>
      <c r="L18" s="965"/>
      <c r="M18" s="965"/>
      <c r="N18" s="965"/>
      <c r="O18" s="965"/>
      <c r="P18" s="965"/>
      <c r="Q18" s="965"/>
      <c r="R18" s="965"/>
      <c r="S18" s="966"/>
      <c r="U18" s="964" t="s">
        <v>755</v>
      </c>
      <c r="V18" s="965"/>
      <c r="W18" s="965"/>
      <c r="X18" s="965"/>
      <c r="Y18" s="965"/>
      <c r="Z18" s="965"/>
      <c r="AA18" s="965"/>
      <c r="AB18" s="965"/>
      <c r="AC18" s="966"/>
      <c r="AE18" s="964" t="s">
        <v>755</v>
      </c>
      <c r="AF18" s="965"/>
      <c r="AG18" s="965"/>
      <c r="AH18" s="965"/>
      <c r="AI18" s="965"/>
      <c r="AJ18" s="965"/>
      <c r="AK18" s="965"/>
      <c r="AL18" s="965"/>
      <c r="AM18" s="966"/>
    </row>
    <row r="19" spans="1:40" ht="13.5" thickBot="1" x14ac:dyDescent="0.25">
      <c r="A19" s="167">
        <v>2007</v>
      </c>
      <c r="B19" s="41">
        <v>308.3</v>
      </c>
      <c r="C19" s="41">
        <v>419.2</v>
      </c>
      <c r="D19" s="41">
        <v>7.2</v>
      </c>
      <c r="E19" s="41">
        <v>1104.9000000000001</v>
      </c>
      <c r="F19" s="41">
        <v>175.1</v>
      </c>
      <c r="G19" s="41">
        <v>0.1</v>
      </c>
      <c r="H19" s="41">
        <v>82</v>
      </c>
      <c r="I19" s="41">
        <v>2096.8000000000002</v>
      </c>
      <c r="K19" s="615">
        <v>2007</v>
      </c>
      <c r="L19" s="27">
        <v>0.14699999999999999</v>
      </c>
      <c r="M19" s="27">
        <v>0.2</v>
      </c>
      <c r="N19" s="27">
        <v>3.0000000000000001E-3</v>
      </c>
      <c r="O19" s="27">
        <v>0.52700000000000002</v>
      </c>
      <c r="P19" s="27">
        <v>8.4000000000000005E-2</v>
      </c>
      <c r="Q19" s="27">
        <v>0</v>
      </c>
      <c r="R19" s="27">
        <v>3.9E-2</v>
      </c>
      <c r="S19" s="27">
        <v>1</v>
      </c>
      <c r="U19" s="167">
        <v>2007</v>
      </c>
      <c r="V19" s="27">
        <v>9.4E-2</v>
      </c>
      <c r="W19" s="27">
        <v>0.17100000000000001</v>
      </c>
      <c r="X19" s="27">
        <v>0.01</v>
      </c>
      <c r="Y19" s="27">
        <v>0.23599999999999999</v>
      </c>
      <c r="Z19" s="27">
        <v>5.8000000000000003E-2</v>
      </c>
      <c r="AA19" s="27">
        <v>3.0000000000000001E-3</v>
      </c>
      <c r="AB19" s="27">
        <v>0.29299999999999998</v>
      </c>
      <c r="AC19" s="27">
        <v>0.14399999999999999</v>
      </c>
      <c r="AE19" s="167">
        <v>2007</v>
      </c>
      <c r="AF19" s="27">
        <v>2.1000000000000001E-2</v>
      </c>
      <c r="AG19" s="27">
        <v>2.9000000000000001E-2</v>
      </c>
      <c r="AH19" s="27">
        <v>0</v>
      </c>
      <c r="AI19" s="27">
        <v>7.5999999999999998E-2</v>
      </c>
      <c r="AJ19" s="27">
        <v>1.2E-2</v>
      </c>
      <c r="AK19" s="27">
        <v>0</v>
      </c>
      <c r="AL19" s="27">
        <v>6.0000000000000001E-3</v>
      </c>
      <c r="AM19" s="27">
        <v>0.14399999999999999</v>
      </c>
    </row>
    <row r="20" spans="1:40" ht="13.5" thickBot="1" x14ac:dyDescent="0.25">
      <c r="A20" s="167">
        <v>2008</v>
      </c>
      <c r="B20" s="41">
        <v>383.1</v>
      </c>
      <c r="C20" s="41">
        <v>450.9</v>
      </c>
      <c r="D20" s="41">
        <v>13.4</v>
      </c>
      <c r="E20" s="41">
        <v>1054.5999999999999</v>
      </c>
      <c r="F20" s="41">
        <v>305.3</v>
      </c>
      <c r="G20" s="41">
        <v>0</v>
      </c>
      <c r="H20" s="41">
        <v>60.1</v>
      </c>
      <c r="I20" s="41">
        <v>2267.3000000000002</v>
      </c>
      <c r="K20" s="615">
        <v>2008</v>
      </c>
      <c r="L20" s="27">
        <v>0.16900000000000001</v>
      </c>
      <c r="M20" s="27">
        <v>0.19900000000000001</v>
      </c>
      <c r="N20" s="27">
        <v>6.0000000000000001E-3</v>
      </c>
      <c r="O20" s="27">
        <v>0.46500000000000002</v>
      </c>
      <c r="P20" s="27">
        <v>0.13500000000000001</v>
      </c>
      <c r="Q20" s="27">
        <v>0</v>
      </c>
      <c r="R20" s="27">
        <v>2.7E-2</v>
      </c>
      <c r="S20" s="27">
        <v>1</v>
      </c>
      <c r="U20" s="167">
        <v>2008</v>
      </c>
      <c r="V20" s="27">
        <v>9.4E-2</v>
      </c>
      <c r="W20" s="27">
        <v>0.16400000000000001</v>
      </c>
      <c r="X20" s="27">
        <v>1.6E-2</v>
      </c>
      <c r="Y20" s="27">
        <v>0.17100000000000001</v>
      </c>
      <c r="Z20" s="27">
        <v>8.3000000000000004E-2</v>
      </c>
      <c r="AA20" s="27">
        <v>0</v>
      </c>
      <c r="AB20" s="27">
        <v>0.252</v>
      </c>
      <c r="AC20" s="27">
        <v>0.128</v>
      </c>
      <c r="AE20" s="167">
        <v>2008</v>
      </c>
      <c r="AF20" s="27">
        <v>2.1999999999999999E-2</v>
      </c>
      <c r="AG20" s="27">
        <v>2.5000000000000001E-2</v>
      </c>
      <c r="AH20" s="27">
        <v>1E-3</v>
      </c>
      <c r="AI20" s="27">
        <v>5.8999999999999997E-2</v>
      </c>
      <c r="AJ20" s="27">
        <v>1.7000000000000001E-2</v>
      </c>
      <c r="AK20" s="27">
        <v>0</v>
      </c>
      <c r="AL20" s="27">
        <v>3.0000000000000001E-3</v>
      </c>
      <c r="AM20" s="27">
        <v>0.128</v>
      </c>
    </row>
    <row r="21" spans="1:40" ht="13.5" thickBot="1" x14ac:dyDescent="0.25">
      <c r="A21" s="167">
        <v>2009</v>
      </c>
      <c r="B21" s="41">
        <v>341.7</v>
      </c>
      <c r="C21" s="41">
        <v>412.7</v>
      </c>
      <c r="D21" s="41">
        <v>5.8</v>
      </c>
      <c r="E21" s="41">
        <v>1311.4</v>
      </c>
      <c r="F21" s="41">
        <v>358.4</v>
      </c>
      <c r="G21" s="41">
        <v>0.2</v>
      </c>
      <c r="H21" s="41">
        <v>50.5</v>
      </c>
      <c r="I21" s="41">
        <v>2480.6</v>
      </c>
      <c r="K21" s="615">
        <v>2009</v>
      </c>
      <c r="L21" s="27">
        <v>0.13800000000000001</v>
      </c>
      <c r="M21" s="27">
        <v>0.16600000000000001</v>
      </c>
      <c r="N21" s="27">
        <v>2E-3</v>
      </c>
      <c r="O21" s="27">
        <v>0.52900000000000003</v>
      </c>
      <c r="P21" s="27">
        <v>0.14399999999999999</v>
      </c>
      <c r="Q21" s="27">
        <v>0</v>
      </c>
      <c r="R21" s="27">
        <v>0.02</v>
      </c>
      <c r="S21" s="27">
        <v>1</v>
      </c>
      <c r="U21" s="167">
        <v>2009</v>
      </c>
      <c r="V21" s="27">
        <v>8.3000000000000004E-2</v>
      </c>
      <c r="W21" s="27">
        <v>0.15</v>
      </c>
      <c r="X21" s="27">
        <v>8.0000000000000002E-3</v>
      </c>
      <c r="Y21" s="27">
        <v>0.21099999999999999</v>
      </c>
      <c r="Z21" s="27">
        <v>9.8000000000000004E-2</v>
      </c>
      <c r="AA21" s="27">
        <v>8.9999999999999993E-3</v>
      </c>
      <c r="AB21" s="27">
        <v>0.13700000000000001</v>
      </c>
      <c r="AC21" s="27">
        <v>0.13800000000000001</v>
      </c>
      <c r="AE21" s="167">
        <v>2009</v>
      </c>
      <c r="AF21" s="27">
        <v>1.9E-2</v>
      </c>
      <c r="AG21" s="27">
        <v>2.3E-2</v>
      </c>
      <c r="AH21" s="27">
        <v>0</v>
      </c>
      <c r="AI21" s="27">
        <v>7.2999999999999995E-2</v>
      </c>
      <c r="AJ21" s="27">
        <v>0.02</v>
      </c>
      <c r="AK21" s="27">
        <v>0</v>
      </c>
      <c r="AL21" s="27">
        <v>3.0000000000000001E-3</v>
      </c>
      <c r="AM21" s="27">
        <v>0.13800000000000001</v>
      </c>
    </row>
    <row r="22" spans="1:40" ht="13.5" thickBot="1" x14ac:dyDescent="0.25">
      <c r="A22" s="167">
        <v>2010</v>
      </c>
      <c r="B22" s="41">
        <v>410.2</v>
      </c>
      <c r="C22" s="41">
        <v>434.3</v>
      </c>
      <c r="D22" s="41">
        <v>1.7</v>
      </c>
      <c r="E22" s="41">
        <v>1578.6</v>
      </c>
      <c r="F22" s="41">
        <v>342.2</v>
      </c>
      <c r="G22" s="41">
        <v>0.8</v>
      </c>
      <c r="H22" s="41">
        <v>59.5</v>
      </c>
      <c r="I22" s="41">
        <v>2827.3</v>
      </c>
      <c r="K22" s="615">
        <v>2010</v>
      </c>
      <c r="L22" s="27">
        <v>0.14499999999999999</v>
      </c>
      <c r="M22" s="27">
        <v>0.154</v>
      </c>
      <c r="N22" s="27">
        <v>1E-3</v>
      </c>
      <c r="O22" s="27">
        <v>0.55800000000000005</v>
      </c>
      <c r="P22" s="27">
        <v>0.121</v>
      </c>
      <c r="Q22" s="27">
        <v>0</v>
      </c>
      <c r="R22" s="27">
        <v>2.1000000000000001E-2</v>
      </c>
      <c r="S22" s="27">
        <v>1</v>
      </c>
      <c r="U22" s="167">
        <v>2010</v>
      </c>
      <c r="V22" s="27">
        <v>9.0999999999999998E-2</v>
      </c>
      <c r="W22" s="27">
        <v>0.14099999999999999</v>
      </c>
      <c r="X22" s="27">
        <v>2E-3</v>
      </c>
      <c r="Y22" s="27">
        <v>0.27800000000000002</v>
      </c>
      <c r="Z22" s="27">
        <v>0.105</v>
      </c>
      <c r="AA22" s="27">
        <v>0.151</v>
      </c>
      <c r="AB22" s="27">
        <v>0.193</v>
      </c>
      <c r="AC22" s="27">
        <v>0.159</v>
      </c>
      <c r="AE22" s="167">
        <v>2010</v>
      </c>
      <c r="AF22" s="27">
        <v>2.3E-2</v>
      </c>
      <c r="AG22" s="27">
        <v>2.4E-2</v>
      </c>
      <c r="AH22" s="27">
        <v>0</v>
      </c>
      <c r="AI22" s="27">
        <v>8.8999999999999996E-2</v>
      </c>
      <c r="AJ22" s="27">
        <v>1.9E-2</v>
      </c>
      <c r="AK22" s="27">
        <v>0</v>
      </c>
      <c r="AL22" s="27">
        <v>3.0000000000000001E-3</v>
      </c>
      <c r="AM22" s="27">
        <v>0.159</v>
      </c>
    </row>
    <row r="23" spans="1:40" ht="13.5" thickBot="1" x14ac:dyDescent="0.25">
      <c r="A23" s="167">
        <v>2011</v>
      </c>
      <c r="B23" s="41">
        <v>451</v>
      </c>
      <c r="C23" s="41">
        <v>418.1</v>
      </c>
      <c r="D23" s="41">
        <v>5</v>
      </c>
      <c r="E23" s="41">
        <v>1815.8</v>
      </c>
      <c r="F23" s="41">
        <v>429.8</v>
      </c>
      <c r="G23" s="41">
        <v>0.6</v>
      </c>
      <c r="H23" s="41">
        <v>115.3</v>
      </c>
      <c r="I23" s="41">
        <v>3235.5</v>
      </c>
      <c r="K23" s="615">
        <v>2011</v>
      </c>
      <c r="L23" s="27">
        <v>0.13900000000000001</v>
      </c>
      <c r="M23" s="27">
        <v>0.129</v>
      </c>
      <c r="N23" s="27">
        <v>2E-3</v>
      </c>
      <c r="O23" s="27">
        <v>0.56100000000000005</v>
      </c>
      <c r="P23" s="27">
        <v>0.13300000000000001</v>
      </c>
      <c r="Q23" s="27">
        <v>0</v>
      </c>
      <c r="R23" s="27">
        <v>3.5999999999999997E-2</v>
      </c>
      <c r="S23" s="27">
        <v>1</v>
      </c>
      <c r="U23" s="167">
        <v>2011</v>
      </c>
      <c r="V23" s="27">
        <v>9.6000000000000002E-2</v>
      </c>
      <c r="W23" s="27">
        <v>0.16700000000000001</v>
      </c>
      <c r="X23" s="27">
        <v>7.0000000000000001E-3</v>
      </c>
      <c r="Y23" s="27">
        <v>0.33200000000000002</v>
      </c>
      <c r="Z23" s="27">
        <v>0.13200000000000001</v>
      </c>
      <c r="AA23" s="27">
        <v>2.1999999999999999E-2</v>
      </c>
      <c r="AB23" s="27">
        <v>0.28599999999999998</v>
      </c>
      <c r="AC23" s="27">
        <v>0.19</v>
      </c>
      <c r="AE23" s="167">
        <v>2011</v>
      </c>
      <c r="AF23" s="27">
        <v>2.5999999999999999E-2</v>
      </c>
      <c r="AG23" s="27">
        <v>2.5000000000000001E-2</v>
      </c>
      <c r="AH23" s="27">
        <v>0</v>
      </c>
      <c r="AI23" s="27">
        <v>0.106</v>
      </c>
      <c r="AJ23" s="27">
        <v>2.5000000000000001E-2</v>
      </c>
      <c r="AK23" s="27">
        <v>0</v>
      </c>
      <c r="AL23" s="27">
        <v>7.0000000000000001E-3</v>
      </c>
      <c r="AM23" s="27">
        <v>0.19</v>
      </c>
    </row>
    <row r="24" spans="1:40" ht="13.5" thickBot="1" x14ac:dyDescent="0.25">
      <c r="A24" s="167">
        <v>2012</v>
      </c>
      <c r="B24" s="41">
        <v>396.4</v>
      </c>
      <c r="C24" s="41">
        <v>304.5</v>
      </c>
      <c r="D24" s="41">
        <v>4.0999999999999996</v>
      </c>
      <c r="E24" s="41">
        <v>2103.3000000000002</v>
      </c>
      <c r="F24" s="41">
        <v>407.7</v>
      </c>
      <c r="G24" s="41">
        <v>0.8</v>
      </c>
      <c r="H24" s="41">
        <v>136.5</v>
      </c>
      <c r="I24" s="41">
        <v>3353.2</v>
      </c>
      <c r="K24" s="615">
        <v>2012</v>
      </c>
      <c r="L24" s="27">
        <v>0.11799999999999999</v>
      </c>
      <c r="M24" s="27">
        <v>9.0999999999999998E-2</v>
      </c>
      <c r="N24" s="27">
        <v>1E-3</v>
      </c>
      <c r="O24" s="27">
        <v>0.627</v>
      </c>
      <c r="P24" s="27">
        <v>0.122</v>
      </c>
      <c r="Q24" s="27">
        <v>0</v>
      </c>
      <c r="R24" s="27">
        <v>4.1000000000000002E-2</v>
      </c>
      <c r="S24" s="27">
        <v>1</v>
      </c>
      <c r="U24" s="167">
        <v>2012</v>
      </c>
      <c r="V24" s="27">
        <v>0.08</v>
      </c>
      <c r="W24" s="27">
        <v>0.10299999999999999</v>
      </c>
      <c r="X24" s="27">
        <v>7.0000000000000001E-3</v>
      </c>
      <c r="Y24" s="27">
        <v>0.35799999999999998</v>
      </c>
      <c r="Z24" s="27">
        <v>0.11899999999999999</v>
      </c>
      <c r="AA24" s="27">
        <v>3.6999999999999998E-2</v>
      </c>
      <c r="AB24" s="27">
        <v>0.38900000000000001</v>
      </c>
      <c r="AC24" s="27">
        <v>0.185</v>
      </c>
      <c r="AE24" s="167">
        <v>2012</v>
      </c>
      <c r="AF24" s="27">
        <v>2.1999999999999999E-2</v>
      </c>
      <c r="AG24" s="27">
        <v>1.7000000000000001E-2</v>
      </c>
      <c r="AH24" s="27">
        <v>0</v>
      </c>
      <c r="AI24" s="27">
        <v>0.11600000000000001</v>
      </c>
      <c r="AJ24" s="27">
        <v>2.1999999999999999E-2</v>
      </c>
      <c r="AK24" s="27">
        <v>0</v>
      </c>
      <c r="AL24" s="27">
        <v>8.0000000000000002E-3</v>
      </c>
      <c r="AM24" s="27">
        <v>0.185</v>
      </c>
    </row>
    <row r="25" spans="1:40" ht="13.5" thickBot="1" x14ac:dyDescent="0.25">
      <c r="A25" s="167">
        <v>2013</v>
      </c>
      <c r="B25" s="41">
        <v>443.8</v>
      </c>
      <c r="C25" s="41">
        <v>339.2</v>
      </c>
      <c r="D25" s="41">
        <v>22.4</v>
      </c>
      <c r="E25" s="41">
        <v>1718.5</v>
      </c>
      <c r="F25" s="41">
        <v>307.7</v>
      </c>
      <c r="G25" s="41">
        <v>0.4</v>
      </c>
      <c r="H25" s="41">
        <v>145.4</v>
      </c>
      <c r="I25" s="41">
        <v>2977.5</v>
      </c>
      <c r="K25" s="615">
        <v>2013</v>
      </c>
      <c r="L25" s="27">
        <v>0.14899999999999999</v>
      </c>
      <c r="M25" s="27">
        <v>0.114</v>
      </c>
      <c r="N25" s="27">
        <v>8.0000000000000002E-3</v>
      </c>
      <c r="O25" s="27">
        <v>0.57699999999999996</v>
      </c>
      <c r="P25" s="27">
        <v>0.10299999999999999</v>
      </c>
      <c r="Q25" s="27">
        <v>0</v>
      </c>
      <c r="R25" s="27">
        <v>4.9000000000000002E-2</v>
      </c>
      <c r="S25" s="27">
        <v>1</v>
      </c>
      <c r="U25" s="167">
        <v>2013</v>
      </c>
      <c r="V25" s="27">
        <v>9.8000000000000004E-2</v>
      </c>
      <c r="W25" s="27">
        <v>0.112</v>
      </c>
      <c r="X25" s="27">
        <v>3.6999999999999998E-2</v>
      </c>
      <c r="Y25" s="27">
        <v>0.27900000000000003</v>
      </c>
      <c r="Z25" s="27">
        <v>8.7999999999999995E-2</v>
      </c>
      <c r="AA25" s="27">
        <v>3.4000000000000002E-2</v>
      </c>
      <c r="AB25" s="27">
        <v>0.36699999999999999</v>
      </c>
      <c r="AC25" s="27">
        <v>0.16300000000000001</v>
      </c>
      <c r="AE25" s="167">
        <v>2013</v>
      </c>
      <c r="AF25" s="27">
        <v>2.4E-2</v>
      </c>
      <c r="AG25" s="27">
        <v>1.9E-2</v>
      </c>
      <c r="AH25" s="27">
        <v>1E-3</v>
      </c>
      <c r="AI25" s="27">
        <v>9.4E-2</v>
      </c>
      <c r="AJ25" s="27">
        <v>1.7000000000000001E-2</v>
      </c>
      <c r="AK25" s="27">
        <v>0</v>
      </c>
      <c r="AL25" s="27">
        <v>8.0000000000000002E-3</v>
      </c>
      <c r="AM25" s="27">
        <v>0.16300000000000001</v>
      </c>
    </row>
    <row r="26" spans="1:40" ht="13.5" thickBot="1" x14ac:dyDescent="0.25">
      <c r="A26" s="167">
        <v>2014</v>
      </c>
      <c r="B26" s="185">
        <v>327.8</v>
      </c>
      <c r="C26" s="185">
        <v>326.8</v>
      </c>
      <c r="D26" s="185">
        <v>0</v>
      </c>
      <c r="E26" s="185">
        <v>1670</v>
      </c>
      <c r="F26" s="185">
        <v>227.9</v>
      </c>
      <c r="G26" s="185">
        <v>1.4</v>
      </c>
      <c r="H26" s="185">
        <v>126</v>
      </c>
      <c r="I26" s="185">
        <v>2680</v>
      </c>
      <c r="K26" s="615">
        <v>2014</v>
      </c>
      <c r="L26" s="174">
        <v>0.122</v>
      </c>
      <c r="M26" s="174">
        <v>0.122</v>
      </c>
      <c r="N26" s="174">
        <v>0</v>
      </c>
      <c r="O26" s="174">
        <v>0.623</v>
      </c>
      <c r="P26" s="174">
        <v>8.5000000000000006E-2</v>
      </c>
      <c r="Q26" s="174">
        <v>1E-3</v>
      </c>
      <c r="R26" s="174">
        <v>4.7E-2</v>
      </c>
      <c r="S26" s="174">
        <v>1</v>
      </c>
      <c r="U26" s="167">
        <v>2014</v>
      </c>
      <c r="V26" s="174">
        <v>7.0999999999999994E-2</v>
      </c>
      <c r="W26" s="174">
        <v>0.112</v>
      </c>
      <c r="X26" s="174">
        <v>0</v>
      </c>
      <c r="Y26" s="174">
        <v>0.28999999999999998</v>
      </c>
      <c r="Z26" s="174">
        <v>5.3999999999999999E-2</v>
      </c>
      <c r="AA26" s="174">
        <v>5.8999999999999997E-2</v>
      </c>
      <c r="AB26" s="174">
        <v>0.29499999999999998</v>
      </c>
      <c r="AC26" s="174">
        <v>0.14499999999999999</v>
      </c>
      <c r="AE26" s="167">
        <v>2014</v>
      </c>
      <c r="AF26" s="174">
        <v>1.7999999999999999E-2</v>
      </c>
      <c r="AG26" s="174">
        <v>1.7999999999999999E-2</v>
      </c>
      <c r="AH26" s="174">
        <v>0</v>
      </c>
      <c r="AI26" s="174">
        <v>0.09</v>
      </c>
      <c r="AJ26" s="174">
        <v>1.2E-2</v>
      </c>
      <c r="AK26" s="174">
        <v>0</v>
      </c>
      <c r="AL26" s="174">
        <v>7.0000000000000001E-3</v>
      </c>
      <c r="AM26" s="174">
        <v>0.14499999999999999</v>
      </c>
    </row>
    <row r="27" spans="1:40" ht="13.5" thickBot="1" x14ac:dyDescent="0.25">
      <c r="A27" s="565">
        <v>2015</v>
      </c>
      <c r="B27" s="185">
        <v>335.42500000000001</v>
      </c>
      <c r="C27" s="185">
        <v>274.64600000000002</v>
      </c>
      <c r="D27" s="185">
        <v>0</v>
      </c>
      <c r="E27" s="185">
        <v>1798.6079999999999</v>
      </c>
      <c r="F27" s="185">
        <v>224.64599999999999</v>
      </c>
      <c r="G27" s="185">
        <v>0</v>
      </c>
      <c r="H27" s="185">
        <v>111.72799999999999</v>
      </c>
      <c r="I27" s="185">
        <v>2745.0529999999999</v>
      </c>
      <c r="K27" s="615">
        <v>2015</v>
      </c>
      <c r="L27" s="174">
        <v>0.12219254054475452</v>
      </c>
      <c r="M27" s="174">
        <v>0.10005125584096192</v>
      </c>
      <c r="N27" s="174">
        <v>0</v>
      </c>
      <c r="O27" s="174">
        <v>0.65521795025451235</v>
      </c>
      <c r="P27" s="174">
        <v>8.183667127738517E-2</v>
      </c>
      <c r="Q27" s="174">
        <v>0</v>
      </c>
      <c r="R27" s="174">
        <v>4.0701582082386022E-2</v>
      </c>
      <c r="S27" s="174">
        <v>1</v>
      </c>
      <c r="U27" s="565">
        <v>2015</v>
      </c>
      <c r="V27" s="174">
        <v>6.7172714130111111E-2</v>
      </c>
      <c r="W27" s="174">
        <v>9.3363624403869763E-2</v>
      </c>
      <c r="X27" s="174">
        <v>0</v>
      </c>
      <c r="Y27" s="174">
        <v>0.26990418189053939</v>
      </c>
      <c r="Z27" s="174">
        <v>5.3902435454493323E-2</v>
      </c>
      <c r="AA27" s="174">
        <v>0</v>
      </c>
      <c r="AB27" s="174">
        <v>0.30829001247199322</v>
      </c>
      <c r="AC27" s="174">
        <v>0.13936956215346136</v>
      </c>
      <c r="AE27" s="565">
        <v>2015</v>
      </c>
      <c r="AF27" s="174">
        <v>1.702992087414151E-2</v>
      </c>
      <c r="AG27" s="174">
        <v>1.3944099719458805E-2</v>
      </c>
      <c r="AH27" s="174">
        <v>0</v>
      </c>
      <c r="AI27" s="174">
        <v>9.1317438842059812E-2</v>
      </c>
      <c r="AJ27" s="174">
        <v>1.1405541044025918E-2</v>
      </c>
      <c r="AK27" s="174">
        <v>0</v>
      </c>
      <c r="AL27" s="174">
        <v>5.6725616737753077E-3</v>
      </c>
      <c r="AM27" s="174">
        <v>0.13936956215346136</v>
      </c>
    </row>
    <row r="28" spans="1:40" ht="13.5" thickBot="1" x14ac:dyDescent="0.25">
      <c r="A28" s="615">
        <v>2016</v>
      </c>
      <c r="B28" s="185">
        <v>290.654</v>
      </c>
      <c r="C28" s="185">
        <v>306.67099999999999</v>
      </c>
      <c r="D28" s="185">
        <v>0</v>
      </c>
      <c r="E28" s="185">
        <v>1630.3309999999999</v>
      </c>
      <c r="F28" s="185">
        <v>278.46100000000001</v>
      </c>
      <c r="G28" s="185">
        <v>0</v>
      </c>
      <c r="H28" s="185">
        <v>137.88200000000001</v>
      </c>
      <c r="I28" s="185">
        <v>2643.998</v>
      </c>
      <c r="K28" s="615">
        <v>2016</v>
      </c>
      <c r="L28" s="174">
        <v>0.1099297351964714</v>
      </c>
      <c r="M28" s="174">
        <v>0.11598760664720624</v>
      </c>
      <c r="N28" s="174">
        <v>0</v>
      </c>
      <c r="O28" s="174">
        <v>0.61661582194842801</v>
      </c>
      <c r="P28" s="174">
        <v>0.10531815833446168</v>
      </c>
      <c r="Q28" s="174">
        <v>0</v>
      </c>
      <c r="R28" s="174">
        <v>5.2149056088544699E-2</v>
      </c>
      <c r="S28" s="174">
        <v>1</v>
      </c>
      <c r="U28" s="615">
        <v>2016</v>
      </c>
      <c r="V28" s="174">
        <v>6.223762432632151E-2</v>
      </c>
      <c r="W28" s="174">
        <v>9.0715176513462725E-2</v>
      </c>
      <c r="X28" s="174">
        <v>0</v>
      </c>
      <c r="Y28" s="174">
        <v>0.22777423689467313</v>
      </c>
      <c r="Z28" s="174">
        <v>7.7523780304977002E-2</v>
      </c>
      <c r="AA28" s="174">
        <v>0</v>
      </c>
      <c r="AB28" s="174">
        <v>0.31302314494250655</v>
      </c>
      <c r="AC28" s="174">
        <v>0.13257759367774885</v>
      </c>
      <c r="AE28" s="615">
        <v>2016</v>
      </c>
      <c r="AF28" s="174">
        <v>1.4574219765980312E-2</v>
      </c>
      <c r="AG28" s="174">
        <v>1.5377357785727869E-2</v>
      </c>
      <c r="AH28" s="174">
        <v>0</v>
      </c>
      <c r="AI28" s="174">
        <v>8.1749441897549832E-2</v>
      </c>
      <c r="AJ28" s="174">
        <v>1.3962828002555079E-2</v>
      </c>
      <c r="AK28" s="174">
        <v>0</v>
      </c>
      <c r="AL28" s="174">
        <v>6.913796368785214E-3</v>
      </c>
      <c r="AM28" s="174">
        <v>0.13257759367774885</v>
      </c>
    </row>
    <row r="29" spans="1:40" ht="13.5" thickBot="1" x14ac:dyDescent="0.25">
      <c r="A29" s="627">
        <v>2017</v>
      </c>
      <c r="B29" s="185">
        <v>309.00900000000001</v>
      </c>
      <c r="C29" s="185">
        <v>449.44</v>
      </c>
      <c r="D29" s="185">
        <v>0</v>
      </c>
      <c r="E29" s="185">
        <v>1429.8240000000001</v>
      </c>
      <c r="F29" s="185">
        <v>396.88400000000001</v>
      </c>
      <c r="G29" s="185">
        <v>0</v>
      </c>
      <c r="H29" s="185">
        <v>138.91300000000001</v>
      </c>
      <c r="I29" s="185">
        <v>2724.0709999999999</v>
      </c>
      <c r="K29" s="649">
        <v>2017</v>
      </c>
      <c r="L29" s="174">
        <v>0.11343647063531018</v>
      </c>
      <c r="M29" s="174">
        <v>0.16498835749875829</v>
      </c>
      <c r="N29" s="174">
        <v>0</v>
      </c>
      <c r="O29" s="174">
        <v>0.52488499749088779</v>
      </c>
      <c r="P29" s="174">
        <v>0.1456951746118218</v>
      </c>
      <c r="Q29" s="174">
        <v>0</v>
      </c>
      <c r="R29" s="174">
        <v>5.0994632665594994E-2</v>
      </c>
      <c r="S29" s="174">
        <v>1</v>
      </c>
      <c r="U29" s="649">
        <v>2017</v>
      </c>
      <c r="V29" s="174">
        <v>6.1284716334400136E-2</v>
      </c>
      <c r="W29" s="174">
        <v>0.12375713488354675</v>
      </c>
      <c r="X29" s="174">
        <v>0</v>
      </c>
      <c r="Y29" s="174">
        <v>0.20844869278563574</v>
      </c>
      <c r="Z29" s="174">
        <v>0.11271165526393738</v>
      </c>
      <c r="AA29" s="174">
        <v>0</v>
      </c>
      <c r="AB29" s="174">
        <v>0.25714534293943864</v>
      </c>
      <c r="AC29" s="174">
        <v>0.13495578257327315</v>
      </c>
      <c r="AE29" s="649">
        <v>2017</v>
      </c>
      <c r="AF29" s="174">
        <v>1.5308907666938404E-2</v>
      </c>
      <c r="AG29" s="174">
        <v>2.2266132901723884E-2</v>
      </c>
      <c r="AH29" s="174">
        <v>0</v>
      </c>
      <c r="AI29" s="174">
        <v>7.0836265597353273E-2</v>
      </c>
      <c r="AJ29" s="174">
        <v>1.9662406306888088E-2</v>
      </c>
      <c r="AK29" s="174">
        <v>0</v>
      </c>
      <c r="AL29" s="174">
        <v>6.8820205584219701E-3</v>
      </c>
      <c r="AM29" s="174">
        <v>0.13495578257327315</v>
      </c>
    </row>
    <row r="30" spans="1:40" ht="13.5" thickBot="1" x14ac:dyDescent="0.25">
      <c r="A30" s="964" t="s">
        <v>756</v>
      </c>
      <c r="B30" s="965"/>
      <c r="C30" s="965"/>
      <c r="D30" s="965"/>
      <c r="E30" s="965"/>
      <c r="F30" s="965"/>
      <c r="G30" s="965"/>
      <c r="H30" s="965"/>
      <c r="I30" s="966"/>
      <c r="K30" s="964" t="s">
        <v>756</v>
      </c>
      <c r="L30" s="965"/>
      <c r="M30" s="965"/>
      <c r="N30" s="965"/>
      <c r="O30" s="965"/>
      <c r="P30" s="965"/>
      <c r="Q30" s="965"/>
      <c r="R30" s="965"/>
      <c r="S30" s="966"/>
      <c r="U30" s="964" t="s">
        <v>756</v>
      </c>
      <c r="V30" s="965"/>
      <c r="W30" s="965"/>
      <c r="X30" s="965"/>
      <c r="Y30" s="965"/>
      <c r="Z30" s="965"/>
      <c r="AA30" s="965"/>
      <c r="AB30" s="965"/>
      <c r="AC30" s="966"/>
      <c r="AE30" s="964" t="s">
        <v>756</v>
      </c>
      <c r="AF30" s="965"/>
      <c r="AG30" s="965"/>
      <c r="AH30" s="965"/>
      <c r="AI30" s="965"/>
      <c r="AJ30" s="965"/>
      <c r="AK30" s="965"/>
      <c r="AL30" s="965"/>
      <c r="AM30" s="966"/>
    </row>
    <row r="31" spans="1:40" ht="13.5" thickBot="1" x14ac:dyDescent="0.25">
      <c r="A31" s="167">
        <v>2007</v>
      </c>
      <c r="B31" s="41">
        <v>142.69999999999999</v>
      </c>
      <c r="C31" s="41">
        <v>18.5</v>
      </c>
      <c r="D31" s="41">
        <v>19.8</v>
      </c>
      <c r="E31" s="41">
        <v>11.9</v>
      </c>
      <c r="F31" s="41">
        <v>6.1</v>
      </c>
      <c r="G31" s="41">
        <v>0.3</v>
      </c>
      <c r="H31" s="41">
        <v>0.6</v>
      </c>
      <c r="I31" s="41">
        <v>199.9</v>
      </c>
      <c r="K31" s="167">
        <v>2007</v>
      </c>
      <c r="L31" s="27">
        <v>0.71399999999999997</v>
      </c>
      <c r="M31" s="27">
        <v>9.2999999999999999E-2</v>
      </c>
      <c r="N31" s="27">
        <v>9.9000000000000005E-2</v>
      </c>
      <c r="O31" s="27">
        <v>0.06</v>
      </c>
      <c r="P31" s="27">
        <v>3.1E-2</v>
      </c>
      <c r="Q31" s="27">
        <v>2E-3</v>
      </c>
      <c r="R31" s="27">
        <v>3.0000000000000001E-3</v>
      </c>
      <c r="S31" s="27">
        <v>1</v>
      </c>
      <c r="U31" s="167">
        <v>2007</v>
      </c>
      <c r="V31" s="27">
        <v>4.2999999999999997E-2</v>
      </c>
      <c r="W31" s="27">
        <v>8.0000000000000002E-3</v>
      </c>
      <c r="X31" s="27">
        <v>2.5999999999999999E-2</v>
      </c>
      <c r="Y31" s="27">
        <v>3.0000000000000001E-3</v>
      </c>
      <c r="Z31" s="27">
        <v>2E-3</v>
      </c>
      <c r="AA31" s="27">
        <v>0.01</v>
      </c>
      <c r="AB31" s="27">
        <v>2E-3</v>
      </c>
      <c r="AC31" s="27">
        <v>1.4E-2</v>
      </c>
      <c r="AE31" s="167">
        <v>2007</v>
      </c>
      <c r="AF31" s="27">
        <v>0.01</v>
      </c>
      <c r="AG31" s="27">
        <v>1E-3</v>
      </c>
      <c r="AH31" s="27">
        <v>1E-3</v>
      </c>
      <c r="AI31" s="27">
        <v>1E-3</v>
      </c>
      <c r="AJ31" s="27">
        <v>0</v>
      </c>
      <c r="AK31" s="27">
        <v>0</v>
      </c>
      <c r="AL31" s="27">
        <v>0</v>
      </c>
      <c r="AM31" s="27">
        <v>1.4E-2</v>
      </c>
    </row>
    <row r="32" spans="1:40" ht="13.5" thickBot="1" x14ac:dyDescent="0.25">
      <c r="A32" s="167">
        <v>2008</v>
      </c>
      <c r="B32" s="41">
        <v>186.4</v>
      </c>
      <c r="C32" s="41">
        <v>3.8</v>
      </c>
      <c r="D32" s="41">
        <v>18.899999999999999</v>
      </c>
      <c r="E32" s="41">
        <v>47.1</v>
      </c>
      <c r="F32" s="41">
        <v>1.1000000000000001</v>
      </c>
      <c r="G32" s="41">
        <v>1</v>
      </c>
      <c r="H32" s="41">
        <v>1.8</v>
      </c>
      <c r="I32" s="41">
        <v>259.89999999999998</v>
      </c>
      <c r="K32" s="167">
        <v>2008</v>
      </c>
      <c r="L32" s="27">
        <v>0.71699999999999997</v>
      </c>
      <c r="M32" s="27">
        <v>1.4999999999999999E-2</v>
      </c>
      <c r="N32" s="27">
        <v>7.2999999999999995E-2</v>
      </c>
      <c r="O32" s="27">
        <v>0.18099999999999999</v>
      </c>
      <c r="P32" s="27">
        <v>4.0000000000000001E-3</v>
      </c>
      <c r="Q32" s="27">
        <v>4.0000000000000001E-3</v>
      </c>
      <c r="R32" s="27">
        <v>7.0000000000000001E-3</v>
      </c>
      <c r="S32" s="27">
        <v>1</v>
      </c>
      <c r="U32" s="167">
        <v>2008</v>
      </c>
      <c r="V32" s="27">
        <v>4.5999999999999999E-2</v>
      </c>
      <c r="W32" s="27">
        <v>1E-3</v>
      </c>
      <c r="X32" s="27">
        <v>2.1999999999999999E-2</v>
      </c>
      <c r="Y32" s="27">
        <v>8.0000000000000002E-3</v>
      </c>
      <c r="Z32" s="27">
        <v>0</v>
      </c>
      <c r="AA32" s="27">
        <v>2.1999999999999999E-2</v>
      </c>
      <c r="AB32" s="27">
        <v>8.0000000000000002E-3</v>
      </c>
      <c r="AC32" s="27">
        <v>1.4999999999999999E-2</v>
      </c>
      <c r="AE32" s="167">
        <v>2008</v>
      </c>
      <c r="AF32" s="27">
        <v>0.01</v>
      </c>
      <c r="AG32" s="27">
        <v>0</v>
      </c>
      <c r="AH32" s="27">
        <v>1E-3</v>
      </c>
      <c r="AI32" s="27">
        <v>3.0000000000000001E-3</v>
      </c>
      <c r="AJ32" s="27">
        <v>0</v>
      </c>
      <c r="AK32" s="27">
        <v>0</v>
      </c>
      <c r="AL32" s="27">
        <v>0</v>
      </c>
      <c r="AM32" s="27">
        <v>1.4999999999999999E-2</v>
      </c>
    </row>
    <row r="33" spans="1:39" ht="13.5" thickBot="1" x14ac:dyDescent="0.25">
      <c r="A33" s="167">
        <v>2009</v>
      </c>
      <c r="B33" s="41">
        <v>159.9</v>
      </c>
      <c r="C33" s="41">
        <v>3.3</v>
      </c>
      <c r="D33" s="41">
        <v>36.6</v>
      </c>
      <c r="E33" s="41">
        <v>16.2</v>
      </c>
      <c r="F33" s="41">
        <v>1.7</v>
      </c>
      <c r="G33" s="41">
        <v>0</v>
      </c>
      <c r="H33" s="41">
        <v>16.600000000000001</v>
      </c>
      <c r="I33" s="41">
        <v>234.4</v>
      </c>
      <c r="K33" s="167">
        <v>2009</v>
      </c>
      <c r="L33" s="27">
        <v>0.68200000000000005</v>
      </c>
      <c r="M33" s="27">
        <v>1.4E-2</v>
      </c>
      <c r="N33" s="27">
        <v>0.156</v>
      </c>
      <c r="O33" s="27">
        <v>6.9000000000000006E-2</v>
      </c>
      <c r="P33" s="27">
        <v>7.0000000000000001E-3</v>
      </c>
      <c r="Q33" s="27">
        <v>0</v>
      </c>
      <c r="R33" s="27">
        <v>7.0999999999999994E-2</v>
      </c>
      <c r="S33" s="27">
        <v>1</v>
      </c>
      <c r="U33" s="167">
        <v>2009</v>
      </c>
      <c r="V33" s="27">
        <v>3.9E-2</v>
      </c>
      <c r="W33" s="27">
        <v>1E-3</v>
      </c>
      <c r="X33" s="27">
        <v>4.8000000000000001E-2</v>
      </c>
      <c r="Y33" s="27">
        <v>3.0000000000000001E-3</v>
      </c>
      <c r="Z33" s="27">
        <v>0</v>
      </c>
      <c r="AA33" s="27">
        <v>0</v>
      </c>
      <c r="AB33" s="27">
        <v>4.4999999999999998E-2</v>
      </c>
      <c r="AC33" s="27">
        <v>1.2999999999999999E-2</v>
      </c>
      <c r="AE33" s="167">
        <v>2009</v>
      </c>
      <c r="AF33" s="27">
        <v>8.9999999999999993E-3</v>
      </c>
      <c r="AG33" s="27">
        <v>0</v>
      </c>
      <c r="AH33" s="27">
        <v>2E-3</v>
      </c>
      <c r="AI33" s="27">
        <v>1E-3</v>
      </c>
      <c r="AJ33" s="27">
        <v>0</v>
      </c>
      <c r="AK33" s="27">
        <v>0</v>
      </c>
      <c r="AL33" s="27">
        <v>1E-3</v>
      </c>
      <c r="AM33" s="27">
        <v>1.2999999999999999E-2</v>
      </c>
    </row>
    <row r="34" spans="1:39" ht="13.5" thickBot="1" x14ac:dyDescent="0.25">
      <c r="A34" s="167">
        <v>2010</v>
      </c>
      <c r="B34" s="41">
        <v>205.1</v>
      </c>
      <c r="C34" s="41">
        <v>5.2</v>
      </c>
      <c r="D34" s="41">
        <v>62.1</v>
      </c>
      <c r="E34" s="41">
        <v>29.7</v>
      </c>
      <c r="F34" s="41">
        <v>8</v>
      </c>
      <c r="G34" s="41">
        <v>0.3</v>
      </c>
      <c r="H34" s="41">
        <v>8</v>
      </c>
      <c r="I34" s="41">
        <v>318.39999999999998</v>
      </c>
      <c r="K34" s="167">
        <v>2010</v>
      </c>
      <c r="L34" s="27">
        <v>0.64400000000000002</v>
      </c>
      <c r="M34" s="27">
        <v>1.6E-2</v>
      </c>
      <c r="N34" s="27">
        <v>0.19500000000000001</v>
      </c>
      <c r="O34" s="27">
        <v>9.2999999999999999E-2</v>
      </c>
      <c r="P34" s="27">
        <v>2.5000000000000001E-2</v>
      </c>
      <c r="Q34" s="27">
        <v>1E-3</v>
      </c>
      <c r="R34" s="27">
        <v>2.5000000000000001E-2</v>
      </c>
      <c r="S34" s="27">
        <v>1</v>
      </c>
      <c r="U34" s="167">
        <v>2010</v>
      </c>
      <c r="V34" s="27">
        <v>4.4999999999999998E-2</v>
      </c>
      <c r="W34" s="27">
        <v>2E-3</v>
      </c>
      <c r="X34" s="27">
        <v>6.2E-2</v>
      </c>
      <c r="Y34" s="27">
        <v>5.0000000000000001E-3</v>
      </c>
      <c r="Z34" s="27">
        <v>2E-3</v>
      </c>
      <c r="AA34" s="27">
        <v>5.7000000000000002E-2</v>
      </c>
      <c r="AB34" s="27">
        <v>2.5999999999999999E-2</v>
      </c>
      <c r="AC34" s="27">
        <v>1.7999999999999999E-2</v>
      </c>
      <c r="AE34" s="167">
        <v>2010</v>
      </c>
      <c r="AF34" s="27">
        <v>1.2E-2</v>
      </c>
      <c r="AG34" s="27">
        <v>0</v>
      </c>
      <c r="AH34" s="27">
        <v>3.0000000000000001E-3</v>
      </c>
      <c r="AI34" s="27">
        <v>2E-3</v>
      </c>
      <c r="AJ34" s="27">
        <v>0</v>
      </c>
      <c r="AK34" s="27">
        <v>0</v>
      </c>
      <c r="AL34" s="27">
        <v>0</v>
      </c>
      <c r="AM34" s="27">
        <v>1.7999999999999999E-2</v>
      </c>
    </row>
    <row r="35" spans="1:39" ht="13.5" thickBot="1" x14ac:dyDescent="0.25">
      <c r="A35" s="167">
        <v>2011</v>
      </c>
      <c r="B35" s="41">
        <v>176.2</v>
      </c>
      <c r="C35" s="41">
        <v>7.9</v>
      </c>
      <c r="D35" s="41">
        <v>39.799999999999997</v>
      </c>
      <c r="E35" s="41">
        <v>18.3</v>
      </c>
      <c r="F35" s="41">
        <v>5.9</v>
      </c>
      <c r="G35" s="41">
        <v>0</v>
      </c>
      <c r="H35" s="41">
        <v>1.9</v>
      </c>
      <c r="I35" s="41">
        <v>250.1</v>
      </c>
      <c r="K35" s="167">
        <v>2011</v>
      </c>
      <c r="L35" s="27">
        <v>0.70499999999999996</v>
      </c>
      <c r="M35" s="27">
        <v>3.2000000000000001E-2</v>
      </c>
      <c r="N35" s="27">
        <v>0.159</v>
      </c>
      <c r="O35" s="27">
        <v>7.2999999999999995E-2</v>
      </c>
      <c r="P35" s="27">
        <v>2.4E-2</v>
      </c>
      <c r="Q35" s="27">
        <v>0</v>
      </c>
      <c r="R35" s="27">
        <v>8.0000000000000002E-3</v>
      </c>
      <c r="S35" s="27">
        <v>1</v>
      </c>
      <c r="U35" s="167">
        <v>2011</v>
      </c>
      <c r="V35" s="27">
        <v>3.7999999999999999E-2</v>
      </c>
      <c r="W35" s="27">
        <v>3.0000000000000001E-3</v>
      </c>
      <c r="X35" s="27">
        <v>5.7000000000000002E-2</v>
      </c>
      <c r="Y35" s="27">
        <v>3.0000000000000001E-3</v>
      </c>
      <c r="Z35" s="27">
        <v>2E-3</v>
      </c>
      <c r="AA35" s="27">
        <v>0</v>
      </c>
      <c r="AB35" s="27">
        <v>5.0000000000000001E-3</v>
      </c>
      <c r="AC35" s="27">
        <v>1.4999999999999999E-2</v>
      </c>
      <c r="AE35" s="167">
        <v>2011</v>
      </c>
      <c r="AF35" s="27">
        <v>0.01</v>
      </c>
      <c r="AG35" s="27">
        <v>0</v>
      </c>
      <c r="AH35" s="27">
        <v>2E-3</v>
      </c>
      <c r="AI35" s="27">
        <v>1E-3</v>
      </c>
      <c r="AJ35" s="27">
        <v>0</v>
      </c>
      <c r="AK35" s="27">
        <v>0</v>
      </c>
      <c r="AL35" s="27">
        <v>0</v>
      </c>
      <c r="AM35" s="27">
        <v>1.4999999999999999E-2</v>
      </c>
    </row>
    <row r="36" spans="1:39" ht="13.5" thickBot="1" x14ac:dyDescent="0.25">
      <c r="A36" s="167">
        <v>2012</v>
      </c>
      <c r="B36" s="41">
        <v>165.6</v>
      </c>
      <c r="C36" s="41">
        <v>7.7</v>
      </c>
      <c r="D36" s="41">
        <v>50.4</v>
      </c>
      <c r="E36" s="41">
        <v>25.4</v>
      </c>
      <c r="F36" s="41">
        <v>2.5</v>
      </c>
      <c r="G36" s="41">
        <v>0.2</v>
      </c>
      <c r="H36" s="41">
        <v>0.5</v>
      </c>
      <c r="I36" s="41">
        <v>252.1</v>
      </c>
      <c r="K36" s="167">
        <v>2012</v>
      </c>
      <c r="L36" s="27">
        <v>0.65700000000000003</v>
      </c>
      <c r="M36" s="27">
        <v>3.1E-2</v>
      </c>
      <c r="N36" s="27">
        <v>0.2</v>
      </c>
      <c r="O36" s="27">
        <v>0.10100000000000001</v>
      </c>
      <c r="P36" s="27">
        <v>0.01</v>
      </c>
      <c r="Q36" s="27">
        <v>1E-3</v>
      </c>
      <c r="R36" s="27">
        <v>2E-3</v>
      </c>
      <c r="S36" s="27">
        <v>1</v>
      </c>
      <c r="U36" s="167">
        <v>2012</v>
      </c>
      <c r="V36" s="27">
        <v>3.3000000000000002E-2</v>
      </c>
      <c r="W36" s="27">
        <v>3.0000000000000001E-3</v>
      </c>
      <c r="X36" s="27">
        <v>8.6999999999999994E-2</v>
      </c>
      <c r="Y36" s="27">
        <v>4.0000000000000001E-3</v>
      </c>
      <c r="Z36" s="27">
        <v>1E-3</v>
      </c>
      <c r="AA36" s="27">
        <v>8.9999999999999993E-3</v>
      </c>
      <c r="AB36" s="27">
        <v>1E-3</v>
      </c>
      <c r="AC36" s="27">
        <v>1.4E-2</v>
      </c>
      <c r="AE36" s="167">
        <v>2012</v>
      </c>
      <c r="AF36" s="27">
        <v>8.9999999999999993E-3</v>
      </c>
      <c r="AG36" s="27">
        <v>0</v>
      </c>
      <c r="AH36" s="27">
        <v>3.0000000000000001E-3</v>
      </c>
      <c r="AI36" s="27">
        <v>1E-3</v>
      </c>
      <c r="AJ36" s="27">
        <v>0</v>
      </c>
      <c r="AK36" s="27">
        <v>0</v>
      </c>
      <c r="AL36" s="27">
        <v>0</v>
      </c>
      <c r="AM36" s="27">
        <v>1.4E-2</v>
      </c>
    </row>
    <row r="37" spans="1:39" ht="13.5" thickBot="1" x14ac:dyDescent="0.25">
      <c r="A37" s="167">
        <v>2013</v>
      </c>
      <c r="B37" s="41">
        <v>159.69999999999999</v>
      </c>
      <c r="C37" s="41">
        <v>10</v>
      </c>
      <c r="D37" s="41">
        <v>56.3</v>
      </c>
      <c r="E37" s="41">
        <v>45.7</v>
      </c>
      <c r="F37" s="41">
        <v>4.0999999999999996</v>
      </c>
      <c r="G37" s="41">
        <v>0.5</v>
      </c>
      <c r="H37" s="41">
        <v>1.1000000000000001</v>
      </c>
      <c r="I37" s="41">
        <v>277.60000000000002</v>
      </c>
      <c r="K37" s="167">
        <v>2013</v>
      </c>
      <c r="L37" s="27">
        <v>0.57499999999999996</v>
      </c>
      <c r="M37" s="27">
        <v>3.5999999999999997E-2</v>
      </c>
      <c r="N37" s="27">
        <v>0.20300000000000001</v>
      </c>
      <c r="O37" s="27">
        <v>0.16500000000000001</v>
      </c>
      <c r="P37" s="27">
        <v>1.4999999999999999E-2</v>
      </c>
      <c r="Q37" s="27">
        <v>2E-3</v>
      </c>
      <c r="R37" s="27">
        <v>4.0000000000000001E-3</v>
      </c>
      <c r="S37" s="27">
        <v>1</v>
      </c>
      <c r="U37" s="167">
        <v>2013</v>
      </c>
      <c r="V37" s="27">
        <v>3.5000000000000003E-2</v>
      </c>
      <c r="W37" s="27">
        <v>3.0000000000000001E-3</v>
      </c>
      <c r="X37" s="27">
        <v>9.4E-2</v>
      </c>
      <c r="Y37" s="27">
        <v>7.0000000000000001E-3</v>
      </c>
      <c r="Z37" s="27">
        <v>1E-3</v>
      </c>
      <c r="AA37" s="27">
        <v>4.2000000000000003E-2</v>
      </c>
      <c r="AB37" s="27">
        <v>3.0000000000000001E-3</v>
      </c>
      <c r="AC37" s="27">
        <v>1.4999999999999999E-2</v>
      </c>
      <c r="AE37" s="167">
        <v>2013</v>
      </c>
      <c r="AF37" s="27">
        <v>8.9999999999999993E-3</v>
      </c>
      <c r="AG37" s="27">
        <v>1E-3</v>
      </c>
      <c r="AH37" s="27">
        <v>3.0000000000000001E-3</v>
      </c>
      <c r="AI37" s="27">
        <v>3.0000000000000001E-3</v>
      </c>
      <c r="AJ37" s="27">
        <v>0</v>
      </c>
      <c r="AK37" s="27">
        <v>0</v>
      </c>
      <c r="AL37" s="27">
        <v>0</v>
      </c>
      <c r="AM37" s="27">
        <v>1.4999999999999999E-2</v>
      </c>
    </row>
    <row r="38" spans="1:39" ht="13.5" thickBot="1" x14ac:dyDescent="0.25">
      <c r="A38" s="167">
        <v>2014</v>
      </c>
      <c r="B38" s="185">
        <v>135.6</v>
      </c>
      <c r="C38" s="185">
        <v>13.2</v>
      </c>
      <c r="D38" s="185">
        <v>12.9</v>
      </c>
      <c r="E38" s="185">
        <v>59.7</v>
      </c>
      <c r="F38" s="185">
        <v>0.7</v>
      </c>
      <c r="G38" s="185">
        <v>0.8</v>
      </c>
      <c r="H38" s="185">
        <v>0.5</v>
      </c>
      <c r="I38" s="185">
        <v>223.4</v>
      </c>
      <c r="K38" s="167">
        <v>2015</v>
      </c>
      <c r="L38" s="174">
        <v>0.60699999999999998</v>
      </c>
      <c r="M38" s="174">
        <v>5.8999999999999997E-2</v>
      </c>
      <c r="N38" s="174">
        <v>5.8000000000000003E-2</v>
      </c>
      <c r="O38" s="174">
        <v>0.26700000000000002</v>
      </c>
      <c r="P38" s="174">
        <v>3.0000000000000001E-3</v>
      </c>
      <c r="Q38" s="174">
        <v>4.0000000000000001E-3</v>
      </c>
      <c r="R38" s="174">
        <v>2E-3</v>
      </c>
      <c r="S38" s="174">
        <v>1</v>
      </c>
      <c r="U38" s="167">
        <v>2014</v>
      </c>
      <c r="V38" s="174">
        <v>2.9000000000000001E-2</v>
      </c>
      <c r="W38" s="174">
        <v>5.0000000000000001E-3</v>
      </c>
      <c r="X38" s="174">
        <v>2.4E-2</v>
      </c>
      <c r="Y38" s="174">
        <v>0.01</v>
      </c>
      <c r="Z38" s="174">
        <v>0</v>
      </c>
      <c r="AA38" s="174">
        <v>3.2000000000000001E-2</v>
      </c>
      <c r="AB38" s="174">
        <v>1E-3</v>
      </c>
      <c r="AC38" s="174">
        <v>1.2E-2</v>
      </c>
      <c r="AE38" s="167">
        <v>2014</v>
      </c>
      <c r="AF38" s="174">
        <v>7.0000000000000001E-3</v>
      </c>
      <c r="AG38" s="174">
        <v>1E-3</v>
      </c>
      <c r="AH38" s="174">
        <v>1E-3</v>
      </c>
      <c r="AI38" s="174">
        <v>3.0000000000000001E-3</v>
      </c>
      <c r="AJ38" s="174">
        <v>0</v>
      </c>
      <c r="AK38" s="174">
        <v>0</v>
      </c>
      <c r="AL38" s="174">
        <v>0</v>
      </c>
      <c r="AM38" s="174">
        <v>1.2E-2</v>
      </c>
    </row>
    <row r="39" spans="1:39" ht="13.5" thickBot="1" x14ac:dyDescent="0.25">
      <c r="A39" s="565">
        <v>2015</v>
      </c>
      <c r="B39" s="185">
        <v>158.672</v>
      </c>
      <c r="C39" s="185">
        <v>17.262</v>
      </c>
      <c r="D39" s="185">
        <v>10.226000000000001</v>
      </c>
      <c r="E39" s="185">
        <v>46.695999999999998</v>
      </c>
      <c r="F39" s="185">
        <v>1.6140000000000001</v>
      </c>
      <c r="G39" s="185">
        <v>0.64700000000000002</v>
      </c>
      <c r="H39" s="185">
        <v>0.501</v>
      </c>
      <c r="I39" s="185">
        <v>235.61600000000001</v>
      </c>
      <c r="K39" s="565">
        <v>2015</v>
      </c>
      <c r="L39" s="174">
        <v>0.67343474127393721</v>
      </c>
      <c r="M39" s="174">
        <v>7.3263275838652719E-2</v>
      </c>
      <c r="N39" s="174">
        <v>4.3401127257911176E-2</v>
      </c>
      <c r="O39" s="174">
        <v>0.19818688034768434</v>
      </c>
      <c r="P39" s="174">
        <v>6.850129023495858E-3</v>
      </c>
      <c r="Q39" s="174">
        <v>2.7459934809181039E-3</v>
      </c>
      <c r="R39" s="174">
        <v>2.1263411652858886E-3</v>
      </c>
      <c r="S39" s="174">
        <v>1</v>
      </c>
      <c r="U39" s="565">
        <v>2015</v>
      </c>
      <c r="V39" s="174">
        <v>3.1775892961028514E-2</v>
      </c>
      <c r="W39" s="174">
        <v>5.8680733906905612E-3</v>
      </c>
      <c r="X39" s="174">
        <v>2.1775191272888333E-2</v>
      </c>
      <c r="Y39" s="174">
        <v>7.007333269706699E-3</v>
      </c>
      <c r="Z39" s="174">
        <v>3.8726944091393674E-4</v>
      </c>
      <c r="AA39" s="174">
        <v>6.634672573268525E-3</v>
      </c>
      <c r="AB39" s="174">
        <v>1.3824045561405252E-3</v>
      </c>
      <c r="AC39" s="174">
        <v>1.1962500817415895E-2</v>
      </c>
      <c r="AE39" s="565">
        <v>2015</v>
      </c>
      <c r="AF39" s="174">
        <v>8.0559636429657355E-3</v>
      </c>
      <c r="AG39" s="174">
        <v>8.7641199710644928E-4</v>
      </c>
      <c r="AH39" s="174">
        <v>5.1918602029953369E-4</v>
      </c>
      <c r="AI39" s="174">
        <v>2.37081071816028E-3</v>
      </c>
      <c r="AJ39" s="174">
        <v>8.1944674042973536E-5</v>
      </c>
      <c r="AK39" s="174">
        <v>3.2848949260101535E-5</v>
      </c>
      <c r="AL39" s="174">
        <v>2.543635792783751E-5</v>
      </c>
      <c r="AM39" s="174">
        <v>1.1962500817415895E-2</v>
      </c>
    </row>
    <row r="40" spans="1:39" ht="13.5" thickBot="1" x14ac:dyDescent="0.25">
      <c r="A40" s="615">
        <v>2016</v>
      </c>
      <c r="B40" s="185">
        <v>142.26400000000001</v>
      </c>
      <c r="C40" s="185">
        <v>37.229999999999997</v>
      </c>
      <c r="D40" s="185">
        <v>13.563000000000001</v>
      </c>
      <c r="E40" s="185">
        <v>39.387999999999998</v>
      </c>
      <c r="F40" s="185">
        <v>8.2750000000000004</v>
      </c>
      <c r="G40" s="185">
        <v>0.05</v>
      </c>
      <c r="H40" s="185">
        <v>0.54600000000000004</v>
      </c>
      <c r="I40" s="185">
        <v>241.31700000000001</v>
      </c>
      <c r="K40" s="615">
        <v>2016</v>
      </c>
      <c r="L40" s="174">
        <v>0.58953161194611237</v>
      </c>
      <c r="M40" s="174">
        <v>0.15427839729484452</v>
      </c>
      <c r="N40" s="174">
        <v>5.6204080110394211E-2</v>
      </c>
      <c r="O40" s="174">
        <v>0.16322099147594241</v>
      </c>
      <c r="P40" s="174">
        <v>3.4290994832523194E-2</v>
      </c>
      <c r="Q40" s="174">
        <v>2.071963433989317E-4</v>
      </c>
      <c r="R40" s="174">
        <v>2.2625840699163342E-3</v>
      </c>
      <c r="S40" s="174">
        <v>1</v>
      </c>
      <c r="U40" s="615">
        <v>2016</v>
      </c>
      <c r="V40" s="174">
        <v>3.0462933202914131E-2</v>
      </c>
      <c r="W40" s="174">
        <v>1.1012864019083047E-2</v>
      </c>
      <c r="X40" s="174">
        <v>2.7286608980458982E-2</v>
      </c>
      <c r="Y40" s="174">
        <v>5.5029142197549974E-3</v>
      </c>
      <c r="Z40" s="174">
        <v>2.3037670698003838E-3</v>
      </c>
      <c r="AA40" s="174">
        <v>2.4364571963199751E-4</v>
      </c>
      <c r="AB40" s="174">
        <v>1.2395427767120334E-3</v>
      </c>
      <c r="AC40" s="174">
        <v>1.2100322002336355E-2</v>
      </c>
      <c r="AE40" s="615">
        <v>2016</v>
      </c>
      <c r="AF40" s="174">
        <v>7.1335223351043624E-3</v>
      </c>
      <c r="AG40" s="174">
        <v>1.8668182852719969E-3</v>
      </c>
      <c r="AH40" s="174">
        <v>6.8008746718087819E-4</v>
      </c>
      <c r="AI40" s="174">
        <v>1.9750265543995007E-3</v>
      </c>
      <c r="AJ40" s="174">
        <v>4.1493207925398268E-4</v>
      </c>
      <c r="AK40" s="174">
        <v>2.5071424728337324E-6</v>
      </c>
      <c r="AL40" s="174">
        <v>2.7377995803344357E-5</v>
      </c>
      <c r="AM40" s="174">
        <v>1.2100322002336355E-2</v>
      </c>
    </row>
    <row r="41" spans="1:39" ht="13.5" thickBot="1" x14ac:dyDescent="0.25">
      <c r="A41" s="627">
        <v>2017</v>
      </c>
      <c r="B41" s="185">
        <v>156.57499999999999</v>
      </c>
      <c r="C41" s="185">
        <v>10.967000000000001</v>
      </c>
      <c r="D41" s="185">
        <v>34.792000000000002</v>
      </c>
      <c r="E41" s="185">
        <v>41.999000000000002</v>
      </c>
      <c r="F41" s="185">
        <v>19.529</v>
      </c>
      <c r="G41" s="185">
        <v>0.35</v>
      </c>
      <c r="H41" s="185">
        <v>0.77500000000000002</v>
      </c>
      <c r="I41" s="185">
        <v>264.98700000000002</v>
      </c>
      <c r="K41" s="649">
        <v>2017</v>
      </c>
      <c r="L41" s="174">
        <v>0.59087804307381109</v>
      </c>
      <c r="M41" s="174">
        <v>4.138693596289629E-2</v>
      </c>
      <c r="N41" s="174">
        <v>0.13129700702298602</v>
      </c>
      <c r="O41" s="174">
        <v>0.15849456765803605</v>
      </c>
      <c r="P41" s="174">
        <v>7.3697954994018572E-2</v>
      </c>
      <c r="Q41" s="174">
        <v>1.3208195119005835E-3</v>
      </c>
      <c r="R41" s="174">
        <v>2.9246717763512925E-3</v>
      </c>
      <c r="S41" s="174">
        <v>1</v>
      </c>
      <c r="U41" s="649">
        <v>2017</v>
      </c>
      <c r="V41" s="174">
        <v>3.1052993472871989E-2</v>
      </c>
      <c r="W41" s="174">
        <v>3.0198569292182657E-3</v>
      </c>
      <c r="X41" s="174">
        <v>6.1560456359878835E-2</v>
      </c>
      <c r="Y41" s="174">
        <v>6.1228771151581709E-3</v>
      </c>
      <c r="Z41" s="174">
        <v>5.5460686640162694E-3</v>
      </c>
      <c r="AA41" s="174">
        <v>1.3928130844840621E-2</v>
      </c>
      <c r="AB41" s="174">
        <v>1.4346219632292508E-3</v>
      </c>
      <c r="AC41" s="174">
        <v>1.3127972052396556E-2</v>
      </c>
      <c r="AE41" s="649">
        <v>2017</v>
      </c>
      <c r="AF41" s="174">
        <v>7.7570304358477596E-3</v>
      </c>
      <c r="AG41" s="174">
        <v>5.4332653865522839E-4</v>
      </c>
      <c r="AH41" s="174">
        <v>1.7236634387610748E-3</v>
      </c>
      <c r="AI41" s="174">
        <v>2.0807122546713723E-3</v>
      </c>
      <c r="AJ41" s="174">
        <v>9.6750469348025488E-4</v>
      </c>
      <c r="AK41" s="174">
        <v>1.7339681638490922E-5</v>
      </c>
      <c r="AL41" s="174">
        <v>3.8395009342372756E-5</v>
      </c>
      <c r="AM41" s="174">
        <v>1.3127972052396556E-2</v>
      </c>
    </row>
    <row r="42" spans="1:39" ht="13.5" thickBot="1" x14ac:dyDescent="0.25">
      <c r="A42" s="970" t="s">
        <v>757</v>
      </c>
      <c r="B42" s="971"/>
      <c r="C42" s="971"/>
      <c r="D42" s="971"/>
      <c r="E42" s="971"/>
      <c r="F42" s="971"/>
      <c r="G42" s="971"/>
      <c r="H42" s="971"/>
      <c r="I42" s="972"/>
      <c r="K42" s="970" t="s">
        <v>757</v>
      </c>
      <c r="L42" s="971"/>
      <c r="M42" s="971"/>
      <c r="N42" s="971"/>
      <c r="O42" s="971"/>
      <c r="P42" s="971"/>
      <c r="Q42" s="971"/>
      <c r="R42" s="971"/>
      <c r="S42" s="972"/>
      <c r="U42" s="970" t="s">
        <v>757</v>
      </c>
      <c r="V42" s="971"/>
      <c r="W42" s="971"/>
      <c r="X42" s="971"/>
      <c r="Y42" s="971"/>
      <c r="Z42" s="971"/>
      <c r="AA42" s="971"/>
      <c r="AB42" s="971"/>
      <c r="AC42" s="972"/>
      <c r="AE42" s="964" t="s">
        <v>757</v>
      </c>
      <c r="AF42" s="965"/>
      <c r="AG42" s="965"/>
      <c r="AH42" s="965"/>
      <c r="AI42" s="965"/>
      <c r="AJ42" s="965"/>
      <c r="AK42" s="965"/>
      <c r="AL42" s="965"/>
      <c r="AM42" s="966"/>
    </row>
    <row r="43" spans="1:39" ht="13.5" thickBot="1" x14ac:dyDescent="0.25">
      <c r="A43" s="167">
        <v>2007</v>
      </c>
      <c r="B43" s="41">
        <v>471.8</v>
      </c>
      <c r="C43" s="41">
        <v>329.1</v>
      </c>
      <c r="D43" s="41">
        <v>143.6</v>
      </c>
      <c r="E43" s="41">
        <v>654.6</v>
      </c>
      <c r="F43" s="41">
        <v>119.2</v>
      </c>
      <c r="G43" s="41">
        <v>0.7</v>
      </c>
      <c r="H43" s="41">
        <v>6.7</v>
      </c>
      <c r="I43" s="41">
        <v>1725.7</v>
      </c>
      <c r="K43" s="167">
        <v>2007</v>
      </c>
      <c r="L43" s="27">
        <v>0.27300000000000002</v>
      </c>
      <c r="M43" s="27">
        <v>0.191</v>
      </c>
      <c r="N43" s="27">
        <v>8.3000000000000004E-2</v>
      </c>
      <c r="O43" s="27">
        <v>0.379</v>
      </c>
      <c r="P43" s="27">
        <v>6.9000000000000006E-2</v>
      </c>
      <c r="Q43" s="27">
        <v>0</v>
      </c>
      <c r="R43" s="27">
        <v>4.0000000000000001E-3</v>
      </c>
      <c r="S43" s="27">
        <v>1</v>
      </c>
      <c r="U43" s="167">
        <v>2007</v>
      </c>
      <c r="V43" s="27">
        <v>0.14299999999999999</v>
      </c>
      <c r="W43" s="27">
        <v>0.13500000000000001</v>
      </c>
      <c r="X43" s="27">
        <v>0.192</v>
      </c>
      <c r="Y43" s="27">
        <v>0.14000000000000001</v>
      </c>
      <c r="Z43" s="27">
        <v>3.9E-2</v>
      </c>
      <c r="AA43" s="27">
        <v>2.1999999999999999E-2</v>
      </c>
      <c r="AB43" s="27">
        <v>2.4E-2</v>
      </c>
      <c r="AC43" s="27">
        <v>0.11899999999999999</v>
      </c>
      <c r="AE43" s="167">
        <v>2007</v>
      </c>
      <c r="AF43" s="27">
        <v>3.2000000000000001E-2</v>
      </c>
      <c r="AG43" s="27">
        <v>2.3E-2</v>
      </c>
      <c r="AH43" s="27">
        <v>0.01</v>
      </c>
      <c r="AI43" s="27">
        <v>4.4999999999999998E-2</v>
      </c>
      <c r="AJ43" s="27">
        <v>8.0000000000000002E-3</v>
      </c>
      <c r="AK43" s="27">
        <v>0</v>
      </c>
      <c r="AL43" s="27">
        <v>0</v>
      </c>
      <c r="AM43" s="27">
        <v>0.11899999999999999</v>
      </c>
    </row>
    <row r="44" spans="1:39" ht="13.5" thickBot="1" x14ac:dyDescent="0.25">
      <c r="A44" s="167">
        <v>2008</v>
      </c>
      <c r="B44" s="41">
        <v>636.1</v>
      </c>
      <c r="C44" s="41">
        <v>313.2</v>
      </c>
      <c r="D44" s="41">
        <v>114</v>
      </c>
      <c r="E44" s="41">
        <v>827.1</v>
      </c>
      <c r="F44" s="41">
        <v>129</v>
      </c>
      <c r="G44" s="41">
        <v>0.3</v>
      </c>
      <c r="H44" s="41">
        <v>15.1</v>
      </c>
      <c r="I44" s="41">
        <v>2034.8</v>
      </c>
      <c r="K44" s="167">
        <v>2008</v>
      </c>
      <c r="L44" s="27">
        <v>0.313</v>
      </c>
      <c r="M44" s="27">
        <v>0.154</v>
      </c>
      <c r="N44" s="27">
        <v>5.6000000000000001E-2</v>
      </c>
      <c r="O44" s="27">
        <v>0.40600000000000003</v>
      </c>
      <c r="P44" s="27">
        <v>6.3E-2</v>
      </c>
      <c r="Q44" s="27">
        <v>0</v>
      </c>
      <c r="R44" s="27">
        <v>7.0000000000000001E-3</v>
      </c>
      <c r="S44" s="27">
        <v>1</v>
      </c>
      <c r="U44" s="167">
        <v>2008</v>
      </c>
      <c r="V44" s="27">
        <v>0.156</v>
      </c>
      <c r="W44" s="27">
        <v>0.114</v>
      </c>
      <c r="X44" s="27">
        <v>0.13600000000000001</v>
      </c>
      <c r="Y44" s="27">
        <v>0.13400000000000001</v>
      </c>
      <c r="Z44" s="27">
        <v>3.5000000000000003E-2</v>
      </c>
      <c r="AA44" s="27">
        <v>7.0000000000000001E-3</v>
      </c>
      <c r="AB44" s="27">
        <v>6.3E-2</v>
      </c>
      <c r="AC44" s="27">
        <v>0.115</v>
      </c>
      <c r="AE44" s="167">
        <v>2008</v>
      </c>
      <c r="AF44" s="27">
        <v>3.5999999999999997E-2</v>
      </c>
      <c r="AG44" s="27">
        <v>1.7999999999999999E-2</v>
      </c>
      <c r="AH44" s="27">
        <v>6.0000000000000001E-3</v>
      </c>
      <c r="AI44" s="27">
        <v>4.7E-2</v>
      </c>
      <c r="AJ44" s="27">
        <v>7.0000000000000001E-3</v>
      </c>
      <c r="AK44" s="27">
        <v>0</v>
      </c>
      <c r="AL44" s="27">
        <v>1E-3</v>
      </c>
      <c r="AM44" s="27">
        <v>0.115</v>
      </c>
    </row>
    <row r="45" spans="1:39" ht="13.5" thickBot="1" x14ac:dyDescent="0.25">
      <c r="A45" s="167">
        <v>2009</v>
      </c>
      <c r="B45" s="41">
        <v>574.70000000000005</v>
      </c>
      <c r="C45" s="41">
        <v>246.2</v>
      </c>
      <c r="D45" s="41">
        <v>38.5</v>
      </c>
      <c r="E45" s="41">
        <v>59.7</v>
      </c>
      <c r="F45" s="41">
        <v>158.30000000000001</v>
      </c>
      <c r="G45" s="41">
        <v>0.1</v>
      </c>
      <c r="H45" s="41">
        <v>14.4</v>
      </c>
      <c r="I45" s="41">
        <v>1092</v>
      </c>
      <c r="K45" s="167">
        <v>2009</v>
      </c>
      <c r="L45" s="27">
        <v>0.52600000000000002</v>
      </c>
      <c r="M45" s="27">
        <v>0.22500000000000001</v>
      </c>
      <c r="N45" s="27">
        <v>3.5000000000000003E-2</v>
      </c>
      <c r="O45" s="27">
        <v>5.5E-2</v>
      </c>
      <c r="P45" s="27">
        <v>0.14499999999999999</v>
      </c>
      <c r="Q45" s="27">
        <v>0</v>
      </c>
      <c r="R45" s="27">
        <v>1.2999999999999999E-2</v>
      </c>
      <c r="S45" s="27">
        <v>1</v>
      </c>
      <c r="U45" s="167">
        <v>2009</v>
      </c>
      <c r="V45" s="27">
        <v>0.13900000000000001</v>
      </c>
      <c r="W45" s="27">
        <v>8.8999999999999996E-2</v>
      </c>
      <c r="X45" s="27">
        <v>0.05</v>
      </c>
      <c r="Y45" s="27">
        <v>0.01</v>
      </c>
      <c r="Z45" s="27">
        <v>4.2999999999999997E-2</v>
      </c>
      <c r="AA45" s="27">
        <v>4.0000000000000001E-3</v>
      </c>
      <c r="AB45" s="27">
        <v>3.9E-2</v>
      </c>
      <c r="AC45" s="27">
        <v>6.0999999999999999E-2</v>
      </c>
      <c r="AE45" s="167">
        <v>2009</v>
      </c>
      <c r="AF45" s="27">
        <v>3.2000000000000001E-2</v>
      </c>
      <c r="AG45" s="27">
        <v>1.4E-2</v>
      </c>
      <c r="AH45" s="27">
        <v>2E-3</v>
      </c>
      <c r="AI45" s="27">
        <v>3.0000000000000001E-3</v>
      </c>
      <c r="AJ45" s="27">
        <v>8.9999999999999993E-3</v>
      </c>
      <c r="AK45" s="27">
        <v>0</v>
      </c>
      <c r="AL45" s="27">
        <v>1E-3</v>
      </c>
      <c r="AM45" s="27">
        <v>6.0999999999999999E-2</v>
      </c>
    </row>
    <row r="46" spans="1:39" ht="13.5" thickBot="1" x14ac:dyDescent="0.25">
      <c r="A46" s="167">
        <v>2010</v>
      </c>
      <c r="B46" s="41">
        <v>592.6</v>
      </c>
      <c r="C46" s="41">
        <v>161.6</v>
      </c>
      <c r="D46" s="41">
        <v>116.8</v>
      </c>
      <c r="E46" s="41">
        <v>84</v>
      </c>
      <c r="F46" s="41">
        <v>92.9</v>
      </c>
      <c r="G46" s="41">
        <v>0</v>
      </c>
      <c r="H46" s="41">
        <v>14.6</v>
      </c>
      <c r="I46" s="41">
        <v>1062.5</v>
      </c>
      <c r="K46" s="167">
        <v>2010</v>
      </c>
      <c r="L46" s="27">
        <v>0.55800000000000005</v>
      </c>
      <c r="M46" s="27">
        <v>0.152</v>
      </c>
      <c r="N46" s="27">
        <v>0.11</v>
      </c>
      <c r="O46" s="27">
        <v>7.9000000000000001E-2</v>
      </c>
      <c r="P46" s="27">
        <v>8.6999999999999994E-2</v>
      </c>
      <c r="Q46" s="27">
        <v>0</v>
      </c>
      <c r="R46" s="27">
        <v>1.4E-2</v>
      </c>
      <c r="S46" s="27">
        <v>1</v>
      </c>
      <c r="U46" s="167">
        <v>2010</v>
      </c>
      <c r="V46" s="27">
        <v>0.13100000000000001</v>
      </c>
      <c r="W46" s="27">
        <v>5.2999999999999999E-2</v>
      </c>
      <c r="X46" s="27">
        <v>0.11700000000000001</v>
      </c>
      <c r="Y46" s="27">
        <v>1.4999999999999999E-2</v>
      </c>
      <c r="Z46" s="27">
        <v>2.9000000000000001E-2</v>
      </c>
      <c r="AA46" s="27">
        <v>0</v>
      </c>
      <c r="AB46" s="27">
        <v>4.7E-2</v>
      </c>
      <c r="AC46" s="27">
        <v>0.06</v>
      </c>
      <c r="AE46" s="167">
        <v>2010</v>
      </c>
      <c r="AF46" s="27">
        <v>3.3000000000000002E-2</v>
      </c>
      <c r="AG46" s="27">
        <v>8.9999999999999993E-3</v>
      </c>
      <c r="AH46" s="27">
        <v>7.0000000000000001E-3</v>
      </c>
      <c r="AI46" s="27">
        <v>5.0000000000000001E-3</v>
      </c>
      <c r="AJ46" s="27">
        <v>5.0000000000000001E-3</v>
      </c>
      <c r="AK46" s="27">
        <v>0</v>
      </c>
      <c r="AL46" s="27">
        <v>1E-3</v>
      </c>
      <c r="AM46" s="27">
        <v>0.06</v>
      </c>
    </row>
    <row r="47" spans="1:39" ht="13.5" thickBot="1" x14ac:dyDescent="0.25">
      <c r="A47" s="167">
        <v>2011</v>
      </c>
      <c r="B47" s="41">
        <v>676.8</v>
      </c>
      <c r="C47" s="41">
        <v>122.4</v>
      </c>
      <c r="D47" s="41">
        <v>39.299999999999997</v>
      </c>
      <c r="E47" s="41">
        <v>129.30000000000001</v>
      </c>
      <c r="F47" s="41">
        <v>130.5</v>
      </c>
      <c r="G47" s="41">
        <v>0</v>
      </c>
      <c r="H47" s="41">
        <v>10.5</v>
      </c>
      <c r="I47" s="41">
        <v>1108.9000000000001</v>
      </c>
      <c r="K47" s="167">
        <v>2011</v>
      </c>
      <c r="L47" s="27">
        <v>0.61</v>
      </c>
      <c r="M47" s="27">
        <v>0.11</v>
      </c>
      <c r="N47" s="27">
        <v>3.5000000000000003E-2</v>
      </c>
      <c r="O47" s="27">
        <v>0.11700000000000001</v>
      </c>
      <c r="P47" s="27">
        <v>0.11799999999999999</v>
      </c>
      <c r="Q47" s="27">
        <v>0</v>
      </c>
      <c r="R47" s="27">
        <v>8.9999999999999993E-3</v>
      </c>
      <c r="S47" s="27">
        <v>1</v>
      </c>
      <c r="U47" s="167">
        <v>2011</v>
      </c>
      <c r="V47" s="27">
        <v>0.14399999999999999</v>
      </c>
      <c r="W47" s="27">
        <v>4.9000000000000002E-2</v>
      </c>
      <c r="X47" s="27">
        <v>5.7000000000000002E-2</v>
      </c>
      <c r="Y47" s="27">
        <v>2.4E-2</v>
      </c>
      <c r="Z47" s="27">
        <v>0.04</v>
      </c>
      <c r="AA47" s="27">
        <v>0</v>
      </c>
      <c r="AB47" s="27">
        <v>2.5999999999999999E-2</v>
      </c>
      <c r="AC47" s="27">
        <v>6.5000000000000002E-2</v>
      </c>
      <c r="AE47" s="167">
        <v>2011</v>
      </c>
      <c r="AF47" s="27">
        <v>0.04</v>
      </c>
      <c r="AG47" s="27">
        <v>7.0000000000000001E-3</v>
      </c>
      <c r="AH47" s="27">
        <v>2E-3</v>
      </c>
      <c r="AI47" s="27">
        <v>8.0000000000000002E-3</v>
      </c>
      <c r="AJ47" s="27">
        <v>8.0000000000000002E-3</v>
      </c>
      <c r="AK47" s="27">
        <v>0</v>
      </c>
      <c r="AL47" s="27">
        <v>1E-3</v>
      </c>
      <c r="AM47" s="27">
        <v>6.5000000000000002E-2</v>
      </c>
    </row>
    <row r="48" spans="1:39" ht="13.5" thickBot="1" x14ac:dyDescent="0.25">
      <c r="A48" s="167">
        <v>2012</v>
      </c>
      <c r="B48" s="41">
        <v>676.5</v>
      </c>
      <c r="C48" s="41">
        <v>214.5</v>
      </c>
      <c r="D48" s="41">
        <v>33.9</v>
      </c>
      <c r="E48" s="41">
        <v>354.9</v>
      </c>
      <c r="F48" s="41">
        <v>74.8</v>
      </c>
      <c r="G48" s="41">
        <v>0</v>
      </c>
      <c r="H48" s="41">
        <v>13.7</v>
      </c>
      <c r="I48" s="41">
        <v>1368.4</v>
      </c>
      <c r="K48" s="167">
        <v>2012</v>
      </c>
      <c r="L48" s="27">
        <v>0.49399999999999999</v>
      </c>
      <c r="M48" s="27">
        <v>0.157</v>
      </c>
      <c r="N48" s="27">
        <v>2.5000000000000001E-2</v>
      </c>
      <c r="O48" s="27">
        <v>0.25900000000000001</v>
      </c>
      <c r="P48" s="27">
        <v>5.5E-2</v>
      </c>
      <c r="Q48" s="27">
        <v>0</v>
      </c>
      <c r="R48" s="27">
        <v>0.01</v>
      </c>
      <c r="S48" s="27">
        <v>1</v>
      </c>
      <c r="U48" s="167">
        <v>2012</v>
      </c>
      <c r="V48" s="27">
        <v>0.13600000000000001</v>
      </c>
      <c r="W48" s="27">
        <v>7.2999999999999995E-2</v>
      </c>
      <c r="X48" s="27">
        <v>5.8999999999999997E-2</v>
      </c>
      <c r="Y48" s="27">
        <v>0.06</v>
      </c>
      <c r="Z48" s="27">
        <v>2.1999999999999999E-2</v>
      </c>
      <c r="AA48" s="27">
        <v>0</v>
      </c>
      <c r="AB48" s="27">
        <v>3.9E-2</v>
      </c>
      <c r="AC48" s="27">
        <v>7.4999999999999997E-2</v>
      </c>
      <c r="AE48" s="167">
        <v>2012</v>
      </c>
      <c r="AF48" s="27">
        <v>3.6999999999999998E-2</v>
      </c>
      <c r="AG48" s="27">
        <v>1.2E-2</v>
      </c>
      <c r="AH48" s="27">
        <v>2E-3</v>
      </c>
      <c r="AI48" s="27">
        <v>0.02</v>
      </c>
      <c r="AJ48" s="27">
        <v>4.0000000000000001E-3</v>
      </c>
      <c r="AK48" s="27">
        <v>0</v>
      </c>
      <c r="AL48" s="27">
        <v>1E-3</v>
      </c>
      <c r="AM48" s="27">
        <v>7.4999999999999997E-2</v>
      </c>
    </row>
    <row r="49" spans="1:39" ht="13.5" thickBot="1" x14ac:dyDescent="0.25">
      <c r="A49" s="167">
        <v>2013</v>
      </c>
      <c r="B49" s="41">
        <v>596.9</v>
      </c>
      <c r="C49" s="41">
        <v>180.5</v>
      </c>
      <c r="D49" s="41">
        <v>27.6</v>
      </c>
      <c r="E49" s="41">
        <v>178.9</v>
      </c>
      <c r="F49" s="41">
        <v>126.3</v>
      </c>
      <c r="G49" s="41">
        <v>0</v>
      </c>
      <c r="H49" s="41">
        <v>6.7</v>
      </c>
      <c r="I49" s="41">
        <v>1116.9000000000001</v>
      </c>
      <c r="K49" s="167">
        <v>2013</v>
      </c>
      <c r="L49" s="27">
        <v>0.53400000000000003</v>
      </c>
      <c r="M49" s="27">
        <v>0.16200000000000001</v>
      </c>
      <c r="N49" s="27">
        <v>2.5000000000000001E-2</v>
      </c>
      <c r="O49" s="27">
        <v>0.16</v>
      </c>
      <c r="P49" s="27">
        <v>0.113</v>
      </c>
      <c r="Q49" s="27">
        <v>0</v>
      </c>
      <c r="R49" s="27">
        <v>6.0000000000000001E-3</v>
      </c>
      <c r="S49" s="27">
        <v>1</v>
      </c>
      <c r="U49" s="167">
        <v>2013</v>
      </c>
      <c r="V49" s="27">
        <v>0.13200000000000001</v>
      </c>
      <c r="W49" s="27">
        <v>0.06</v>
      </c>
      <c r="X49" s="27">
        <v>4.5999999999999999E-2</v>
      </c>
      <c r="Y49" s="27">
        <v>2.9000000000000001E-2</v>
      </c>
      <c r="Z49" s="27">
        <v>3.5999999999999997E-2</v>
      </c>
      <c r="AA49" s="27">
        <v>0</v>
      </c>
      <c r="AB49" s="27">
        <v>1.7000000000000001E-2</v>
      </c>
      <c r="AC49" s="27">
        <v>6.0999999999999999E-2</v>
      </c>
      <c r="AE49" s="167">
        <v>2013</v>
      </c>
      <c r="AF49" s="27">
        <v>3.3000000000000002E-2</v>
      </c>
      <c r="AG49" s="27">
        <v>0.01</v>
      </c>
      <c r="AH49" s="27">
        <v>2E-3</v>
      </c>
      <c r="AI49" s="27">
        <v>0.01</v>
      </c>
      <c r="AJ49" s="27">
        <v>7.0000000000000001E-3</v>
      </c>
      <c r="AK49" s="27">
        <v>0</v>
      </c>
      <c r="AL49" s="27">
        <v>0</v>
      </c>
      <c r="AM49" s="27">
        <v>6.0999999999999999E-2</v>
      </c>
    </row>
    <row r="50" spans="1:39" ht="13.5" thickBot="1" x14ac:dyDescent="0.25">
      <c r="A50" s="167">
        <v>2014</v>
      </c>
      <c r="B50" s="185">
        <v>661.5</v>
      </c>
      <c r="C50" s="185">
        <v>127.5</v>
      </c>
      <c r="D50" s="185">
        <v>53.7</v>
      </c>
      <c r="E50" s="185">
        <v>227.9</v>
      </c>
      <c r="F50" s="185">
        <v>138.1</v>
      </c>
      <c r="G50" s="185">
        <v>0</v>
      </c>
      <c r="H50" s="185">
        <v>14.3</v>
      </c>
      <c r="I50" s="185">
        <v>1223</v>
      </c>
      <c r="K50" s="167">
        <v>2014</v>
      </c>
      <c r="L50" s="174">
        <v>0.54100000000000004</v>
      </c>
      <c r="M50" s="174">
        <v>0.104</v>
      </c>
      <c r="N50" s="174">
        <v>4.3999999999999997E-2</v>
      </c>
      <c r="O50" s="174">
        <v>0.186</v>
      </c>
      <c r="P50" s="174">
        <v>0.113</v>
      </c>
      <c r="Q50" s="174">
        <v>0</v>
      </c>
      <c r="R50" s="174">
        <v>1.2E-2</v>
      </c>
      <c r="S50" s="174">
        <v>1</v>
      </c>
      <c r="U50" s="167">
        <v>2014</v>
      </c>
      <c r="V50" s="174">
        <v>0.14399999999999999</v>
      </c>
      <c r="W50" s="174">
        <v>4.3999999999999997E-2</v>
      </c>
      <c r="X50" s="174">
        <v>9.9000000000000005E-2</v>
      </c>
      <c r="Y50" s="174">
        <v>0.04</v>
      </c>
      <c r="Z50" s="174">
        <v>3.3000000000000002E-2</v>
      </c>
      <c r="AA50" s="174">
        <v>0</v>
      </c>
      <c r="AB50" s="174">
        <v>3.3000000000000002E-2</v>
      </c>
      <c r="AC50" s="174">
        <v>6.6000000000000003E-2</v>
      </c>
      <c r="AE50" s="167">
        <v>2014</v>
      </c>
      <c r="AF50" s="174">
        <v>3.5999999999999997E-2</v>
      </c>
      <c r="AG50" s="174">
        <v>7.0000000000000001E-3</v>
      </c>
      <c r="AH50" s="174">
        <v>3.0000000000000001E-3</v>
      </c>
      <c r="AI50" s="174">
        <v>1.2E-2</v>
      </c>
      <c r="AJ50" s="174">
        <v>7.0000000000000001E-3</v>
      </c>
      <c r="AK50" s="174">
        <v>0</v>
      </c>
      <c r="AL50" s="174">
        <v>1E-3</v>
      </c>
      <c r="AM50" s="174">
        <v>6.6000000000000003E-2</v>
      </c>
    </row>
    <row r="51" spans="1:39" ht="13.5" thickBot="1" x14ac:dyDescent="0.25">
      <c r="A51" s="565">
        <v>2015</v>
      </c>
      <c r="B51" s="185">
        <v>728.07899999999995</v>
      </c>
      <c r="C51" s="185">
        <v>109.59399999999999</v>
      </c>
      <c r="D51" s="185">
        <v>63.993000000000002</v>
      </c>
      <c r="E51" s="185">
        <v>379.065</v>
      </c>
      <c r="F51" s="185">
        <v>127.773</v>
      </c>
      <c r="G51" s="185">
        <v>0</v>
      </c>
      <c r="H51" s="185">
        <v>26.571999999999999</v>
      </c>
      <c r="I51" s="185">
        <v>1435.076</v>
      </c>
      <c r="K51" s="565">
        <v>2015</v>
      </c>
      <c r="L51" s="174">
        <v>0.50734525558228272</v>
      </c>
      <c r="M51" s="174">
        <v>7.6368080854254408E-2</v>
      </c>
      <c r="N51" s="174">
        <v>4.4592063416850396E-2</v>
      </c>
      <c r="O51" s="174">
        <v>0.26414280498036341</v>
      </c>
      <c r="P51" s="174">
        <v>8.9035702638745259E-2</v>
      </c>
      <c r="Q51" s="174">
        <v>0</v>
      </c>
      <c r="R51" s="174">
        <v>1.8516092527503768E-2</v>
      </c>
      <c r="S51" s="174">
        <v>1</v>
      </c>
      <c r="U51" s="565">
        <v>2015</v>
      </c>
      <c r="V51" s="174">
        <v>0.14580619372776973</v>
      </c>
      <c r="W51" s="174">
        <v>3.7255569179662919E-2</v>
      </c>
      <c r="X51" s="174">
        <v>0.13626636173733064</v>
      </c>
      <c r="Y51" s="174">
        <v>5.6883561458826663E-2</v>
      </c>
      <c r="Z51" s="174">
        <v>3.065835085123695E-2</v>
      </c>
      <c r="AA51" s="174">
        <v>0</v>
      </c>
      <c r="AB51" s="174">
        <v>7.3319867995540994E-2</v>
      </c>
      <c r="AC51" s="174">
        <v>7.2860492594110468E-2</v>
      </c>
      <c r="AE51" s="565">
        <v>2015</v>
      </c>
      <c r="AF51" s="174">
        <v>3.6965425237009991E-2</v>
      </c>
      <c r="AG51" s="174">
        <v>5.5642159895078324E-3</v>
      </c>
      <c r="AH51" s="174">
        <v>3.2489997063395327E-3</v>
      </c>
      <c r="AI51" s="174">
        <v>1.9245574886059331E-2</v>
      </c>
      <c r="AJ51" s="174">
        <v>6.4871851527217202E-3</v>
      </c>
      <c r="AK51" s="174">
        <v>0</v>
      </c>
      <c r="AL51" s="174">
        <v>1.3490916224720524E-3</v>
      </c>
      <c r="AM51" s="174">
        <v>7.2860492594110468E-2</v>
      </c>
    </row>
    <row r="52" spans="1:39" ht="13.5" thickBot="1" x14ac:dyDescent="0.25">
      <c r="A52" s="615">
        <v>2016</v>
      </c>
      <c r="B52" s="185">
        <v>540.29700000000003</v>
      </c>
      <c r="C52" s="185">
        <v>147.94900000000001</v>
      </c>
      <c r="D52" s="185">
        <v>54.029000000000003</v>
      </c>
      <c r="E52" s="185">
        <v>348.79300000000001</v>
      </c>
      <c r="F52" s="185">
        <v>172.661</v>
      </c>
      <c r="G52" s="185">
        <v>0</v>
      </c>
      <c r="H52" s="185">
        <v>21.847999999999999</v>
      </c>
      <c r="I52" s="185">
        <v>1285.577</v>
      </c>
      <c r="K52" s="615">
        <v>2016</v>
      </c>
      <c r="L52" s="174">
        <v>0.42027587612410616</v>
      </c>
      <c r="M52" s="174">
        <v>0.11508373282969438</v>
      </c>
      <c r="N52" s="174">
        <v>4.2027043109825399E-2</v>
      </c>
      <c r="O52" s="174">
        <v>0.27131241458115696</v>
      </c>
      <c r="P52" s="174">
        <v>0.13430622980964968</v>
      </c>
      <c r="Q52" s="174">
        <v>0</v>
      </c>
      <c r="R52" s="174">
        <v>1.6994703545567477E-2</v>
      </c>
      <c r="S52" s="174">
        <v>1</v>
      </c>
      <c r="U52" s="615">
        <v>2016</v>
      </c>
      <c r="V52" s="174">
        <v>0.11569357968800889</v>
      </c>
      <c r="W52" s="174">
        <v>4.3764228277177492E-2</v>
      </c>
      <c r="X52" s="174">
        <v>0.10869779522268071</v>
      </c>
      <c r="Y52" s="174">
        <v>4.8730018265740964E-2</v>
      </c>
      <c r="Z52" s="174">
        <v>4.806896991405487E-2</v>
      </c>
      <c r="AA52" s="174">
        <v>0</v>
      </c>
      <c r="AB52" s="174">
        <v>4.959987286740751E-2</v>
      </c>
      <c r="AC52" s="174">
        <v>6.4462493975963417E-2</v>
      </c>
      <c r="AE52" s="615">
        <v>2016</v>
      </c>
      <c r="AF52" s="174">
        <v>2.7092031132892942E-2</v>
      </c>
      <c r="AG52" s="174">
        <v>7.4185844342655573E-3</v>
      </c>
      <c r="AH52" s="174">
        <v>2.7091680132946745E-3</v>
      </c>
      <c r="AI52" s="174">
        <v>1.7489474890541919E-2</v>
      </c>
      <c r="AJ52" s="174">
        <v>8.6577145300389003E-3</v>
      </c>
      <c r="AK52" s="174">
        <v>0</v>
      </c>
      <c r="AL52" s="174">
        <v>1.0955209749294276E-3</v>
      </c>
      <c r="AM52" s="174">
        <v>6.4462493975963417E-2</v>
      </c>
    </row>
    <row r="53" spans="1:39" ht="13.5" thickBot="1" x14ac:dyDescent="0.25">
      <c r="A53" s="646">
        <v>2017</v>
      </c>
      <c r="B53" s="185">
        <v>633.59199999999998</v>
      </c>
      <c r="C53" s="185">
        <v>202.62799999999999</v>
      </c>
      <c r="D53" s="185">
        <v>28.547999999999998</v>
      </c>
      <c r="E53" s="185">
        <v>289.45699999999999</v>
      </c>
      <c r="F53" s="185">
        <v>179.73599999999999</v>
      </c>
      <c r="G53" s="185">
        <v>8.8999999999999996E-2</v>
      </c>
      <c r="H53" s="185">
        <v>75.498000000000005</v>
      </c>
      <c r="I53" s="185">
        <v>1409.548</v>
      </c>
      <c r="K53" s="649">
        <v>2017</v>
      </c>
      <c r="L53" s="174">
        <v>0.44950012344382739</v>
      </c>
      <c r="M53" s="174">
        <v>0.14375388422387886</v>
      </c>
      <c r="N53" s="174">
        <v>2.0253301058211569E-2</v>
      </c>
      <c r="O53" s="174">
        <v>0.20535448242982857</v>
      </c>
      <c r="P53" s="174">
        <v>0.12751321700289739</v>
      </c>
      <c r="Q53" s="174">
        <v>6.3140808259101502E-5</v>
      </c>
      <c r="R53" s="174">
        <v>5.3561851033097137E-2</v>
      </c>
      <c r="S53" s="174">
        <v>1</v>
      </c>
      <c r="U53" s="649">
        <v>2017</v>
      </c>
      <c r="V53" s="174">
        <v>0.12565817174174618</v>
      </c>
      <c r="W53" s="174">
        <v>5.5795346936595117E-2</v>
      </c>
      <c r="X53" s="174">
        <v>5.0512414007870224E-2</v>
      </c>
      <c r="Y53" s="174">
        <v>4.2198853332754076E-2</v>
      </c>
      <c r="Z53" s="174">
        <v>5.1043483916003281E-2</v>
      </c>
      <c r="AA53" s="174">
        <v>3.5417247005451865E-3</v>
      </c>
      <c r="AB53" s="174">
        <v>0.13975624384500901</v>
      </c>
      <c r="AC53" s="174">
        <v>6.9831753069061725E-2</v>
      </c>
      <c r="AE53" s="649">
        <v>2017</v>
      </c>
      <c r="AF53" s="174">
        <v>3.1389381624842116E-2</v>
      </c>
      <c r="AG53" s="174">
        <v>1.0038585745840396E-2</v>
      </c>
      <c r="AH53" s="174">
        <v>1.4143235183303965E-3</v>
      </c>
      <c r="AI53" s="174">
        <v>1.4340263508664762E-2</v>
      </c>
      <c r="AJ53" s="174">
        <v>8.9044714827880116E-3</v>
      </c>
      <c r="AK53" s="174">
        <v>4.4092333309305483E-6</v>
      </c>
      <c r="AL53" s="174">
        <v>3.7403179552651078E-3</v>
      </c>
      <c r="AM53" s="174">
        <v>6.9831753069061725E-2</v>
      </c>
    </row>
    <row r="54" spans="1:39" ht="13.5" customHeight="1" thickBot="1" x14ac:dyDescent="0.25">
      <c r="A54" s="967" t="s">
        <v>2396</v>
      </c>
      <c r="B54" s="968"/>
      <c r="C54" s="968"/>
      <c r="D54" s="968"/>
      <c r="E54" s="968"/>
      <c r="F54" s="968"/>
      <c r="G54" s="968"/>
      <c r="H54" s="968"/>
      <c r="I54" s="969"/>
      <c r="K54" s="967" t="s">
        <v>2396</v>
      </c>
      <c r="L54" s="968"/>
      <c r="M54" s="968"/>
      <c r="N54" s="968"/>
      <c r="O54" s="968"/>
      <c r="P54" s="968"/>
      <c r="Q54" s="968"/>
      <c r="R54" s="968"/>
      <c r="S54" s="969"/>
      <c r="U54" s="967" t="s">
        <v>2396</v>
      </c>
      <c r="V54" s="968"/>
      <c r="W54" s="968"/>
      <c r="X54" s="968"/>
      <c r="Y54" s="968"/>
      <c r="Z54" s="968"/>
      <c r="AA54" s="968"/>
      <c r="AB54" s="968"/>
      <c r="AC54" s="969"/>
      <c r="AE54" s="967" t="s">
        <v>2396</v>
      </c>
      <c r="AF54" s="968"/>
      <c r="AG54" s="968"/>
      <c r="AH54" s="968"/>
      <c r="AI54" s="968"/>
      <c r="AJ54" s="968"/>
      <c r="AK54" s="968"/>
      <c r="AL54" s="968"/>
      <c r="AM54" s="969"/>
    </row>
    <row r="55" spans="1:39" ht="13.5" thickBot="1" x14ac:dyDescent="0.25">
      <c r="A55" s="167">
        <v>2007</v>
      </c>
      <c r="B55" s="41">
        <v>1074.5</v>
      </c>
      <c r="C55" s="41">
        <v>1812.5</v>
      </c>
      <c r="D55" s="41">
        <v>170.6</v>
      </c>
      <c r="E55" s="41">
        <v>3162.1</v>
      </c>
      <c r="F55" s="41">
        <v>2512.1999999999998</v>
      </c>
      <c r="G55" s="41">
        <v>19.399999999999999</v>
      </c>
      <c r="H55" s="41">
        <v>91.2</v>
      </c>
      <c r="I55" s="41">
        <v>8842.5</v>
      </c>
      <c r="K55" s="167">
        <v>2007</v>
      </c>
      <c r="L55" s="27">
        <v>0.122</v>
      </c>
      <c r="M55" s="27">
        <v>0.20499999999999999</v>
      </c>
      <c r="N55" s="27">
        <v>1.9E-2</v>
      </c>
      <c r="O55" s="27">
        <v>0.35799999999999998</v>
      </c>
      <c r="P55" s="27">
        <v>0.28399999999999997</v>
      </c>
      <c r="Q55" s="27">
        <v>2E-3</v>
      </c>
      <c r="R55" s="27">
        <v>0.01</v>
      </c>
      <c r="S55" s="27">
        <v>1</v>
      </c>
      <c r="U55" s="167">
        <v>2007</v>
      </c>
      <c r="V55" s="27">
        <v>0.32600000000000001</v>
      </c>
      <c r="W55" s="27">
        <v>0.74099999999999999</v>
      </c>
      <c r="X55" s="27">
        <v>0.22800000000000001</v>
      </c>
      <c r="Y55" s="27">
        <v>0.67400000000000004</v>
      </c>
      <c r="Z55" s="27">
        <v>0.82599999999999996</v>
      </c>
      <c r="AA55" s="27">
        <v>0.61599999999999999</v>
      </c>
      <c r="AB55" s="27">
        <v>0.32600000000000001</v>
      </c>
      <c r="AC55" s="27">
        <v>0.60899999999999999</v>
      </c>
      <c r="AE55" s="167">
        <v>2007</v>
      </c>
      <c r="AF55" s="27">
        <v>7.3999999999999996E-2</v>
      </c>
      <c r="AG55" s="27">
        <v>0.125</v>
      </c>
      <c r="AH55" s="27">
        <v>1.2E-2</v>
      </c>
      <c r="AI55" s="27">
        <v>0.218</v>
      </c>
      <c r="AJ55" s="27">
        <v>0.17299999999999999</v>
      </c>
      <c r="AK55" s="27">
        <v>1E-3</v>
      </c>
      <c r="AL55" s="27">
        <v>6.0000000000000001E-3</v>
      </c>
      <c r="AM55" s="27">
        <v>0.60899999999999999</v>
      </c>
    </row>
    <row r="56" spans="1:39" ht="13.5" thickBot="1" x14ac:dyDescent="0.25">
      <c r="A56" s="167">
        <v>2008</v>
      </c>
      <c r="B56" s="41">
        <v>1389.2</v>
      </c>
      <c r="C56" s="41">
        <v>1811.1</v>
      </c>
      <c r="D56" s="41">
        <v>146.30000000000001</v>
      </c>
      <c r="E56" s="41">
        <v>4072.2</v>
      </c>
      <c r="F56" s="41">
        <v>2936.6</v>
      </c>
      <c r="G56" s="41">
        <v>13.2</v>
      </c>
      <c r="H56" s="41">
        <v>82.7</v>
      </c>
      <c r="I56" s="41">
        <v>10451.299999999999</v>
      </c>
      <c r="K56" s="167">
        <v>2008</v>
      </c>
      <c r="L56" s="27">
        <v>0.13300000000000001</v>
      </c>
      <c r="M56" s="27">
        <v>0.17299999999999999</v>
      </c>
      <c r="N56" s="27">
        <v>1.4E-2</v>
      </c>
      <c r="O56" s="27">
        <v>0.39</v>
      </c>
      <c r="P56" s="27">
        <v>0.28100000000000003</v>
      </c>
      <c r="Q56" s="27">
        <v>1E-3</v>
      </c>
      <c r="R56" s="27">
        <v>8.0000000000000002E-3</v>
      </c>
      <c r="S56" s="27">
        <v>1</v>
      </c>
      <c r="U56" s="167">
        <v>2008</v>
      </c>
      <c r="V56" s="27">
        <v>0.34</v>
      </c>
      <c r="W56" s="27">
        <v>0.66</v>
      </c>
      <c r="X56" s="27">
        <v>0.17399999999999999</v>
      </c>
      <c r="Y56" s="27">
        <v>0.66200000000000003</v>
      </c>
      <c r="Z56" s="27">
        <v>0.80200000000000005</v>
      </c>
      <c r="AA56" s="27">
        <v>0.29599999999999999</v>
      </c>
      <c r="AB56" s="27">
        <v>0.34599999999999997</v>
      </c>
      <c r="AC56" s="27">
        <v>0.58799999999999997</v>
      </c>
      <c r="AE56" s="167">
        <v>2008</v>
      </c>
      <c r="AF56" s="27">
        <v>7.8E-2</v>
      </c>
      <c r="AG56" s="27">
        <v>0.10199999999999999</v>
      </c>
      <c r="AH56" s="27">
        <v>8.0000000000000002E-3</v>
      </c>
      <c r="AI56" s="27">
        <v>0.22900000000000001</v>
      </c>
      <c r="AJ56" s="27">
        <v>0.16500000000000001</v>
      </c>
      <c r="AK56" s="27">
        <v>1E-3</v>
      </c>
      <c r="AL56" s="27">
        <v>5.0000000000000001E-3</v>
      </c>
      <c r="AM56" s="27">
        <v>0.58799999999999997</v>
      </c>
    </row>
    <row r="57" spans="1:39" ht="13.5" thickBot="1" x14ac:dyDescent="0.25">
      <c r="A57" s="167">
        <v>2009</v>
      </c>
      <c r="B57" s="41">
        <v>1176.5</v>
      </c>
      <c r="C57" s="41">
        <v>2045.8</v>
      </c>
      <c r="D57" s="41">
        <v>80.900000000000006</v>
      </c>
      <c r="E57" s="41">
        <v>3720.7</v>
      </c>
      <c r="F57" s="41">
        <v>3058.4</v>
      </c>
      <c r="G57" s="41">
        <v>5.8</v>
      </c>
      <c r="H57" s="41">
        <v>119.4</v>
      </c>
      <c r="I57" s="41">
        <v>10207.5</v>
      </c>
      <c r="K57" s="167">
        <v>2009</v>
      </c>
      <c r="L57" s="27">
        <v>0.115</v>
      </c>
      <c r="M57" s="27">
        <v>0.2</v>
      </c>
      <c r="N57" s="27">
        <v>8.0000000000000002E-3</v>
      </c>
      <c r="O57" s="27">
        <v>0.36499999999999999</v>
      </c>
      <c r="P57" s="27">
        <v>0.3</v>
      </c>
      <c r="Q57" s="27">
        <v>1E-3</v>
      </c>
      <c r="R57" s="27">
        <v>1.2E-2</v>
      </c>
      <c r="S57" s="27">
        <v>1</v>
      </c>
      <c r="U57" s="167">
        <v>2009</v>
      </c>
      <c r="V57" s="27">
        <v>0.28399999999999997</v>
      </c>
      <c r="W57" s="27">
        <v>0.74399999999999999</v>
      </c>
      <c r="X57" s="27">
        <v>0.106</v>
      </c>
      <c r="Y57" s="27">
        <v>0.59699999999999998</v>
      </c>
      <c r="Z57" s="27">
        <v>0.83899999999999997</v>
      </c>
      <c r="AA57" s="27">
        <v>0.253</v>
      </c>
      <c r="AB57" s="27">
        <v>0.32400000000000001</v>
      </c>
      <c r="AC57" s="27">
        <v>0.56999999999999995</v>
      </c>
      <c r="AE57" s="167">
        <v>2009</v>
      </c>
      <c r="AF57" s="27">
        <v>6.6000000000000003E-2</v>
      </c>
      <c r="AG57" s="27">
        <v>0.114</v>
      </c>
      <c r="AH57" s="27">
        <v>5.0000000000000001E-3</v>
      </c>
      <c r="AI57" s="27">
        <v>0.20799999999999999</v>
      </c>
      <c r="AJ57" s="27">
        <v>0.17100000000000001</v>
      </c>
      <c r="AK57" s="27">
        <v>0</v>
      </c>
      <c r="AL57" s="27">
        <v>7.0000000000000001E-3</v>
      </c>
      <c r="AM57" s="27">
        <v>0.56999999999999995</v>
      </c>
    </row>
    <row r="58" spans="1:39" ht="13.5" thickBot="1" x14ac:dyDescent="0.25">
      <c r="A58" s="167">
        <v>2010</v>
      </c>
      <c r="B58" s="41">
        <v>1351.6</v>
      </c>
      <c r="C58" s="41">
        <v>2442.3000000000002</v>
      </c>
      <c r="D58" s="41">
        <v>180.7</v>
      </c>
      <c r="E58" s="41">
        <v>3706.1</v>
      </c>
      <c r="F58" s="41">
        <v>2727.2</v>
      </c>
      <c r="G58" s="41">
        <v>2.4</v>
      </c>
      <c r="H58" s="41">
        <v>85</v>
      </c>
      <c r="I58" s="41">
        <v>10495.3</v>
      </c>
      <c r="K58" s="167">
        <v>2010</v>
      </c>
      <c r="L58" s="27">
        <v>0.129</v>
      </c>
      <c r="M58" s="27">
        <v>0.23300000000000001</v>
      </c>
      <c r="N58" s="27">
        <v>1.7000000000000001E-2</v>
      </c>
      <c r="O58" s="27">
        <v>0.35299999999999998</v>
      </c>
      <c r="P58" s="27">
        <v>0.26</v>
      </c>
      <c r="Q58" s="27">
        <v>0</v>
      </c>
      <c r="R58" s="27">
        <v>8.0000000000000002E-3</v>
      </c>
      <c r="S58" s="27">
        <v>1</v>
      </c>
      <c r="U58" s="167">
        <v>2010</v>
      </c>
      <c r="V58" s="27">
        <v>0.29899999999999999</v>
      </c>
      <c r="W58" s="27">
        <v>0.79400000000000004</v>
      </c>
      <c r="X58" s="27">
        <v>0.18</v>
      </c>
      <c r="Y58" s="27">
        <v>0.65300000000000002</v>
      </c>
      <c r="Z58" s="27">
        <v>0.83899999999999997</v>
      </c>
      <c r="AA58" s="27">
        <v>0.45300000000000001</v>
      </c>
      <c r="AB58" s="27">
        <v>0.27600000000000002</v>
      </c>
      <c r="AC58" s="27">
        <v>0.58899999999999997</v>
      </c>
      <c r="AE58" s="167">
        <v>2010</v>
      </c>
      <c r="AF58" s="27">
        <v>7.5999999999999998E-2</v>
      </c>
      <c r="AG58" s="27">
        <v>0.13700000000000001</v>
      </c>
      <c r="AH58" s="27">
        <v>0.01</v>
      </c>
      <c r="AI58" s="27">
        <v>0.20799999999999999</v>
      </c>
      <c r="AJ58" s="27">
        <v>0.153</v>
      </c>
      <c r="AK58" s="27">
        <v>0</v>
      </c>
      <c r="AL58" s="27">
        <v>5.0000000000000001E-3</v>
      </c>
      <c r="AM58" s="27">
        <v>0.58899999999999997</v>
      </c>
    </row>
    <row r="59" spans="1:39" ht="13.5" thickBot="1" x14ac:dyDescent="0.25">
      <c r="A59" s="167">
        <v>2011</v>
      </c>
      <c r="B59" s="41">
        <v>1532.8</v>
      </c>
      <c r="C59" s="41">
        <v>1527.9</v>
      </c>
      <c r="D59" s="41">
        <v>84.1</v>
      </c>
      <c r="E59" s="41">
        <v>3891.4</v>
      </c>
      <c r="F59" s="41">
        <v>2798.3</v>
      </c>
      <c r="G59" s="41">
        <v>17.600000000000001</v>
      </c>
      <c r="H59" s="41">
        <v>130.6</v>
      </c>
      <c r="I59" s="41">
        <v>9982.6</v>
      </c>
      <c r="K59" s="167">
        <v>2011</v>
      </c>
      <c r="L59" s="27">
        <v>0.154</v>
      </c>
      <c r="M59" s="27">
        <v>0.153</v>
      </c>
      <c r="N59" s="27">
        <v>8.0000000000000002E-3</v>
      </c>
      <c r="O59" s="27">
        <v>0.39</v>
      </c>
      <c r="P59" s="27">
        <v>0.28000000000000003</v>
      </c>
      <c r="Q59" s="27">
        <v>2E-3</v>
      </c>
      <c r="R59" s="27">
        <v>1.2999999999999999E-2</v>
      </c>
      <c r="S59" s="27">
        <v>1</v>
      </c>
      <c r="U59" s="167">
        <v>2011</v>
      </c>
      <c r="V59" s="27">
        <v>0.32700000000000001</v>
      </c>
      <c r="W59" s="27">
        <v>0.60899999999999999</v>
      </c>
      <c r="X59" s="27">
        <v>0.121</v>
      </c>
      <c r="Y59" s="27">
        <v>0.71099999999999997</v>
      </c>
      <c r="Z59" s="27">
        <v>0.85799999999999998</v>
      </c>
      <c r="AA59" s="27">
        <v>0.65700000000000003</v>
      </c>
      <c r="AB59" s="27">
        <v>0.32400000000000001</v>
      </c>
      <c r="AC59" s="27">
        <v>0.58499999999999996</v>
      </c>
      <c r="AE59" s="167">
        <v>2011</v>
      </c>
      <c r="AF59" s="27">
        <v>0.09</v>
      </c>
      <c r="AG59" s="27">
        <v>0.09</v>
      </c>
      <c r="AH59" s="27">
        <v>5.0000000000000001E-3</v>
      </c>
      <c r="AI59" s="27">
        <v>0.22800000000000001</v>
      </c>
      <c r="AJ59" s="27">
        <v>0.16400000000000001</v>
      </c>
      <c r="AK59" s="27">
        <v>1E-3</v>
      </c>
      <c r="AL59" s="27">
        <v>8.0000000000000002E-3</v>
      </c>
      <c r="AM59" s="27">
        <v>0.58499999999999996</v>
      </c>
    </row>
    <row r="60" spans="1:39" ht="13.5" thickBot="1" x14ac:dyDescent="0.25">
      <c r="A60" s="167">
        <v>2012</v>
      </c>
      <c r="B60" s="41">
        <v>1524.2</v>
      </c>
      <c r="C60" s="41">
        <v>2036.9</v>
      </c>
      <c r="D60" s="41">
        <v>88.3</v>
      </c>
      <c r="E60" s="41">
        <v>4386.3999999999996</v>
      </c>
      <c r="F60" s="41">
        <v>3016.7</v>
      </c>
      <c r="G60" s="41">
        <v>15.5</v>
      </c>
      <c r="H60" s="41">
        <v>154.4</v>
      </c>
      <c r="I60" s="41">
        <v>11222.3</v>
      </c>
      <c r="K60" s="167">
        <v>2012</v>
      </c>
      <c r="L60" s="27">
        <v>0.13600000000000001</v>
      </c>
      <c r="M60" s="27">
        <v>0.182</v>
      </c>
      <c r="N60" s="27">
        <v>8.0000000000000002E-3</v>
      </c>
      <c r="O60" s="27">
        <v>0.39100000000000001</v>
      </c>
      <c r="P60" s="27">
        <v>0.26900000000000002</v>
      </c>
      <c r="Q60" s="27">
        <v>1E-3</v>
      </c>
      <c r="R60" s="27">
        <v>1.4E-2</v>
      </c>
      <c r="S60" s="27">
        <v>1</v>
      </c>
      <c r="U60" s="167">
        <v>2012</v>
      </c>
      <c r="V60" s="27">
        <v>0.307</v>
      </c>
      <c r="W60" s="27">
        <v>0.68899999999999995</v>
      </c>
      <c r="X60" s="27">
        <v>0.153</v>
      </c>
      <c r="Y60" s="27">
        <v>0.746</v>
      </c>
      <c r="Z60" s="27">
        <v>0.88</v>
      </c>
      <c r="AA60" s="27">
        <v>0.70799999999999996</v>
      </c>
      <c r="AB60" s="27">
        <v>0.44</v>
      </c>
      <c r="AC60" s="27">
        <v>0.61799999999999999</v>
      </c>
      <c r="AE60" s="167">
        <v>2012</v>
      </c>
      <c r="AF60" s="27">
        <v>8.4000000000000005E-2</v>
      </c>
      <c r="AG60" s="27">
        <v>0.112</v>
      </c>
      <c r="AH60" s="27">
        <v>5.0000000000000001E-3</v>
      </c>
      <c r="AI60" s="27">
        <v>0.24099999999999999</v>
      </c>
      <c r="AJ60" s="27">
        <v>0.16600000000000001</v>
      </c>
      <c r="AK60" s="27">
        <v>1E-3</v>
      </c>
      <c r="AL60" s="27">
        <v>8.0000000000000002E-3</v>
      </c>
      <c r="AM60" s="27">
        <v>0.61799999999999999</v>
      </c>
    </row>
    <row r="61" spans="1:39" ht="13.5" thickBot="1" x14ac:dyDescent="0.25">
      <c r="A61" s="167">
        <v>2013</v>
      </c>
      <c r="B61" s="41">
        <v>1416.1</v>
      </c>
      <c r="C61" s="41">
        <v>1806.6</v>
      </c>
      <c r="D61" s="41">
        <v>106.3</v>
      </c>
      <c r="E61" s="41">
        <v>4287.3999999999996</v>
      </c>
      <c r="F61" s="41">
        <v>3007.6</v>
      </c>
      <c r="G61" s="41">
        <v>5</v>
      </c>
      <c r="H61" s="41">
        <v>154.4</v>
      </c>
      <c r="I61" s="41">
        <v>10783.4</v>
      </c>
      <c r="K61" s="167">
        <v>2013</v>
      </c>
      <c r="L61" s="27">
        <v>0.13100000000000001</v>
      </c>
      <c r="M61" s="27">
        <v>0.16800000000000001</v>
      </c>
      <c r="N61" s="27">
        <v>0.01</v>
      </c>
      <c r="O61" s="27">
        <v>0.39800000000000002</v>
      </c>
      <c r="P61" s="27">
        <v>0.27900000000000003</v>
      </c>
      <c r="Q61" s="27">
        <v>0</v>
      </c>
      <c r="R61" s="27">
        <v>1.4E-2</v>
      </c>
      <c r="S61" s="27">
        <v>1</v>
      </c>
      <c r="U61" s="167">
        <v>2013</v>
      </c>
      <c r="V61" s="27">
        <v>0.313</v>
      </c>
      <c r="W61" s="27">
        <v>0.59699999999999998</v>
      </c>
      <c r="X61" s="27">
        <v>0.17699999999999999</v>
      </c>
      <c r="Y61" s="27">
        <v>0.69599999999999995</v>
      </c>
      <c r="Z61" s="27">
        <v>0.85599999999999998</v>
      </c>
      <c r="AA61" s="27">
        <v>0.42</v>
      </c>
      <c r="AB61" s="27">
        <v>0.39</v>
      </c>
      <c r="AC61" s="27">
        <v>0.59199999999999997</v>
      </c>
      <c r="AE61" s="167">
        <v>2013</v>
      </c>
      <c r="AF61" s="27">
        <v>7.8E-2</v>
      </c>
      <c r="AG61" s="27">
        <v>9.9000000000000005E-2</v>
      </c>
      <c r="AH61" s="27">
        <v>6.0000000000000001E-3</v>
      </c>
      <c r="AI61" s="27">
        <v>0.23499999999999999</v>
      </c>
      <c r="AJ61" s="27">
        <v>0.16500000000000001</v>
      </c>
      <c r="AK61" s="27">
        <v>0</v>
      </c>
      <c r="AL61" s="27">
        <v>8.0000000000000002E-3</v>
      </c>
      <c r="AM61" s="27">
        <v>0.59199999999999997</v>
      </c>
    </row>
    <row r="62" spans="1:39" ht="13.5" thickBot="1" x14ac:dyDescent="0.25">
      <c r="A62" s="167">
        <v>2014</v>
      </c>
      <c r="B62" s="185">
        <v>1302.7</v>
      </c>
      <c r="C62" s="185">
        <v>1719.8</v>
      </c>
      <c r="D62" s="185">
        <v>66.599999999999994</v>
      </c>
      <c r="E62" s="185">
        <v>3880.3</v>
      </c>
      <c r="F62" s="185">
        <v>3525.7</v>
      </c>
      <c r="G62" s="185">
        <v>8.1</v>
      </c>
      <c r="H62" s="185">
        <v>144.80000000000001</v>
      </c>
      <c r="I62" s="185">
        <v>10648</v>
      </c>
      <c r="K62" s="167">
        <v>2014</v>
      </c>
      <c r="L62" s="174">
        <v>0.122</v>
      </c>
      <c r="M62" s="174">
        <v>0.16200000000000001</v>
      </c>
      <c r="N62" s="174">
        <v>6.0000000000000001E-3</v>
      </c>
      <c r="O62" s="174">
        <v>0.36399999999999999</v>
      </c>
      <c r="P62" s="174">
        <v>0.33100000000000002</v>
      </c>
      <c r="Q62" s="174">
        <v>1E-3</v>
      </c>
      <c r="R62" s="174">
        <v>1.4E-2</v>
      </c>
      <c r="S62" s="174">
        <v>1</v>
      </c>
      <c r="U62" s="167">
        <v>2014</v>
      </c>
      <c r="V62" s="174">
        <v>0.28299999999999997</v>
      </c>
      <c r="W62" s="174">
        <v>0.58899999999999997</v>
      </c>
      <c r="X62" s="174">
        <v>0.122</v>
      </c>
      <c r="Y62" s="174">
        <v>0.67400000000000004</v>
      </c>
      <c r="Z62" s="174">
        <v>0.84099999999999997</v>
      </c>
      <c r="AA62" s="174">
        <v>0.33100000000000002</v>
      </c>
      <c r="AB62" s="174">
        <v>0.33800000000000002</v>
      </c>
      <c r="AC62" s="174">
        <v>0.57699999999999996</v>
      </c>
      <c r="AE62" s="167">
        <v>2014</v>
      </c>
      <c r="AF62" s="174">
        <v>7.0999999999999994E-2</v>
      </c>
      <c r="AG62" s="174">
        <v>9.2999999999999999E-2</v>
      </c>
      <c r="AH62" s="174">
        <v>4.0000000000000001E-3</v>
      </c>
      <c r="AI62" s="174">
        <v>0.21</v>
      </c>
      <c r="AJ62" s="174">
        <v>0.191</v>
      </c>
      <c r="AK62" s="174">
        <v>0</v>
      </c>
      <c r="AL62" s="174">
        <v>8.0000000000000002E-3</v>
      </c>
      <c r="AM62" s="174">
        <v>0.57699999999999996</v>
      </c>
    </row>
    <row r="63" spans="1:39" ht="13.5" thickBot="1" x14ac:dyDescent="0.25">
      <c r="A63" s="565">
        <v>2015</v>
      </c>
      <c r="B63" s="185">
        <v>1408.2929999999999</v>
      </c>
      <c r="C63" s="185">
        <v>1832.751</v>
      </c>
      <c r="D63" s="185">
        <v>74.219000000000008</v>
      </c>
      <c r="E63" s="185">
        <v>4952.5919999999996</v>
      </c>
      <c r="F63" s="185">
        <v>3497.0439999999999</v>
      </c>
      <c r="G63" s="185">
        <v>3.2370000000000001</v>
      </c>
      <c r="H63" s="185">
        <v>141.72999999999999</v>
      </c>
      <c r="I63" s="185">
        <v>11909.863000000001</v>
      </c>
      <c r="K63" s="565">
        <v>2015</v>
      </c>
      <c r="L63" s="174">
        <v>0.11824594455872413</v>
      </c>
      <c r="M63" s="174">
        <v>0.15388514544625742</v>
      </c>
      <c r="N63" s="174">
        <v>6.2317257553676309E-3</v>
      </c>
      <c r="O63" s="174">
        <v>0.41583954408207713</v>
      </c>
      <c r="P63" s="174">
        <v>0.29362587965957287</v>
      </c>
      <c r="Q63" s="174">
        <v>2.7179153949965671E-4</v>
      </c>
      <c r="R63" s="174">
        <v>1.1900220850567297E-2</v>
      </c>
      <c r="S63" s="174">
        <v>1</v>
      </c>
      <c r="U63" s="565">
        <v>2015</v>
      </c>
      <c r="V63" s="174">
        <v>0.28202687068774407</v>
      </c>
      <c r="W63" s="174">
        <v>0.62302846569699433</v>
      </c>
      <c r="X63" s="174">
        <v>0.15804155301021897</v>
      </c>
      <c r="Y63" s="174">
        <v>0.74319990347959652</v>
      </c>
      <c r="Z63" s="174">
        <v>0.83909434617808976</v>
      </c>
      <c r="AA63" s="174">
        <v>3.31938719005722E-2</v>
      </c>
      <c r="AB63" s="174">
        <v>0.39107424698961402</v>
      </c>
      <c r="AC63" s="174">
        <v>0.60467772083734261</v>
      </c>
      <c r="AE63" s="565">
        <v>2015</v>
      </c>
      <c r="AF63" s="174">
        <v>7.1500688254028083E-2</v>
      </c>
      <c r="AG63" s="174">
        <v>9.3050919019165915E-2</v>
      </c>
      <c r="AH63" s="174">
        <v>3.7681857266390665E-3</v>
      </c>
      <c r="AI63" s="174">
        <v>0.25144890774959006</v>
      </c>
      <c r="AJ63" s="174">
        <v>0.17754902769141037</v>
      </c>
      <c r="AK63" s="174">
        <v>1.6434628864752499E-4</v>
      </c>
      <c r="AL63" s="174">
        <v>7.1957984213820558E-3</v>
      </c>
      <c r="AM63" s="174">
        <v>0.60467772083734261</v>
      </c>
    </row>
    <row r="64" spans="1:39" ht="13.5" thickBot="1" x14ac:dyDescent="0.25">
      <c r="A64" s="615">
        <v>2016</v>
      </c>
      <c r="B64" s="185">
        <v>1407.7350000000001</v>
      </c>
      <c r="C64" s="185">
        <v>2204.6709999999998</v>
      </c>
      <c r="D64" s="185">
        <v>67.591999999999999</v>
      </c>
      <c r="E64" s="185">
        <v>5075.74</v>
      </c>
      <c r="F64" s="185">
        <v>2990.8759999999997</v>
      </c>
      <c r="G64" s="185">
        <v>2.3329999999999997</v>
      </c>
      <c r="H64" s="185">
        <v>189.84699999999998</v>
      </c>
      <c r="I64" s="185">
        <v>11938.794</v>
      </c>
      <c r="K64" s="615">
        <v>2016</v>
      </c>
      <c r="L64" s="174">
        <v>0.11791266354038776</v>
      </c>
      <c r="M64" s="174">
        <v>0.18466446443417986</v>
      </c>
      <c r="N64" s="174">
        <v>5.6615433686183041E-3</v>
      </c>
      <c r="O64" s="174">
        <v>0.42514679455898141</v>
      </c>
      <c r="P64" s="174">
        <v>0.25051743082257721</v>
      </c>
      <c r="Q64" s="174">
        <v>1.9541337257347768E-4</v>
      </c>
      <c r="R64" s="174">
        <v>1.5901689902681961E-2</v>
      </c>
      <c r="S64" s="174">
        <v>1</v>
      </c>
      <c r="U64" s="615">
        <v>2016</v>
      </c>
      <c r="V64" s="174">
        <v>0.30143773036329868</v>
      </c>
      <c r="W64" s="174">
        <v>0.65215530297652002</v>
      </c>
      <c r="X64" s="174">
        <v>0.13598440420313967</v>
      </c>
      <c r="Y64" s="174">
        <v>0.70913379257081421</v>
      </c>
      <c r="Z64" s="174">
        <v>0.83266243367447634</v>
      </c>
      <c r="AA64" s="174">
        <v>1.1368509278029001E-2</v>
      </c>
      <c r="AB64" s="174">
        <v>0.43099538009239807</v>
      </c>
      <c r="AC64" s="174">
        <v>0.59864515023625053</v>
      </c>
      <c r="AE64" s="615">
        <v>2016</v>
      </c>
      <c r="AF64" s="174">
        <v>7.058784417989189E-2</v>
      </c>
      <c r="AG64" s="174">
        <v>0.11054848605449634</v>
      </c>
      <c r="AH64" s="174">
        <v>3.3892554804755524E-3</v>
      </c>
      <c r="AI64" s="174">
        <v>0.25451206670122173</v>
      </c>
      <c r="AJ64" s="174">
        <v>0.14997104501158123</v>
      </c>
      <c r="AK64" s="174">
        <v>1.1698326778242193E-4</v>
      </c>
      <c r="AL64" s="174">
        <v>9.5194695408013109E-3</v>
      </c>
      <c r="AM64" s="174">
        <v>0.59864515023625053</v>
      </c>
    </row>
    <row r="65" spans="1:39" ht="13.5" thickBot="1" x14ac:dyDescent="0.25">
      <c r="A65" s="646">
        <v>2017</v>
      </c>
      <c r="B65" s="185">
        <v>1430.8</v>
      </c>
      <c r="C65" s="185">
        <v>2617.8000000000002</v>
      </c>
      <c r="D65" s="185">
        <v>63.3</v>
      </c>
      <c r="E65" s="185">
        <v>4610</v>
      </c>
      <c r="F65" s="185">
        <v>2770.1</v>
      </c>
      <c r="G65" s="185">
        <v>3.8</v>
      </c>
      <c r="H65" s="185">
        <v>224.1</v>
      </c>
      <c r="I65" s="185">
        <v>11720</v>
      </c>
      <c r="K65" s="649">
        <v>2017</v>
      </c>
      <c r="L65" s="174">
        <v>0.12208191126279863</v>
      </c>
      <c r="M65" s="174">
        <v>0.22336177474402732</v>
      </c>
      <c r="N65" s="174">
        <v>5.4010238907849827E-3</v>
      </c>
      <c r="O65" s="174">
        <v>0.39334470989761094</v>
      </c>
      <c r="P65" s="174">
        <v>0.23635665529010239</v>
      </c>
      <c r="Q65" s="174">
        <v>3.242320819112628E-4</v>
      </c>
      <c r="R65" s="174">
        <v>1.9121160409556314E-2</v>
      </c>
      <c r="S65" s="174">
        <v>1</v>
      </c>
      <c r="U65" s="649">
        <v>2017</v>
      </c>
      <c r="V65" s="174">
        <v>0.28376575482027938</v>
      </c>
      <c r="W65" s="174">
        <v>0.72083354329420768</v>
      </c>
      <c r="X65" s="174">
        <v>0.11200209495229736</v>
      </c>
      <c r="Y65" s="174">
        <v>0.67207465656037435</v>
      </c>
      <c r="Z65" s="174">
        <v>0.78668466415031324</v>
      </c>
      <c r="AA65" s="174">
        <v>0.15121970631541246</v>
      </c>
      <c r="AB65" s="174">
        <v>0.41483713801248401</v>
      </c>
      <c r="AC65" s="174">
        <v>0.58063162515175315</v>
      </c>
      <c r="AE65" s="649">
        <v>2017</v>
      </c>
      <c r="AF65" s="174">
        <v>7.0884618538150881E-2</v>
      </c>
      <c r="AG65" s="174">
        <v>0.12969091026640439</v>
      </c>
      <c r="AH65" s="174">
        <v>3.1360052791899293E-3</v>
      </c>
      <c r="AI65" s="174">
        <v>0.22838837815269472</v>
      </c>
      <c r="AJ65" s="174">
        <v>0.13723614887652485</v>
      </c>
      <c r="AK65" s="174">
        <v>1.8825940064647287E-4</v>
      </c>
      <c r="AL65" s="174">
        <v>1.1102350443388044E-2</v>
      </c>
      <c r="AM65" s="174">
        <v>0.58063162515175315</v>
      </c>
    </row>
    <row r="66" spans="1:39" ht="13.5" thickBot="1" x14ac:dyDescent="0.25">
      <c r="A66" s="964" t="s">
        <v>768</v>
      </c>
      <c r="B66" s="965"/>
      <c r="C66" s="965"/>
      <c r="D66" s="965"/>
      <c r="E66" s="965"/>
      <c r="F66" s="965"/>
      <c r="G66" s="965"/>
      <c r="H66" s="965"/>
      <c r="I66" s="966"/>
      <c r="K66" s="964" t="s">
        <v>768</v>
      </c>
      <c r="L66" s="965"/>
      <c r="M66" s="965"/>
      <c r="N66" s="965"/>
      <c r="O66" s="965"/>
      <c r="P66" s="965"/>
      <c r="Q66" s="965"/>
      <c r="R66" s="965"/>
      <c r="S66" s="966"/>
      <c r="U66" s="964" t="s">
        <v>768</v>
      </c>
      <c r="V66" s="965"/>
      <c r="W66" s="965"/>
      <c r="X66" s="965"/>
      <c r="Y66" s="965"/>
      <c r="Z66" s="965"/>
      <c r="AA66" s="965"/>
      <c r="AB66" s="965"/>
      <c r="AC66" s="966"/>
      <c r="AE66" s="964" t="s">
        <v>768</v>
      </c>
      <c r="AF66" s="965"/>
      <c r="AG66" s="965"/>
      <c r="AH66" s="965"/>
      <c r="AI66" s="965"/>
      <c r="AJ66" s="965"/>
      <c r="AK66" s="965"/>
      <c r="AL66" s="965"/>
      <c r="AM66" s="966"/>
    </row>
    <row r="67" spans="1:39" ht="13.5" thickBot="1" x14ac:dyDescent="0.25">
      <c r="A67" s="167">
        <v>2007</v>
      </c>
      <c r="B67" s="41">
        <v>1680.5</v>
      </c>
      <c r="C67" s="41">
        <v>427.8</v>
      </c>
      <c r="D67" s="41">
        <v>495.4</v>
      </c>
      <c r="E67" s="41">
        <v>774</v>
      </c>
      <c r="F67" s="41">
        <v>323.39999999999998</v>
      </c>
      <c r="G67" s="41">
        <v>10.1</v>
      </c>
      <c r="H67" s="41">
        <v>126.1</v>
      </c>
      <c r="I67" s="41">
        <v>3837.3</v>
      </c>
      <c r="K67" s="167">
        <v>2007</v>
      </c>
      <c r="L67" s="27">
        <v>0.438</v>
      </c>
      <c r="M67" s="27">
        <v>0.111</v>
      </c>
      <c r="N67" s="27">
        <v>0.129</v>
      </c>
      <c r="O67" s="27">
        <v>0.20200000000000001</v>
      </c>
      <c r="P67" s="27">
        <v>8.4000000000000005E-2</v>
      </c>
      <c r="Q67" s="27">
        <v>3.0000000000000001E-3</v>
      </c>
      <c r="R67" s="27">
        <v>3.3000000000000002E-2</v>
      </c>
      <c r="S67" s="27">
        <v>1</v>
      </c>
      <c r="U67" s="167">
        <v>2007</v>
      </c>
      <c r="V67" s="27">
        <v>0.51100000000000001</v>
      </c>
      <c r="W67" s="27">
        <v>0.17499999999999999</v>
      </c>
      <c r="X67" s="27">
        <v>0.66300000000000003</v>
      </c>
      <c r="Y67" s="27">
        <v>0.16500000000000001</v>
      </c>
      <c r="Z67" s="27">
        <v>0.106</v>
      </c>
      <c r="AA67" s="27">
        <v>0.32100000000000001</v>
      </c>
      <c r="AB67" s="27">
        <v>0.45100000000000001</v>
      </c>
      <c r="AC67" s="27">
        <v>0.26400000000000001</v>
      </c>
      <c r="AE67" s="167">
        <v>2007</v>
      </c>
      <c r="AF67" s="27">
        <v>0.11600000000000001</v>
      </c>
      <c r="AG67" s="27">
        <v>2.9000000000000001E-2</v>
      </c>
      <c r="AH67" s="27">
        <v>3.4000000000000002E-2</v>
      </c>
      <c r="AI67" s="27">
        <v>5.2999999999999999E-2</v>
      </c>
      <c r="AJ67" s="27">
        <v>2.1999999999999999E-2</v>
      </c>
      <c r="AK67" s="27">
        <v>1E-3</v>
      </c>
      <c r="AL67" s="27">
        <v>8.9999999999999993E-3</v>
      </c>
      <c r="AM67" s="27">
        <v>0.26400000000000001</v>
      </c>
    </row>
    <row r="68" spans="1:39" ht="13.5" thickBot="1" x14ac:dyDescent="0.25">
      <c r="A68" s="167">
        <v>2008</v>
      </c>
      <c r="B68" s="41">
        <v>2045.8</v>
      </c>
      <c r="C68" s="41">
        <v>698.4</v>
      </c>
      <c r="D68" s="41">
        <v>583</v>
      </c>
      <c r="E68" s="41">
        <v>1212.0999999999999</v>
      </c>
      <c r="F68" s="41">
        <v>514</v>
      </c>
      <c r="G68" s="41">
        <v>29</v>
      </c>
      <c r="H68" s="41">
        <v>133.19999999999999</v>
      </c>
      <c r="I68" s="41">
        <v>5215.5</v>
      </c>
      <c r="K68" s="167">
        <v>2008</v>
      </c>
      <c r="L68" s="27">
        <v>0.39200000000000002</v>
      </c>
      <c r="M68" s="27">
        <v>0.13400000000000001</v>
      </c>
      <c r="N68" s="27">
        <v>0.112</v>
      </c>
      <c r="O68" s="27">
        <v>0.23200000000000001</v>
      </c>
      <c r="P68" s="27">
        <v>9.9000000000000005E-2</v>
      </c>
      <c r="Q68" s="27">
        <v>6.0000000000000001E-3</v>
      </c>
      <c r="R68" s="27">
        <v>2.5999999999999999E-2</v>
      </c>
      <c r="S68" s="27">
        <v>1</v>
      </c>
      <c r="U68" s="167">
        <v>2008</v>
      </c>
      <c r="V68" s="27">
        <v>0.501</v>
      </c>
      <c r="W68" s="27">
        <v>0.255</v>
      </c>
      <c r="X68" s="27">
        <v>0.69299999999999995</v>
      </c>
      <c r="Y68" s="27">
        <v>0.19700000000000001</v>
      </c>
      <c r="Z68" s="27">
        <v>0.14000000000000001</v>
      </c>
      <c r="AA68" s="27">
        <v>0.65</v>
      </c>
      <c r="AB68" s="27">
        <v>0.55800000000000005</v>
      </c>
      <c r="AC68" s="27">
        <v>0.29399999999999998</v>
      </c>
      <c r="AE68" s="167">
        <v>2008</v>
      </c>
      <c r="AF68" s="27">
        <v>0.115</v>
      </c>
      <c r="AG68" s="27">
        <v>3.9E-2</v>
      </c>
      <c r="AH68" s="27">
        <v>3.3000000000000002E-2</v>
      </c>
      <c r="AI68" s="27">
        <v>6.8000000000000005E-2</v>
      </c>
      <c r="AJ68" s="27">
        <v>2.9000000000000001E-2</v>
      </c>
      <c r="AK68" s="27">
        <v>2E-3</v>
      </c>
      <c r="AL68" s="27">
        <v>7.0000000000000001E-3</v>
      </c>
      <c r="AM68" s="27">
        <v>0.29399999999999998</v>
      </c>
    </row>
    <row r="69" spans="1:39" ht="13.5" thickBot="1" x14ac:dyDescent="0.25">
      <c r="A69" s="167">
        <v>2009</v>
      </c>
      <c r="B69" s="41">
        <v>2439.1999999999998</v>
      </c>
      <c r="C69" s="41">
        <v>456.4</v>
      </c>
      <c r="D69" s="41">
        <v>560.6</v>
      </c>
      <c r="E69" s="41">
        <v>1646.3</v>
      </c>
      <c r="F69" s="41">
        <v>404</v>
      </c>
      <c r="G69" s="41">
        <v>14.3</v>
      </c>
      <c r="H69" s="41">
        <v>227.8</v>
      </c>
      <c r="I69" s="41">
        <v>5748.5</v>
      </c>
      <c r="K69" s="167">
        <v>2009</v>
      </c>
      <c r="L69" s="27">
        <v>0.42399999999999999</v>
      </c>
      <c r="M69" s="27">
        <v>7.9000000000000001E-2</v>
      </c>
      <c r="N69" s="27">
        <v>9.8000000000000004E-2</v>
      </c>
      <c r="O69" s="27">
        <v>0.28599999999999998</v>
      </c>
      <c r="P69" s="27">
        <v>7.0000000000000007E-2</v>
      </c>
      <c r="Q69" s="27">
        <v>2E-3</v>
      </c>
      <c r="R69" s="27">
        <v>0.04</v>
      </c>
      <c r="S69" s="27">
        <v>1</v>
      </c>
      <c r="U69" s="167">
        <v>2009</v>
      </c>
      <c r="V69" s="27">
        <v>0.58899999999999997</v>
      </c>
      <c r="W69" s="27">
        <v>0.16600000000000001</v>
      </c>
      <c r="X69" s="27">
        <v>0.73399999999999999</v>
      </c>
      <c r="Y69" s="27">
        <v>0.26400000000000001</v>
      </c>
      <c r="Z69" s="27">
        <v>0.111</v>
      </c>
      <c r="AA69" s="27">
        <v>0.624</v>
      </c>
      <c r="AB69" s="27">
        <v>0.61899999999999999</v>
      </c>
      <c r="AC69" s="27">
        <v>0.32100000000000001</v>
      </c>
      <c r="AE69" s="167">
        <v>2009</v>
      </c>
      <c r="AF69" s="27">
        <v>0.13600000000000001</v>
      </c>
      <c r="AG69" s="27">
        <v>2.5000000000000001E-2</v>
      </c>
      <c r="AH69" s="27">
        <v>3.1E-2</v>
      </c>
      <c r="AI69" s="27">
        <v>9.1999999999999998E-2</v>
      </c>
      <c r="AJ69" s="27">
        <v>2.3E-2</v>
      </c>
      <c r="AK69" s="27">
        <v>1E-3</v>
      </c>
      <c r="AL69" s="27">
        <v>1.2999999999999999E-2</v>
      </c>
      <c r="AM69" s="27">
        <v>0.32100000000000001</v>
      </c>
    </row>
    <row r="70" spans="1:39" ht="13.5" thickBot="1" x14ac:dyDescent="0.25">
      <c r="A70" s="167">
        <v>2010</v>
      </c>
      <c r="B70" s="41">
        <v>2598.3000000000002</v>
      </c>
      <c r="C70" s="41">
        <v>409</v>
      </c>
      <c r="D70" s="41">
        <v>694.5</v>
      </c>
      <c r="E70" s="41">
        <v>881.3</v>
      </c>
      <c r="F70" s="41">
        <v>328.4</v>
      </c>
      <c r="G70" s="41">
        <v>0.6</v>
      </c>
      <c r="H70" s="41">
        <v>197.3</v>
      </c>
      <c r="I70" s="41">
        <v>5109.5</v>
      </c>
      <c r="K70" s="167">
        <v>2010</v>
      </c>
      <c r="L70" s="27">
        <v>0.50900000000000001</v>
      </c>
      <c r="M70" s="27">
        <v>0.08</v>
      </c>
      <c r="N70" s="27">
        <v>0.13600000000000001</v>
      </c>
      <c r="O70" s="27">
        <v>0.17199999999999999</v>
      </c>
      <c r="P70" s="27">
        <v>6.4000000000000001E-2</v>
      </c>
      <c r="Q70" s="27">
        <v>0</v>
      </c>
      <c r="R70" s="27">
        <v>3.9E-2</v>
      </c>
      <c r="S70" s="27">
        <v>1</v>
      </c>
      <c r="U70" s="167">
        <v>2010</v>
      </c>
      <c r="V70" s="27">
        <v>0.57599999999999996</v>
      </c>
      <c r="W70" s="27">
        <v>0.13300000000000001</v>
      </c>
      <c r="X70" s="27">
        <v>0.69299999999999995</v>
      </c>
      <c r="Y70" s="27">
        <v>0.155</v>
      </c>
      <c r="Z70" s="27">
        <v>0.10100000000000001</v>
      </c>
      <c r="AA70" s="27">
        <v>0.113</v>
      </c>
      <c r="AB70" s="27">
        <v>0.64100000000000001</v>
      </c>
      <c r="AC70" s="27">
        <v>0.28699999999999998</v>
      </c>
      <c r="AE70" s="167">
        <v>2010</v>
      </c>
      <c r="AF70" s="27">
        <v>0.14599999999999999</v>
      </c>
      <c r="AG70" s="27">
        <v>2.3E-2</v>
      </c>
      <c r="AH70" s="27">
        <v>3.9E-2</v>
      </c>
      <c r="AI70" s="27">
        <v>4.9000000000000002E-2</v>
      </c>
      <c r="AJ70" s="27">
        <v>1.7999999999999999E-2</v>
      </c>
      <c r="AK70" s="27">
        <v>0</v>
      </c>
      <c r="AL70" s="27">
        <v>1.0999999999999999E-2</v>
      </c>
      <c r="AM70" s="27">
        <v>0.28699999999999998</v>
      </c>
    </row>
    <row r="71" spans="1:39" ht="13.5" thickBot="1" x14ac:dyDescent="0.25">
      <c r="A71" s="167">
        <v>2011</v>
      </c>
      <c r="B71" s="41">
        <v>2543.9</v>
      </c>
      <c r="C71" s="41">
        <v>741.1</v>
      </c>
      <c r="D71" s="41">
        <v>506.4</v>
      </c>
      <c r="E71" s="41">
        <v>442.2</v>
      </c>
      <c r="F71" s="41">
        <v>270.2</v>
      </c>
      <c r="G71" s="41">
        <v>4.4000000000000004</v>
      </c>
      <c r="H71" s="41">
        <v>235.6</v>
      </c>
      <c r="I71" s="41">
        <v>4743.7</v>
      </c>
      <c r="K71" s="167">
        <v>2011</v>
      </c>
      <c r="L71" s="27">
        <v>0.53600000000000003</v>
      </c>
      <c r="M71" s="27">
        <v>0.156</v>
      </c>
      <c r="N71" s="27">
        <v>0.107</v>
      </c>
      <c r="O71" s="27">
        <v>9.2999999999999999E-2</v>
      </c>
      <c r="P71" s="27">
        <v>5.7000000000000002E-2</v>
      </c>
      <c r="Q71" s="27">
        <v>1E-3</v>
      </c>
      <c r="R71" s="27">
        <v>0.05</v>
      </c>
      <c r="S71" s="27">
        <v>1</v>
      </c>
      <c r="U71" s="167">
        <v>2011</v>
      </c>
      <c r="V71" s="27">
        <v>0.54300000000000004</v>
      </c>
      <c r="W71" s="27">
        <v>0.29499999999999998</v>
      </c>
      <c r="X71" s="27">
        <v>0.73</v>
      </c>
      <c r="Y71" s="27">
        <v>8.1000000000000003E-2</v>
      </c>
      <c r="Z71" s="27">
        <v>8.3000000000000004E-2</v>
      </c>
      <c r="AA71" s="27">
        <v>0.16400000000000001</v>
      </c>
      <c r="AB71" s="27">
        <v>0.58399999999999996</v>
      </c>
      <c r="AC71" s="27">
        <v>0.27800000000000002</v>
      </c>
      <c r="AE71" s="167">
        <v>2011</v>
      </c>
      <c r="AF71" s="27">
        <v>0.14899999999999999</v>
      </c>
      <c r="AG71" s="27">
        <v>4.2999999999999997E-2</v>
      </c>
      <c r="AH71" s="27">
        <v>0.03</v>
      </c>
      <c r="AI71" s="27">
        <v>2.5999999999999999E-2</v>
      </c>
      <c r="AJ71" s="27">
        <v>1.6E-2</v>
      </c>
      <c r="AK71" s="27">
        <v>0</v>
      </c>
      <c r="AL71" s="27">
        <v>1.4E-2</v>
      </c>
      <c r="AM71" s="27">
        <v>0.27800000000000002</v>
      </c>
    </row>
    <row r="72" spans="1:39" ht="13.5" thickBot="1" x14ac:dyDescent="0.25">
      <c r="A72" s="167">
        <v>2012</v>
      </c>
      <c r="B72" s="41">
        <v>2689.3</v>
      </c>
      <c r="C72" s="41">
        <v>631.5</v>
      </c>
      <c r="D72" s="41">
        <v>392.6</v>
      </c>
      <c r="E72" s="41">
        <v>248.5</v>
      </c>
      <c r="F72" s="41">
        <v>232.3</v>
      </c>
      <c r="G72" s="41">
        <v>4</v>
      </c>
      <c r="H72" s="41">
        <v>185.5</v>
      </c>
      <c r="I72" s="41">
        <v>4383.7</v>
      </c>
      <c r="K72" s="167">
        <v>2012</v>
      </c>
      <c r="L72" s="27">
        <v>0.61299999999999999</v>
      </c>
      <c r="M72" s="27">
        <v>0.14399999999999999</v>
      </c>
      <c r="N72" s="27">
        <v>0.09</v>
      </c>
      <c r="O72" s="27">
        <v>5.7000000000000002E-2</v>
      </c>
      <c r="P72" s="27">
        <v>5.2999999999999999E-2</v>
      </c>
      <c r="Q72" s="27">
        <v>1E-3</v>
      </c>
      <c r="R72" s="27">
        <v>4.2000000000000003E-2</v>
      </c>
      <c r="S72" s="27">
        <v>1</v>
      </c>
      <c r="U72" s="167">
        <v>2012</v>
      </c>
      <c r="V72" s="27">
        <v>0.54300000000000004</v>
      </c>
      <c r="W72" s="27">
        <v>0.214</v>
      </c>
      <c r="X72" s="27">
        <v>0.67900000000000005</v>
      </c>
      <c r="Y72" s="27">
        <v>4.2000000000000003E-2</v>
      </c>
      <c r="Z72" s="27">
        <v>6.8000000000000005E-2</v>
      </c>
      <c r="AA72" s="27">
        <v>0.183</v>
      </c>
      <c r="AB72" s="27">
        <v>0.52900000000000003</v>
      </c>
      <c r="AC72" s="27">
        <v>0.24099999999999999</v>
      </c>
      <c r="AE72" s="167">
        <v>2012</v>
      </c>
      <c r="AF72" s="27">
        <v>0.14799999999999999</v>
      </c>
      <c r="AG72" s="27">
        <v>3.5000000000000003E-2</v>
      </c>
      <c r="AH72" s="27">
        <v>2.1999999999999999E-2</v>
      </c>
      <c r="AI72" s="27">
        <v>1.4E-2</v>
      </c>
      <c r="AJ72" s="27">
        <v>1.2999999999999999E-2</v>
      </c>
      <c r="AK72" s="27">
        <v>0</v>
      </c>
      <c r="AL72" s="27">
        <v>0.01</v>
      </c>
      <c r="AM72" s="27">
        <v>0.24099999999999999</v>
      </c>
    </row>
    <row r="73" spans="1:39" ht="13.5" thickBot="1" x14ac:dyDescent="0.25">
      <c r="A73" s="167">
        <v>2013</v>
      </c>
      <c r="B73" s="41">
        <v>2325</v>
      </c>
      <c r="C73" s="41">
        <v>763.9</v>
      </c>
      <c r="D73" s="41">
        <v>410.9</v>
      </c>
      <c r="E73" s="41">
        <v>378.1</v>
      </c>
      <c r="F73" s="41">
        <v>306.39999999999998</v>
      </c>
      <c r="G73" s="41">
        <v>2.8</v>
      </c>
      <c r="H73" s="41">
        <v>231.8</v>
      </c>
      <c r="I73" s="41">
        <v>4418.8999999999996</v>
      </c>
      <c r="K73" s="167">
        <v>2013</v>
      </c>
      <c r="L73" s="27">
        <v>0.52600000000000002</v>
      </c>
      <c r="M73" s="27">
        <v>0.17299999999999999</v>
      </c>
      <c r="N73" s="27">
        <v>9.2999999999999999E-2</v>
      </c>
      <c r="O73" s="27">
        <v>8.5999999999999993E-2</v>
      </c>
      <c r="P73" s="27">
        <v>6.9000000000000006E-2</v>
      </c>
      <c r="Q73" s="27">
        <v>1E-3</v>
      </c>
      <c r="R73" s="27">
        <v>5.1999999999999998E-2</v>
      </c>
      <c r="S73" s="27">
        <v>1</v>
      </c>
      <c r="U73" s="167">
        <v>2013</v>
      </c>
      <c r="V73" s="27">
        <v>0.51400000000000001</v>
      </c>
      <c r="W73" s="27">
        <v>0.253</v>
      </c>
      <c r="X73" s="27">
        <v>0.68500000000000005</v>
      </c>
      <c r="Y73" s="27">
        <v>6.0999999999999999E-2</v>
      </c>
      <c r="Z73" s="27">
        <v>8.6999999999999994E-2</v>
      </c>
      <c r="AA73" s="27">
        <v>0.23499999999999999</v>
      </c>
      <c r="AB73" s="27">
        <v>0.58499999999999996</v>
      </c>
      <c r="AC73" s="27">
        <v>0.24199999999999999</v>
      </c>
      <c r="AE73" s="167">
        <v>2013</v>
      </c>
      <c r="AF73" s="27">
        <v>0.128</v>
      </c>
      <c r="AG73" s="27">
        <v>4.2000000000000003E-2</v>
      </c>
      <c r="AH73" s="27">
        <v>2.3E-2</v>
      </c>
      <c r="AI73" s="27">
        <v>2.1000000000000001E-2</v>
      </c>
      <c r="AJ73" s="27">
        <v>1.7000000000000001E-2</v>
      </c>
      <c r="AK73" s="27">
        <v>0</v>
      </c>
      <c r="AL73" s="27">
        <v>1.2999999999999999E-2</v>
      </c>
      <c r="AM73" s="27">
        <v>0.24199999999999999</v>
      </c>
    </row>
    <row r="74" spans="1:39" ht="13.5" thickBot="1" x14ac:dyDescent="0.25">
      <c r="A74" s="167">
        <v>2014</v>
      </c>
      <c r="B74" s="185">
        <v>2572.1999999999998</v>
      </c>
      <c r="C74" s="185">
        <v>675.7</v>
      </c>
      <c r="D74" s="185">
        <v>393.9</v>
      </c>
      <c r="E74" s="185">
        <v>687.1</v>
      </c>
      <c r="F74" s="185">
        <v>350.9</v>
      </c>
      <c r="G74" s="185">
        <v>10.199999999999999</v>
      </c>
      <c r="H74" s="185">
        <v>254.9</v>
      </c>
      <c r="I74" s="185">
        <v>4944.8999999999996</v>
      </c>
      <c r="K74" s="167">
        <v>2014</v>
      </c>
      <c r="L74" s="174">
        <v>0.52</v>
      </c>
      <c r="M74" s="174">
        <v>0.13700000000000001</v>
      </c>
      <c r="N74" s="174">
        <v>0.08</v>
      </c>
      <c r="O74" s="174">
        <v>0.13900000000000001</v>
      </c>
      <c r="P74" s="174">
        <v>7.0999999999999994E-2</v>
      </c>
      <c r="Q74" s="174">
        <v>2E-3</v>
      </c>
      <c r="R74" s="174">
        <v>5.1999999999999998E-2</v>
      </c>
      <c r="S74" s="174">
        <v>1</v>
      </c>
      <c r="U74" s="167">
        <v>2014</v>
      </c>
      <c r="V74" s="174">
        <v>0.55900000000000005</v>
      </c>
      <c r="W74" s="174">
        <v>0.23200000000000001</v>
      </c>
      <c r="X74" s="174">
        <v>0.72299999999999998</v>
      </c>
      <c r="Y74" s="174">
        <v>0.11899999999999999</v>
      </c>
      <c r="Z74" s="174">
        <v>8.4000000000000005E-2</v>
      </c>
      <c r="AA74" s="174">
        <v>0.41499999999999998</v>
      </c>
      <c r="AB74" s="174">
        <v>0.59599999999999997</v>
      </c>
      <c r="AC74" s="174">
        <v>0.26800000000000002</v>
      </c>
      <c r="AE74" s="167">
        <v>2014</v>
      </c>
      <c r="AF74" s="174">
        <v>0.13900000000000001</v>
      </c>
      <c r="AG74" s="174">
        <v>3.6999999999999998E-2</v>
      </c>
      <c r="AH74" s="174">
        <v>2.1000000000000001E-2</v>
      </c>
      <c r="AI74" s="174">
        <v>3.6999999999999998E-2</v>
      </c>
      <c r="AJ74" s="174">
        <v>1.9E-2</v>
      </c>
      <c r="AK74" s="174">
        <v>1E-3</v>
      </c>
      <c r="AL74" s="174">
        <v>1.4E-2</v>
      </c>
      <c r="AM74" s="174">
        <v>0.26800000000000002</v>
      </c>
    </row>
    <row r="75" spans="1:39" ht="13.5" thickBot="1" x14ac:dyDescent="0.25">
      <c r="A75" s="565">
        <v>2015</v>
      </c>
      <c r="B75" s="185">
        <v>2989.5680000000002</v>
      </c>
      <c r="C75" s="185">
        <v>601.76700000000005</v>
      </c>
      <c r="D75" s="185">
        <v>318.07600000000002</v>
      </c>
      <c r="E75" s="185">
        <v>400.23700000000002</v>
      </c>
      <c r="F75" s="185">
        <v>338.06</v>
      </c>
      <c r="G75" s="185">
        <v>93.605999999999995</v>
      </c>
      <c r="H75" s="185">
        <v>213.93600000000001</v>
      </c>
      <c r="I75" s="185">
        <v>4955.25</v>
      </c>
      <c r="K75" s="565">
        <v>2015</v>
      </c>
      <c r="L75" s="174">
        <v>0.60331325361989818</v>
      </c>
      <c r="M75" s="174">
        <v>0.12144029060087787</v>
      </c>
      <c r="N75" s="174">
        <v>6.4189697795267647E-2</v>
      </c>
      <c r="O75" s="174">
        <v>8.0770294132485751E-2</v>
      </c>
      <c r="P75" s="174">
        <v>6.8222592200191723E-2</v>
      </c>
      <c r="Q75" s="174">
        <v>1.8890267897684273E-2</v>
      </c>
      <c r="R75" s="174">
        <v>4.3173603753594671E-2</v>
      </c>
      <c r="S75" s="174">
        <v>1</v>
      </c>
      <c r="U75" s="565">
        <v>2015</v>
      </c>
      <c r="V75" s="174">
        <v>0.59869537642253268</v>
      </c>
      <c r="W75" s="174">
        <v>0.20456568880174297</v>
      </c>
      <c r="X75" s="174">
        <v>0.67730938190057011</v>
      </c>
      <c r="Y75" s="174">
        <v>6.0060691405422313E-2</v>
      </c>
      <c r="Z75" s="174">
        <v>8.1115431967388754E-2</v>
      </c>
      <c r="AA75" s="174">
        <v>0.9598843290469451</v>
      </c>
      <c r="AB75" s="174">
        <v>0.59031157908678522</v>
      </c>
      <c r="AC75" s="174">
        <v>0.2515838575287761</v>
      </c>
      <c r="AE75" s="565">
        <v>2015</v>
      </c>
      <c r="AF75" s="174">
        <v>0.15178387564393081</v>
      </c>
      <c r="AG75" s="174">
        <v>3.0552416768784424E-2</v>
      </c>
      <c r="AH75" s="174">
        <v>1.6149091784939808E-2</v>
      </c>
      <c r="AI75" s="174">
        <v>2.0320502171584633E-2</v>
      </c>
      <c r="AJ75" s="174">
        <v>1.7163702916336822E-2</v>
      </c>
      <c r="AK75" s="174">
        <v>4.7524864674514129E-3</v>
      </c>
      <c r="AL75" s="174">
        <v>1.0861781775748194E-2</v>
      </c>
      <c r="AM75" s="174">
        <v>0.2515838575287761</v>
      </c>
    </row>
    <row r="76" spans="1:39" ht="13.5" thickBot="1" x14ac:dyDescent="0.25">
      <c r="A76" s="615">
        <v>2016</v>
      </c>
      <c r="B76" s="185">
        <v>2683.8</v>
      </c>
      <c r="C76" s="185">
        <v>603.14800000000002</v>
      </c>
      <c r="D76" s="185">
        <v>366.46499999999997</v>
      </c>
      <c r="E76" s="185">
        <v>568.59299999999996</v>
      </c>
      <c r="F76" s="185">
        <v>314.536</v>
      </c>
      <c r="G76" s="185">
        <v>199.73599999999999</v>
      </c>
      <c r="H76" s="185">
        <v>232.28700000000001</v>
      </c>
      <c r="I76" s="185">
        <v>4968.5649999999996</v>
      </c>
      <c r="K76" s="615">
        <v>2016</v>
      </c>
      <c r="L76" s="174">
        <v>0.54015596052381332</v>
      </c>
      <c r="M76" s="174">
        <v>0.12139279651166887</v>
      </c>
      <c r="N76" s="174">
        <v>7.3756708425873466E-2</v>
      </c>
      <c r="O76" s="174">
        <v>0.11443807215966784</v>
      </c>
      <c r="P76" s="174">
        <v>6.3305199791086564E-2</v>
      </c>
      <c r="Q76" s="174">
        <v>4.0199937003943795E-2</v>
      </c>
      <c r="R76" s="174">
        <v>4.6751325583946277E-2</v>
      </c>
      <c r="S76" s="174">
        <v>1</v>
      </c>
      <c r="U76" s="615">
        <v>2016</v>
      </c>
      <c r="V76" s="174">
        <v>0.57468101649033454</v>
      </c>
      <c r="W76" s="174">
        <v>0.17841490484506856</v>
      </c>
      <c r="X76" s="174">
        <v>0.73726956868125781</v>
      </c>
      <c r="Y76" s="174">
        <v>7.9438369679931786E-2</v>
      </c>
      <c r="Z76" s="174">
        <v>8.7567091125889243E-2</v>
      </c>
      <c r="AA76" s="174">
        <v>0.97329642912833303</v>
      </c>
      <c r="AB76" s="174">
        <v>0.52734372339580238</v>
      </c>
      <c r="AC76" s="174">
        <v>0.24913800681070264</v>
      </c>
      <c r="AE76" s="615">
        <v>2016</v>
      </c>
      <c r="AF76" s="174">
        <v>0.13457337937182343</v>
      </c>
      <c r="AG76" s="174">
        <v>3.02435593640944E-2</v>
      </c>
      <c r="AH76" s="174">
        <v>1.8375599326140274E-2</v>
      </c>
      <c r="AI76" s="174">
        <v>2.8510873201119006E-2</v>
      </c>
      <c r="AJ76" s="174">
        <v>1.5771731296704616E-2</v>
      </c>
      <c r="AK76" s="174">
        <v>1.0015332179078367E-2</v>
      </c>
      <c r="AL76" s="174">
        <v>1.1647532071742583E-2</v>
      </c>
      <c r="AM76" s="174">
        <v>0.24913800681070264</v>
      </c>
    </row>
    <row r="77" spans="1:39" ht="13.5" thickBot="1" x14ac:dyDescent="0.25">
      <c r="A77" s="646">
        <v>2017</v>
      </c>
      <c r="B77" s="185">
        <v>2983.049</v>
      </c>
      <c r="C77" s="185">
        <v>479.488</v>
      </c>
      <c r="D77" s="185">
        <v>438.923</v>
      </c>
      <c r="E77" s="185">
        <v>784.77700000000004</v>
      </c>
      <c r="F77" s="185">
        <v>533.88699999999994</v>
      </c>
      <c r="G77" s="185">
        <v>19.927</v>
      </c>
      <c r="H77" s="185">
        <v>270.06900000000002</v>
      </c>
      <c r="I77" s="185">
        <v>5510.12</v>
      </c>
      <c r="K77" s="649">
        <v>2017</v>
      </c>
      <c r="L77" s="174">
        <v>0.54137641285489246</v>
      </c>
      <c r="M77" s="174">
        <v>8.70195204460157E-2</v>
      </c>
      <c r="N77" s="174">
        <v>7.9657611812446918E-2</v>
      </c>
      <c r="O77" s="174">
        <v>0.14242466588749431</v>
      </c>
      <c r="P77" s="174">
        <v>9.6892082205106228E-2</v>
      </c>
      <c r="Q77" s="174">
        <v>3.6164366656261568E-3</v>
      </c>
      <c r="R77" s="174">
        <v>4.901327012841826E-2</v>
      </c>
      <c r="S77" s="174">
        <v>1</v>
      </c>
      <c r="U77" s="649">
        <v>2017</v>
      </c>
      <c r="V77" s="174">
        <v>0.5916180815983223</v>
      </c>
      <c r="W77" s="174">
        <v>0.13203110780313737</v>
      </c>
      <c r="X77" s="174">
        <v>0.77662394190753903</v>
      </c>
      <c r="Y77" s="174">
        <v>0.11440970341680715</v>
      </c>
      <c r="Z77" s="174">
        <v>0.1516193333414744</v>
      </c>
      <c r="AA77" s="174">
        <v>0.79298818098611157</v>
      </c>
      <c r="AB77" s="174">
        <v>0.49993150837078781</v>
      </c>
      <c r="AC77" s="174">
        <v>0.27298207597109025</v>
      </c>
      <c r="AE77" s="649">
        <v>2017</v>
      </c>
      <c r="AF77" s="174">
        <v>0.14778605706291059</v>
      </c>
      <c r="AG77" s="174">
        <v>2.37547693413621E-2</v>
      </c>
      <c r="AH77" s="174">
        <v>2.1745100239461003E-2</v>
      </c>
      <c r="AI77" s="174">
        <v>3.8879380963457118E-2</v>
      </c>
      <c r="AJ77" s="174">
        <v>2.6449801745511432E-2</v>
      </c>
      <c r="AK77" s="174">
        <v>9.8722238860059599E-4</v>
      </c>
      <c r="AL77" s="174">
        <v>1.3379744229787443E-2</v>
      </c>
      <c r="AM77" s="174">
        <v>0.27298207597109025</v>
      </c>
    </row>
    <row r="78" spans="1:39" ht="13.5" thickBot="1" x14ac:dyDescent="0.25">
      <c r="A78" s="970" t="s">
        <v>750</v>
      </c>
      <c r="B78" s="971"/>
      <c r="C78" s="971"/>
      <c r="D78" s="971"/>
      <c r="E78" s="971"/>
      <c r="F78" s="971"/>
      <c r="G78" s="971"/>
      <c r="H78" s="971"/>
      <c r="I78" s="972"/>
      <c r="K78" s="970" t="s">
        <v>750</v>
      </c>
      <c r="L78" s="971"/>
      <c r="M78" s="971"/>
      <c r="N78" s="971"/>
      <c r="O78" s="971"/>
      <c r="P78" s="971"/>
      <c r="Q78" s="971"/>
      <c r="R78" s="971"/>
      <c r="S78" s="972"/>
      <c r="U78" s="970" t="s">
        <v>750</v>
      </c>
      <c r="V78" s="971"/>
      <c r="W78" s="971"/>
      <c r="X78" s="971"/>
      <c r="Y78" s="971"/>
      <c r="Z78" s="971"/>
      <c r="AA78" s="971"/>
      <c r="AB78" s="971"/>
      <c r="AC78" s="972"/>
      <c r="AE78" s="970" t="s">
        <v>750</v>
      </c>
      <c r="AF78" s="971"/>
      <c r="AG78" s="971"/>
      <c r="AH78" s="971"/>
      <c r="AI78" s="971"/>
      <c r="AJ78" s="971"/>
      <c r="AK78" s="971"/>
      <c r="AL78" s="971"/>
      <c r="AM78" s="972"/>
    </row>
    <row r="79" spans="1:39" ht="13.5" thickBot="1" x14ac:dyDescent="0.25">
      <c r="A79" s="167">
        <v>2007</v>
      </c>
      <c r="B79" s="41">
        <v>39.299999999999997</v>
      </c>
      <c r="C79" s="41">
        <v>7.4</v>
      </c>
      <c r="D79" s="41">
        <v>4.8</v>
      </c>
      <c r="E79" s="41">
        <v>34</v>
      </c>
      <c r="F79" s="41">
        <v>3.5</v>
      </c>
      <c r="G79" s="41">
        <v>0.4</v>
      </c>
      <c r="H79" s="41">
        <v>0.3</v>
      </c>
      <c r="I79" s="41">
        <v>89.7</v>
      </c>
      <c r="K79" s="167">
        <v>2007</v>
      </c>
      <c r="L79" s="27">
        <v>0.438</v>
      </c>
      <c r="M79" s="27">
        <v>8.2000000000000003E-2</v>
      </c>
      <c r="N79" s="27">
        <v>5.3999999999999999E-2</v>
      </c>
      <c r="O79" s="27">
        <v>0.379</v>
      </c>
      <c r="P79" s="27">
        <v>3.9E-2</v>
      </c>
      <c r="Q79" s="27">
        <v>4.0000000000000001E-3</v>
      </c>
      <c r="R79" s="27">
        <v>3.0000000000000001E-3</v>
      </c>
      <c r="S79" s="27">
        <v>1</v>
      </c>
      <c r="U79" s="167">
        <v>2007</v>
      </c>
      <c r="V79" s="27">
        <v>1.2E-2</v>
      </c>
      <c r="W79" s="27">
        <v>3.0000000000000001E-3</v>
      </c>
      <c r="X79" s="27">
        <v>6.0000000000000001E-3</v>
      </c>
      <c r="Y79" s="27">
        <v>7.0000000000000001E-3</v>
      </c>
      <c r="Z79" s="27">
        <v>1E-3</v>
      </c>
      <c r="AA79" s="27">
        <v>1.2999999999999999E-2</v>
      </c>
      <c r="AB79" s="27">
        <v>1E-3</v>
      </c>
      <c r="AC79" s="27">
        <v>6.0000000000000001E-3</v>
      </c>
      <c r="AE79" s="167">
        <v>2007</v>
      </c>
      <c r="AF79" s="27">
        <v>3.0000000000000001E-3</v>
      </c>
      <c r="AG79" s="27">
        <v>1E-3</v>
      </c>
      <c r="AH79" s="27">
        <v>0</v>
      </c>
      <c r="AI79" s="27">
        <v>2E-3</v>
      </c>
      <c r="AJ79" s="27">
        <v>0</v>
      </c>
      <c r="AK79" s="27">
        <v>0</v>
      </c>
      <c r="AL79" s="27">
        <v>0</v>
      </c>
      <c r="AM79" s="27">
        <v>6.0000000000000001E-3</v>
      </c>
    </row>
    <row r="80" spans="1:39" ht="13.5" thickBot="1" x14ac:dyDescent="0.25">
      <c r="A80" s="167">
        <v>2008</v>
      </c>
      <c r="B80" s="41">
        <v>58.4</v>
      </c>
      <c r="C80" s="41">
        <v>12.2</v>
      </c>
      <c r="D80" s="41">
        <v>6.4</v>
      </c>
      <c r="E80" s="41">
        <v>28.2</v>
      </c>
      <c r="F80" s="41">
        <v>5.4</v>
      </c>
      <c r="G80" s="41">
        <v>0.9</v>
      </c>
      <c r="H80" s="41">
        <v>0</v>
      </c>
      <c r="I80" s="41">
        <v>111.6</v>
      </c>
      <c r="K80" s="167">
        <v>2008</v>
      </c>
      <c r="L80" s="27">
        <v>0.52300000000000002</v>
      </c>
      <c r="M80" s="27">
        <v>0.109</v>
      </c>
      <c r="N80" s="27">
        <v>5.7000000000000002E-2</v>
      </c>
      <c r="O80" s="27">
        <v>0.253</v>
      </c>
      <c r="P80" s="27">
        <v>4.8000000000000001E-2</v>
      </c>
      <c r="Q80" s="27">
        <v>8.0000000000000002E-3</v>
      </c>
      <c r="R80" s="27">
        <v>0</v>
      </c>
      <c r="S80" s="27">
        <v>1</v>
      </c>
      <c r="U80" s="167">
        <v>2008</v>
      </c>
      <c r="V80" s="27">
        <v>1.4E-2</v>
      </c>
      <c r="W80" s="27">
        <v>4.0000000000000001E-3</v>
      </c>
      <c r="X80" s="27">
        <v>8.0000000000000002E-3</v>
      </c>
      <c r="Y80" s="27">
        <v>5.0000000000000001E-3</v>
      </c>
      <c r="Z80" s="27">
        <v>1E-3</v>
      </c>
      <c r="AA80" s="27">
        <v>0.02</v>
      </c>
      <c r="AB80" s="27">
        <v>0</v>
      </c>
      <c r="AC80" s="27">
        <v>6.0000000000000001E-3</v>
      </c>
      <c r="AE80" s="167">
        <v>2008</v>
      </c>
      <c r="AF80" s="27">
        <v>3.0000000000000001E-3</v>
      </c>
      <c r="AG80" s="27">
        <v>1E-3</v>
      </c>
      <c r="AH80" s="27">
        <v>0</v>
      </c>
      <c r="AI80" s="27">
        <v>2E-3</v>
      </c>
      <c r="AJ80" s="27">
        <v>0</v>
      </c>
      <c r="AK80" s="27">
        <v>0</v>
      </c>
      <c r="AL80" s="27">
        <v>0</v>
      </c>
      <c r="AM80" s="27">
        <v>6.0000000000000001E-3</v>
      </c>
    </row>
    <row r="81" spans="1:39" ht="13.5" thickBot="1" x14ac:dyDescent="0.25">
      <c r="A81" s="167">
        <v>2009</v>
      </c>
      <c r="B81" s="41">
        <v>38.700000000000003</v>
      </c>
      <c r="C81" s="41">
        <v>4.5999999999999996</v>
      </c>
      <c r="D81" s="41">
        <v>5.0999999999999996</v>
      </c>
      <c r="E81" s="41">
        <v>39.799999999999997</v>
      </c>
      <c r="F81" s="41">
        <v>6.6</v>
      </c>
      <c r="G81" s="41">
        <v>0.7</v>
      </c>
      <c r="H81" s="41">
        <v>0.4</v>
      </c>
      <c r="I81" s="41">
        <v>95.8</v>
      </c>
      <c r="K81" s="167">
        <v>2009</v>
      </c>
      <c r="L81" s="27">
        <v>0.40400000000000003</v>
      </c>
      <c r="M81" s="27">
        <v>4.8000000000000001E-2</v>
      </c>
      <c r="N81" s="27">
        <v>5.2999999999999999E-2</v>
      </c>
      <c r="O81" s="27">
        <v>0.41499999999999998</v>
      </c>
      <c r="P81" s="27">
        <v>6.9000000000000006E-2</v>
      </c>
      <c r="Q81" s="27">
        <v>7.0000000000000001E-3</v>
      </c>
      <c r="R81" s="27">
        <v>4.0000000000000001E-3</v>
      </c>
      <c r="S81" s="27">
        <v>1</v>
      </c>
      <c r="U81" s="167">
        <v>2009</v>
      </c>
      <c r="V81" s="27">
        <v>8.9999999999999993E-3</v>
      </c>
      <c r="W81" s="27">
        <v>2E-3</v>
      </c>
      <c r="X81" s="27">
        <v>7.0000000000000001E-3</v>
      </c>
      <c r="Y81" s="27">
        <v>6.0000000000000001E-3</v>
      </c>
      <c r="Z81" s="27">
        <v>2E-3</v>
      </c>
      <c r="AA81" s="27">
        <v>3.1E-2</v>
      </c>
      <c r="AB81" s="27">
        <v>1E-3</v>
      </c>
      <c r="AC81" s="27">
        <v>5.0000000000000001E-3</v>
      </c>
      <c r="AE81" s="167">
        <v>2009</v>
      </c>
      <c r="AF81" s="27">
        <v>2E-3</v>
      </c>
      <c r="AG81" s="27">
        <v>0</v>
      </c>
      <c r="AH81" s="27">
        <v>0</v>
      </c>
      <c r="AI81" s="27">
        <v>2E-3</v>
      </c>
      <c r="AJ81" s="27">
        <v>0</v>
      </c>
      <c r="AK81" s="27">
        <v>0</v>
      </c>
      <c r="AL81" s="27">
        <v>0</v>
      </c>
      <c r="AM81" s="27">
        <v>5.0000000000000001E-3</v>
      </c>
    </row>
    <row r="82" spans="1:39" ht="13.5" thickBot="1" x14ac:dyDescent="0.25">
      <c r="A82" s="167">
        <v>2010</v>
      </c>
      <c r="B82" s="41">
        <v>37.4</v>
      </c>
      <c r="C82" s="41">
        <v>14.4</v>
      </c>
      <c r="D82" s="41">
        <v>5</v>
      </c>
      <c r="E82" s="41">
        <v>28.5</v>
      </c>
      <c r="F82" s="41">
        <v>6.1</v>
      </c>
      <c r="G82" s="41">
        <v>0</v>
      </c>
      <c r="H82" s="41">
        <v>0</v>
      </c>
      <c r="I82" s="41">
        <v>91.5</v>
      </c>
      <c r="K82" s="167">
        <v>2010</v>
      </c>
      <c r="L82" s="27">
        <v>0.40899999999999997</v>
      </c>
      <c r="M82" s="27">
        <v>0.157</v>
      </c>
      <c r="N82" s="27">
        <v>5.5E-2</v>
      </c>
      <c r="O82" s="27">
        <v>0.311</v>
      </c>
      <c r="P82" s="27">
        <v>6.7000000000000004E-2</v>
      </c>
      <c r="Q82" s="27">
        <v>0</v>
      </c>
      <c r="R82" s="27">
        <v>0</v>
      </c>
      <c r="S82" s="27">
        <v>1</v>
      </c>
      <c r="U82" s="167">
        <v>2010</v>
      </c>
      <c r="V82" s="27">
        <v>8.0000000000000002E-3</v>
      </c>
      <c r="W82" s="27">
        <v>5.0000000000000001E-3</v>
      </c>
      <c r="X82" s="27">
        <v>5.0000000000000001E-3</v>
      </c>
      <c r="Y82" s="27">
        <v>5.0000000000000001E-3</v>
      </c>
      <c r="Z82" s="27">
        <v>2E-3</v>
      </c>
      <c r="AA82" s="27">
        <v>0</v>
      </c>
      <c r="AB82" s="27">
        <v>0</v>
      </c>
      <c r="AC82" s="27">
        <v>5.0000000000000001E-3</v>
      </c>
      <c r="AE82" s="167">
        <v>2010</v>
      </c>
      <c r="AF82" s="27">
        <v>2E-3</v>
      </c>
      <c r="AG82" s="27">
        <v>1E-3</v>
      </c>
      <c r="AH82" s="27">
        <v>0</v>
      </c>
      <c r="AI82" s="27">
        <v>2E-3</v>
      </c>
      <c r="AJ82" s="27">
        <v>0</v>
      </c>
      <c r="AK82" s="27">
        <v>0</v>
      </c>
      <c r="AL82" s="27">
        <v>0</v>
      </c>
      <c r="AM82" s="27">
        <v>5.0000000000000001E-3</v>
      </c>
    </row>
    <row r="83" spans="1:39" ht="13.5" thickBot="1" x14ac:dyDescent="0.25">
      <c r="A83" s="167">
        <v>2011</v>
      </c>
      <c r="B83" s="41">
        <v>30.7</v>
      </c>
      <c r="C83" s="41">
        <v>10.199999999999999</v>
      </c>
      <c r="D83" s="41">
        <v>2.6</v>
      </c>
      <c r="E83" s="41">
        <v>17.2</v>
      </c>
      <c r="F83" s="41">
        <v>20</v>
      </c>
      <c r="G83" s="41">
        <v>0</v>
      </c>
      <c r="H83" s="41">
        <v>1.2</v>
      </c>
      <c r="I83" s="41">
        <v>81.900000000000006</v>
      </c>
      <c r="K83" s="167">
        <v>2011</v>
      </c>
      <c r="L83" s="27">
        <v>0.375</v>
      </c>
      <c r="M83" s="27">
        <v>0.125</v>
      </c>
      <c r="N83" s="27">
        <v>3.2000000000000001E-2</v>
      </c>
      <c r="O83" s="27">
        <v>0.21</v>
      </c>
      <c r="P83" s="27">
        <v>0.24399999999999999</v>
      </c>
      <c r="Q83" s="27">
        <v>0</v>
      </c>
      <c r="R83" s="27">
        <v>1.4999999999999999E-2</v>
      </c>
      <c r="S83" s="27">
        <v>1</v>
      </c>
      <c r="U83" s="167">
        <v>2011</v>
      </c>
      <c r="V83" s="27">
        <v>7.0000000000000001E-3</v>
      </c>
      <c r="W83" s="27">
        <v>4.0000000000000001E-3</v>
      </c>
      <c r="X83" s="27">
        <v>4.0000000000000001E-3</v>
      </c>
      <c r="Y83" s="27">
        <v>3.0000000000000001E-3</v>
      </c>
      <c r="Z83" s="27">
        <v>6.0000000000000001E-3</v>
      </c>
      <c r="AA83" s="27">
        <v>0</v>
      </c>
      <c r="AB83" s="27">
        <v>3.0000000000000001E-3</v>
      </c>
      <c r="AC83" s="27">
        <v>5.0000000000000001E-3</v>
      </c>
      <c r="AE83" s="167">
        <v>2011</v>
      </c>
      <c r="AF83" s="27">
        <v>2E-3</v>
      </c>
      <c r="AG83" s="27">
        <v>1E-3</v>
      </c>
      <c r="AH83" s="27">
        <v>0</v>
      </c>
      <c r="AI83" s="27">
        <v>1E-3</v>
      </c>
      <c r="AJ83" s="27">
        <v>1E-3</v>
      </c>
      <c r="AK83" s="27">
        <v>0</v>
      </c>
      <c r="AL83" s="27">
        <v>0</v>
      </c>
      <c r="AM83" s="27">
        <v>5.0000000000000001E-3</v>
      </c>
    </row>
    <row r="84" spans="1:39" ht="13.5" thickBot="1" x14ac:dyDescent="0.25">
      <c r="A84" s="167">
        <v>2012</v>
      </c>
      <c r="B84" s="41">
        <v>60.7</v>
      </c>
      <c r="C84" s="41">
        <v>18.7</v>
      </c>
      <c r="D84" s="41">
        <v>3.1</v>
      </c>
      <c r="E84" s="41">
        <v>28.1</v>
      </c>
      <c r="F84" s="41">
        <v>3.2</v>
      </c>
      <c r="G84" s="41">
        <v>0</v>
      </c>
      <c r="H84" s="41">
        <v>0.2</v>
      </c>
      <c r="I84" s="41">
        <v>114</v>
      </c>
      <c r="K84" s="167">
        <v>2012</v>
      </c>
      <c r="L84" s="27">
        <v>0.53200000000000003</v>
      </c>
      <c r="M84" s="27">
        <v>0.16400000000000001</v>
      </c>
      <c r="N84" s="27">
        <v>2.7E-2</v>
      </c>
      <c r="O84" s="27">
        <v>0.246</v>
      </c>
      <c r="P84" s="27">
        <v>2.8000000000000001E-2</v>
      </c>
      <c r="Q84" s="27">
        <v>0</v>
      </c>
      <c r="R84" s="27">
        <v>2E-3</v>
      </c>
      <c r="S84" s="27">
        <v>1</v>
      </c>
      <c r="U84" s="167">
        <v>2012</v>
      </c>
      <c r="V84" s="27">
        <v>1.2E-2</v>
      </c>
      <c r="W84" s="27">
        <v>6.0000000000000001E-3</v>
      </c>
      <c r="X84" s="27">
        <v>5.0000000000000001E-3</v>
      </c>
      <c r="Y84" s="27">
        <v>5.0000000000000001E-3</v>
      </c>
      <c r="Z84" s="27">
        <v>1E-3</v>
      </c>
      <c r="AA84" s="27">
        <v>0</v>
      </c>
      <c r="AB84" s="27">
        <v>1E-3</v>
      </c>
      <c r="AC84" s="27">
        <v>6.0000000000000001E-3</v>
      </c>
      <c r="AE84" s="167">
        <v>2012</v>
      </c>
      <c r="AF84" s="27">
        <v>3.0000000000000001E-3</v>
      </c>
      <c r="AG84" s="27">
        <v>1E-3</v>
      </c>
      <c r="AH84" s="27">
        <v>0</v>
      </c>
      <c r="AI84" s="27">
        <v>2E-3</v>
      </c>
      <c r="AJ84" s="27">
        <v>0</v>
      </c>
      <c r="AK84" s="27">
        <v>0</v>
      </c>
      <c r="AL84" s="27">
        <v>0</v>
      </c>
      <c r="AM84" s="27">
        <v>6.0000000000000001E-3</v>
      </c>
    </row>
    <row r="85" spans="1:39" ht="13.5" thickBot="1" x14ac:dyDescent="0.25">
      <c r="A85" s="167">
        <v>2013</v>
      </c>
      <c r="B85" s="41">
        <v>36.9</v>
      </c>
      <c r="C85" s="41">
        <v>16.399999999999999</v>
      </c>
      <c r="D85" s="41">
        <v>1.3</v>
      </c>
      <c r="E85" s="41">
        <v>63</v>
      </c>
      <c r="F85" s="41">
        <v>5.6</v>
      </c>
      <c r="G85" s="41">
        <v>0.1</v>
      </c>
      <c r="H85" s="41">
        <v>0.4</v>
      </c>
      <c r="I85" s="41">
        <v>123.8</v>
      </c>
      <c r="K85" s="167">
        <v>2013</v>
      </c>
      <c r="L85" s="27">
        <v>0.29799999999999999</v>
      </c>
      <c r="M85" s="27">
        <v>0.13200000000000001</v>
      </c>
      <c r="N85" s="27">
        <v>1.0999999999999999E-2</v>
      </c>
      <c r="O85" s="27">
        <v>0.50900000000000001</v>
      </c>
      <c r="P85" s="27">
        <v>4.4999999999999998E-2</v>
      </c>
      <c r="Q85" s="27">
        <v>1E-3</v>
      </c>
      <c r="R85" s="27">
        <v>3.0000000000000001E-3</v>
      </c>
      <c r="S85" s="27">
        <v>1</v>
      </c>
      <c r="U85" s="167">
        <v>2013</v>
      </c>
      <c r="V85" s="27">
        <v>8.0000000000000002E-3</v>
      </c>
      <c r="W85" s="27">
        <v>5.0000000000000001E-3</v>
      </c>
      <c r="X85" s="27">
        <v>2E-3</v>
      </c>
      <c r="Y85" s="27">
        <v>0.01</v>
      </c>
      <c r="Z85" s="27">
        <v>2E-3</v>
      </c>
      <c r="AA85" s="27">
        <v>8.0000000000000002E-3</v>
      </c>
      <c r="AB85" s="27">
        <v>1E-3</v>
      </c>
      <c r="AC85" s="27">
        <v>7.0000000000000001E-3</v>
      </c>
      <c r="AE85" s="167">
        <v>2013</v>
      </c>
      <c r="AF85" s="27">
        <v>2E-3</v>
      </c>
      <c r="AG85" s="27">
        <v>1E-3</v>
      </c>
      <c r="AH85" s="27">
        <v>0</v>
      </c>
      <c r="AI85" s="27">
        <v>3.0000000000000001E-3</v>
      </c>
      <c r="AJ85" s="27">
        <v>0</v>
      </c>
      <c r="AK85" s="27">
        <v>0</v>
      </c>
      <c r="AL85" s="27">
        <v>0</v>
      </c>
      <c r="AM85" s="27">
        <v>7.0000000000000001E-3</v>
      </c>
    </row>
    <row r="86" spans="1:39" ht="13.5" thickBot="1" x14ac:dyDescent="0.25">
      <c r="A86" s="167">
        <v>2014</v>
      </c>
      <c r="B86" s="185">
        <v>44.2</v>
      </c>
      <c r="C86" s="185">
        <v>13.1</v>
      </c>
      <c r="D86" s="185">
        <v>5</v>
      </c>
      <c r="E86" s="185">
        <v>22.3</v>
      </c>
      <c r="F86" s="185">
        <v>10.9</v>
      </c>
      <c r="G86" s="185">
        <v>0.1</v>
      </c>
      <c r="H86" s="185">
        <v>11.2</v>
      </c>
      <c r="I86" s="185">
        <v>107</v>
      </c>
      <c r="K86" s="167">
        <v>2014</v>
      </c>
      <c r="L86" s="174">
        <v>0.41299999999999998</v>
      </c>
      <c r="M86" s="174">
        <v>0.123</v>
      </c>
      <c r="N86" s="174">
        <v>4.7E-2</v>
      </c>
      <c r="O86" s="174">
        <v>0.20899999999999999</v>
      </c>
      <c r="P86" s="174">
        <v>0.10199999999999999</v>
      </c>
      <c r="Q86" s="174">
        <v>1E-3</v>
      </c>
      <c r="R86" s="174">
        <v>0.105</v>
      </c>
      <c r="S86" s="174">
        <v>1</v>
      </c>
      <c r="U86" s="167">
        <v>2014</v>
      </c>
      <c r="V86" s="174">
        <v>0.01</v>
      </c>
      <c r="W86" s="174">
        <v>5.0000000000000001E-3</v>
      </c>
      <c r="X86" s="174">
        <v>8.9999999999999993E-3</v>
      </c>
      <c r="Y86" s="174">
        <v>4.0000000000000001E-3</v>
      </c>
      <c r="Z86" s="174">
        <v>3.0000000000000001E-3</v>
      </c>
      <c r="AA86" s="174">
        <v>6.0000000000000001E-3</v>
      </c>
      <c r="AB86" s="174">
        <v>2.5999999999999999E-2</v>
      </c>
      <c r="AC86" s="174">
        <v>6.0000000000000001E-3</v>
      </c>
      <c r="AE86" s="167">
        <v>2014</v>
      </c>
      <c r="AF86" s="174">
        <v>2E-3</v>
      </c>
      <c r="AG86" s="174">
        <v>1E-3</v>
      </c>
      <c r="AH86" s="174">
        <v>0</v>
      </c>
      <c r="AI86" s="174">
        <v>1E-3</v>
      </c>
      <c r="AJ86" s="174">
        <v>1E-3</v>
      </c>
      <c r="AK86" s="174">
        <v>0</v>
      </c>
      <c r="AL86" s="174">
        <v>1E-3</v>
      </c>
      <c r="AM86" s="174">
        <v>6.0000000000000001E-3</v>
      </c>
    </row>
    <row r="87" spans="1:39" ht="13.5" thickBot="1" x14ac:dyDescent="0.25">
      <c r="A87" s="565">
        <v>2015</v>
      </c>
      <c r="B87" s="185">
        <v>34.445999999999998</v>
      </c>
      <c r="C87" s="185">
        <v>16.440999999999999</v>
      </c>
      <c r="D87" s="185">
        <v>1.0249999999999999</v>
      </c>
      <c r="E87" s="185">
        <v>45.198999999999998</v>
      </c>
      <c r="F87" s="185">
        <v>15.616</v>
      </c>
      <c r="G87" s="185">
        <v>0.121</v>
      </c>
      <c r="H87" s="185">
        <v>0.57199999999999995</v>
      </c>
      <c r="I87" s="185">
        <v>113.42</v>
      </c>
      <c r="K87" s="565">
        <v>2015</v>
      </c>
      <c r="L87" s="174">
        <v>0.30370305060835828</v>
      </c>
      <c r="M87" s="174">
        <v>0.14495679774290249</v>
      </c>
      <c r="N87" s="174">
        <v>9.0372068418268382E-3</v>
      </c>
      <c r="O87" s="174">
        <v>0.39850996296949387</v>
      </c>
      <c r="P87" s="174">
        <v>0.13768294833362721</v>
      </c>
      <c r="Q87" s="174">
        <v>1.0668312466937048E-3</v>
      </c>
      <c r="R87" s="174">
        <v>5.0432022570975135E-3</v>
      </c>
      <c r="S87" s="174">
        <v>1</v>
      </c>
      <c r="U87" s="565">
        <v>2015</v>
      </c>
      <c r="V87" s="174">
        <v>6.8982076795880065E-3</v>
      </c>
      <c r="W87" s="174">
        <v>5.5889812661536033E-3</v>
      </c>
      <c r="X87" s="174">
        <v>2.1826296748201192E-3</v>
      </c>
      <c r="Y87" s="174">
        <v>6.7826892337132317E-3</v>
      </c>
      <c r="Z87" s="174">
        <v>3.7469638099826741E-3</v>
      </c>
      <c r="AA87" s="174">
        <v>1.2407965708894767E-3</v>
      </c>
      <c r="AB87" s="174">
        <v>1.5783141838570467E-3</v>
      </c>
      <c r="AC87" s="174">
        <v>5.7584664993519568E-3</v>
      </c>
      <c r="AE87" s="565">
        <v>2015</v>
      </c>
      <c r="AF87" s="174">
        <v>1.7488638426792231E-3</v>
      </c>
      <c r="AG87" s="174">
        <v>8.3472886365584126E-4</v>
      </c>
      <c r="AH87" s="174">
        <v>5.2040452846374138E-5</v>
      </c>
      <c r="AI87" s="174">
        <v>2.2948062714178196E-3</v>
      </c>
      <c r="AJ87" s="174">
        <v>7.9284264551119862E-4</v>
      </c>
      <c r="AK87" s="174">
        <v>6.1433119945475816E-6</v>
      </c>
      <c r="AL87" s="174">
        <v>2.9041111246952204E-5</v>
      </c>
      <c r="AM87" s="174">
        <v>5.7584664993519568E-3</v>
      </c>
    </row>
    <row r="88" spans="1:39" ht="13.5" thickBot="1" x14ac:dyDescent="0.25">
      <c r="A88" s="615">
        <v>2016</v>
      </c>
      <c r="B88" s="185">
        <v>40.249000000000002</v>
      </c>
      <c r="C88" s="185">
        <v>20.32</v>
      </c>
      <c r="D88" s="185">
        <v>2.0019999999999998</v>
      </c>
      <c r="E88" s="185">
        <v>28.768000000000001</v>
      </c>
      <c r="F88" s="185">
        <v>13.987</v>
      </c>
      <c r="G88" s="185">
        <v>1.579</v>
      </c>
      <c r="H88" s="185">
        <v>1.0089999999999999</v>
      </c>
      <c r="I88" s="185">
        <v>107.914</v>
      </c>
      <c r="K88" s="615">
        <v>2016</v>
      </c>
      <c r="L88" s="174">
        <v>0.37297292288303652</v>
      </c>
      <c r="M88" s="174">
        <v>0.18829808921919305</v>
      </c>
      <c r="N88" s="174">
        <v>1.8551809774450024E-2</v>
      </c>
      <c r="O88" s="174">
        <v>0.26658264914654262</v>
      </c>
      <c r="P88" s="174">
        <v>0.12961246918842781</v>
      </c>
      <c r="Q88" s="174">
        <v>1.4632021795133161E-2</v>
      </c>
      <c r="R88" s="174">
        <v>9.3500379932168198E-3</v>
      </c>
      <c r="S88" s="174">
        <v>1</v>
      </c>
      <c r="U88" s="615">
        <v>2016</v>
      </c>
      <c r="V88" s="174">
        <v>8.6185022105669095E-3</v>
      </c>
      <c r="W88" s="174">
        <v>6.0107815435876321E-3</v>
      </c>
      <c r="X88" s="174">
        <v>4.0277070838958106E-3</v>
      </c>
      <c r="Y88" s="174">
        <v>4.0191895062940946E-3</v>
      </c>
      <c r="Z88" s="174">
        <v>3.8939927498849508E-3</v>
      </c>
      <c r="AA88" s="174">
        <v>7.6943318259784805E-3</v>
      </c>
      <c r="AB88" s="174">
        <v>2.2906568895649112E-3</v>
      </c>
      <c r="AC88" s="174">
        <v>5.4111154562675873E-3</v>
      </c>
      <c r="AE88" s="615">
        <v>2016</v>
      </c>
      <c r="AF88" s="174">
        <v>2.0181995477816981E-3</v>
      </c>
      <c r="AG88" s="174">
        <v>1.0189027009596288E-3</v>
      </c>
      <c r="AH88" s="174">
        <v>1.0038598461226263E-4</v>
      </c>
      <c r="AI88" s="174">
        <v>1.4425094931696163E-3</v>
      </c>
      <c r="AJ88" s="174">
        <v>7.0134803535050829E-4</v>
      </c>
      <c r="AK88" s="174">
        <v>7.9175559292089258E-5</v>
      </c>
      <c r="AL88" s="174">
        <v>5.059413510178471E-5</v>
      </c>
      <c r="AM88" s="174">
        <v>5.4111154562675873E-3</v>
      </c>
    </row>
    <row r="89" spans="1:39" ht="13.5" thickBot="1" x14ac:dyDescent="0.25">
      <c r="A89" s="646">
        <v>2017</v>
      </c>
      <c r="B89" s="185">
        <v>46.393999999999998</v>
      </c>
      <c r="C89" s="185">
        <v>20.536999999999999</v>
      </c>
      <c r="D89" s="185">
        <v>6.5789999999999997</v>
      </c>
      <c r="E89" s="185">
        <v>12.653</v>
      </c>
      <c r="F89" s="185">
        <v>6.3029999999999999</v>
      </c>
      <c r="G89" s="185">
        <v>0.52500000000000002</v>
      </c>
      <c r="H89" s="185">
        <v>2.75</v>
      </c>
      <c r="I89" s="185">
        <v>95.741</v>
      </c>
      <c r="K89" s="649">
        <v>2017</v>
      </c>
      <c r="L89" s="174">
        <v>0.4845781848946637</v>
      </c>
      <c r="M89" s="174">
        <v>0.21450580211194786</v>
      </c>
      <c r="N89" s="174">
        <v>6.8716641773117051E-2</v>
      </c>
      <c r="O89" s="174">
        <v>0.13215863632090746</v>
      </c>
      <c r="P89" s="174">
        <v>6.5833864279671195E-2</v>
      </c>
      <c r="Q89" s="174">
        <v>5.4835441451415801E-3</v>
      </c>
      <c r="R89" s="174">
        <v>2.8723326474551131E-2</v>
      </c>
      <c r="S89" s="174">
        <v>1</v>
      </c>
      <c r="U89" s="649">
        <v>2017</v>
      </c>
      <c r="V89" s="174">
        <v>9.2011660813055927E-3</v>
      </c>
      <c r="W89" s="174">
        <v>5.6550380008530609E-3</v>
      </c>
      <c r="X89" s="174">
        <v>1.1640786456416499E-2</v>
      </c>
      <c r="Y89" s="174">
        <v>1.8446335421818693E-3</v>
      </c>
      <c r="Z89" s="174">
        <v>1.7899979921805799E-3</v>
      </c>
      <c r="AA89" s="174">
        <v>2.0892196267260934E-2</v>
      </c>
      <c r="AB89" s="174">
        <v>5.0905940630715353E-3</v>
      </c>
      <c r="AC89" s="174">
        <v>4.7431955992878836E-3</v>
      </c>
      <c r="AE89" s="649">
        <v>2017</v>
      </c>
      <c r="AF89" s="174">
        <v>2.2984491141032795E-3</v>
      </c>
      <c r="AG89" s="174">
        <v>1.0174429765991088E-3</v>
      </c>
      <c r="AH89" s="174">
        <v>3.2593647285609079E-4</v>
      </c>
      <c r="AI89" s="174">
        <v>6.2685426220521613E-4</v>
      </c>
      <c r="AJ89" s="174">
        <v>3.1226289533545221E-4</v>
      </c>
      <c r="AK89" s="174">
        <v>2.6009522457736384E-5</v>
      </c>
      <c r="AL89" s="174">
        <v>1.3624035573100009E-4</v>
      </c>
      <c r="AM89" s="174">
        <v>4.7431955992878836E-3</v>
      </c>
    </row>
    <row r="90" spans="1:39" ht="13.5" customHeight="1" thickBot="1" x14ac:dyDescent="0.25">
      <c r="A90" s="967" t="s">
        <v>2397</v>
      </c>
      <c r="B90" s="968"/>
      <c r="C90" s="968"/>
      <c r="D90" s="968"/>
      <c r="E90" s="968"/>
      <c r="F90" s="968"/>
      <c r="G90" s="968"/>
      <c r="H90" s="968"/>
      <c r="I90" s="969"/>
      <c r="K90" s="967" t="s">
        <v>2397</v>
      </c>
      <c r="L90" s="968"/>
      <c r="M90" s="968"/>
      <c r="N90" s="968"/>
      <c r="O90" s="968"/>
      <c r="P90" s="968"/>
      <c r="Q90" s="968"/>
      <c r="R90" s="968"/>
      <c r="S90" s="969"/>
      <c r="U90" s="967" t="s">
        <v>2397</v>
      </c>
      <c r="V90" s="968"/>
      <c r="W90" s="968"/>
      <c r="X90" s="968"/>
      <c r="Y90" s="968"/>
      <c r="Z90" s="968"/>
      <c r="AA90" s="968"/>
      <c r="AB90" s="968"/>
      <c r="AC90" s="969"/>
      <c r="AE90" s="967" t="s">
        <v>2397</v>
      </c>
      <c r="AF90" s="968"/>
      <c r="AG90" s="968"/>
      <c r="AH90" s="968"/>
      <c r="AI90" s="968"/>
      <c r="AJ90" s="968"/>
      <c r="AK90" s="968"/>
      <c r="AL90" s="968"/>
      <c r="AM90" s="969"/>
    </row>
    <row r="91" spans="1:39" ht="13.5" thickBot="1" x14ac:dyDescent="0.25">
      <c r="A91" s="167">
        <v>2007</v>
      </c>
      <c r="B91" s="41">
        <v>1719.8</v>
      </c>
      <c r="C91" s="41">
        <v>435.2</v>
      </c>
      <c r="D91" s="41">
        <v>500.2</v>
      </c>
      <c r="E91" s="41">
        <v>808.2</v>
      </c>
      <c r="F91" s="41">
        <v>326.89999999999998</v>
      </c>
      <c r="G91" s="41">
        <v>10.5</v>
      </c>
      <c r="H91" s="41">
        <v>126.4</v>
      </c>
      <c r="I91" s="41">
        <v>3927</v>
      </c>
      <c r="K91" s="167">
        <v>2007</v>
      </c>
      <c r="L91" s="27">
        <v>0.438</v>
      </c>
      <c r="M91" s="27">
        <v>0.111</v>
      </c>
      <c r="N91" s="27">
        <v>0.127</v>
      </c>
      <c r="O91" s="27">
        <v>0.20599999999999999</v>
      </c>
      <c r="P91" s="27">
        <v>8.3000000000000004E-2</v>
      </c>
      <c r="Q91" s="27">
        <v>3.0000000000000001E-3</v>
      </c>
      <c r="R91" s="27">
        <v>3.2000000000000001E-2</v>
      </c>
      <c r="S91" s="27">
        <v>1</v>
      </c>
      <c r="U91" s="167">
        <v>2007</v>
      </c>
      <c r="V91" s="27">
        <v>0.52300000000000002</v>
      </c>
      <c r="W91" s="27">
        <v>0.17799999999999999</v>
      </c>
      <c r="X91" s="27">
        <v>0.66900000000000004</v>
      </c>
      <c r="Y91" s="27">
        <v>0.17199999999999999</v>
      </c>
      <c r="Z91" s="27">
        <v>0.107</v>
      </c>
      <c r="AA91" s="27">
        <v>0.33300000000000002</v>
      </c>
      <c r="AB91" s="27">
        <v>0.45200000000000001</v>
      </c>
      <c r="AC91" s="27">
        <v>0.27</v>
      </c>
      <c r="AE91" s="167">
        <v>2007</v>
      </c>
      <c r="AF91" s="27">
        <v>0.11799999999999999</v>
      </c>
      <c r="AG91" s="27">
        <v>0.03</v>
      </c>
      <c r="AH91" s="27">
        <v>3.4000000000000002E-2</v>
      </c>
      <c r="AI91" s="27">
        <v>5.6000000000000001E-2</v>
      </c>
      <c r="AJ91" s="27">
        <v>2.3E-2</v>
      </c>
      <c r="AK91" s="27">
        <v>1E-3</v>
      </c>
      <c r="AL91" s="27">
        <v>8.9999999999999993E-3</v>
      </c>
      <c r="AM91" s="27">
        <v>0.27</v>
      </c>
    </row>
    <row r="92" spans="1:39" ht="13.5" thickBot="1" x14ac:dyDescent="0.25">
      <c r="A92" s="167">
        <v>2008</v>
      </c>
      <c r="B92" s="41">
        <v>2045.8</v>
      </c>
      <c r="C92" s="41">
        <v>698.4</v>
      </c>
      <c r="D92" s="41">
        <v>583</v>
      </c>
      <c r="E92" s="41">
        <v>1212.0999999999999</v>
      </c>
      <c r="F92" s="41">
        <v>514</v>
      </c>
      <c r="G92" s="41">
        <v>29</v>
      </c>
      <c r="H92" s="41">
        <v>133.19999999999999</v>
      </c>
      <c r="I92" s="41">
        <v>5215.5</v>
      </c>
      <c r="K92" s="167">
        <v>2008</v>
      </c>
      <c r="L92" s="27">
        <v>0.39200000000000002</v>
      </c>
      <c r="M92" s="27">
        <v>0.13400000000000001</v>
      </c>
      <c r="N92" s="27">
        <v>0.112</v>
      </c>
      <c r="O92" s="27">
        <v>0.23200000000000001</v>
      </c>
      <c r="P92" s="27">
        <v>9.9000000000000005E-2</v>
      </c>
      <c r="Q92" s="27">
        <v>6.0000000000000001E-3</v>
      </c>
      <c r="R92" s="27">
        <v>2.5999999999999999E-2</v>
      </c>
      <c r="S92" s="27">
        <v>1</v>
      </c>
      <c r="U92" s="167">
        <v>2008</v>
      </c>
      <c r="V92" s="27">
        <v>0.501</v>
      </c>
      <c r="W92" s="27">
        <v>0.255</v>
      </c>
      <c r="X92" s="27">
        <v>0.69299999999999995</v>
      </c>
      <c r="Y92" s="27">
        <v>0.19700000000000001</v>
      </c>
      <c r="Z92" s="27">
        <v>0.14000000000000001</v>
      </c>
      <c r="AA92" s="27">
        <v>0.65</v>
      </c>
      <c r="AB92" s="27">
        <v>0.55800000000000005</v>
      </c>
      <c r="AC92" s="27">
        <v>0.29399999999999998</v>
      </c>
      <c r="AE92" s="167">
        <v>2008</v>
      </c>
      <c r="AF92" s="27">
        <v>0.115</v>
      </c>
      <c r="AG92" s="27">
        <v>3.9E-2</v>
      </c>
      <c r="AH92" s="27">
        <v>3.3000000000000002E-2</v>
      </c>
      <c r="AI92" s="27">
        <v>6.8000000000000005E-2</v>
      </c>
      <c r="AJ92" s="27">
        <v>2.9000000000000001E-2</v>
      </c>
      <c r="AK92" s="27">
        <v>2E-3</v>
      </c>
      <c r="AL92" s="27">
        <v>7.0000000000000001E-3</v>
      </c>
      <c r="AM92" s="27">
        <v>0.29399999999999998</v>
      </c>
    </row>
    <row r="93" spans="1:39" ht="13.5" thickBot="1" x14ac:dyDescent="0.25">
      <c r="A93" s="167">
        <v>2009</v>
      </c>
      <c r="B93" s="41">
        <v>2477.9</v>
      </c>
      <c r="C93" s="41">
        <v>461</v>
      </c>
      <c r="D93" s="41">
        <v>565.70000000000005</v>
      </c>
      <c r="E93" s="41">
        <v>1686.1</v>
      </c>
      <c r="F93" s="41">
        <v>410.6</v>
      </c>
      <c r="G93" s="41">
        <v>15</v>
      </c>
      <c r="H93" s="41">
        <v>228.2</v>
      </c>
      <c r="I93" s="41">
        <v>5844.4</v>
      </c>
      <c r="K93" s="167">
        <v>2009</v>
      </c>
      <c r="L93" s="27">
        <v>0.42399999999999999</v>
      </c>
      <c r="M93" s="27">
        <v>7.9000000000000001E-2</v>
      </c>
      <c r="N93" s="27">
        <v>9.7000000000000003E-2</v>
      </c>
      <c r="O93" s="27">
        <v>0.28799999999999998</v>
      </c>
      <c r="P93" s="27">
        <v>7.0000000000000007E-2</v>
      </c>
      <c r="Q93" s="27">
        <v>3.0000000000000001E-3</v>
      </c>
      <c r="R93" s="27">
        <v>3.9E-2</v>
      </c>
      <c r="S93" s="27">
        <v>1</v>
      </c>
      <c r="U93" s="167">
        <v>2009</v>
      </c>
      <c r="V93" s="27">
        <v>0.59899999999999998</v>
      </c>
      <c r="W93" s="27">
        <v>0.16800000000000001</v>
      </c>
      <c r="X93" s="27">
        <v>0.74099999999999999</v>
      </c>
      <c r="Y93" s="27">
        <v>0.27100000000000002</v>
      </c>
      <c r="Z93" s="27">
        <v>0.113</v>
      </c>
      <c r="AA93" s="27">
        <v>0.65500000000000003</v>
      </c>
      <c r="AB93" s="27">
        <v>0.62</v>
      </c>
      <c r="AC93" s="27">
        <v>0.32600000000000001</v>
      </c>
      <c r="AE93" s="167">
        <v>2009</v>
      </c>
      <c r="AF93" s="27">
        <v>0.13800000000000001</v>
      </c>
      <c r="AG93" s="27">
        <v>2.5999999999999999E-2</v>
      </c>
      <c r="AH93" s="27">
        <v>3.2000000000000001E-2</v>
      </c>
      <c r="AI93" s="27">
        <v>9.4E-2</v>
      </c>
      <c r="AJ93" s="27">
        <v>2.3E-2</v>
      </c>
      <c r="AK93" s="27">
        <v>1E-3</v>
      </c>
      <c r="AL93" s="27">
        <v>1.2999999999999999E-2</v>
      </c>
      <c r="AM93" s="27">
        <v>0.32600000000000001</v>
      </c>
    </row>
    <row r="94" spans="1:39" ht="13.5" thickBot="1" x14ac:dyDescent="0.25">
      <c r="A94" s="167">
        <v>2010</v>
      </c>
      <c r="B94" s="41">
        <v>2635.8</v>
      </c>
      <c r="C94" s="41">
        <v>423.4</v>
      </c>
      <c r="D94" s="41">
        <v>699.5</v>
      </c>
      <c r="E94" s="41">
        <v>909.7</v>
      </c>
      <c r="F94" s="41">
        <v>334.5</v>
      </c>
      <c r="G94" s="41">
        <v>0.6</v>
      </c>
      <c r="H94" s="41">
        <v>197.4</v>
      </c>
      <c r="I94" s="41">
        <v>5201</v>
      </c>
      <c r="K94" s="167">
        <v>2010</v>
      </c>
      <c r="L94" s="27">
        <v>0.50700000000000001</v>
      </c>
      <c r="M94" s="27">
        <v>8.1000000000000003E-2</v>
      </c>
      <c r="N94" s="27">
        <v>0.13400000000000001</v>
      </c>
      <c r="O94" s="27">
        <v>0.17499999999999999</v>
      </c>
      <c r="P94" s="27">
        <v>6.4000000000000001E-2</v>
      </c>
      <c r="Q94" s="27">
        <v>0</v>
      </c>
      <c r="R94" s="27">
        <v>3.7999999999999999E-2</v>
      </c>
      <c r="S94" s="27">
        <v>1</v>
      </c>
      <c r="U94" s="167">
        <v>2010</v>
      </c>
      <c r="V94" s="27">
        <v>0.58399999999999996</v>
      </c>
      <c r="W94" s="27">
        <v>0.13800000000000001</v>
      </c>
      <c r="X94" s="27">
        <v>0.69799999999999995</v>
      </c>
      <c r="Y94" s="27">
        <v>0.16</v>
      </c>
      <c r="Z94" s="27">
        <v>0.10299999999999999</v>
      </c>
      <c r="AA94" s="27">
        <v>0.113</v>
      </c>
      <c r="AB94" s="27">
        <v>0.64100000000000001</v>
      </c>
      <c r="AC94" s="27">
        <v>0.29199999999999998</v>
      </c>
      <c r="AE94" s="167">
        <v>2010</v>
      </c>
      <c r="AF94" s="27">
        <v>0.14799999999999999</v>
      </c>
      <c r="AG94" s="27">
        <v>2.4E-2</v>
      </c>
      <c r="AH94" s="27">
        <v>3.9E-2</v>
      </c>
      <c r="AI94" s="27">
        <v>5.0999999999999997E-2</v>
      </c>
      <c r="AJ94" s="27">
        <v>1.9E-2</v>
      </c>
      <c r="AK94" s="27">
        <v>0</v>
      </c>
      <c r="AL94" s="27">
        <v>1.0999999999999999E-2</v>
      </c>
      <c r="AM94" s="27">
        <v>0.29199999999999998</v>
      </c>
    </row>
    <row r="95" spans="1:39" ht="13.5" thickBot="1" x14ac:dyDescent="0.25">
      <c r="A95" s="167">
        <v>2011</v>
      </c>
      <c r="B95" s="41">
        <v>2574.6</v>
      </c>
      <c r="C95" s="41">
        <v>751.3</v>
      </c>
      <c r="D95" s="41">
        <v>509</v>
      </c>
      <c r="E95" s="41">
        <v>459.4</v>
      </c>
      <c r="F95" s="41">
        <v>290.3</v>
      </c>
      <c r="G95" s="41">
        <v>4.4000000000000004</v>
      </c>
      <c r="H95" s="41">
        <v>236.8</v>
      </c>
      <c r="I95" s="41">
        <v>4825.6000000000004</v>
      </c>
      <c r="K95" s="167">
        <v>2011</v>
      </c>
      <c r="L95" s="27">
        <v>0.53400000000000003</v>
      </c>
      <c r="M95" s="27">
        <v>0.156</v>
      </c>
      <c r="N95" s="27">
        <v>0.105</v>
      </c>
      <c r="O95" s="27">
        <v>9.5000000000000001E-2</v>
      </c>
      <c r="P95" s="27">
        <v>0.06</v>
      </c>
      <c r="Q95" s="27">
        <v>1E-3</v>
      </c>
      <c r="R95" s="27">
        <v>4.9000000000000002E-2</v>
      </c>
      <c r="S95" s="27">
        <v>1</v>
      </c>
      <c r="U95" s="167">
        <v>2011</v>
      </c>
      <c r="V95" s="27">
        <v>0.54900000000000004</v>
      </c>
      <c r="W95" s="27">
        <v>0.29899999999999999</v>
      </c>
      <c r="X95" s="27">
        <v>0.73399999999999999</v>
      </c>
      <c r="Y95" s="27">
        <v>8.4000000000000005E-2</v>
      </c>
      <c r="Z95" s="27">
        <v>8.8999999999999996E-2</v>
      </c>
      <c r="AA95" s="27">
        <v>0.16400000000000001</v>
      </c>
      <c r="AB95" s="27">
        <v>0.58699999999999997</v>
      </c>
      <c r="AC95" s="27">
        <v>0.28299999999999997</v>
      </c>
      <c r="AE95" s="167">
        <v>2011</v>
      </c>
      <c r="AF95" s="27">
        <v>0.151</v>
      </c>
      <c r="AG95" s="27">
        <v>4.3999999999999997E-2</v>
      </c>
      <c r="AH95" s="27">
        <v>0.03</v>
      </c>
      <c r="AI95" s="27">
        <v>2.7E-2</v>
      </c>
      <c r="AJ95" s="27">
        <v>1.7000000000000001E-2</v>
      </c>
      <c r="AK95" s="27">
        <v>0</v>
      </c>
      <c r="AL95" s="27">
        <v>1.4E-2</v>
      </c>
      <c r="AM95" s="27">
        <v>0.28299999999999997</v>
      </c>
    </row>
    <row r="96" spans="1:39" ht="13.5" thickBot="1" x14ac:dyDescent="0.25">
      <c r="A96" s="167">
        <v>2012</v>
      </c>
      <c r="B96" s="41">
        <v>2750</v>
      </c>
      <c r="C96" s="41">
        <v>650.1</v>
      </c>
      <c r="D96" s="41">
        <v>395.7</v>
      </c>
      <c r="E96" s="41">
        <v>276.60000000000002</v>
      </c>
      <c r="F96" s="41">
        <v>235.5</v>
      </c>
      <c r="G96" s="41">
        <v>4</v>
      </c>
      <c r="H96" s="41">
        <v>185.7</v>
      </c>
      <c r="I96" s="41">
        <v>4497.7</v>
      </c>
      <c r="K96" s="167">
        <v>2012</v>
      </c>
      <c r="L96" s="27">
        <v>0.61099999999999999</v>
      </c>
      <c r="M96" s="27">
        <v>0.14499999999999999</v>
      </c>
      <c r="N96" s="27">
        <v>8.7999999999999995E-2</v>
      </c>
      <c r="O96" s="27">
        <v>6.0999999999999999E-2</v>
      </c>
      <c r="P96" s="27">
        <v>5.1999999999999998E-2</v>
      </c>
      <c r="Q96" s="27">
        <v>1E-3</v>
      </c>
      <c r="R96" s="27">
        <v>4.1000000000000002E-2</v>
      </c>
      <c r="S96" s="27">
        <v>1</v>
      </c>
      <c r="U96" s="167">
        <v>2012</v>
      </c>
      <c r="V96" s="27">
        <v>0.55500000000000005</v>
      </c>
      <c r="W96" s="27">
        <v>0.22</v>
      </c>
      <c r="X96" s="27">
        <v>0.68400000000000005</v>
      </c>
      <c r="Y96" s="27">
        <v>4.7E-2</v>
      </c>
      <c r="Z96" s="27">
        <v>6.9000000000000006E-2</v>
      </c>
      <c r="AA96" s="27">
        <v>0.183</v>
      </c>
      <c r="AB96" s="27">
        <v>0.53</v>
      </c>
      <c r="AC96" s="27">
        <v>0.248</v>
      </c>
      <c r="AE96" s="167">
        <v>2012</v>
      </c>
      <c r="AF96" s="27">
        <v>0.151</v>
      </c>
      <c r="AG96" s="27">
        <v>3.5999999999999997E-2</v>
      </c>
      <c r="AH96" s="27">
        <v>2.1999999999999999E-2</v>
      </c>
      <c r="AI96" s="27">
        <v>1.4999999999999999E-2</v>
      </c>
      <c r="AJ96" s="27">
        <v>1.2999999999999999E-2</v>
      </c>
      <c r="AK96" s="27">
        <v>0</v>
      </c>
      <c r="AL96" s="27">
        <v>0.01</v>
      </c>
      <c r="AM96" s="27">
        <v>0.248</v>
      </c>
    </row>
    <row r="97" spans="1:39" ht="13.5" thickBot="1" x14ac:dyDescent="0.25">
      <c r="A97" s="167">
        <v>2013</v>
      </c>
      <c r="B97" s="41">
        <v>2361.9</v>
      </c>
      <c r="C97" s="41">
        <v>780.2</v>
      </c>
      <c r="D97" s="41">
        <v>412.3</v>
      </c>
      <c r="E97" s="41">
        <v>441.1</v>
      </c>
      <c r="F97" s="41">
        <v>312.10000000000002</v>
      </c>
      <c r="G97" s="41">
        <v>2.9</v>
      </c>
      <c r="H97" s="41">
        <v>232.2</v>
      </c>
      <c r="I97" s="41">
        <v>4542.7</v>
      </c>
      <c r="K97" s="167">
        <v>2013</v>
      </c>
      <c r="L97" s="27">
        <v>0.52</v>
      </c>
      <c r="M97" s="27">
        <v>0.17199999999999999</v>
      </c>
      <c r="N97" s="27">
        <v>9.0999999999999998E-2</v>
      </c>
      <c r="O97" s="27">
        <v>9.7000000000000003E-2</v>
      </c>
      <c r="P97" s="27">
        <v>6.9000000000000006E-2</v>
      </c>
      <c r="Q97" s="27">
        <v>1E-3</v>
      </c>
      <c r="R97" s="27">
        <v>5.0999999999999997E-2</v>
      </c>
      <c r="S97" s="27">
        <v>1</v>
      </c>
      <c r="U97" s="167">
        <v>2013</v>
      </c>
      <c r="V97" s="27">
        <v>0.52200000000000002</v>
      </c>
      <c r="W97" s="27">
        <v>0.25800000000000001</v>
      </c>
      <c r="X97" s="27">
        <v>0.68700000000000006</v>
      </c>
      <c r="Y97" s="27">
        <v>7.1999999999999995E-2</v>
      </c>
      <c r="Z97" s="27">
        <v>8.8999999999999996E-2</v>
      </c>
      <c r="AA97" s="27">
        <v>0.24399999999999999</v>
      </c>
      <c r="AB97" s="27">
        <v>0.58599999999999997</v>
      </c>
      <c r="AC97" s="27">
        <v>0.249</v>
      </c>
      <c r="AE97" s="167">
        <v>2013</v>
      </c>
      <c r="AF97" s="27">
        <v>0.13</v>
      </c>
      <c r="AG97" s="27">
        <v>4.2999999999999997E-2</v>
      </c>
      <c r="AH97" s="27">
        <v>2.3E-2</v>
      </c>
      <c r="AI97" s="27">
        <v>2.4E-2</v>
      </c>
      <c r="AJ97" s="27">
        <v>1.7000000000000001E-2</v>
      </c>
      <c r="AK97" s="27">
        <v>0</v>
      </c>
      <c r="AL97" s="27">
        <v>1.2999999999999999E-2</v>
      </c>
      <c r="AM97" s="27">
        <v>0.249</v>
      </c>
    </row>
    <row r="98" spans="1:39" ht="13.5" thickBot="1" x14ac:dyDescent="0.25">
      <c r="A98" s="167">
        <v>2014</v>
      </c>
      <c r="B98" s="185">
        <v>2616.4</v>
      </c>
      <c r="C98" s="185">
        <v>688.8</v>
      </c>
      <c r="D98" s="185">
        <v>398.9</v>
      </c>
      <c r="E98" s="185">
        <v>709.5</v>
      </c>
      <c r="F98" s="185">
        <v>361.8</v>
      </c>
      <c r="G98" s="185">
        <v>10.3</v>
      </c>
      <c r="H98" s="185">
        <v>266.10000000000002</v>
      </c>
      <c r="I98" s="185">
        <v>5051.8999999999996</v>
      </c>
      <c r="K98" s="167">
        <v>2014</v>
      </c>
      <c r="L98" s="174">
        <v>0.51800000000000002</v>
      </c>
      <c r="M98" s="174">
        <v>0.13600000000000001</v>
      </c>
      <c r="N98" s="174">
        <v>7.9000000000000001E-2</v>
      </c>
      <c r="O98" s="174">
        <v>0.14000000000000001</v>
      </c>
      <c r="P98" s="174">
        <v>7.1999999999999995E-2</v>
      </c>
      <c r="Q98" s="174">
        <v>2E-3</v>
      </c>
      <c r="R98" s="174">
        <v>5.2999999999999999E-2</v>
      </c>
      <c r="S98" s="174">
        <v>1</v>
      </c>
      <c r="U98" s="167">
        <v>2014</v>
      </c>
      <c r="V98" s="174">
        <v>0.56799999999999995</v>
      </c>
      <c r="W98" s="174">
        <v>0.23599999999999999</v>
      </c>
      <c r="X98" s="174">
        <v>0.73299999999999998</v>
      </c>
      <c r="Y98" s="174">
        <v>0.123</v>
      </c>
      <c r="Z98" s="174">
        <v>8.5999999999999993E-2</v>
      </c>
      <c r="AA98" s="174">
        <v>0.42099999999999999</v>
      </c>
      <c r="AB98" s="174">
        <v>0.622</v>
      </c>
      <c r="AC98" s="174">
        <v>0.27400000000000002</v>
      </c>
      <c r="AE98" s="167">
        <v>2014</v>
      </c>
      <c r="AF98" s="174">
        <v>0.14199999999999999</v>
      </c>
      <c r="AG98" s="174">
        <v>3.6999999999999998E-2</v>
      </c>
      <c r="AH98" s="174">
        <v>2.1999999999999999E-2</v>
      </c>
      <c r="AI98" s="174">
        <v>3.7999999999999999E-2</v>
      </c>
      <c r="AJ98" s="174">
        <v>0.02</v>
      </c>
      <c r="AK98" s="174">
        <v>1E-3</v>
      </c>
      <c r="AL98" s="174">
        <v>1.4E-2</v>
      </c>
      <c r="AM98" s="174">
        <v>0.27400000000000002</v>
      </c>
    </row>
    <row r="99" spans="1:39" ht="13.5" thickBot="1" x14ac:dyDescent="0.25">
      <c r="A99" s="565">
        <v>2015</v>
      </c>
      <c r="B99" s="185">
        <v>3024.0140000000001</v>
      </c>
      <c r="C99" s="185">
        <v>618.20800000000008</v>
      </c>
      <c r="D99" s="185">
        <v>319.101</v>
      </c>
      <c r="E99" s="185">
        <v>445.43600000000004</v>
      </c>
      <c r="F99" s="185">
        <v>353.67599999999999</v>
      </c>
      <c r="G99" s="185">
        <v>93.72699999999999</v>
      </c>
      <c r="H99" s="185">
        <v>214.50800000000001</v>
      </c>
      <c r="I99" s="185">
        <v>5068.67</v>
      </c>
      <c r="K99" s="565">
        <v>2015</v>
      </c>
      <c r="L99" s="174">
        <v>0.59660897237342347</v>
      </c>
      <c r="M99" s="174">
        <v>0.12196651192521905</v>
      </c>
      <c r="N99" s="174">
        <v>6.2955568225984332E-2</v>
      </c>
      <c r="O99" s="174">
        <v>8.7880252610645401E-2</v>
      </c>
      <c r="P99" s="174">
        <v>6.9776884271416359E-2</v>
      </c>
      <c r="Q99" s="174">
        <v>1.8491438582507836E-2</v>
      </c>
      <c r="R99" s="174">
        <v>4.2320372010803624E-2</v>
      </c>
      <c r="S99" s="174">
        <v>1</v>
      </c>
      <c r="U99" s="565">
        <v>2015</v>
      </c>
      <c r="V99" s="174">
        <v>0.60559358410212061</v>
      </c>
      <c r="W99" s="174">
        <v>0.21015467006789657</v>
      </c>
      <c r="X99" s="174">
        <v>0.67949201157539008</v>
      </c>
      <c r="Y99" s="174">
        <v>6.6843380639135544E-2</v>
      </c>
      <c r="Z99" s="174">
        <v>8.4862395777371424E-2</v>
      </c>
      <c r="AA99" s="174">
        <v>0.96112512561783459</v>
      </c>
      <c r="AB99" s="174">
        <v>0.59188989327064234</v>
      </c>
      <c r="AC99" s="174">
        <v>0.25734232402812807</v>
      </c>
      <c r="AE99" s="565">
        <v>2015</v>
      </c>
      <c r="AF99" s="174">
        <v>0.15353273948661003</v>
      </c>
      <c r="AG99" s="174">
        <v>3.1387145632440265E-2</v>
      </c>
      <c r="AH99" s="174">
        <v>1.6201132237786183E-2</v>
      </c>
      <c r="AI99" s="174">
        <v>2.2615308443002455E-2</v>
      </c>
      <c r="AJ99" s="174">
        <v>1.795654556184802E-2</v>
      </c>
      <c r="AK99" s="174">
        <v>4.7586297794459604E-3</v>
      </c>
      <c r="AL99" s="174">
        <v>1.0890822886995147E-2</v>
      </c>
      <c r="AM99" s="174">
        <v>0.25734232402812807</v>
      </c>
    </row>
    <row r="100" spans="1:39" ht="13.5" thickBot="1" x14ac:dyDescent="0.25">
      <c r="A100" s="615">
        <v>2016</v>
      </c>
      <c r="B100" s="185">
        <v>2724.049</v>
      </c>
      <c r="C100" s="185">
        <v>623.46800000000007</v>
      </c>
      <c r="D100" s="185">
        <v>368.46699999999998</v>
      </c>
      <c r="E100" s="185">
        <v>597.36099999999999</v>
      </c>
      <c r="F100" s="185">
        <v>328.52300000000002</v>
      </c>
      <c r="G100" s="185">
        <v>201.315</v>
      </c>
      <c r="H100" s="185">
        <v>233.29599999999999</v>
      </c>
      <c r="I100" s="185">
        <v>5076.4789999999994</v>
      </c>
      <c r="K100" s="615">
        <v>2016</v>
      </c>
      <c r="L100" s="174">
        <v>0.53660204247865506</v>
      </c>
      <c r="M100" s="174">
        <v>0.12281504562512721</v>
      </c>
      <c r="N100" s="174">
        <v>7.258318216228217E-2</v>
      </c>
      <c r="O100" s="174">
        <v>0.11767230791263</v>
      </c>
      <c r="P100" s="174">
        <v>6.4714736335952552E-2</v>
      </c>
      <c r="Q100" s="174">
        <v>3.9656423280781825E-2</v>
      </c>
      <c r="R100" s="174">
        <v>4.5956262204571323E-2</v>
      </c>
      <c r="S100" s="174">
        <v>1</v>
      </c>
      <c r="U100" s="615">
        <v>2016</v>
      </c>
      <c r="V100" s="174">
        <v>0.58329951870090135</v>
      </c>
      <c r="W100" s="174">
        <v>0.1844256863886562</v>
      </c>
      <c r="X100" s="174">
        <v>0.74129727576515358</v>
      </c>
      <c r="Y100" s="174">
        <v>8.3457559186225883E-2</v>
      </c>
      <c r="Z100" s="174">
        <v>9.1461083875774202E-2</v>
      </c>
      <c r="AA100" s="174">
        <v>0.98099076095431148</v>
      </c>
      <c r="AB100" s="174">
        <v>0.52963438028536725</v>
      </c>
      <c r="AC100" s="174">
        <v>0.25454912226697024</v>
      </c>
      <c r="AE100" s="615">
        <v>2016</v>
      </c>
      <c r="AF100" s="174">
        <v>0.13659157891960511</v>
      </c>
      <c r="AG100" s="174">
        <v>3.1262462065054029E-2</v>
      </c>
      <c r="AH100" s="174">
        <v>1.8475985310752535E-2</v>
      </c>
      <c r="AI100" s="174">
        <v>2.9953382694288624E-2</v>
      </c>
      <c r="AJ100" s="174">
        <v>1.6473079332055125E-2</v>
      </c>
      <c r="AK100" s="174">
        <v>1.0094507738370456E-2</v>
      </c>
      <c r="AL100" s="174">
        <v>1.1698126206844368E-2</v>
      </c>
      <c r="AM100" s="174">
        <v>0.25454912226697024</v>
      </c>
    </row>
    <row r="101" spans="1:39" ht="13.5" thickBot="1" x14ac:dyDescent="0.25">
      <c r="A101" s="646">
        <v>2017</v>
      </c>
      <c r="B101" s="185">
        <v>3029.4430000000002</v>
      </c>
      <c r="C101" s="185">
        <v>500.02499999999998</v>
      </c>
      <c r="D101" s="185">
        <v>445.50200000000001</v>
      </c>
      <c r="E101" s="185">
        <v>797.43100000000004</v>
      </c>
      <c r="F101" s="185">
        <v>540.19000000000005</v>
      </c>
      <c r="G101" s="185">
        <v>20.452000000000002</v>
      </c>
      <c r="H101" s="185">
        <v>272.81900000000002</v>
      </c>
      <c r="I101" s="185">
        <v>5605.8609999999999</v>
      </c>
      <c r="K101" s="649">
        <v>2017</v>
      </c>
      <c r="L101" s="174">
        <v>0.5404063711176571</v>
      </c>
      <c r="M101" s="174">
        <v>8.9196824537747188E-2</v>
      </c>
      <c r="N101" s="174">
        <v>7.9470753912735267E-2</v>
      </c>
      <c r="O101" s="174">
        <v>0.14224951350024556</v>
      </c>
      <c r="P101" s="174">
        <v>9.6361647211730739E-2</v>
      </c>
      <c r="Q101" s="174">
        <v>3.6483244946672782E-3</v>
      </c>
      <c r="R101" s="174">
        <v>4.8666743609946807E-2</v>
      </c>
      <c r="S101" s="174">
        <v>1</v>
      </c>
      <c r="U101" s="649">
        <v>2017</v>
      </c>
      <c r="V101" s="174">
        <v>0.60081924767962791</v>
      </c>
      <c r="W101" s="174">
        <v>0.13768614580399044</v>
      </c>
      <c r="X101" s="174">
        <v>0.78826472836395556</v>
      </c>
      <c r="Y101" s="174">
        <v>0.11625448274524858</v>
      </c>
      <c r="Z101" s="174">
        <v>0.153409331333655</v>
      </c>
      <c r="AA101" s="174">
        <v>0.81388037725337259</v>
      </c>
      <c r="AB101" s="174">
        <v>0.50502210243385937</v>
      </c>
      <c r="AC101" s="174">
        <v>0.27772527157037818</v>
      </c>
      <c r="AE101" s="649">
        <v>2017</v>
      </c>
      <c r="AF101" s="174">
        <v>0.15008450617701388</v>
      </c>
      <c r="AG101" s="174">
        <v>2.4772212317961208E-2</v>
      </c>
      <c r="AH101" s="174">
        <v>2.2071036712317093E-2</v>
      </c>
      <c r="AI101" s="174">
        <v>3.9506284767609874E-2</v>
      </c>
      <c r="AJ101" s="174">
        <v>2.6762064640846892E-2</v>
      </c>
      <c r="AK101" s="174">
        <v>1.0132319110583324E-3</v>
      </c>
      <c r="AL101" s="174">
        <v>1.3515984585518443E-2</v>
      </c>
      <c r="AM101" s="174">
        <v>0.27772527157037818</v>
      </c>
    </row>
    <row r="102" spans="1:39" ht="13.5" thickBot="1" x14ac:dyDescent="0.25">
      <c r="A102" s="964" t="s">
        <v>760</v>
      </c>
      <c r="B102" s="965"/>
      <c r="C102" s="965"/>
      <c r="D102" s="965"/>
      <c r="E102" s="965"/>
      <c r="F102" s="965"/>
      <c r="G102" s="965"/>
      <c r="H102" s="965"/>
      <c r="I102" s="966"/>
      <c r="K102" s="964" t="s">
        <v>760</v>
      </c>
      <c r="L102" s="965"/>
      <c r="M102" s="965"/>
      <c r="N102" s="965"/>
      <c r="O102" s="965"/>
      <c r="P102" s="965"/>
      <c r="Q102" s="965"/>
      <c r="R102" s="965"/>
      <c r="S102" s="966"/>
      <c r="U102" s="964" t="s">
        <v>760</v>
      </c>
      <c r="V102" s="965"/>
      <c r="W102" s="965"/>
      <c r="X102" s="965"/>
      <c r="Y102" s="965"/>
      <c r="Z102" s="965"/>
      <c r="AA102" s="965"/>
      <c r="AB102" s="965"/>
      <c r="AC102" s="966"/>
      <c r="AE102" s="964" t="s">
        <v>760</v>
      </c>
      <c r="AF102" s="965"/>
      <c r="AG102" s="965"/>
      <c r="AH102" s="965"/>
      <c r="AI102" s="965"/>
      <c r="AJ102" s="965"/>
      <c r="AK102" s="965"/>
      <c r="AL102" s="965"/>
      <c r="AM102" s="966"/>
    </row>
    <row r="103" spans="1:39" ht="13.5" thickBot="1" x14ac:dyDescent="0.25">
      <c r="A103" s="167">
        <v>2007</v>
      </c>
      <c r="B103" s="41">
        <v>97.2</v>
      </c>
      <c r="C103" s="41">
        <v>5.0999999999999996</v>
      </c>
      <c r="D103" s="41">
        <v>1</v>
      </c>
      <c r="E103" s="41">
        <v>84.2</v>
      </c>
      <c r="F103" s="41">
        <v>25.5</v>
      </c>
      <c r="G103" s="41">
        <v>0.8</v>
      </c>
      <c r="H103" s="41">
        <v>0.4</v>
      </c>
      <c r="I103" s="41">
        <v>214.2</v>
      </c>
      <c r="K103" s="167">
        <v>2007</v>
      </c>
      <c r="L103" s="27">
        <v>0.45400000000000001</v>
      </c>
      <c r="M103" s="27">
        <v>2.4E-2</v>
      </c>
      <c r="N103" s="27">
        <v>5.0000000000000001E-3</v>
      </c>
      <c r="O103" s="27">
        <v>0.39300000000000002</v>
      </c>
      <c r="P103" s="27">
        <v>0.11899999999999999</v>
      </c>
      <c r="Q103" s="27">
        <v>4.0000000000000001E-3</v>
      </c>
      <c r="R103" s="27">
        <v>2E-3</v>
      </c>
      <c r="S103" s="27">
        <v>1</v>
      </c>
      <c r="U103" s="167">
        <v>2007</v>
      </c>
      <c r="V103" s="27">
        <v>0.03</v>
      </c>
      <c r="W103" s="27">
        <v>2E-3</v>
      </c>
      <c r="X103" s="27">
        <v>1E-3</v>
      </c>
      <c r="Y103" s="27">
        <v>1.7999999999999999E-2</v>
      </c>
      <c r="Z103" s="27">
        <v>8.0000000000000002E-3</v>
      </c>
      <c r="AA103" s="27">
        <v>2.5000000000000001E-2</v>
      </c>
      <c r="AB103" s="27">
        <v>1E-3</v>
      </c>
      <c r="AC103" s="27">
        <v>1.4999999999999999E-2</v>
      </c>
      <c r="AE103" s="167">
        <v>2007</v>
      </c>
      <c r="AF103" s="27">
        <v>7.0000000000000001E-3</v>
      </c>
      <c r="AG103" s="27">
        <v>0</v>
      </c>
      <c r="AH103" s="27">
        <v>0</v>
      </c>
      <c r="AI103" s="27">
        <v>6.0000000000000001E-3</v>
      </c>
      <c r="AJ103" s="27">
        <v>2E-3</v>
      </c>
      <c r="AK103" s="27">
        <v>0</v>
      </c>
      <c r="AL103" s="27">
        <v>0</v>
      </c>
      <c r="AM103" s="27">
        <v>1.4999999999999999E-2</v>
      </c>
    </row>
    <row r="104" spans="1:39" ht="13.5" thickBot="1" x14ac:dyDescent="0.25">
      <c r="A104" s="167">
        <v>2008</v>
      </c>
      <c r="B104" s="41">
        <v>107.2</v>
      </c>
      <c r="C104" s="41">
        <v>11.1</v>
      </c>
      <c r="D104" s="41">
        <v>0.1</v>
      </c>
      <c r="E104" s="41">
        <v>92</v>
      </c>
      <c r="F104" s="41">
        <v>14.8</v>
      </c>
      <c r="G104" s="41">
        <v>0</v>
      </c>
      <c r="H104" s="41">
        <v>0.3</v>
      </c>
      <c r="I104" s="41">
        <v>225.6</v>
      </c>
      <c r="K104" s="167">
        <v>2008</v>
      </c>
      <c r="L104" s="27">
        <v>0.47499999999999998</v>
      </c>
      <c r="M104" s="27">
        <v>4.9000000000000002E-2</v>
      </c>
      <c r="N104" s="27">
        <v>0</v>
      </c>
      <c r="O104" s="27">
        <v>0.40799999999999997</v>
      </c>
      <c r="P104" s="27">
        <v>6.6000000000000003E-2</v>
      </c>
      <c r="Q104" s="27">
        <v>0</v>
      </c>
      <c r="R104" s="27">
        <v>1E-3</v>
      </c>
      <c r="S104" s="27">
        <v>1</v>
      </c>
      <c r="U104" s="167">
        <v>2008</v>
      </c>
      <c r="V104" s="27">
        <v>2.5999999999999999E-2</v>
      </c>
      <c r="W104" s="27">
        <v>4.0000000000000001E-3</v>
      </c>
      <c r="X104" s="27">
        <v>0</v>
      </c>
      <c r="Y104" s="27">
        <v>1.4999999999999999E-2</v>
      </c>
      <c r="Z104" s="27">
        <v>4.0000000000000001E-3</v>
      </c>
      <c r="AA104" s="27">
        <v>0</v>
      </c>
      <c r="AB104" s="27">
        <v>1E-3</v>
      </c>
      <c r="AC104" s="27">
        <v>1.2999999999999999E-2</v>
      </c>
      <c r="AE104" s="167">
        <v>2008</v>
      </c>
      <c r="AF104" s="27">
        <v>6.0000000000000001E-3</v>
      </c>
      <c r="AG104" s="27">
        <v>1E-3</v>
      </c>
      <c r="AH104" s="27">
        <v>0</v>
      </c>
      <c r="AI104" s="27">
        <v>5.0000000000000001E-3</v>
      </c>
      <c r="AJ104" s="27">
        <v>1E-3</v>
      </c>
      <c r="AK104" s="27">
        <v>0</v>
      </c>
      <c r="AL104" s="27">
        <v>0</v>
      </c>
      <c r="AM104" s="27">
        <v>1.2999999999999999E-2</v>
      </c>
    </row>
    <row r="105" spans="1:39" ht="13.5" thickBot="1" x14ac:dyDescent="0.25">
      <c r="A105" s="167">
        <v>2009</v>
      </c>
      <c r="B105" s="41">
        <v>103.5</v>
      </c>
      <c r="C105" s="41">
        <v>13.1</v>
      </c>
      <c r="D105" s="41">
        <v>4.5999999999999996</v>
      </c>
      <c r="E105" s="41">
        <v>81.099999999999994</v>
      </c>
      <c r="F105" s="41">
        <v>34.200000000000003</v>
      </c>
      <c r="G105" s="41">
        <v>0</v>
      </c>
      <c r="H105" s="41">
        <v>1</v>
      </c>
      <c r="I105" s="41">
        <v>237.5</v>
      </c>
      <c r="K105" s="167">
        <v>2009</v>
      </c>
      <c r="L105" s="27">
        <v>0.436</v>
      </c>
      <c r="M105" s="27">
        <v>5.5E-2</v>
      </c>
      <c r="N105" s="27">
        <v>1.9E-2</v>
      </c>
      <c r="O105" s="27">
        <v>0.34100000000000003</v>
      </c>
      <c r="P105" s="27">
        <v>0.14399999999999999</v>
      </c>
      <c r="Q105" s="27">
        <v>0</v>
      </c>
      <c r="R105" s="27">
        <v>4.0000000000000001E-3</v>
      </c>
      <c r="S105" s="27">
        <v>1</v>
      </c>
      <c r="U105" s="167">
        <v>2009</v>
      </c>
      <c r="V105" s="27">
        <v>2.5000000000000001E-2</v>
      </c>
      <c r="W105" s="27">
        <v>5.0000000000000001E-3</v>
      </c>
      <c r="X105" s="27">
        <v>6.0000000000000001E-3</v>
      </c>
      <c r="Y105" s="27">
        <v>1.2999999999999999E-2</v>
      </c>
      <c r="Z105" s="27">
        <v>8.9999999999999993E-3</v>
      </c>
      <c r="AA105" s="27">
        <v>0</v>
      </c>
      <c r="AB105" s="27">
        <v>3.0000000000000001E-3</v>
      </c>
      <c r="AC105" s="27">
        <v>1.2999999999999999E-2</v>
      </c>
      <c r="AE105" s="167">
        <v>2009</v>
      </c>
      <c r="AF105" s="27">
        <v>6.0000000000000001E-3</v>
      </c>
      <c r="AG105" s="27">
        <v>1E-3</v>
      </c>
      <c r="AH105" s="27">
        <v>0</v>
      </c>
      <c r="AI105" s="27">
        <v>5.0000000000000001E-3</v>
      </c>
      <c r="AJ105" s="27">
        <v>2E-3</v>
      </c>
      <c r="AK105" s="27">
        <v>0</v>
      </c>
      <c r="AL105" s="27">
        <v>0</v>
      </c>
      <c r="AM105" s="27">
        <v>1.2999999999999999E-2</v>
      </c>
    </row>
    <row r="106" spans="1:39" ht="13.5" thickBot="1" x14ac:dyDescent="0.25">
      <c r="A106" s="167">
        <v>2010</v>
      </c>
      <c r="B106" s="41">
        <v>95.5</v>
      </c>
      <c r="C106" s="41">
        <v>13.7</v>
      </c>
      <c r="D106" s="41">
        <v>11.8</v>
      </c>
      <c r="E106" s="41">
        <v>41</v>
      </c>
      <c r="F106" s="41">
        <v>27.5</v>
      </c>
      <c r="G106" s="41">
        <v>0.8</v>
      </c>
      <c r="H106" s="41">
        <v>0.6</v>
      </c>
      <c r="I106" s="41">
        <v>190.9</v>
      </c>
      <c r="K106" s="167">
        <v>2010</v>
      </c>
      <c r="L106" s="27">
        <v>0.5</v>
      </c>
      <c r="M106" s="27">
        <v>7.1999999999999995E-2</v>
      </c>
      <c r="N106" s="27">
        <v>6.2E-2</v>
      </c>
      <c r="O106" s="27">
        <v>0.215</v>
      </c>
      <c r="P106" s="27">
        <v>0.14399999999999999</v>
      </c>
      <c r="Q106" s="27">
        <v>4.0000000000000001E-3</v>
      </c>
      <c r="R106" s="27">
        <v>3.0000000000000001E-3</v>
      </c>
      <c r="S106" s="27">
        <v>1</v>
      </c>
      <c r="U106" s="167">
        <v>2010</v>
      </c>
      <c r="V106" s="27">
        <v>2.1000000000000001E-2</v>
      </c>
      <c r="W106" s="27">
        <v>4.0000000000000001E-3</v>
      </c>
      <c r="X106" s="27">
        <v>1.2E-2</v>
      </c>
      <c r="Y106" s="27">
        <v>7.0000000000000001E-3</v>
      </c>
      <c r="Z106" s="27">
        <v>8.0000000000000002E-3</v>
      </c>
      <c r="AA106" s="27">
        <v>0.151</v>
      </c>
      <c r="AB106" s="27">
        <v>2E-3</v>
      </c>
      <c r="AC106" s="27">
        <v>1.0999999999999999E-2</v>
      </c>
      <c r="AE106" s="167">
        <v>2010</v>
      </c>
      <c r="AF106" s="27">
        <v>5.0000000000000001E-3</v>
      </c>
      <c r="AG106" s="27">
        <v>1E-3</v>
      </c>
      <c r="AH106" s="27">
        <v>1E-3</v>
      </c>
      <c r="AI106" s="27">
        <v>2E-3</v>
      </c>
      <c r="AJ106" s="27">
        <v>2E-3</v>
      </c>
      <c r="AK106" s="27">
        <v>0</v>
      </c>
      <c r="AL106" s="27">
        <v>0</v>
      </c>
      <c r="AM106" s="27">
        <v>1.0999999999999999E-2</v>
      </c>
    </row>
    <row r="107" spans="1:39" ht="13.5" thickBot="1" x14ac:dyDescent="0.25">
      <c r="A107" s="167">
        <v>2011</v>
      </c>
      <c r="B107" s="41">
        <v>102.3</v>
      </c>
      <c r="C107" s="41">
        <v>11.1</v>
      </c>
      <c r="D107" s="41">
        <v>1.1000000000000001</v>
      </c>
      <c r="E107" s="41">
        <v>21.4</v>
      </c>
      <c r="F107" s="41">
        <v>21.1</v>
      </c>
      <c r="G107" s="41">
        <v>2.9</v>
      </c>
      <c r="H107" s="41">
        <v>5.9</v>
      </c>
      <c r="I107" s="41">
        <v>165.7</v>
      </c>
      <c r="K107" s="167">
        <v>2011</v>
      </c>
      <c r="L107" s="27">
        <v>0.61699999999999999</v>
      </c>
      <c r="M107" s="27">
        <v>6.7000000000000004E-2</v>
      </c>
      <c r="N107" s="27">
        <v>7.0000000000000001E-3</v>
      </c>
      <c r="O107" s="27">
        <v>0.129</v>
      </c>
      <c r="P107" s="27">
        <v>0.127</v>
      </c>
      <c r="Q107" s="27">
        <v>1.7999999999999999E-2</v>
      </c>
      <c r="R107" s="27">
        <v>3.5999999999999997E-2</v>
      </c>
      <c r="S107" s="27">
        <v>1</v>
      </c>
      <c r="U107" s="167">
        <v>2011</v>
      </c>
      <c r="V107" s="27">
        <v>2.1999999999999999E-2</v>
      </c>
      <c r="W107" s="27">
        <v>4.0000000000000001E-3</v>
      </c>
      <c r="X107" s="27">
        <v>2E-3</v>
      </c>
      <c r="Y107" s="27">
        <v>4.0000000000000001E-3</v>
      </c>
      <c r="Z107" s="27">
        <v>6.0000000000000001E-3</v>
      </c>
      <c r="AA107" s="27">
        <v>0.108</v>
      </c>
      <c r="AB107" s="27">
        <v>1.4999999999999999E-2</v>
      </c>
      <c r="AC107" s="27">
        <v>0.01</v>
      </c>
      <c r="AE107" s="167">
        <v>2011</v>
      </c>
      <c r="AF107" s="27">
        <v>6.0000000000000001E-3</v>
      </c>
      <c r="AG107" s="27">
        <v>1E-3</v>
      </c>
      <c r="AH107" s="27">
        <v>0</v>
      </c>
      <c r="AI107" s="27">
        <v>1E-3</v>
      </c>
      <c r="AJ107" s="27">
        <v>1E-3</v>
      </c>
      <c r="AK107" s="27">
        <v>0</v>
      </c>
      <c r="AL107" s="27">
        <v>0</v>
      </c>
      <c r="AM107" s="27">
        <v>0.01</v>
      </c>
    </row>
    <row r="108" spans="1:39" ht="13.5" thickBot="1" x14ac:dyDescent="0.25">
      <c r="A108" s="167">
        <v>2012</v>
      </c>
      <c r="B108" s="41">
        <v>72.400000000000006</v>
      </c>
      <c r="C108" s="41">
        <v>8.9</v>
      </c>
      <c r="D108" s="41">
        <v>1.8</v>
      </c>
      <c r="E108" s="41">
        <v>22.9</v>
      </c>
      <c r="F108" s="41">
        <v>14.6</v>
      </c>
      <c r="G108" s="41">
        <v>0.8</v>
      </c>
      <c r="H108" s="41">
        <v>1.8</v>
      </c>
      <c r="I108" s="41">
        <v>123.1</v>
      </c>
      <c r="K108" s="167">
        <v>2012</v>
      </c>
      <c r="L108" s="27">
        <v>0.58799999999999997</v>
      </c>
      <c r="M108" s="27">
        <v>7.1999999999999995E-2</v>
      </c>
      <c r="N108" s="27">
        <v>1.4999999999999999E-2</v>
      </c>
      <c r="O108" s="27">
        <v>0.186</v>
      </c>
      <c r="P108" s="27">
        <v>0.11899999999999999</v>
      </c>
      <c r="Q108" s="27">
        <v>6.0000000000000001E-3</v>
      </c>
      <c r="R108" s="27">
        <v>1.4999999999999999E-2</v>
      </c>
      <c r="S108" s="27">
        <v>1</v>
      </c>
      <c r="U108" s="167">
        <v>2012</v>
      </c>
      <c r="V108" s="27">
        <v>1.4999999999999999E-2</v>
      </c>
      <c r="W108" s="27">
        <v>3.0000000000000001E-3</v>
      </c>
      <c r="X108" s="27">
        <v>3.0000000000000001E-3</v>
      </c>
      <c r="Y108" s="27">
        <v>4.0000000000000001E-3</v>
      </c>
      <c r="Z108" s="27">
        <v>4.0000000000000001E-3</v>
      </c>
      <c r="AA108" s="27">
        <v>3.6999999999999998E-2</v>
      </c>
      <c r="AB108" s="27">
        <v>5.0000000000000001E-3</v>
      </c>
      <c r="AC108" s="27">
        <v>7.0000000000000001E-3</v>
      </c>
      <c r="AE108" s="167">
        <v>2012</v>
      </c>
      <c r="AF108" s="27">
        <v>4.0000000000000001E-3</v>
      </c>
      <c r="AG108" s="27">
        <v>0</v>
      </c>
      <c r="AH108" s="27">
        <v>0</v>
      </c>
      <c r="AI108" s="27">
        <v>1E-3</v>
      </c>
      <c r="AJ108" s="27">
        <v>1E-3</v>
      </c>
      <c r="AK108" s="27">
        <v>0</v>
      </c>
      <c r="AL108" s="27">
        <v>0</v>
      </c>
      <c r="AM108" s="27">
        <v>7.0000000000000001E-3</v>
      </c>
    </row>
    <row r="109" spans="1:39" ht="13.5" thickBot="1" x14ac:dyDescent="0.25">
      <c r="A109" s="167">
        <v>2013</v>
      </c>
      <c r="B109" s="41">
        <v>128.4</v>
      </c>
      <c r="C109" s="41">
        <v>16.100000000000001</v>
      </c>
      <c r="D109" s="41">
        <v>10.4</v>
      </c>
      <c r="E109" s="41">
        <v>22.7</v>
      </c>
      <c r="F109" s="41">
        <v>20.3</v>
      </c>
      <c r="G109" s="41">
        <v>0.1</v>
      </c>
      <c r="H109" s="41">
        <v>0.1</v>
      </c>
      <c r="I109" s="41">
        <v>198.2</v>
      </c>
      <c r="K109" s="167">
        <v>2013</v>
      </c>
      <c r="L109" s="27">
        <v>0.64800000000000002</v>
      </c>
      <c r="M109" s="27">
        <v>8.1000000000000003E-2</v>
      </c>
      <c r="N109" s="27">
        <v>5.1999999999999998E-2</v>
      </c>
      <c r="O109" s="27">
        <v>0.115</v>
      </c>
      <c r="P109" s="27">
        <v>0.10199999999999999</v>
      </c>
      <c r="Q109" s="27">
        <v>1E-3</v>
      </c>
      <c r="R109" s="27">
        <v>1E-3</v>
      </c>
      <c r="S109" s="27">
        <v>1</v>
      </c>
      <c r="U109" s="167">
        <v>2013</v>
      </c>
      <c r="V109" s="27">
        <v>2.8000000000000001E-2</v>
      </c>
      <c r="W109" s="27">
        <v>5.0000000000000001E-3</v>
      </c>
      <c r="X109" s="27">
        <v>1.7000000000000001E-2</v>
      </c>
      <c r="Y109" s="27">
        <v>4.0000000000000001E-3</v>
      </c>
      <c r="Z109" s="27">
        <v>6.0000000000000001E-3</v>
      </c>
      <c r="AA109" s="27">
        <v>8.0000000000000002E-3</v>
      </c>
      <c r="AB109" s="27">
        <v>0</v>
      </c>
      <c r="AC109" s="27">
        <v>1.0999999999999999E-2</v>
      </c>
      <c r="AE109" s="167">
        <v>2013</v>
      </c>
      <c r="AF109" s="27">
        <v>7.0000000000000001E-3</v>
      </c>
      <c r="AG109" s="27">
        <v>1E-3</v>
      </c>
      <c r="AH109" s="27">
        <v>1E-3</v>
      </c>
      <c r="AI109" s="27">
        <v>1E-3</v>
      </c>
      <c r="AJ109" s="27">
        <v>1E-3</v>
      </c>
      <c r="AK109" s="27">
        <v>0</v>
      </c>
      <c r="AL109" s="27">
        <v>0</v>
      </c>
      <c r="AM109" s="27">
        <v>1.0999999999999999E-2</v>
      </c>
    </row>
    <row r="110" spans="1:39" ht="13.5" thickBot="1" x14ac:dyDescent="0.25">
      <c r="A110" s="167">
        <v>2014</v>
      </c>
      <c r="B110" s="185">
        <v>109.8</v>
      </c>
      <c r="C110" s="185">
        <v>24.5</v>
      </c>
      <c r="D110" s="185">
        <v>5.7</v>
      </c>
      <c r="E110" s="185">
        <v>24</v>
      </c>
      <c r="F110" s="185">
        <v>14.7</v>
      </c>
      <c r="G110" s="185">
        <v>0.1</v>
      </c>
      <c r="H110" s="185">
        <v>0.1</v>
      </c>
      <c r="I110" s="185">
        <v>178.9</v>
      </c>
      <c r="K110" s="167">
        <v>2014</v>
      </c>
      <c r="L110" s="174">
        <v>0.61399999999999999</v>
      </c>
      <c r="M110" s="174">
        <v>0.13700000000000001</v>
      </c>
      <c r="N110" s="174">
        <v>3.2000000000000001E-2</v>
      </c>
      <c r="O110" s="174">
        <v>0.13400000000000001</v>
      </c>
      <c r="P110" s="174">
        <v>8.2000000000000003E-2</v>
      </c>
      <c r="Q110" s="174">
        <v>0</v>
      </c>
      <c r="R110" s="174">
        <v>0</v>
      </c>
      <c r="S110" s="174">
        <v>1</v>
      </c>
      <c r="U110" s="167">
        <v>2014</v>
      </c>
      <c r="V110" s="174">
        <v>2.4E-2</v>
      </c>
      <c r="W110" s="174">
        <v>8.0000000000000002E-3</v>
      </c>
      <c r="X110" s="174">
        <v>0.01</v>
      </c>
      <c r="Y110" s="174">
        <v>4.0000000000000001E-3</v>
      </c>
      <c r="Z110" s="174">
        <v>4.0000000000000001E-3</v>
      </c>
      <c r="AA110" s="174">
        <v>2E-3</v>
      </c>
      <c r="AB110" s="174">
        <v>0</v>
      </c>
      <c r="AC110" s="174">
        <v>0.01</v>
      </c>
      <c r="AE110" s="167">
        <v>2014</v>
      </c>
      <c r="AF110" s="174">
        <v>6.0000000000000001E-3</v>
      </c>
      <c r="AG110" s="174">
        <v>1E-3</v>
      </c>
      <c r="AH110" s="174">
        <v>0</v>
      </c>
      <c r="AI110" s="174">
        <v>1E-3</v>
      </c>
      <c r="AJ110" s="174">
        <v>1E-3</v>
      </c>
      <c r="AK110" s="174">
        <v>0</v>
      </c>
      <c r="AL110" s="174">
        <v>0</v>
      </c>
      <c r="AM110" s="174">
        <v>0.01</v>
      </c>
    </row>
    <row r="111" spans="1:39" ht="13.5" thickBot="1" x14ac:dyDescent="0.25">
      <c r="A111" s="565">
        <v>2015</v>
      </c>
      <c r="B111" s="185">
        <v>62.997999999999998</v>
      </c>
      <c r="C111" s="185">
        <v>25.966000000000001</v>
      </c>
      <c r="D111" s="185">
        <v>1.694</v>
      </c>
      <c r="E111" s="185">
        <v>40.177</v>
      </c>
      <c r="F111" s="185">
        <v>19.745999999999999</v>
      </c>
      <c r="G111" s="185">
        <v>0.187</v>
      </c>
      <c r="H111" s="185">
        <v>0.24099999999999999</v>
      </c>
      <c r="I111" s="185">
        <v>151.00899999999999</v>
      </c>
      <c r="K111" s="565">
        <v>2015</v>
      </c>
      <c r="L111" s="174">
        <v>0.41718043295432727</v>
      </c>
      <c r="M111" s="174">
        <v>0.17195001622419859</v>
      </c>
      <c r="N111" s="174">
        <v>1.1217874431325285E-2</v>
      </c>
      <c r="O111" s="174">
        <v>0.26605698998072963</v>
      </c>
      <c r="P111" s="174">
        <v>0.13076041825321669</v>
      </c>
      <c r="Q111" s="174">
        <v>1.2383367878735705E-3</v>
      </c>
      <c r="R111" s="174">
        <v>1.5959313683290401E-3</v>
      </c>
      <c r="S111" s="174">
        <v>1</v>
      </c>
      <c r="U111" s="565">
        <v>2015</v>
      </c>
      <c r="V111" s="174">
        <v>1.261607406951998E-2</v>
      </c>
      <c r="W111" s="174">
        <v>8.826925829143269E-3</v>
      </c>
      <c r="X111" s="174">
        <v>3.6071947991661289E-3</v>
      </c>
      <c r="Y111" s="174">
        <v>6.0290737702802391E-3</v>
      </c>
      <c r="Z111" s="174">
        <v>4.737932081961954E-3</v>
      </c>
      <c r="AA111" s="174">
        <v>1.917594700465555E-3</v>
      </c>
      <c r="AB111" s="174">
        <v>6.6498901802368579E-4</v>
      </c>
      <c r="AC111" s="174">
        <v>7.6669041403688905E-3</v>
      </c>
      <c r="AE111" s="565">
        <v>2015</v>
      </c>
      <c r="AF111" s="174">
        <v>3.198482388698418E-3</v>
      </c>
      <c r="AG111" s="174">
        <v>1.318324291325806E-3</v>
      </c>
      <c r="AH111" s="174">
        <v>8.6006367923666146E-5</v>
      </c>
      <c r="AI111" s="174">
        <v>2.0398334380573404E-3</v>
      </c>
      <c r="AJ111" s="174">
        <v>1.0025275921019549E-3</v>
      </c>
      <c r="AK111" s="174">
        <v>9.4942094461189898E-6</v>
      </c>
      <c r="AL111" s="174">
        <v>1.2235852815586506E-5</v>
      </c>
      <c r="AM111" s="174">
        <v>7.6669041403688905E-3</v>
      </c>
    </row>
    <row r="112" spans="1:39" ht="13.5" thickBot="1" x14ac:dyDescent="0.25">
      <c r="A112" s="615">
        <v>2016</v>
      </c>
      <c r="B112" s="185">
        <v>76.972999999999999</v>
      </c>
      <c r="C112" s="185">
        <v>16.675999999999998</v>
      </c>
      <c r="D112" s="185">
        <v>3.419</v>
      </c>
      <c r="E112" s="185">
        <v>121.664</v>
      </c>
      <c r="F112" s="185">
        <v>37.97</v>
      </c>
      <c r="G112" s="185">
        <v>0.19400000000000001</v>
      </c>
      <c r="H112" s="185">
        <v>0.53500000000000003</v>
      </c>
      <c r="I112" s="185">
        <v>257.43099999999998</v>
      </c>
      <c r="K112" s="615">
        <v>2016</v>
      </c>
      <c r="L112" s="174">
        <v>0.29900439341027307</v>
      </c>
      <c r="M112" s="174">
        <v>6.4778523177084338E-2</v>
      </c>
      <c r="N112" s="174">
        <v>1.3281228756443475E-2</v>
      </c>
      <c r="O112" s="174">
        <v>0.47260819404034482</v>
      </c>
      <c r="P112" s="174">
        <v>0.14749583383508591</v>
      </c>
      <c r="Q112" s="174">
        <v>7.5359999378474241E-4</v>
      </c>
      <c r="R112" s="174">
        <v>2.0782267869836968E-3</v>
      </c>
      <c r="S112" s="174">
        <v>1</v>
      </c>
      <c r="U112" s="615">
        <v>2016</v>
      </c>
      <c r="V112" s="174">
        <v>1.6482197586373988E-2</v>
      </c>
      <c r="W112" s="174">
        <v>4.9328638297670936E-3</v>
      </c>
      <c r="X112" s="174">
        <v>6.8784867731467416E-3</v>
      </c>
      <c r="Y112" s="174">
        <v>1.699772914675211E-2</v>
      </c>
      <c r="Z112" s="174">
        <v>1.0570880439917893E-2</v>
      </c>
      <c r="AA112" s="174">
        <v>9.4534539217215033E-4</v>
      </c>
      <c r="AB112" s="174">
        <v>1.2145703031885308E-3</v>
      </c>
      <c r="AC112" s="174">
        <v>1.2908323878481209E-2</v>
      </c>
      <c r="AE112" s="615">
        <v>2016</v>
      </c>
      <c r="AF112" s="174">
        <v>3.8596455512286175E-3</v>
      </c>
      <c r="AG112" s="174">
        <v>8.3618215753950627E-4</v>
      </c>
      <c r="AH112" s="174">
        <v>1.7143840229237061E-4</v>
      </c>
      <c r="AI112" s="174">
        <v>6.1005796362968642E-3</v>
      </c>
      <c r="AJ112" s="174">
        <v>1.9039239938699363E-3</v>
      </c>
      <c r="AK112" s="174">
        <v>9.7277127945948819E-6</v>
      </c>
      <c r="AL112" s="174">
        <v>2.6826424459320936E-5</v>
      </c>
      <c r="AM112" s="174">
        <v>1.2908323878481209E-2</v>
      </c>
    </row>
    <row r="113" spans="1:39" ht="13.5" thickBot="1" x14ac:dyDescent="0.25">
      <c r="A113" s="646">
        <v>2017</v>
      </c>
      <c r="B113" s="185">
        <v>74.963999999999999</v>
      </c>
      <c r="C113" s="185">
        <v>29.405999999999999</v>
      </c>
      <c r="D113" s="185">
        <v>3.7879999999999998</v>
      </c>
      <c r="E113" s="185">
        <v>57.642000000000003</v>
      </c>
      <c r="F113" s="185">
        <v>19.094999999999999</v>
      </c>
      <c r="G113" s="185">
        <v>0.72699999999999998</v>
      </c>
      <c r="H113" s="185">
        <v>3.464</v>
      </c>
      <c r="I113" s="185">
        <v>189.08699999999999</v>
      </c>
      <c r="K113" s="649">
        <v>2017</v>
      </c>
      <c r="L113" s="174">
        <v>0.39645242666074348</v>
      </c>
      <c r="M113" s="174">
        <v>0.15551571498833872</v>
      </c>
      <c r="N113" s="174">
        <v>2.0033106453643031E-2</v>
      </c>
      <c r="O113" s="174">
        <v>0.30484380205936951</v>
      </c>
      <c r="P113" s="174">
        <v>0.10098526075298672</v>
      </c>
      <c r="Q113" s="174">
        <v>3.8447910221220921E-3</v>
      </c>
      <c r="R113" s="174">
        <v>1.8319609491926996E-2</v>
      </c>
      <c r="S113" s="174">
        <v>1</v>
      </c>
      <c r="U113" s="649">
        <v>2017</v>
      </c>
      <c r="V113" s="174">
        <v>1.4867358152325568E-2</v>
      </c>
      <c r="W113" s="174">
        <v>8.0971927473869158E-3</v>
      </c>
      <c r="X113" s="174">
        <v>6.7024318432749195E-3</v>
      </c>
      <c r="Y113" s="174">
        <v>8.4034115734171588E-3</v>
      </c>
      <c r="Z113" s="174">
        <v>5.4228163827840983E-3</v>
      </c>
      <c r="AA113" s="174">
        <v>2.8930717497711804E-2</v>
      </c>
      <c r="AB113" s="174">
        <v>6.4122973943562898E-3</v>
      </c>
      <c r="AC113" s="174">
        <v>9.3677382342209504E-3</v>
      </c>
      <c r="AE113" s="649">
        <v>2017</v>
      </c>
      <c r="AF113" s="174">
        <v>3.7138625552795243E-3</v>
      </c>
      <c r="AG113" s="174">
        <v>1.4568305093184686E-3</v>
      </c>
      <c r="AH113" s="174">
        <v>1.8766489727601031E-4</v>
      </c>
      <c r="AI113" s="174">
        <v>2.8556969400168391E-3</v>
      </c>
      <c r="AJ113" s="174">
        <v>9.4600348824852608E-4</v>
      </c>
      <c r="AK113" s="174">
        <v>3.6016995860522568E-5</v>
      </c>
      <c r="AL113" s="174">
        <v>1.7161330627352158E-4</v>
      </c>
      <c r="AM113" s="174">
        <v>9.3677382342209504E-3</v>
      </c>
    </row>
    <row r="114" spans="1:39" ht="13.5" thickBot="1" x14ac:dyDescent="0.25">
      <c r="A114" s="970" t="s">
        <v>761</v>
      </c>
      <c r="B114" s="971"/>
      <c r="C114" s="971"/>
      <c r="D114" s="971"/>
      <c r="E114" s="971"/>
      <c r="F114" s="971"/>
      <c r="G114" s="971"/>
      <c r="H114" s="971"/>
      <c r="I114" s="972"/>
      <c r="K114" s="970" t="s">
        <v>761</v>
      </c>
      <c r="L114" s="971"/>
      <c r="M114" s="971"/>
      <c r="N114" s="971"/>
      <c r="O114" s="971"/>
      <c r="P114" s="971"/>
      <c r="Q114" s="971"/>
      <c r="R114" s="971"/>
      <c r="S114" s="972"/>
      <c r="U114" s="970" t="s">
        <v>761</v>
      </c>
      <c r="V114" s="971"/>
      <c r="W114" s="971"/>
      <c r="X114" s="971"/>
      <c r="Y114" s="971"/>
      <c r="Z114" s="971"/>
      <c r="AA114" s="971"/>
      <c r="AB114" s="971"/>
      <c r="AC114" s="972"/>
      <c r="AE114" s="970" t="s">
        <v>761</v>
      </c>
      <c r="AF114" s="971"/>
      <c r="AG114" s="971"/>
      <c r="AH114" s="971"/>
      <c r="AI114" s="971"/>
      <c r="AJ114" s="971"/>
      <c r="AK114" s="971"/>
      <c r="AL114" s="971"/>
      <c r="AM114" s="972"/>
    </row>
    <row r="115" spans="1:39" ht="13.5" thickBot="1" x14ac:dyDescent="0.25">
      <c r="A115" s="167">
        <v>2007</v>
      </c>
      <c r="B115" s="41">
        <v>236.1</v>
      </c>
      <c r="C115" s="41">
        <v>77</v>
      </c>
      <c r="D115" s="41">
        <v>49.1</v>
      </c>
      <c r="E115" s="41">
        <v>433.8</v>
      </c>
      <c r="F115" s="41">
        <v>85.9</v>
      </c>
      <c r="G115" s="41">
        <v>0.6</v>
      </c>
      <c r="H115" s="41">
        <v>3.4</v>
      </c>
      <c r="I115" s="41">
        <v>885.9</v>
      </c>
      <c r="K115" s="167">
        <v>2007</v>
      </c>
      <c r="L115" s="27">
        <v>0.26700000000000002</v>
      </c>
      <c r="M115" s="27">
        <v>8.6999999999999994E-2</v>
      </c>
      <c r="N115" s="27">
        <v>5.5E-2</v>
      </c>
      <c r="O115" s="27">
        <v>0.49</v>
      </c>
      <c r="P115" s="27">
        <v>9.7000000000000003E-2</v>
      </c>
      <c r="Q115" s="27">
        <v>1E-3</v>
      </c>
      <c r="R115" s="27">
        <v>4.0000000000000001E-3</v>
      </c>
      <c r="S115" s="27">
        <v>1</v>
      </c>
      <c r="U115" s="167">
        <v>2007</v>
      </c>
      <c r="V115" s="27">
        <v>7.1999999999999995E-2</v>
      </c>
      <c r="W115" s="27">
        <v>3.1E-2</v>
      </c>
      <c r="X115" s="27">
        <v>6.6000000000000003E-2</v>
      </c>
      <c r="Y115" s="27">
        <v>9.1999999999999998E-2</v>
      </c>
      <c r="Z115" s="27">
        <v>2.8000000000000001E-2</v>
      </c>
      <c r="AA115" s="27">
        <v>1.9E-2</v>
      </c>
      <c r="AB115" s="27">
        <v>1.2E-2</v>
      </c>
      <c r="AC115" s="27">
        <v>6.0999999999999999E-2</v>
      </c>
      <c r="AE115" s="167">
        <v>2007</v>
      </c>
      <c r="AF115" s="27">
        <v>1.6E-2</v>
      </c>
      <c r="AG115" s="27">
        <v>5.0000000000000001E-3</v>
      </c>
      <c r="AH115" s="27">
        <v>3.0000000000000001E-3</v>
      </c>
      <c r="AI115" s="27">
        <v>0.03</v>
      </c>
      <c r="AJ115" s="27">
        <v>6.0000000000000001E-3</v>
      </c>
      <c r="AK115" s="27">
        <v>0</v>
      </c>
      <c r="AL115" s="27">
        <v>0</v>
      </c>
      <c r="AM115" s="27">
        <v>6.0999999999999999E-2</v>
      </c>
    </row>
    <row r="116" spans="1:39" ht="13.5" thickBot="1" x14ac:dyDescent="0.25">
      <c r="A116" s="167">
        <v>2008</v>
      </c>
      <c r="B116" s="41">
        <v>280.10000000000002</v>
      </c>
      <c r="C116" s="41">
        <v>106.7</v>
      </c>
      <c r="D116" s="41">
        <v>48.5</v>
      </c>
      <c r="E116" s="41">
        <v>623.79999999999995</v>
      </c>
      <c r="F116" s="41">
        <v>76.400000000000006</v>
      </c>
      <c r="G116" s="41">
        <v>1.1000000000000001</v>
      </c>
      <c r="H116" s="41">
        <v>8.4</v>
      </c>
      <c r="I116" s="41">
        <v>1144.9000000000001</v>
      </c>
      <c r="K116" s="167">
        <v>2008</v>
      </c>
      <c r="L116" s="27">
        <v>0.245</v>
      </c>
      <c r="M116" s="27">
        <v>9.2999999999999999E-2</v>
      </c>
      <c r="N116" s="27">
        <v>4.2000000000000003E-2</v>
      </c>
      <c r="O116" s="27">
        <v>0.54500000000000004</v>
      </c>
      <c r="P116" s="27">
        <v>6.7000000000000004E-2</v>
      </c>
      <c r="Q116" s="27">
        <v>1E-3</v>
      </c>
      <c r="R116" s="27">
        <v>7.0000000000000001E-3</v>
      </c>
      <c r="S116" s="27">
        <v>1</v>
      </c>
      <c r="U116" s="167">
        <v>2008</v>
      </c>
      <c r="V116" s="27">
        <v>6.9000000000000006E-2</v>
      </c>
      <c r="W116" s="27">
        <v>3.9E-2</v>
      </c>
      <c r="X116" s="27">
        <v>5.8000000000000003E-2</v>
      </c>
      <c r="Y116" s="27">
        <v>0.10100000000000001</v>
      </c>
      <c r="Z116" s="27">
        <v>2.1000000000000001E-2</v>
      </c>
      <c r="AA116" s="27">
        <v>2.5000000000000001E-2</v>
      </c>
      <c r="AB116" s="27">
        <v>3.5000000000000003E-2</v>
      </c>
      <c r="AC116" s="27">
        <v>6.4000000000000001E-2</v>
      </c>
      <c r="AE116" s="167">
        <v>2008</v>
      </c>
      <c r="AF116" s="27">
        <v>1.6E-2</v>
      </c>
      <c r="AG116" s="27">
        <v>6.0000000000000001E-3</v>
      </c>
      <c r="AH116" s="27">
        <v>3.0000000000000001E-3</v>
      </c>
      <c r="AI116" s="27">
        <v>3.5000000000000003E-2</v>
      </c>
      <c r="AJ116" s="27">
        <v>4.0000000000000001E-3</v>
      </c>
      <c r="AK116" s="27">
        <v>0</v>
      </c>
      <c r="AL116" s="27">
        <v>0</v>
      </c>
      <c r="AM116" s="27">
        <v>6.4000000000000001E-2</v>
      </c>
    </row>
    <row r="117" spans="1:39" ht="13.5" thickBot="1" x14ac:dyDescent="0.25">
      <c r="A117" s="167">
        <v>2009</v>
      </c>
      <c r="B117" s="41">
        <v>240.6</v>
      </c>
      <c r="C117" s="41">
        <v>94</v>
      </c>
      <c r="D117" s="41">
        <v>84.3</v>
      </c>
      <c r="E117" s="41">
        <v>557.9</v>
      </c>
      <c r="F117" s="41">
        <v>114</v>
      </c>
      <c r="G117" s="41">
        <v>1.8</v>
      </c>
      <c r="H117" s="41">
        <v>10.5</v>
      </c>
      <c r="I117" s="41">
        <v>1103.0999999999999</v>
      </c>
      <c r="K117" s="167">
        <v>2009</v>
      </c>
      <c r="L117" s="27">
        <v>0.218</v>
      </c>
      <c r="M117" s="27">
        <v>8.5000000000000006E-2</v>
      </c>
      <c r="N117" s="27">
        <v>7.5999999999999998E-2</v>
      </c>
      <c r="O117" s="27">
        <v>0.50600000000000001</v>
      </c>
      <c r="P117" s="27">
        <v>0.10299999999999999</v>
      </c>
      <c r="Q117" s="27">
        <v>2E-3</v>
      </c>
      <c r="R117" s="27">
        <v>0.01</v>
      </c>
      <c r="S117" s="27">
        <v>1</v>
      </c>
      <c r="U117" s="167">
        <v>2009</v>
      </c>
      <c r="V117" s="27">
        <v>5.8000000000000003E-2</v>
      </c>
      <c r="W117" s="27">
        <v>3.4000000000000002E-2</v>
      </c>
      <c r="X117" s="27">
        <v>0.11</v>
      </c>
      <c r="Y117" s="27">
        <v>0.09</v>
      </c>
      <c r="Z117" s="27">
        <v>3.1E-2</v>
      </c>
      <c r="AA117" s="27">
        <v>7.9000000000000001E-2</v>
      </c>
      <c r="AB117" s="27">
        <v>2.9000000000000001E-2</v>
      </c>
      <c r="AC117" s="27">
        <v>6.2E-2</v>
      </c>
      <c r="AE117" s="167">
        <v>2009</v>
      </c>
      <c r="AF117" s="27">
        <v>1.2999999999999999E-2</v>
      </c>
      <c r="AG117" s="27">
        <v>5.0000000000000001E-3</v>
      </c>
      <c r="AH117" s="27">
        <v>5.0000000000000001E-3</v>
      </c>
      <c r="AI117" s="27">
        <v>3.1E-2</v>
      </c>
      <c r="AJ117" s="27">
        <v>6.0000000000000001E-3</v>
      </c>
      <c r="AK117" s="27">
        <v>0</v>
      </c>
      <c r="AL117" s="27">
        <v>1E-3</v>
      </c>
      <c r="AM117" s="27">
        <v>6.2E-2</v>
      </c>
    </row>
    <row r="118" spans="1:39" ht="13.5" thickBot="1" x14ac:dyDescent="0.25">
      <c r="A118" s="167">
        <v>2010</v>
      </c>
      <c r="B118" s="41">
        <v>257.8</v>
      </c>
      <c r="C118" s="41">
        <v>120.3</v>
      </c>
      <c r="D118" s="41">
        <v>74.3</v>
      </c>
      <c r="E118" s="41">
        <v>593.79999999999995</v>
      </c>
      <c r="F118" s="41">
        <v>139.5</v>
      </c>
      <c r="G118" s="41">
        <v>1.1000000000000001</v>
      </c>
      <c r="H118" s="41">
        <v>8.1999999999999993</v>
      </c>
      <c r="I118" s="41">
        <v>1195</v>
      </c>
      <c r="K118" s="167">
        <v>2010</v>
      </c>
      <c r="L118" s="27">
        <v>0.216</v>
      </c>
      <c r="M118" s="27">
        <v>0.10100000000000001</v>
      </c>
      <c r="N118" s="27">
        <v>6.2E-2</v>
      </c>
      <c r="O118" s="27">
        <v>0.497</v>
      </c>
      <c r="P118" s="27">
        <v>0.11700000000000001</v>
      </c>
      <c r="Q118" s="27">
        <v>1E-3</v>
      </c>
      <c r="R118" s="27">
        <v>7.0000000000000001E-3</v>
      </c>
      <c r="S118" s="27">
        <v>1</v>
      </c>
      <c r="U118" s="167">
        <v>2010</v>
      </c>
      <c r="V118" s="27">
        <v>5.7000000000000002E-2</v>
      </c>
      <c r="W118" s="27">
        <v>3.9E-2</v>
      </c>
      <c r="X118" s="27">
        <v>7.3999999999999996E-2</v>
      </c>
      <c r="Y118" s="27">
        <v>0.105</v>
      </c>
      <c r="Z118" s="27">
        <v>4.2999999999999997E-2</v>
      </c>
      <c r="AA118" s="27">
        <v>0.20799999999999999</v>
      </c>
      <c r="AB118" s="27">
        <v>2.7E-2</v>
      </c>
      <c r="AC118" s="27">
        <v>6.7000000000000004E-2</v>
      </c>
      <c r="AE118" s="167">
        <v>2010</v>
      </c>
      <c r="AF118" s="27">
        <v>1.4E-2</v>
      </c>
      <c r="AG118" s="27">
        <v>7.0000000000000001E-3</v>
      </c>
      <c r="AH118" s="27">
        <v>4.0000000000000001E-3</v>
      </c>
      <c r="AI118" s="27">
        <v>3.3000000000000002E-2</v>
      </c>
      <c r="AJ118" s="27">
        <v>8.0000000000000002E-3</v>
      </c>
      <c r="AK118" s="27">
        <v>0</v>
      </c>
      <c r="AL118" s="27">
        <v>0</v>
      </c>
      <c r="AM118" s="27">
        <v>6.7000000000000004E-2</v>
      </c>
    </row>
    <row r="119" spans="1:39" ht="13.5" thickBot="1" x14ac:dyDescent="0.25">
      <c r="A119" s="167">
        <v>2011</v>
      </c>
      <c r="B119" s="41">
        <v>290.39999999999998</v>
      </c>
      <c r="C119" s="41">
        <v>169.9</v>
      </c>
      <c r="D119" s="41">
        <v>64.8</v>
      </c>
      <c r="E119" s="41">
        <v>670.6</v>
      </c>
      <c r="F119" s="41">
        <v>140.4</v>
      </c>
      <c r="G119" s="41">
        <v>1.5</v>
      </c>
      <c r="H119" s="41">
        <v>13.6</v>
      </c>
      <c r="I119" s="41">
        <v>1351.2</v>
      </c>
      <c r="K119" s="167">
        <v>2011</v>
      </c>
      <c r="L119" s="27">
        <v>0.215</v>
      </c>
      <c r="M119" s="27">
        <v>0.126</v>
      </c>
      <c r="N119" s="27">
        <v>4.8000000000000001E-2</v>
      </c>
      <c r="O119" s="27">
        <v>0.496</v>
      </c>
      <c r="P119" s="27">
        <v>0.104</v>
      </c>
      <c r="Q119" s="27">
        <v>1E-3</v>
      </c>
      <c r="R119" s="27">
        <v>0.01</v>
      </c>
      <c r="S119" s="27">
        <v>1</v>
      </c>
      <c r="U119" s="167">
        <v>2011</v>
      </c>
      <c r="V119" s="27">
        <v>6.2E-2</v>
      </c>
      <c r="W119" s="27">
        <v>6.8000000000000005E-2</v>
      </c>
      <c r="X119" s="27">
        <v>9.2999999999999999E-2</v>
      </c>
      <c r="Y119" s="27">
        <v>0.122</v>
      </c>
      <c r="Z119" s="27">
        <v>4.2999999999999997E-2</v>
      </c>
      <c r="AA119" s="27">
        <v>5.6000000000000001E-2</v>
      </c>
      <c r="AB119" s="27">
        <v>3.4000000000000002E-2</v>
      </c>
      <c r="AC119" s="27">
        <v>7.9000000000000001E-2</v>
      </c>
      <c r="AE119" s="167">
        <v>2011</v>
      </c>
      <c r="AF119" s="27">
        <v>1.7000000000000001E-2</v>
      </c>
      <c r="AG119" s="27">
        <v>0.01</v>
      </c>
      <c r="AH119" s="27">
        <v>4.0000000000000001E-3</v>
      </c>
      <c r="AI119" s="27">
        <v>3.9E-2</v>
      </c>
      <c r="AJ119" s="27">
        <v>8.0000000000000002E-3</v>
      </c>
      <c r="AK119" s="27">
        <v>0</v>
      </c>
      <c r="AL119" s="27">
        <v>1E-3</v>
      </c>
      <c r="AM119" s="27">
        <v>7.9000000000000001E-2</v>
      </c>
    </row>
    <row r="120" spans="1:39" ht="13.5" thickBot="1" x14ac:dyDescent="0.25">
      <c r="A120" s="167">
        <v>2012</v>
      </c>
      <c r="B120" s="41">
        <v>410.7</v>
      </c>
      <c r="C120" s="41">
        <v>186.1</v>
      </c>
      <c r="D120" s="41">
        <v>63.4</v>
      </c>
      <c r="E120" s="41">
        <v>799.7</v>
      </c>
      <c r="F120" s="41">
        <v>137.69999999999999</v>
      </c>
      <c r="G120" s="41">
        <v>1.5</v>
      </c>
      <c r="H120" s="41">
        <v>4.8</v>
      </c>
      <c r="I120" s="41">
        <v>1603.9</v>
      </c>
      <c r="K120" s="167">
        <v>2012</v>
      </c>
      <c r="L120" s="27">
        <v>0.25600000000000001</v>
      </c>
      <c r="M120" s="27">
        <v>0.11600000000000001</v>
      </c>
      <c r="N120" s="27">
        <v>0.04</v>
      </c>
      <c r="O120" s="27">
        <v>0.499</v>
      </c>
      <c r="P120" s="27">
        <v>8.5999999999999993E-2</v>
      </c>
      <c r="Q120" s="27">
        <v>1E-3</v>
      </c>
      <c r="R120" s="27">
        <v>3.0000000000000001E-3</v>
      </c>
      <c r="S120" s="27">
        <v>1</v>
      </c>
      <c r="U120" s="167">
        <v>2012</v>
      </c>
      <c r="V120" s="27">
        <v>8.3000000000000004E-2</v>
      </c>
      <c r="W120" s="27">
        <v>6.3E-2</v>
      </c>
      <c r="X120" s="27">
        <v>0.11</v>
      </c>
      <c r="Y120" s="27">
        <v>0.13600000000000001</v>
      </c>
      <c r="Z120" s="27">
        <v>0.04</v>
      </c>
      <c r="AA120" s="27">
        <v>6.8000000000000005E-2</v>
      </c>
      <c r="AB120" s="27">
        <v>1.4E-2</v>
      </c>
      <c r="AC120" s="27">
        <v>8.7999999999999995E-2</v>
      </c>
      <c r="AE120" s="167">
        <v>2012</v>
      </c>
      <c r="AF120" s="27">
        <v>2.3E-2</v>
      </c>
      <c r="AG120" s="27">
        <v>0.01</v>
      </c>
      <c r="AH120" s="27">
        <v>3.0000000000000001E-3</v>
      </c>
      <c r="AI120" s="27">
        <v>4.3999999999999997E-2</v>
      </c>
      <c r="AJ120" s="27">
        <v>8.0000000000000002E-3</v>
      </c>
      <c r="AK120" s="27">
        <v>0</v>
      </c>
      <c r="AL120" s="27">
        <v>0</v>
      </c>
      <c r="AM120" s="27">
        <v>8.7999999999999995E-2</v>
      </c>
    </row>
    <row r="121" spans="1:39" ht="13.5" thickBot="1" x14ac:dyDescent="0.25">
      <c r="A121" s="167">
        <v>2013</v>
      </c>
      <c r="B121" s="41">
        <v>395.4</v>
      </c>
      <c r="C121" s="41">
        <v>330</v>
      </c>
      <c r="D121" s="41">
        <v>58</v>
      </c>
      <c r="E121" s="41">
        <v>709.2</v>
      </c>
      <c r="F121" s="41">
        <v>92.6</v>
      </c>
      <c r="G121" s="41">
        <v>3.7</v>
      </c>
      <c r="H121" s="41">
        <v>3.2</v>
      </c>
      <c r="I121" s="41">
        <v>1592.1</v>
      </c>
      <c r="K121" s="167">
        <v>2013</v>
      </c>
      <c r="L121" s="27">
        <v>0.248</v>
      </c>
      <c r="M121" s="27">
        <v>0.20699999999999999</v>
      </c>
      <c r="N121" s="27">
        <v>3.5999999999999997E-2</v>
      </c>
      <c r="O121" s="27">
        <v>0.44500000000000001</v>
      </c>
      <c r="P121" s="27">
        <v>5.8000000000000003E-2</v>
      </c>
      <c r="Q121" s="27">
        <v>2E-3</v>
      </c>
      <c r="R121" s="27">
        <v>2E-3</v>
      </c>
      <c r="S121" s="27">
        <v>1</v>
      </c>
      <c r="U121" s="167">
        <v>2013</v>
      </c>
      <c r="V121" s="27">
        <v>8.6999999999999994E-2</v>
      </c>
      <c r="W121" s="27">
        <v>0.109</v>
      </c>
      <c r="X121" s="27">
        <v>9.7000000000000003E-2</v>
      </c>
      <c r="Y121" s="27">
        <v>0.115</v>
      </c>
      <c r="Z121" s="27">
        <v>2.5999999999999999E-2</v>
      </c>
      <c r="AA121" s="27">
        <v>0.311</v>
      </c>
      <c r="AB121" s="27">
        <v>8.0000000000000002E-3</v>
      </c>
      <c r="AC121" s="27">
        <v>8.6999999999999994E-2</v>
      </c>
      <c r="AE121" s="167">
        <v>2013</v>
      </c>
      <c r="AF121" s="27">
        <v>2.1999999999999999E-2</v>
      </c>
      <c r="AG121" s="27">
        <v>1.7999999999999999E-2</v>
      </c>
      <c r="AH121" s="27">
        <v>3.0000000000000001E-3</v>
      </c>
      <c r="AI121" s="27">
        <v>3.9E-2</v>
      </c>
      <c r="AJ121" s="27">
        <v>5.0000000000000001E-3</v>
      </c>
      <c r="AK121" s="27">
        <v>0</v>
      </c>
      <c r="AL121" s="27">
        <v>0</v>
      </c>
      <c r="AM121" s="27">
        <v>8.6999999999999994E-2</v>
      </c>
    </row>
    <row r="122" spans="1:39" ht="13.5" thickBot="1" x14ac:dyDescent="0.25">
      <c r="A122" s="167">
        <v>2014</v>
      </c>
      <c r="B122" s="185">
        <v>371.5</v>
      </c>
      <c r="C122" s="185">
        <v>418.6</v>
      </c>
      <c r="D122" s="185">
        <v>53.6</v>
      </c>
      <c r="E122" s="185">
        <v>697.6</v>
      </c>
      <c r="F122" s="185">
        <v>228.9</v>
      </c>
      <c r="G122" s="185">
        <v>5.6</v>
      </c>
      <c r="H122" s="185">
        <v>2.8</v>
      </c>
      <c r="I122" s="185">
        <v>1778.5</v>
      </c>
      <c r="K122" s="167">
        <v>2014</v>
      </c>
      <c r="L122" s="174">
        <v>0.20899999999999999</v>
      </c>
      <c r="M122" s="174">
        <v>0.23499999999999999</v>
      </c>
      <c r="N122" s="174">
        <v>0.03</v>
      </c>
      <c r="O122" s="174">
        <v>0.39200000000000002</v>
      </c>
      <c r="P122" s="174">
        <v>0.129</v>
      </c>
      <c r="Q122" s="174">
        <v>3.0000000000000001E-3</v>
      </c>
      <c r="R122" s="174">
        <v>2E-3</v>
      </c>
      <c r="S122" s="174">
        <v>1</v>
      </c>
      <c r="U122" s="167">
        <v>2014</v>
      </c>
      <c r="V122" s="174">
        <v>8.1000000000000003E-2</v>
      </c>
      <c r="W122" s="174">
        <v>0.14299999999999999</v>
      </c>
      <c r="X122" s="174">
        <v>9.8000000000000004E-2</v>
      </c>
      <c r="Y122" s="174">
        <v>0.121</v>
      </c>
      <c r="Z122" s="174">
        <v>5.5E-2</v>
      </c>
      <c r="AA122" s="174">
        <v>0.22800000000000001</v>
      </c>
      <c r="AB122" s="174">
        <v>7.0000000000000001E-3</v>
      </c>
      <c r="AC122" s="174">
        <v>9.6000000000000002E-2</v>
      </c>
      <c r="AE122" s="167">
        <v>2014</v>
      </c>
      <c r="AF122" s="174">
        <v>0.02</v>
      </c>
      <c r="AG122" s="174">
        <v>2.3E-2</v>
      </c>
      <c r="AH122" s="174">
        <v>3.0000000000000001E-3</v>
      </c>
      <c r="AI122" s="174">
        <v>3.7999999999999999E-2</v>
      </c>
      <c r="AJ122" s="174">
        <v>1.2E-2</v>
      </c>
      <c r="AK122" s="174">
        <v>0</v>
      </c>
      <c r="AL122" s="174">
        <v>0</v>
      </c>
      <c r="AM122" s="174">
        <v>9.6000000000000002E-2</v>
      </c>
    </row>
    <row r="123" spans="1:39" ht="13.5" thickBot="1" x14ac:dyDescent="0.25">
      <c r="A123" s="565">
        <v>2015</v>
      </c>
      <c r="B123" s="185">
        <v>305.07900000000001</v>
      </c>
      <c r="C123" s="185">
        <v>400.95400000000001</v>
      </c>
      <c r="D123" s="185">
        <v>41.749000000000002</v>
      </c>
      <c r="E123" s="185">
        <v>862.11</v>
      </c>
      <c r="F123" s="185">
        <v>216.01900000000001</v>
      </c>
      <c r="G123" s="185">
        <v>0.24</v>
      </c>
      <c r="H123" s="185">
        <v>3.339</v>
      </c>
      <c r="I123" s="185">
        <v>1829.492</v>
      </c>
      <c r="K123" s="565">
        <v>2015</v>
      </c>
      <c r="L123" s="174">
        <v>0.1667561268373953</v>
      </c>
      <c r="M123" s="174">
        <v>0.21916138469039495</v>
      </c>
      <c r="N123" s="174">
        <v>2.2819995933297331E-2</v>
      </c>
      <c r="O123" s="174">
        <v>0.47122917181381502</v>
      </c>
      <c r="P123" s="174">
        <v>0.11807594676555022</v>
      </c>
      <c r="Q123" s="174">
        <v>1.3118395707660923E-4</v>
      </c>
      <c r="R123" s="174">
        <v>1.8250968028283262E-3</v>
      </c>
      <c r="S123" s="174">
        <v>1</v>
      </c>
      <c r="U123" s="565">
        <v>2015</v>
      </c>
      <c r="V123" s="174">
        <v>6.109557860654443E-2</v>
      </c>
      <c r="W123" s="174">
        <v>0.13630097893007434</v>
      </c>
      <c r="X123" s="174">
        <v>8.8900103701526997E-2</v>
      </c>
      <c r="Y123" s="174">
        <v>0.12937065455599714</v>
      </c>
      <c r="Z123" s="174">
        <v>5.1832439502346776E-2</v>
      </c>
      <c r="AA123" s="174">
        <v>2.4610841075493753E-3</v>
      </c>
      <c r="AB123" s="174">
        <v>9.2132710837389501E-3</v>
      </c>
      <c r="AC123" s="174">
        <v>9.2885455764701197E-2</v>
      </c>
      <c r="AE123" s="565">
        <v>2015</v>
      </c>
      <c r="AF123" s="174">
        <v>1.5489218842847784E-2</v>
      </c>
      <c r="AG123" s="174">
        <v>2.035690510299034E-2</v>
      </c>
      <c r="AH123" s="174">
        <v>2.1196457228129504E-3</v>
      </c>
      <c r="AI123" s="174">
        <v>4.3770336393548895E-2</v>
      </c>
      <c r="AJ123" s="174">
        <v>1.0967538130166729E-2</v>
      </c>
      <c r="AK123" s="174">
        <v>1.2185081642077848E-5</v>
      </c>
      <c r="AL123" s="174">
        <v>1.6952494834540806E-4</v>
      </c>
      <c r="AM123" s="174">
        <v>9.2885455764701197E-2</v>
      </c>
    </row>
    <row r="124" spans="1:39" ht="13.5" thickBot="1" x14ac:dyDescent="0.25">
      <c r="A124" s="615">
        <v>2016</v>
      </c>
      <c r="B124" s="185">
        <v>280.94600000000003</v>
      </c>
      <c r="C124" s="185">
        <v>379.452</v>
      </c>
      <c r="D124" s="185">
        <v>35.692999999999998</v>
      </c>
      <c r="E124" s="185">
        <v>891.40899999999999</v>
      </c>
      <c r="F124" s="185">
        <v>139.953</v>
      </c>
      <c r="G124" s="185">
        <v>1.327</v>
      </c>
      <c r="H124" s="185">
        <v>11.234999999999999</v>
      </c>
      <c r="I124" s="185">
        <v>1740.0139999999999</v>
      </c>
      <c r="K124" s="615">
        <v>2016</v>
      </c>
      <c r="L124" s="174">
        <v>0.16146191927191392</v>
      </c>
      <c r="M124" s="174">
        <v>0.21807410744971018</v>
      </c>
      <c r="N124" s="174">
        <v>2.0513053343248964E-2</v>
      </c>
      <c r="O124" s="174">
        <v>0.512299901035279</v>
      </c>
      <c r="P124" s="174">
        <v>8.0432111465769826E-2</v>
      </c>
      <c r="Q124" s="174">
        <v>7.6263754199678852E-4</v>
      </c>
      <c r="R124" s="174">
        <v>6.4568446001009184E-3</v>
      </c>
      <c r="S124" s="174">
        <v>1</v>
      </c>
      <c r="U124" s="615">
        <v>2016</v>
      </c>
      <c r="V124" s="174">
        <v>6.015885418395317E-2</v>
      </c>
      <c r="W124" s="174">
        <v>0.11224424597821919</v>
      </c>
      <c r="X124" s="174">
        <v>7.1808665806939634E-2</v>
      </c>
      <c r="Y124" s="174">
        <v>0.12453913023554339</v>
      </c>
      <c r="Z124" s="174">
        <v>3.8963034769761103E-2</v>
      </c>
      <c r="AA124" s="174">
        <v>6.4663573990332134E-3</v>
      </c>
      <c r="AB124" s="174">
        <v>2.5505976366959147E-2</v>
      </c>
      <c r="AC124" s="174">
        <v>8.724926005450627E-2</v>
      </c>
      <c r="AE124" s="615">
        <v>2016</v>
      </c>
      <c r="AF124" s="174">
        <v>1.4087432983454917E-2</v>
      </c>
      <c r="AG124" s="174">
        <v>1.9026804512034107E-2</v>
      </c>
      <c r="AH124" s="174">
        <v>1.7897487256570881E-3</v>
      </c>
      <c r="AI124" s="174">
        <v>4.4697787291324891E-2</v>
      </c>
      <c r="AJ124" s="174">
        <v>7.017642210009987E-3</v>
      </c>
      <c r="AK124" s="174">
        <v>6.6539561229007245E-5</v>
      </c>
      <c r="AL124" s="174">
        <v>5.6335491364573964E-4</v>
      </c>
      <c r="AM124" s="174">
        <v>8.724926005450627E-2</v>
      </c>
    </row>
    <row r="125" spans="1:39" ht="13.5" thickBot="1" x14ac:dyDescent="0.25">
      <c r="A125" s="649">
        <v>2017</v>
      </c>
      <c r="B125" s="185">
        <v>303.666</v>
      </c>
      <c r="C125" s="185">
        <v>373.07</v>
      </c>
      <c r="D125" s="185">
        <v>20.945</v>
      </c>
      <c r="E125" s="185">
        <v>911.16399999999999</v>
      </c>
      <c r="F125" s="185">
        <v>173.57</v>
      </c>
      <c r="G125" s="185">
        <v>0</v>
      </c>
      <c r="H125" s="185">
        <v>16.981999999999999</v>
      </c>
      <c r="I125" s="185">
        <v>1799.3969999999999</v>
      </c>
      <c r="K125" s="649">
        <v>2017</v>
      </c>
      <c r="L125" s="174">
        <v>0.16875986788907618</v>
      </c>
      <c r="M125" s="174">
        <v>0.2073305668510062</v>
      </c>
      <c r="N125" s="174">
        <v>1.1640010514633514E-2</v>
      </c>
      <c r="O125" s="174">
        <v>0.50637185679424834</v>
      </c>
      <c r="P125" s="174">
        <v>9.646009190856715E-2</v>
      </c>
      <c r="Q125" s="174">
        <v>0</v>
      </c>
      <c r="R125" s="174">
        <v>9.4376060424686721E-3</v>
      </c>
      <c r="S125" s="174">
        <v>1</v>
      </c>
      <c r="U125" s="649">
        <v>2017</v>
      </c>
      <c r="V125" s="174">
        <v>6.0225057103197484E-2</v>
      </c>
      <c r="W125" s="174">
        <v>0.10272800442996793</v>
      </c>
      <c r="X125" s="174">
        <v>3.7059776915890498E-2</v>
      </c>
      <c r="Y125" s="174">
        <v>0.13283519140350911</v>
      </c>
      <c r="Z125" s="174">
        <v>4.9292392749925945E-2</v>
      </c>
      <c r="AA125" s="174">
        <v>0</v>
      </c>
      <c r="AB125" s="174">
        <v>3.1435806683302113E-2</v>
      </c>
      <c r="AC125" s="174">
        <v>8.9145631775016138E-2</v>
      </c>
      <c r="AE125" s="649">
        <v>2017</v>
      </c>
      <c r="AF125" s="174">
        <v>1.5044205041239956E-2</v>
      </c>
      <c r="AG125" s="174">
        <v>1.8482614368205166E-2</v>
      </c>
      <c r="AH125" s="174">
        <v>1.0376560911948354E-3</v>
      </c>
      <c r="AI125" s="174">
        <v>4.5140839087011261E-2</v>
      </c>
      <c r="AJ125" s="174">
        <v>8.5989958342653407E-3</v>
      </c>
      <c r="AK125" s="174">
        <v>0</v>
      </c>
      <c r="AL125" s="174">
        <v>8.4132135309957954E-4</v>
      </c>
      <c r="AM125" s="174">
        <v>8.9145631775016138E-2</v>
      </c>
    </row>
    <row r="126" spans="1:39" ht="13.5" thickBot="1" x14ac:dyDescent="0.25">
      <c r="A126" s="964" t="s">
        <v>203</v>
      </c>
      <c r="B126" s="965"/>
      <c r="C126" s="965"/>
      <c r="D126" s="965"/>
      <c r="E126" s="965"/>
      <c r="F126" s="965"/>
      <c r="G126" s="965"/>
      <c r="H126" s="965"/>
      <c r="I126" s="966"/>
      <c r="K126" s="964" t="s">
        <v>203</v>
      </c>
      <c r="L126" s="965"/>
      <c r="M126" s="965"/>
      <c r="N126" s="965"/>
      <c r="O126" s="965"/>
      <c r="P126" s="965"/>
      <c r="Q126" s="965"/>
      <c r="R126" s="965"/>
      <c r="S126" s="966"/>
      <c r="U126" s="964" t="s">
        <v>203</v>
      </c>
      <c r="V126" s="965"/>
      <c r="W126" s="965"/>
      <c r="X126" s="965"/>
      <c r="Y126" s="965"/>
      <c r="Z126" s="965"/>
      <c r="AA126" s="965"/>
      <c r="AB126" s="965"/>
      <c r="AC126" s="966"/>
      <c r="AE126" s="964" t="s">
        <v>203</v>
      </c>
      <c r="AF126" s="965"/>
      <c r="AG126" s="965"/>
      <c r="AH126" s="965"/>
      <c r="AI126" s="965"/>
      <c r="AJ126" s="965"/>
      <c r="AK126" s="965"/>
      <c r="AL126" s="965"/>
      <c r="AM126" s="966"/>
    </row>
    <row r="127" spans="1:39" ht="13.5" thickBot="1" x14ac:dyDescent="0.25">
      <c r="A127" s="167">
        <v>2007</v>
      </c>
      <c r="B127" s="41">
        <v>163.4</v>
      </c>
      <c r="C127" s="41">
        <v>116.6</v>
      </c>
      <c r="D127" s="41">
        <v>26.8</v>
      </c>
      <c r="E127" s="41">
        <v>202.5</v>
      </c>
      <c r="F127" s="41">
        <v>91.2</v>
      </c>
      <c r="G127" s="41">
        <v>0.2</v>
      </c>
      <c r="H127" s="41">
        <v>58</v>
      </c>
      <c r="I127" s="41">
        <v>658.7</v>
      </c>
      <c r="K127" s="167">
        <v>2007</v>
      </c>
      <c r="L127" s="27">
        <v>0.248</v>
      </c>
      <c r="M127" s="27">
        <v>0.17699999999999999</v>
      </c>
      <c r="N127" s="27">
        <v>4.1000000000000002E-2</v>
      </c>
      <c r="O127" s="27">
        <v>0.307</v>
      </c>
      <c r="P127" s="27">
        <v>0.13800000000000001</v>
      </c>
      <c r="Q127" s="27">
        <v>0</v>
      </c>
      <c r="R127" s="27">
        <v>8.7999999999999995E-2</v>
      </c>
      <c r="S127" s="27">
        <v>1</v>
      </c>
      <c r="U127" s="167">
        <v>2007</v>
      </c>
      <c r="V127" s="27">
        <v>0.05</v>
      </c>
      <c r="W127" s="27">
        <v>4.8000000000000001E-2</v>
      </c>
      <c r="X127" s="27">
        <v>3.5999999999999997E-2</v>
      </c>
      <c r="Y127" s="27">
        <v>4.2999999999999997E-2</v>
      </c>
      <c r="Z127" s="27">
        <v>0.03</v>
      </c>
      <c r="AA127" s="27">
        <v>6.0000000000000001E-3</v>
      </c>
      <c r="AB127" s="27">
        <v>0.20799999999999999</v>
      </c>
      <c r="AC127" s="27">
        <v>4.4999999999999998E-2</v>
      </c>
      <c r="AE127" s="167">
        <v>2007</v>
      </c>
      <c r="AF127" s="27">
        <v>1.0999999999999999E-2</v>
      </c>
      <c r="AG127" s="27">
        <v>8.0000000000000002E-3</v>
      </c>
      <c r="AH127" s="27">
        <v>2E-3</v>
      </c>
      <c r="AI127" s="27">
        <v>1.4E-2</v>
      </c>
      <c r="AJ127" s="27">
        <v>6.0000000000000001E-3</v>
      </c>
      <c r="AK127" s="27">
        <v>0</v>
      </c>
      <c r="AL127" s="27">
        <v>4.0000000000000001E-3</v>
      </c>
      <c r="AM127" s="27">
        <v>4.4999999999999998E-2</v>
      </c>
    </row>
    <row r="128" spans="1:39" ht="13.5" thickBot="1" x14ac:dyDescent="0.25">
      <c r="A128" s="167">
        <v>2008</v>
      </c>
      <c r="B128" s="41">
        <v>204.2</v>
      </c>
      <c r="C128" s="41">
        <v>103.6</v>
      </c>
      <c r="D128" s="41">
        <v>56.4</v>
      </c>
      <c r="E128" s="41">
        <v>124.5</v>
      </c>
      <c r="F128" s="41">
        <v>112.9</v>
      </c>
      <c r="G128" s="41">
        <v>0.3</v>
      </c>
      <c r="H128" s="41">
        <v>14</v>
      </c>
      <c r="I128" s="41">
        <v>615.9</v>
      </c>
      <c r="K128" s="167">
        <v>2008</v>
      </c>
      <c r="L128" s="27">
        <v>0.33200000000000002</v>
      </c>
      <c r="M128" s="27">
        <v>0.16800000000000001</v>
      </c>
      <c r="N128" s="27">
        <v>9.1999999999999998E-2</v>
      </c>
      <c r="O128" s="27">
        <v>0.20200000000000001</v>
      </c>
      <c r="P128" s="27">
        <v>0.183</v>
      </c>
      <c r="Q128" s="27">
        <v>0</v>
      </c>
      <c r="R128" s="27">
        <v>2.3E-2</v>
      </c>
      <c r="S128" s="27">
        <v>1</v>
      </c>
      <c r="U128" s="167">
        <v>2008</v>
      </c>
      <c r="V128" s="27">
        <v>0.05</v>
      </c>
      <c r="W128" s="27">
        <v>3.7999999999999999E-2</v>
      </c>
      <c r="X128" s="27">
        <v>6.7000000000000004E-2</v>
      </c>
      <c r="Y128" s="27">
        <v>0.02</v>
      </c>
      <c r="Z128" s="27">
        <v>3.1E-2</v>
      </c>
      <c r="AA128" s="27">
        <v>7.0000000000000001E-3</v>
      </c>
      <c r="AB128" s="27">
        <v>5.8999999999999997E-2</v>
      </c>
      <c r="AC128" s="27">
        <v>3.5000000000000003E-2</v>
      </c>
      <c r="AE128" s="167">
        <v>2008</v>
      </c>
      <c r="AF128" s="27">
        <v>1.0999999999999999E-2</v>
      </c>
      <c r="AG128" s="27">
        <v>6.0000000000000001E-3</v>
      </c>
      <c r="AH128" s="27">
        <v>3.0000000000000001E-3</v>
      </c>
      <c r="AI128" s="27">
        <v>7.0000000000000001E-3</v>
      </c>
      <c r="AJ128" s="27">
        <v>6.0000000000000001E-3</v>
      </c>
      <c r="AK128" s="27">
        <v>0</v>
      </c>
      <c r="AL128" s="27">
        <v>1E-3</v>
      </c>
      <c r="AM128" s="27">
        <v>3.5000000000000003E-2</v>
      </c>
    </row>
    <row r="129" spans="1:39" ht="13.5" thickBot="1" x14ac:dyDescent="0.25">
      <c r="A129" s="167">
        <v>2009</v>
      </c>
      <c r="B129" s="41">
        <v>140</v>
      </c>
      <c r="C129" s="41">
        <v>137.4</v>
      </c>
      <c r="D129" s="41">
        <v>28</v>
      </c>
      <c r="E129" s="41">
        <v>182</v>
      </c>
      <c r="F129" s="41">
        <v>29.8</v>
      </c>
      <c r="G129" s="41">
        <v>0.3</v>
      </c>
      <c r="H129" s="41">
        <v>9.1999999999999993</v>
      </c>
      <c r="I129" s="41">
        <v>526.70000000000005</v>
      </c>
      <c r="K129" s="167">
        <v>2009</v>
      </c>
      <c r="L129" s="27">
        <v>0.26600000000000001</v>
      </c>
      <c r="M129" s="27">
        <v>0.26100000000000001</v>
      </c>
      <c r="N129" s="27">
        <v>5.2999999999999999E-2</v>
      </c>
      <c r="O129" s="27">
        <v>0.34599999999999997</v>
      </c>
      <c r="P129" s="27">
        <v>5.7000000000000002E-2</v>
      </c>
      <c r="Q129" s="27">
        <v>1E-3</v>
      </c>
      <c r="R129" s="27">
        <v>1.7000000000000001E-2</v>
      </c>
      <c r="S129" s="27">
        <v>1</v>
      </c>
      <c r="U129" s="167">
        <v>2009</v>
      </c>
      <c r="V129" s="27">
        <v>3.4000000000000002E-2</v>
      </c>
      <c r="W129" s="27">
        <v>0.05</v>
      </c>
      <c r="X129" s="27">
        <v>3.6999999999999998E-2</v>
      </c>
      <c r="Y129" s="27">
        <v>2.9000000000000001E-2</v>
      </c>
      <c r="Z129" s="27">
        <v>8.0000000000000002E-3</v>
      </c>
      <c r="AA129" s="27">
        <v>1.2999999999999999E-2</v>
      </c>
      <c r="AB129" s="27">
        <v>2.5000000000000001E-2</v>
      </c>
      <c r="AC129" s="27">
        <v>2.9000000000000001E-2</v>
      </c>
      <c r="AE129" s="167">
        <v>2009</v>
      </c>
      <c r="AF129" s="27">
        <v>8.0000000000000002E-3</v>
      </c>
      <c r="AG129" s="27">
        <v>8.0000000000000002E-3</v>
      </c>
      <c r="AH129" s="27">
        <v>2E-3</v>
      </c>
      <c r="AI129" s="27">
        <v>0.01</v>
      </c>
      <c r="AJ129" s="27">
        <v>2E-3</v>
      </c>
      <c r="AK129" s="27">
        <v>0</v>
      </c>
      <c r="AL129" s="27">
        <v>1E-3</v>
      </c>
      <c r="AM129" s="27">
        <v>2.9000000000000001E-2</v>
      </c>
    </row>
    <row r="130" spans="1:39" ht="13.5" thickBot="1" x14ac:dyDescent="0.25">
      <c r="A130" s="167">
        <v>2010</v>
      </c>
      <c r="B130" s="41">
        <v>172.8</v>
      </c>
      <c r="C130" s="41">
        <v>75</v>
      </c>
      <c r="D130" s="41">
        <v>36.200000000000003</v>
      </c>
      <c r="E130" s="41">
        <v>420.4</v>
      </c>
      <c r="F130" s="41">
        <v>20.9</v>
      </c>
      <c r="G130" s="41">
        <v>0.4</v>
      </c>
      <c r="H130" s="41">
        <v>16.7</v>
      </c>
      <c r="I130" s="41">
        <v>742.3</v>
      </c>
      <c r="K130" s="167">
        <v>2010</v>
      </c>
      <c r="L130" s="27">
        <v>0.23300000000000001</v>
      </c>
      <c r="M130" s="27">
        <v>0.10100000000000001</v>
      </c>
      <c r="N130" s="27">
        <v>4.9000000000000002E-2</v>
      </c>
      <c r="O130" s="27">
        <v>0.56599999999999995</v>
      </c>
      <c r="P130" s="27">
        <v>2.8000000000000001E-2</v>
      </c>
      <c r="Q130" s="27">
        <v>1E-3</v>
      </c>
      <c r="R130" s="27">
        <v>2.1999999999999999E-2</v>
      </c>
      <c r="S130" s="27">
        <v>1</v>
      </c>
      <c r="U130" s="167">
        <v>2010</v>
      </c>
      <c r="V130" s="27">
        <v>3.7999999999999999E-2</v>
      </c>
      <c r="W130" s="27">
        <v>2.4E-2</v>
      </c>
      <c r="X130" s="27">
        <v>3.5999999999999997E-2</v>
      </c>
      <c r="Y130" s="27">
        <v>7.3999999999999996E-2</v>
      </c>
      <c r="Z130" s="27">
        <v>6.0000000000000001E-3</v>
      </c>
      <c r="AA130" s="27">
        <v>7.4999999999999997E-2</v>
      </c>
      <c r="AB130" s="27">
        <v>5.3999999999999999E-2</v>
      </c>
      <c r="AC130" s="27">
        <v>4.2000000000000003E-2</v>
      </c>
      <c r="AE130" s="167">
        <v>2010</v>
      </c>
      <c r="AF130" s="27">
        <v>0.01</v>
      </c>
      <c r="AG130" s="27">
        <v>4.0000000000000001E-3</v>
      </c>
      <c r="AH130" s="27">
        <v>2E-3</v>
      </c>
      <c r="AI130" s="27">
        <v>2.4E-2</v>
      </c>
      <c r="AJ130" s="27">
        <v>1E-3</v>
      </c>
      <c r="AK130" s="27">
        <v>0</v>
      </c>
      <c r="AL130" s="27">
        <v>1E-3</v>
      </c>
      <c r="AM130" s="27">
        <v>4.2000000000000003E-2</v>
      </c>
    </row>
    <row r="131" spans="1:39" ht="13.5" thickBot="1" x14ac:dyDescent="0.25">
      <c r="A131" s="167">
        <v>2011</v>
      </c>
      <c r="B131" s="41">
        <v>185.4</v>
      </c>
      <c r="C131" s="41">
        <v>50.2</v>
      </c>
      <c r="D131" s="41">
        <v>34.9</v>
      </c>
      <c r="E131" s="41">
        <v>431.6</v>
      </c>
      <c r="F131" s="41">
        <v>12.8</v>
      </c>
      <c r="G131" s="41">
        <v>0.4</v>
      </c>
      <c r="H131" s="41">
        <v>16.7</v>
      </c>
      <c r="I131" s="41">
        <v>732</v>
      </c>
      <c r="K131" s="167">
        <v>2011</v>
      </c>
      <c r="L131" s="27">
        <v>0.253</v>
      </c>
      <c r="M131" s="27">
        <v>6.9000000000000006E-2</v>
      </c>
      <c r="N131" s="27">
        <v>4.8000000000000001E-2</v>
      </c>
      <c r="O131" s="27">
        <v>0.59</v>
      </c>
      <c r="P131" s="27">
        <v>1.7000000000000001E-2</v>
      </c>
      <c r="Q131" s="27">
        <v>1E-3</v>
      </c>
      <c r="R131" s="27">
        <v>2.3E-2</v>
      </c>
      <c r="S131" s="27">
        <v>1</v>
      </c>
      <c r="U131" s="167">
        <v>2011</v>
      </c>
      <c r="V131" s="27">
        <v>0.04</v>
      </c>
      <c r="W131" s="27">
        <v>0.02</v>
      </c>
      <c r="X131" s="27">
        <v>0.05</v>
      </c>
      <c r="Y131" s="27">
        <v>7.9000000000000001E-2</v>
      </c>
      <c r="Z131" s="27">
        <v>4.0000000000000001E-3</v>
      </c>
      <c r="AA131" s="27">
        <v>1.4999999999999999E-2</v>
      </c>
      <c r="AB131" s="27">
        <v>4.1000000000000002E-2</v>
      </c>
      <c r="AC131" s="27">
        <v>4.2999999999999997E-2</v>
      </c>
      <c r="AE131" s="167">
        <v>2011</v>
      </c>
      <c r="AF131" s="27">
        <v>1.0999999999999999E-2</v>
      </c>
      <c r="AG131" s="27">
        <v>3.0000000000000001E-3</v>
      </c>
      <c r="AH131" s="27">
        <v>2E-3</v>
      </c>
      <c r="AI131" s="27">
        <v>2.5000000000000001E-2</v>
      </c>
      <c r="AJ131" s="27">
        <v>1E-3</v>
      </c>
      <c r="AK131" s="27">
        <v>0</v>
      </c>
      <c r="AL131" s="27">
        <v>1E-3</v>
      </c>
      <c r="AM131" s="27">
        <v>4.2999999999999997E-2</v>
      </c>
    </row>
    <row r="132" spans="1:39" ht="13.5" thickBot="1" x14ac:dyDescent="0.25">
      <c r="A132" s="167">
        <v>2012</v>
      </c>
      <c r="B132" s="41">
        <v>200</v>
      </c>
      <c r="C132" s="41">
        <v>72.900000000000006</v>
      </c>
      <c r="D132" s="41">
        <v>29.3</v>
      </c>
      <c r="E132" s="41">
        <v>391.1</v>
      </c>
      <c r="F132" s="41">
        <v>23.3</v>
      </c>
      <c r="G132" s="41">
        <v>0.2</v>
      </c>
      <c r="H132" s="41">
        <v>4.0999999999999996</v>
      </c>
      <c r="I132" s="41">
        <v>720.8</v>
      </c>
      <c r="K132" s="167">
        <v>2012</v>
      </c>
      <c r="L132" s="27">
        <v>0.27700000000000002</v>
      </c>
      <c r="M132" s="27">
        <v>0.10100000000000001</v>
      </c>
      <c r="N132" s="27">
        <v>4.1000000000000002E-2</v>
      </c>
      <c r="O132" s="27">
        <v>0.54300000000000004</v>
      </c>
      <c r="P132" s="27">
        <v>3.2000000000000001E-2</v>
      </c>
      <c r="Q132" s="27">
        <v>0</v>
      </c>
      <c r="R132" s="27">
        <v>6.0000000000000001E-3</v>
      </c>
      <c r="S132" s="27">
        <v>1</v>
      </c>
      <c r="U132" s="167">
        <v>2012</v>
      </c>
      <c r="V132" s="27">
        <v>0.04</v>
      </c>
      <c r="W132" s="27">
        <v>2.5000000000000001E-2</v>
      </c>
      <c r="X132" s="27">
        <v>5.0999999999999997E-2</v>
      </c>
      <c r="Y132" s="27">
        <v>6.7000000000000004E-2</v>
      </c>
      <c r="Z132" s="27">
        <v>7.0000000000000001E-3</v>
      </c>
      <c r="AA132" s="27">
        <v>8.9999999999999993E-3</v>
      </c>
      <c r="AB132" s="27">
        <v>1.2E-2</v>
      </c>
      <c r="AC132" s="27">
        <v>0.04</v>
      </c>
      <c r="AE132" s="167">
        <v>2012</v>
      </c>
      <c r="AF132" s="27">
        <v>1.0999999999999999E-2</v>
      </c>
      <c r="AG132" s="27">
        <v>4.0000000000000001E-3</v>
      </c>
      <c r="AH132" s="27">
        <v>2E-3</v>
      </c>
      <c r="AI132" s="27">
        <v>2.1999999999999999E-2</v>
      </c>
      <c r="AJ132" s="27">
        <v>1E-3</v>
      </c>
      <c r="AK132" s="27">
        <v>0</v>
      </c>
      <c r="AL132" s="27">
        <v>0</v>
      </c>
      <c r="AM132" s="27">
        <v>0.04</v>
      </c>
    </row>
    <row r="133" spans="1:39" ht="13.5" thickBot="1" x14ac:dyDescent="0.25">
      <c r="A133" s="167">
        <v>2013</v>
      </c>
      <c r="B133" s="41">
        <v>222.5</v>
      </c>
      <c r="C133" s="41">
        <v>91.7</v>
      </c>
      <c r="D133" s="41">
        <v>13</v>
      </c>
      <c r="E133" s="41">
        <v>696.5</v>
      </c>
      <c r="F133" s="41">
        <v>82.2</v>
      </c>
      <c r="G133" s="41">
        <v>0.1</v>
      </c>
      <c r="H133" s="41">
        <v>6.5</v>
      </c>
      <c r="I133" s="41">
        <v>1112.5</v>
      </c>
      <c r="K133" s="167">
        <v>2013</v>
      </c>
      <c r="L133" s="27">
        <v>0.2</v>
      </c>
      <c r="M133" s="27">
        <v>8.2000000000000003E-2</v>
      </c>
      <c r="N133" s="27">
        <v>1.2E-2</v>
      </c>
      <c r="O133" s="27">
        <v>0.626</v>
      </c>
      <c r="P133" s="27">
        <v>7.3999999999999996E-2</v>
      </c>
      <c r="Q133" s="27">
        <v>0</v>
      </c>
      <c r="R133" s="27">
        <v>6.0000000000000001E-3</v>
      </c>
      <c r="S133" s="27">
        <v>1</v>
      </c>
      <c r="U133" s="167">
        <v>2013</v>
      </c>
      <c r="V133" s="27">
        <v>4.9000000000000002E-2</v>
      </c>
      <c r="W133" s="27">
        <v>0.03</v>
      </c>
      <c r="X133" s="27">
        <v>2.1999999999999999E-2</v>
      </c>
      <c r="Y133" s="27">
        <v>0.113</v>
      </c>
      <c r="Z133" s="27">
        <v>2.3E-2</v>
      </c>
      <c r="AA133" s="27">
        <v>8.0000000000000002E-3</v>
      </c>
      <c r="AB133" s="27">
        <v>1.6E-2</v>
      </c>
      <c r="AC133" s="27">
        <v>6.0999999999999999E-2</v>
      </c>
      <c r="AE133" s="167">
        <v>2013</v>
      </c>
      <c r="AF133" s="27">
        <v>1.2E-2</v>
      </c>
      <c r="AG133" s="27">
        <v>5.0000000000000001E-3</v>
      </c>
      <c r="AH133" s="27">
        <v>1E-3</v>
      </c>
      <c r="AI133" s="27">
        <v>3.7999999999999999E-2</v>
      </c>
      <c r="AJ133" s="27">
        <v>5.0000000000000001E-3</v>
      </c>
      <c r="AK133" s="27">
        <v>0</v>
      </c>
      <c r="AL133" s="27">
        <v>0</v>
      </c>
      <c r="AM133" s="27">
        <v>6.0999999999999999E-2</v>
      </c>
    </row>
    <row r="134" spans="1:39" ht="13.5" thickBot="1" x14ac:dyDescent="0.25">
      <c r="A134" s="167">
        <v>2014</v>
      </c>
      <c r="B134" s="185">
        <v>202.6</v>
      </c>
      <c r="C134" s="185">
        <v>66.3</v>
      </c>
      <c r="D134" s="185">
        <v>19.7</v>
      </c>
      <c r="E134" s="185">
        <v>443.5</v>
      </c>
      <c r="F134" s="185">
        <v>61.9</v>
      </c>
      <c r="G134" s="185">
        <v>0.4</v>
      </c>
      <c r="H134" s="185">
        <v>14.1</v>
      </c>
      <c r="I134" s="185">
        <v>808.6</v>
      </c>
      <c r="K134" s="167">
        <v>2014</v>
      </c>
      <c r="L134" s="174">
        <v>0.251</v>
      </c>
      <c r="M134" s="174">
        <v>8.2000000000000003E-2</v>
      </c>
      <c r="N134" s="174">
        <v>2.4E-2</v>
      </c>
      <c r="O134" s="174">
        <v>0.54900000000000004</v>
      </c>
      <c r="P134" s="174">
        <v>7.6999999999999999E-2</v>
      </c>
      <c r="Q134" s="174">
        <v>1E-3</v>
      </c>
      <c r="R134" s="174">
        <v>1.7000000000000001E-2</v>
      </c>
      <c r="S134" s="174">
        <v>1</v>
      </c>
      <c r="U134" s="167">
        <v>2014</v>
      </c>
      <c r="V134" s="174">
        <v>4.3999999999999997E-2</v>
      </c>
      <c r="W134" s="174">
        <v>2.3E-2</v>
      </c>
      <c r="X134" s="174">
        <v>3.5999999999999997E-2</v>
      </c>
      <c r="Y134" s="174">
        <v>7.6999999999999999E-2</v>
      </c>
      <c r="Z134" s="174">
        <v>1.4999999999999999E-2</v>
      </c>
      <c r="AA134" s="174">
        <v>1.7999999999999999E-2</v>
      </c>
      <c r="AB134" s="174">
        <v>3.3000000000000002E-2</v>
      </c>
      <c r="AC134" s="174">
        <v>4.3999999999999997E-2</v>
      </c>
      <c r="AE134" s="167">
        <v>2014</v>
      </c>
      <c r="AF134" s="174">
        <v>1.0999999999999999E-2</v>
      </c>
      <c r="AG134" s="174">
        <v>4.0000000000000001E-3</v>
      </c>
      <c r="AH134" s="174">
        <v>1E-3</v>
      </c>
      <c r="AI134" s="174">
        <v>2.4E-2</v>
      </c>
      <c r="AJ134" s="174">
        <v>3.0000000000000001E-3</v>
      </c>
      <c r="AK134" s="174">
        <v>0</v>
      </c>
      <c r="AL134" s="174">
        <v>1E-3</v>
      </c>
      <c r="AM134" s="174">
        <v>4.3999999999999997E-2</v>
      </c>
    </row>
    <row r="135" spans="1:39" ht="13.5" thickBot="1" x14ac:dyDescent="0.25">
      <c r="A135" s="565">
        <v>2015</v>
      </c>
      <c r="B135" s="185">
        <v>193.08699999999999</v>
      </c>
      <c r="C135" s="185">
        <v>63.802999999999997</v>
      </c>
      <c r="D135" s="185">
        <v>32.853999999999999</v>
      </c>
      <c r="E135" s="185">
        <v>363.56099999999998</v>
      </c>
      <c r="F135" s="185">
        <v>81.156000000000006</v>
      </c>
      <c r="G135" s="185">
        <v>0.127</v>
      </c>
      <c r="H135" s="185">
        <v>2.593</v>
      </c>
      <c r="I135" s="185">
        <v>737.18100000000004</v>
      </c>
      <c r="K135" s="565">
        <v>2015</v>
      </c>
      <c r="L135" s="174">
        <v>0.2619261755254137</v>
      </c>
      <c r="M135" s="174">
        <v>8.654997890613024E-2</v>
      </c>
      <c r="N135" s="174">
        <v>4.4567073758005157E-2</v>
      </c>
      <c r="O135" s="174">
        <v>0.49317738791422994</v>
      </c>
      <c r="P135" s="174">
        <v>0.11008965233775694</v>
      </c>
      <c r="Q135" s="174">
        <v>1.7227790732533799E-4</v>
      </c>
      <c r="R135" s="174">
        <v>3.5174536511385938E-3</v>
      </c>
      <c r="S135" s="174">
        <v>1</v>
      </c>
      <c r="U135" s="565">
        <v>2015</v>
      </c>
      <c r="V135" s="174">
        <v>3.8667892534070991E-2</v>
      </c>
      <c r="W135" s="174">
        <v>2.1689299417577908E-2</v>
      </c>
      <c r="X135" s="174">
        <v>6.9959136913697748E-2</v>
      </c>
      <c r="Y135" s="174">
        <v>5.4556987554990513E-2</v>
      </c>
      <c r="Z135" s="174">
        <v>1.9472886460230144E-2</v>
      </c>
      <c r="AA135" s="174">
        <v>1.3023236735782112E-3</v>
      </c>
      <c r="AB135" s="174">
        <v>7.154840347449864E-3</v>
      </c>
      <c r="AC135" s="174">
        <v>3.7427544458285798E-2</v>
      </c>
      <c r="AE135" s="565">
        <v>2015</v>
      </c>
      <c r="AF135" s="174">
        <v>9.8032535792661885E-3</v>
      </c>
      <c r="AG135" s="174">
        <v>3.2393531833728871E-3</v>
      </c>
      <c r="AH135" s="174">
        <v>1.66803613445344E-3</v>
      </c>
      <c r="AI135" s="174">
        <v>1.8458418611981102E-2</v>
      </c>
      <c r="AJ135" s="174">
        <v>4.1203853572686251E-3</v>
      </c>
      <c r="AK135" s="174">
        <v>6.4479390355995282E-6</v>
      </c>
      <c r="AL135" s="174">
        <v>1.3164965290794943E-4</v>
      </c>
      <c r="AM135" s="174">
        <v>3.7427544458285798E-2</v>
      </c>
    </row>
    <row r="136" spans="1:39" ht="13.5" thickBot="1" x14ac:dyDescent="0.25">
      <c r="A136" s="615">
        <v>2016</v>
      </c>
      <c r="B136" s="185">
        <v>180.36600000000001</v>
      </c>
      <c r="C136" s="185">
        <v>156.32400000000001</v>
      </c>
      <c r="D136" s="185">
        <v>21.885999999999999</v>
      </c>
      <c r="E136" s="185">
        <v>471.48899999999998</v>
      </c>
      <c r="F136" s="185">
        <v>94.62</v>
      </c>
      <c r="G136" s="185">
        <v>4.8000000000000001E-2</v>
      </c>
      <c r="H136" s="185">
        <v>5.5720000000000001</v>
      </c>
      <c r="I136" s="185">
        <v>930.30499999999995</v>
      </c>
      <c r="K136" s="615">
        <v>2016</v>
      </c>
      <c r="L136" s="174">
        <v>0.19387835172335957</v>
      </c>
      <c r="M136" s="174">
        <v>0.16803521425768969</v>
      </c>
      <c r="N136" s="174">
        <v>2.3525617942502727E-2</v>
      </c>
      <c r="O136" s="174">
        <v>0.50681120707724892</v>
      </c>
      <c r="P136" s="174">
        <v>0.10170857944437578</v>
      </c>
      <c r="Q136" s="174">
        <v>5.1595981962904642E-5</v>
      </c>
      <c r="R136" s="174">
        <v>5.989433572860514E-3</v>
      </c>
      <c r="S136" s="174">
        <v>1</v>
      </c>
      <c r="U136" s="615">
        <v>2016</v>
      </c>
      <c r="V136" s="174">
        <v>3.8621699165472714E-2</v>
      </c>
      <c r="W136" s="174">
        <v>4.6241605020659104E-2</v>
      </c>
      <c r="X136" s="174">
        <v>4.403116745162023E-2</v>
      </c>
      <c r="Y136" s="174">
        <v>6.5871928571089269E-2</v>
      </c>
      <c r="Z136" s="174">
        <v>2.634228883921599E-2</v>
      </c>
      <c r="AA136" s="174">
        <v>2.3389989084671761E-4</v>
      </c>
      <c r="AB136" s="174">
        <v>1.2649692952086905E-2</v>
      </c>
      <c r="AC136" s="174">
        <v>4.6648143563791704E-2</v>
      </c>
      <c r="AE136" s="615">
        <v>2016</v>
      </c>
      <c r="AF136" s="174">
        <v>9.0440651851025795E-3</v>
      </c>
      <c r="AG136" s="174">
        <v>7.838530798465207E-3</v>
      </c>
      <c r="AH136" s="174">
        <v>1.0974264032087813E-3</v>
      </c>
      <c r="AI136" s="174">
        <v>2.3641801947478072E-2</v>
      </c>
      <c r="AJ136" s="174">
        <v>4.7445164155905549E-3</v>
      </c>
      <c r="AK136" s="174">
        <v>2.406856773920383E-6</v>
      </c>
      <c r="AL136" s="174">
        <v>2.7939595717259112E-4</v>
      </c>
      <c r="AM136" s="174">
        <v>4.6648143563791704E-2</v>
      </c>
    </row>
    <row r="137" spans="1:39" ht="13.5" thickBot="1" x14ac:dyDescent="0.25">
      <c r="A137" s="649">
        <v>2017</v>
      </c>
      <c r="B137" s="185">
        <v>203.279</v>
      </c>
      <c r="C137" s="185">
        <v>111.354</v>
      </c>
      <c r="D137" s="185">
        <v>31.593</v>
      </c>
      <c r="E137" s="185">
        <v>483.10199999999998</v>
      </c>
      <c r="F137" s="185">
        <v>18.253</v>
      </c>
      <c r="G137" s="185">
        <v>0.156</v>
      </c>
      <c r="H137" s="185">
        <v>22.815999999999999</v>
      </c>
      <c r="I137" s="185">
        <v>870.553</v>
      </c>
      <c r="K137" s="649">
        <v>2017</v>
      </c>
      <c r="L137" s="174">
        <v>0.23350559931445874</v>
      </c>
      <c r="M137" s="174">
        <v>0.12791179859238896</v>
      </c>
      <c r="N137" s="174">
        <v>3.6290725550311126E-2</v>
      </c>
      <c r="O137" s="174">
        <v>0.55493691940640022</v>
      </c>
      <c r="P137" s="174">
        <v>2.0967132385966161E-2</v>
      </c>
      <c r="Q137" s="174">
        <v>1.7919644180193508E-4</v>
      </c>
      <c r="R137" s="174">
        <v>2.6208628308672762E-2</v>
      </c>
      <c r="S137" s="174">
        <v>1</v>
      </c>
      <c r="U137" s="649">
        <v>2017</v>
      </c>
      <c r="V137" s="174">
        <v>4.0315640812211048E-2</v>
      </c>
      <c r="W137" s="174">
        <v>3.06622730460628E-2</v>
      </c>
      <c r="X137" s="174">
        <v>5.5900192509130031E-2</v>
      </c>
      <c r="Y137" s="174">
        <v>7.0429633564778743E-2</v>
      </c>
      <c r="Z137" s="174">
        <v>5.1836955975364312E-3</v>
      </c>
      <c r="AA137" s="174">
        <v>6.2079668908432487E-3</v>
      </c>
      <c r="AB137" s="174">
        <v>4.2235270597469142E-2</v>
      </c>
      <c r="AC137" s="174">
        <v>4.3128891055523394E-2</v>
      </c>
      <c r="AE137" s="649">
        <v>2017</v>
      </c>
      <c r="AF137" s="174">
        <v>1.0070837553687989E-2</v>
      </c>
      <c r="AG137" s="174">
        <v>5.5166940262071943E-3</v>
      </c>
      <c r="AH137" s="174">
        <v>1.5651787485852677E-3</v>
      </c>
      <c r="AI137" s="174">
        <v>2.3933813939766402E-2</v>
      </c>
      <c r="AJ137" s="174">
        <v>9.0428916842107089E-4</v>
      </c>
      <c r="AK137" s="174">
        <v>7.7285438160130963E-6</v>
      </c>
      <c r="AL137" s="174">
        <v>1.1303490750394539E-3</v>
      </c>
      <c r="AM137" s="174">
        <v>4.3128891055523394E-2</v>
      </c>
    </row>
    <row r="138" spans="1:39" ht="24.75" customHeight="1" thickBot="1" x14ac:dyDescent="0.25">
      <c r="A138" s="967" t="s">
        <v>2398</v>
      </c>
      <c r="B138" s="968"/>
      <c r="C138" s="968"/>
      <c r="D138" s="968"/>
      <c r="E138" s="968"/>
      <c r="F138" s="968"/>
      <c r="G138" s="968"/>
      <c r="H138" s="968"/>
      <c r="I138" s="969"/>
      <c r="K138" s="967" t="s">
        <v>2398</v>
      </c>
      <c r="L138" s="968"/>
      <c r="M138" s="968"/>
      <c r="N138" s="968"/>
      <c r="O138" s="968"/>
      <c r="P138" s="968"/>
      <c r="Q138" s="968"/>
      <c r="R138" s="968"/>
      <c r="S138" s="969"/>
      <c r="U138" s="967" t="s">
        <v>2398</v>
      </c>
      <c r="V138" s="968"/>
      <c r="W138" s="968"/>
      <c r="X138" s="968"/>
      <c r="Y138" s="968"/>
      <c r="Z138" s="968"/>
      <c r="AA138" s="968"/>
      <c r="AB138" s="968"/>
      <c r="AC138" s="969"/>
      <c r="AE138" s="967" t="s">
        <v>2398</v>
      </c>
      <c r="AF138" s="968"/>
      <c r="AG138" s="968"/>
      <c r="AH138" s="968"/>
      <c r="AI138" s="968"/>
      <c r="AJ138" s="968"/>
      <c r="AK138" s="968"/>
      <c r="AL138" s="968"/>
      <c r="AM138" s="969"/>
    </row>
    <row r="139" spans="1:39" ht="13.5" thickBot="1" x14ac:dyDescent="0.25">
      <c r="A139" s="167">
        <v>2007</v>
      </c>
      <c r="B139" s="41">
        <v>496.7</v>
      </c>
      <c r="C139" s="41">
        <v>198.7</v>
      </c>
      <c r="D139" s="41">
        <v>76.900000000000006</v>
      </c>
      <c r="E139" s="41">
        <v>720.5</v>
      </c>
      <c r="F139" s="41">
        <v>202.6</v>
      </c>
      <c r="G139" s="41">
        <v>1.6</v>
      </c>
      <c r="H139" s="41">
        <v>61.8</v>
      </c>
      <c r="I139" s="41">
        <v>1758.8</v>
      </c>
      <c r="K139" s="167">
        <v>2007</v>
      </c>
      <c r="L139" s="27">
        <v>0.28199999999999997</v>
      </c>
      <c r="M139" s="27">
        <v>0.113</v>
      </c>
      <c r="N139" s="27">
        <v>4.3999999999999997E-2</v>
      </c>
      <c r="O139" s="27">
        <v>0.41</v>
      </c>
      <c r="P139" s="27">
        <v>0.115</v>
      </c>
      <c r="Q139" s="27">
        <v>1E-3</v>
      </c>
      <c r="R139" s="27">
        <v>3.5000000000000003E-2</v>
      </c>
      <c r="S139" s="27">
        <v>1</v>
      </c>
      <c r="U139" s="167">
        <v>2007</v>
      </c>
      <c r="V139" s="27">
        <v>0.151</v>
      </c>
      <c r="W139" s="27">
        <v>8.1000000000000003E-2</v>
      </c>
      <c r="X139" s="27">
        <v>0.10299999999999999</v>
      </c>
      <c r="Y139" s="27">
        <v>0.154</v>
      </c>
      <c r="Z139" s="27">
        <v>6.7000000000000004E-2</v>
      </c>
      <c r="AA139" s="27">
        <v>5.0999999999999997E-2</v>
      </c>
      <c r="AB139" s="27">
        <v>0.221</v>
      </c>
      <c r="AC139" s="27">
        <v>0.121</v>
      </c>
      <c r="AE139" s="167">
        <v>2007</v>
      </c>
      <c r="AF139" s="27">
        <v>3.4000000000000002E-2</v>
      </c>
      <c r="AG139" s="27">
        <v>1.4E-2</v>
      </c>
      <c r="AH139" s="27">
        <v>5.0000000000000001E-3</v>
      </c>
      <c r="AI139" s="27">
        <v>0.05</v>
      </c>
      <c r="AJ139" s="27">
        <v>1.4E-2</v>
      </c>
      <c r="AK139" s="27">
        <v>0</v>
      </c>
      <c r="AL139" s="27">
        <v>4.0000000000000001E-3</v>
      </c>
      <c r="AM139" s="27">
        <v>0.121</v>
      </c>
    </row>
    <row r="140" spans="1:39" ht="13.5" thickBot="1" x14ac:dyDescent="0.25">
      <c r="A140" s="167">
        <v>2008</v>
      </c>
      <c r="B140" s="41">
        <v>591.6</v>
      </c>
      <c r="C140" s="41">
        <v>221.4</v>
      </c>
      <c r="D140" s="41">
        <v>105</v>
      </c>
      <c r="E140" s="41">
        <v>840.3</v>
      </c>
      <c r="F140" s="41">
        <v>204</v>
      </c>
      <c r="G140" s="41">
        <v>1.4</v>
      </c>
      <c r="H140" s="41">
        <v>22.7</v>
      </c>
      <c r="I140" s="41">
        <v>1986.5</v>
      </c>
      <c r="K140" s="167">
        <v>2008</v>
      </c>
      <c r="L140" s="27">
        <v>0.29799999999999999</v>
      </c>
      <c r="M140" s="27">
        <v>0.111</v>
      </c>
      <c r="N140" s="27">
        <v>5.2999999999999999E-2</v>
      </c>
      <c r="O140" s="27">
        <v>0.42299999999999999</v>
      </c>
      <c r="P140" s="27">
        <v>0.10299999999999999</v>
      </c>
      <c r="Q140" s="27">
        <v>1E-3</v>
      </c>
      <c r="R140" s="27">
        <v>1.0999999999999999E-2</v>
      </c>
      <c r="S140" s="27">
        <v>1</v>
      </c>
      <c r="U140" s="167">
        <v>2008</v>
      </c>
      <c r="V140" s="27">
        <v>0.14499999999999999</v>
      </c>
      <c r="W140" s="27">
        <v>8.1000000000000003E-2</v>
      </c>
      <c r="X140" s="27">
        <v>0.125</v>
      </c>
      <c r="Y140" s="27">
        <v>0.13700000000000001</v>
      </c>
      <c r="Z140" s="27">
        <v>5.6000000000000001E-2</v>
      </c>
      <c r="AA140" s="27">
        <v>3.1E-2</v>
      </c>
      <c r="AB140" s="27">
        <v>9.5000000000000001E-2</v>
      </c>
      <c r="AC140" s="27">
        <v>0.112</v>
      </c>
      <c r="AE140" s="167">
        <v>2008</v>
      </c>
      <c r="AF140" s="27">
        <v>3.3000000000000002E-2</v>
      </c>
      <c r="AG140" s="27">
        <v>1.2E-2</v>
      </c>
      <c r="AH140" s="27">
        <v>6.0000000000000001E-3</v>
      </c>
      <c r="AI140" s="27">
        <v>4.7E-2</v>
      </c>
      <c r="AJ140" s="27">
        <v>1.0999999999999999E-2</v>
      </c>
      <c r="AK140" s="27">
        <v>0</v>
      </c>
      <c r="AL140" s="27">
        <v>1E-3</v>
      </c>
      <c r="AM140" s="27">
        <v>0.112</v>
      </c>
    </row>
    <row r="141" spans="1:39" ht="13.5" thickBot="1" x14ac:dyDescent="0.25">
      <c r="A141" s="167">
        <v>2009</v>
      </c>
      <c r="B141" s="41">
        <v>484.1</v>
      </c>
      <c r="C141" s="41">
        <v>244.5</v>
      </c>
      <c r="D141" s="41">
        <v>116.9</v>
      </c>
      <c r="E141" s="41">
        <v>821</v>
      </c>
      <c r="F141" s="41">
        <v>178</v>
      </c>
      <c r="G141" s="41">
        <v>2.1</v>
      </c>
      <c r="H141" s="41">
        <v>20.6</v>
      </c>
      <c r="I141" s="41">
        <v>1867.3</v>
      </c>
      <c r="K141" s="167">
        <v>2009</v>
      </c>
      <c r="L141" s="27">
        <v>0.25900000000000001</v>
      </c>
      <c r="M141" s="27">
        <v>0.13100000000000001</v>
      </c>
      <c r="N141" s="27">
        <v>6.3E-2</v>
      </c>
      <c r="O141" s="27">
        <v>0.44</v>
      </c>
      <c r="P141" s="27">
        <v>9.5000000000000001E-2</v>
      </c>
      <c r="Q141" s="27">
        <v>1E-3</v>
      </c>
      <c r="R141" s="27">
        <v>1.0999999999999999E-2</v>
      </c>
      <c r="S141" s="27">
        <v>1</v>
      </c>
      <c r="U141" s="167">
        <v>2009</v>
      </c>
      <c r="V141" s="27">
        <v>0.11700000000000001</v>
      </c>
      <c r="W141" s="27">
        <v>8.8999999999999996E-2</v>
      </c>
      <c r="X141" s="27">
        <v>0.153</v>
      </c>
      <c r="Y141" s="27">
        <v>0.13200000000000001</v>
      </c>
      <c r="Z141" s="27">
        <v>4.9000000000000002E-2</v>
      </c>
      <c r="AA141" s="27">
        <v>9.1999999999999998E-2</v>
      </c>
      <c r="AB141" s="27">
        <v>5.6000000000000001E-2</v>
      </c>
      <c r="AC141" s="27">
        <v>0.104</v>
      </c>
      <c r="AE141" s="167">
        <v>2009</v>
      </c>
      <c r="AF141" s="27">
        <v>2.7E-2</v>
      </c>
      <c r="AG141" s="27">
        <v>1.4E-2</v>
      </c>
      <c r="AH141" s="27">
        <v>7.0000000000000001E-3</v>
      </c>
      <c r="AI141" s="27">
        <v>4.5999999999999999E-2</v>
      </c>
      <c r="AJ141" s="27">
        <v>0.01</v>
      </c>
      <c r="AK141" s="27">
        <v>0</v>
      </c>
      <c r="AL141" s="27">
        <v>1E-3</v>
      </c>
      <c r="AM141" s="27">
        <v>0.104</v>
      </c>
    </row>
    <row r="142" spans="1:39" ht="13.5" thickBot="1" x14ac:dyDescent="0.25">
      <c r="A142" s="167">
        <v>2010</v>
      </c>
      <c r="B142" s="41">
        <v>526.1</v>
      </c>
      <c r="C142" s="41">
        <v>209.1</v>
      </c>
      <c r="D142" s="41">
        <v>122.2</v>
      </c>
      <c r="E142" s="41">
        <v>1055.0999999999999</v>
      </c>
      <c r="F142" s="41">
        <v>187.9</v>
      </c>
      <c r="G142" s="41">
        <v>2.2999999999999998</v>
      </c>
      <c r="H142" s="41">
        <v>25.5</v>
      </c>
      <c r="I142" s="41">
        <v>2128.1999999999998</v>
      </c>
      <c r="K142" s="167">
        <v>2010</v>
      </c>
      <c r="L142" s="27">
        <v>0.247</v>
      </c>
      <c r="M142" s="27">
        <v>9.8000000000000004E-2</v>
      </c>
      <c r="N142" s="27">
        <v>5.7000000000000002E-2</v>
      </c>
      <c r="O142" s="27">
        <v>0.496</v>
      </c>
      <c r="P142" s="27">
        <v>8.7999999999999995E-2</v>
      </c>
      <c r="Q142" s="27">
        <v>1E-3</v>
      </c>
      <c r="R142" s="27">
        <v>1.2E-2</v>
      </c>
      <c r="S142" s="27">
        <v>1</v>
      </c>
      <c r="U142" s="167">
        <v>2010</v>
      </c>
      <c r="V142" s="27">
        <v>0.11700000000000001</v>
      </c>
      <c r="W142" s="27">
        <v>6.8000000000000005E-2</v>
      </c>
      <c r="X142" s="27">
        <v>0.122</v>
      </c>
      <c r="Y142" s="27">
        <v>0.186</v>
      </c>
      <c r="Z142" s="27">
        <v>5.8000000000000003E-2</v>
      </c>
      <c r="AA142" s="27">
        <v>0.434</v>
      </c>
      <c r="AB142" s="27">
        <v>8.3000000000000004E-2</v>
      </c>
      <c r="AC142" s="27">
        <v>0.11899999999999999</v>
      </c>
      <c r="AE142" s="167">
        <v>2010</v>
      </c>
      <c r="AF142" s="27">
        <v>0.03</v>
      </c>
      <c r="AG142" s="27">
        <v>1.2E-2</v>
      </c>
      <c r="AH142" s="27">
        <v>7.0000000000000001E-3</v>
      </c>
      <c r="AI142" s="27">
        <v>5.8999999999999997E-2</v>
      </c>
      <c r="AJ142" s="27">
        <v>1.0999999999999999E-2</v>
      </c>
      <c r="AK142" s="27">
        <v>0</v>
      </c>
      <c r="AL142" s="27">
        <v>1E-3</v>
      </c>
      <c r="AM142" s="27">
        <v>0.11899999999999999</v>
      </c>
    </row>
    <row r="143" spans="1:39" ht="13.5" thickBot="1" x14ac:dyDescent="0.25">
      <c r="A143" s="167">
        <v>2011</v>
      </c>
      <c r="B143" s="41">
        <v>578.1</v>
      </c>
      <c r="C143" s="41">
        <v>231.2</v>
      </c>
      <c r="D143" s="41">
        <v>100.8</v>
      </c>
      <c r="E143" s="41">
        <v>1123.5999999999999</v>
      </c>
      <c r="F143" s="41">
        <v>174.3</v>
      </c>
      <c r="G143" s="41">
        <v>4.8</v>
      </c>
      <c r="H143" s="41">
        <v>36.299999999999997</v>
      </c>
      <c r="I143" s="41">
        <v>2249</v>
      </c>
      <c r="K143" s="167">
        <v>2011</v>
      </c>
      <c r="L143" s="27">
        <v>0.25700000000000001</v>
      </c>
      <c r="M143" s="27">
        <v>0.10299999999999999</v>
      </c>
      <c r="N143" s="27">
        <v>4.4999999999999998E-2</v>
      </c>
      <c r="O143" s="27">
        <v>0.5</v>
      </c>
      <c r="P143" s="27">
        <v>7.8E-2</v>
      </c>
      <c r="Q143" s="27">
        <v>2E-3</v>
      </c>
      <c r="R143" s="27">
        <v>1.6E-2</v>
      </c>
      <c r="S143" s="27">
        <v>1</v>
      </c>
      <c r="U143" s="167">
        <v>2011</v>
      </c>
      <c r="V143" s="27">
        <v>0.123</v>
      </c>
      <c r="W143" s="27">
        <v>9.1999999999999998E-2</v>
      </c>
      <c r="X143" s="27">
        <v>0.14499999999999999</v>
      </c>
      <c r="Y143" s="27">
        <v>0.20499999999999999</v>
      </c>
      <c r="Z143" s="27">
        <v>5.2999999999999999E-2</v>
      </c>
      <c r="AA143" s="27">
        <v>0.17899999999999999</v>
      </c>
      <c r="AB143" s="27">
        <v>0.09</v>
      </c>
      <c r="AC143" s="27">
        <v>0.13200000000000001</v>
      </c>
      <c r="AE143" s="167">
        <v>2011</v>
      </c>
      <c r="AF143" s="27">
        <v>3.4000000000000002E-2</v>
      </c>
      <c r="AG143" s="27">
        <v>1.4E-2</v>
      </c>
      <c r="AH143" s="27">
        <v>6.0000000000000001E-3</v>
      </c>
      <c r="AI143" s="27">
        <v>6.6000000000000003E-2</v>
      </c>
      <c r="AJ143" s="27">
        <v>0.01</v>
      </c>
      <c r="AK143" s="27">
        <v>0</v>
      </c>
      <c r="AL143" s="27">
        <v>2E-3</v>
      </c>
      <c r="AM143" s="27">
        <v>0.13200000000000001</v>
      </c>
    </row>
    <row r="144" spans="1:39" ht="13.5" thickBot="1" x14ac:dyDescent="0.25">
      <c r="A144" s="167">
        <v>2012</v>
      </c>
      <c r="B144" s="41">
        <v>683</v>
      </c>
      <c r="C144" s="41">
        <v>267.89999999999998</v>
      </c>
      <c r="D144" s="41">
        <v>94.5</v>
      </c>
      <c r="E144" s="41">
        <v>1213.5999999999999</v>
      </c>
      <c r="F144" s="41">
        <v>175.7</v>
      </c>
      <c r="G144" s="41">
        <v>2.4</v>
      </c>
      <c r="H144" s="41">
        <v>10.6</v>
      </c>
      <c r="I144" s="41">
        <v>2447.8000000000002</v>
      </c>
      <c r="K144" s="167">
        <v>2012</v>
      </c>
      <c r="L144" s="27">
        <v>0.27900000000000003</v>
      </c>
      <c r="M144" s="27">
        <v>0.109</v>
      </c>
      <c r="N144" s="27">
        <v>3.9E-2</v>
      </c>
      <c r="O144" s="27">
        <v>0.496</v>
      </c>
      <c r="P144" s="27">
        <v>7.1999999999999995E-2</v>
      </c>
      <c r="Q144" s="27">
        <v>1E-3</v>
      </c>
      <c r="R144" s="27">
        <v>4.0000000000000001E-3</v>
      </c>
      <c r="S144" s="27">
        <v>1</v>
      </c>
      <c r="U144" s="167">
        <v>2012</v>
      </c>
      <c r="V144" s="27">
        <v>0.13800000000000001</v>
      </c>
      <c r="W144" s="27">
        <v>9.0999999999999998E-2</v>
      </c>
      <c r="X144" s="27">
        <v>0.16300000000000001</v>
      </c>
      <c r="Y144" s="27">
        <v>0.20699999999999999</v>
      </c>
      <c r="Z144" s="27">
        <v>5.0999999999999997E-2</v>
      </c>
      <c r="AA144" s="27">
        <v>0.11</v>
      </c>
      <c r="AB144" s="27">
        <v>0.03</v>
      </c>
      <c r="AC144" s="27">
        <v>0.13500000000000001</v>
      </c>
      <c r="AE144" s="167">
        <v>2012</v>
      </c>
      <c r="AF144" s="27">
        <v>3.7999999999999999E-2</v>
      </c>
      <c r="AG144" s="27">
        <v>1.4999999999999999E-2</v>
      </c>
      <c r="AH144" s="27">
        <v>5.0000000000000001E-3</v>
      </c>
      <c r="AI144" s="27">
        <v>6.7000000000000004E-2</v>
      </c>
      <c r="AJ144" s="27">
        <v>0.01</v>
      </c>
      <c r="AK144" s="27">
        <v>0</v>
      </c>
      <c r="AL144" s="27">
        <v>1E-3</v>
      </c>
      <c r="AM144" s="27">
        <v>0.13500000000000001</v>
      </c>
    </row>
    <row r="145" spans="1:39" ht="13.5" thickBot="1" x14ac:dyDescent="0.25">
      <c r="A145" s="167">
        <v>2013</v>
      </c>
      <c r="B145" s="41">
        <v>746.4</v>
      </c>
      <c r="C145" s="41">
        <v>437.8</v>
      </c>
      <c r="D145" s="41">
        <v>81.400000000000006</v>
      </c>
      <c r="E145" s="41">
        <v>1428.4</v>
      </c>
      <c r="F145" s="41">
        <v>195.1</v>
      </c>
      <c r="G145" s="41">
        <v>3.9</v>
      </c>
      <c r="H145" s="41">
        <v>9.8000000000000007</v>
      </c>
      <c r="I145" s="41">
        <v>2902.8</v>
      </c>
      <c r="K145" s="167">
        <v>2013</v>
      </c>
      <c r="L145" s="27">
        <v>0.25700000000000001</v>
      </c>
      <c r="M145" s="27">
        <v>0.151</v>
      </c>
      <c r="N145" s="27">
        <v>2.8000000000000001E-2</v>
      </c>
      <c r="O145" s="27">
        <v>0.49199999999999999</v>
      </c>
      <c r="P145" s="27">
        <v>6.7000000000000004E-2</v>
      </c>
      <c r="Q145" s="27">
        <v>1E-3</v>
      </c>
      <c r="R145" s="27">
        <v>3.0000000000000001E-3</v>
      </c>
      <c r="S145" s="27">
        <v>1</v>
      </c>
      <c r="U145" s="167">
        <v>2013</v>
      </c>
      <c r="V145" s="27">
        <v>0.16500000000000001</v>
      </c>
      <c r="W145" s="27">
        <v>0.14499999999999999</v>
      </c>
      <c r="X145" s="27">
        <v>0.13600000000000001</v>
      </c>
      <c r="Y145" s="27">
        <v>0.23200000000000001</v>
      </c>
      <c r="Z145" s="27">
        <v>5.6000000000000001E-2</v>
      </c>
      <c r="AA145" s="27">
        <v>0.32800000000000001</v>
      </c>
      <c r="AB145" s="27">
        <v>2.5000000000000001E-2</v>
      </c>
      <c r="AC145" s="27">
        <v>0.159</v>
      </c>
      <c r="AE145" s="167">
        <v>2013</v>
      </c>
      <c r="AF145" s="27">
        <v>4.1000000000000002E-2</v>
      </c>
      <c r="AG145" s="27">
        <v>2.4E-2</v>
      </c>
      <c r="AH145" s="27">
        <v>4.0000000000000001E-3</v>
      </c>
      <c r="AI145" s="27">
        <v>7.8E-2</v>
      </c>
      <c r="AJ145" s="27">
        <v>1.0999999999999999E-2</v>
      </c>
      <c r="AK145" s="27">
        <v>0</v>
      </c>
      <c r="AL145" s="27">
        <v>1E-3</v>
      </c>
      <c r="AM145" s="27">
        <v>0.159</v>
      </c>
    </row>
    <row r="146" spans="1:39" ht="13.5" thickBot="1" x14ac:dyDescent="0.25">
      <c r="A146" s="167">
        <v>2014</v>
      </c>
      <c r="B146" s="185">
        <v>683.9</v>
      </c>
      <c r="C146" s="185">
        <v>509.4</v>
      </c>
      <c r="D146" s="185">
        <v>79</v>
      </c>
      <c r="E146" s="185">
        <v>1165.2</v>
      </c>
      <c r="F146" s="185">
        <v>305.39999999999998</v>
      </c>
      <c r="G146" s="185">
        <v>6.1</v>
      </c>
      <c r="H146" s="185">
        <v>17.100000000000001</v>
      </c>
      <c r="I146" s="185">
        <v>2766</v>
      </c>
      <c r="K146" s="167">
        <v>2014</v>
      </c>
      <c r="L146" s="174">
        <v>0.247</v>
      </c>
      <c r="M146" s="174">
        <v>0.184</v>
      </c>
      <c r="N146" s="174">
        <v>2.9000000000000001E-2</v>
      </c>
      <c r="O146" s="174">
        <v>0.42099999999999999</v>
      </c>
      <c r="P146" s="174">
        <v>0.11</v>
      </c>
      <c r="Q146" s="174">
        <v>2E-3</v>
      </c>
      <c r="R146" s="174">
        <v>6.0000000000000001E-3</v>
      </c>
      <c r="S146" s="174">
        <v>1</v>
      </c>
      <c r="U146" s="167">
        <v>2014</v>
      </c>
      <c r="V146" s="174">
        <v>0.14899999999999999</v>
      </c>
      <c r="W146" s="174">
        <v>0.17499999999999999</v>
      </c>
      <c r="X146" s="174">
        <v>0.14499999999999999</v>
      </c>
      <c r="Y146" s="174">
        <v>0.20200000000000001</v>
      </c>
      <c r="Z146" s="174">
        <v>7.2999999999999995E-2</v>
      </c>
      <c r="AA146" s="174">
        <v>0.248</v>
      </c>
      <c r="AB146" s="174">
        <v>0.04</v>
      </c>
      <c r="AC146" s="174">
        <v>0.15</v>
      </c>
      <c r="AE146" s="167">
        <v>2014</v>
      </c>
      <c r="AF146" s="174">
        <v>3.6999999999999998E-2</v>
      </c>
      <c r="AG146" s="174">
        <v>2.8000000000000001E-2</v>
      </c>
      <c r="AH146" s="174">
        <v>4.0000000000000001E-3</v>
      </c>
      <c r="AI146" s="174">
        <v>6.3E-2</v>
      </c>
      <c r="AJ146" s="174">
        <v>1.7000000000000001E-2</v>
      </c>
      <c r="AK146" s="174">
        <v>0</v>
      </c>
      <c r="AL146" s="174">
        <v>1E-3</v>
      </c>
      <c r="AM146" s="174">
        <v>0.15</v>
      </c>
    </row>
    <row r="147" spans="1:39" ht="13.5" thickBot="1" x14ac:dyDescent="0.25">
      <c r="A147" s="565">
        <v>2015</v>
      </c>
      <c r="B147" s="185">
        <v>561.16399999999999</v>
      </c>
      <c r="C147" s="185">
        <v>490.72300000000001</v>
      </c>
      <c r="D147" s="185">
        <v>76.297000000000011</v>
      </c>
      <c r="E147" s="185">
        <v>1265.848</v>
      </c>
      <c r="F147" s="185">
        <v>316.92099999999999</v>
      </c>
      <c r="G147" s="185">
        <v>0.55400000000000005</v>
      </c>
      <c r="H147" s="185">
        <v>6.173</v>
      </c>
      <c r="I147" s="185">
        <v>2717.6819999999998</v>
      </c>
      <c r="K147" s="565">
        <v>2015</v>
      </c>
      <c r="L147" s="174">
        <v>0.20648626292553729</v>
      </c>
      <c r="M147" s="174">
        <v>0.18056674769159897</v>
      </c>
      <c r="N147" s="174">
        <v>2.8074292724461516E-2</v>
      </c>
      <c r="O147" s="174">
        <v>0.46578223647947037</v>
      </c>
      <c r="P147" s="174">
        <v>0.11661445305227029</v>
      </c>
      <c r="Q147" s="174">
        <v>2.0385019292176203E-4</v>
      </c>
      <c r="R147" s="174">
        <v>2.2714210124657706E-3</v>
      </c>
      <c r="S147" s="174">
        <v>1</v>
      </c>
      <c r="U147" s="565">
        <v>2015</v>
      </c>
      <c r="V147" s="174">
        <v>0.11237954521013541</v>
      </c>
      <c r="W147" s="174">
        <v>0.16681720417679552</v>
      </c>
      <c r="X147" s="174">
        <v>0.1624664354143909</v>
      </c>
      <c r="Y147" s="174">
        <v>0.18995671588126789</v>
      </c>
      <c r="Z147" s="174">
        <v>7.6043258044538875E-2</v>
      </c>
      <c r="AA147" s="174">
        <v>5.6810024815931422E-3</v>
      </c>
      <c r="AB147" s="174">
        <v>1.7033100449212499E-2</v>
      </c>
      <c r="AC147" s="174">
        <v>0.13797990436335586</v>
      </c>
      <c r="AE147" s="565">
        <v>2015</v>
      </c>
      <c r="AF147" s="174">
        <v>2.8490954810812392E-2</v>
      </c>
      <c r="AG147" s="174">
        <v>2.4914582577689033E-2</v>
      </c>
      <c r="AH147" s="174">
        <v>3.8736882251900573E-3</v>
      </c>
      <c r="AI147" s="174">
        <v>6.4268588443587335E-2</v>
      </c>
      <c r="AJ147" s="174">
        <v>1.6090451079537306E-2</v>
      </c>
      <c r="AK147" s="174">
        <v>2.8127230123796368E-5</v>
      </c>
      <c r="AL147" s="174">
        <v>3.1341045406894398E-4</v>
      </c>
      <c r="AM147" s="174">
        <v>0.13797990436335586</v>
      </c>
    </row>
    <row r="148" spans="1:39" ht="13.5" thickBot="1" x14ac:dyDescent="0.25">
      <c r="A148" s="615">
        <v>2016</v>
      </c>
      <c r="B148" s="185">
        <v>538.28499999999997</v>
      </c>
      <c r="C148" s="185">
        <v>552.45200000000011</v>
      </c>
      <c r="D148" s="185">
        <v>60.99799999999999</v>
      </c>
      <c r="E148" s="185">
        <v>1484.5619999999999</v>
      </c>
      <c r="F148" s="185">
        <v>272.54300000000001</v>
      </c>
      <c r="G148" s="185">
        <v>1.569</v>
      </c>
      <c r="H148" s="185">
        <v>17.341999999999999</v>
      </c>
      <c r="I148" s="185">
        <v>2927.7510000000002</v>
      </c>
      <c r="K148" s="615">
        <v>2016</v>
      </c>
      <c r="L148" s="174">
        <v>0.18385614077153417</v>
      </c>
      <c r="M148" s="174">
        <v>0.18869500855776331</v>
      </c>
      <c r="N148" s="174">
        <v>2.0834422052968298E-2</v>
      </c>
      <c r="O148" s="174">
        <v>0.50706566234628547</v>
      </c>
      <c r="P148" s="174">
        <v>9.3089542109284565E-2</v>
      </c>
      <c r="Q148" s="174">
        <v>5.35906229730602E-4</v>
      </c>
      <c r="R148" s="174">
        <v>5.9233179324334612E-3</v>
      </c>
      <c r="S148" s="174">
        <v>1</v>
      </c>
      <c r="U148" s="615">
        <v>2016</v>
      </c>
      <c r="V148" s="174">
        <v>0.11526275093579987</v>
      </c>
      <c r="W148" s="174">
        <v>0.16341871482864542</v>
      </c>
      <c r="X148" s="174">
        <v>0.1227183200317066</v>
      </c>
      <c r="Y148" s="174">
        <v>0.20740878795338474</v>
      </c>
      <c r="Z148" s="174">
        <v>7.5876204048894988E-2</v>
      </c>
      <c r="AA148" s="174">
        <v>7.6456026820520811E-3</v>
      </c>
      <c r="AB148" s="174">
        <v>3.9370239622234578E-2</v>
      </c>
      <c r="AC148" s="174">
        <v>0.14680577763962865</v>
      </c>
      <c r="AE148" s="615">
        <v>2016</v>
      </c>
      <c r="AF148" s="174">
        <v>2.6991143719786111E-2</v>
      </c>
      <c r="AG148" s="174">
        <v>2.7701517468038825E-2</v>
      </c>
      <c r="AH148" s="174">
        <v>3.0586135311582393E-3</v>
      </c>
      <c r="AI148" s="174">
        <v>7.4440168875099813E-2</v>
      </c>
      <c r="AJ148" s="174">
        <v>1.3666082619470478E-2</v>
      </c>
      <c r="AK148" s="174">
        <v>7.8674130797522511E-5</v>
      </c>
      <c r="AL148" s="174">
        <v>8.6957729527765168E-4</v>
      </c>
      <c r="AM148" s="174">
        <v>0.14680577763962865</v>
      </c>
    </row>
    <row r="149" spans="1:39" ht="13.5" thickBot="1" x14ac:dyDescent="0.25">
      <c r="A149" s="649">
        <v>2017</v>
      </c>
      <c r="B149" s="185">
        <v>581.90899999999999</v>
      </c>
      <c r="C149" s="185">
        <v>513.82999999999993</v>
      </c>
      <c r="D149" s="185">
        <v>56.325999999999993</v>
      </c>
      <c r="E149" s="185">
        <v>1451.9080000000001</v>
      </c>
      <c r="F149" s="185">
        <v>210.91799999999998</v>
      </c>
      <c r="G149" s="185">
        <v>0.88300000000000001</v>
      </c>
      <c r="H149" s="185">
        <v>43.262</v>
      </c>
      <c r="I149" s="185">
        <v>2859.0369999999998</v>
      </c>
      <c r="K149" s="649">
        <v>2017</v>
      </c>
      <c r="L149" s="174">
        <v>0.20353321765335672</v>
      </c>
      <c r="M149" s="174">
        <v>0.17972135372854564</v>
      </c>
      <c r="N149" s="174">
        <v>1.9701039196064966E-2</v>
      </c>
      <c r="O149" s="174">
        <v>0.50783113335014562</v>
      </c>
      <c r="P149" s="174">
        <v>7.3772392592330913E-2</v>
      </c>
      <c r="Q149" s="174">
        <v>3.0884525104082249E-4</v>
      </c>
      <c r="R149" s="174">
        <v>1.5131668460394182E-2</v>
      </c>
      <c r="S149" s="174">
        <v>1</v>
      </c>
      <c r="U149" s="649">
        <v>2017</v>
      </c>
      <c r="V149" s="174">
        <v>0.1154080560677341</v>
      </c>
      <c r="W149" s="174">
        <v>0.14148747022341762</v>
      </c>
      <c r="X149" s="174">
        <v>9.9662401268295425E-2</v>
      </c>
      <c r="Y149" s="174">
        <v>0.21166823654170502</v>
      </c>
      <c r="Z149" s="174">
        <v>5.989890473024647E-2</v>
      </c>
      <c r="AA149" s="174">
        <v>3.5138684388555053E-2</v>
      </c>
      <c r="AB149" s="174">
        <v>8.008337467512755E-2</v>
      </c>
      <c r="AC149" s="174">
        <v>0.14164226106476047</v>
      </c>
      <c r="AE149" s="649">
        <v>2017</v>
      </c>
      <c r="AF149" s="174">
        <v>2.8828905150207466E-2</v>
      </c>
      <c r="AG149" s="174">
        <v>2.5456138903730826E-2</v>
      </c>
      <c r="AH149" s="174">
        <v>2.7904997370561129E-3</v>
      </c>
      <c r="AI149" s="174">
        <v>7.193034996679451E-2</v>
      </c>
      <c r="AJ149" s="174">
        <v>1.0449288490934936E-2</v>
      </c>
      <c r="AK149" s="174">
        <v>4.3745539676535667E-5</v>
      </c>
      <c r="AL149" s="174">
        <v>2.1432837344125552E-3</v>
      </c>
      <c r="AM149" s="174">
        <v>0.14164226106476047</v>
      </c>
    </row>
    <row r="150" spans="1:39" ht="13.5" customHeight="1" thickBot="1" x14ac:dyDescent="0.25">
      <c r="A150" s="961" t="s">
        <v>2399</v>
      </c>
      <c r="B150" s="962"/>
      <c r="C150" s="962"/>
      <c r="D150" s="962"/>
      <c r="E150" s="962"/>
      <c r="F150" s="962"/>
      <c r="G150" s="962"/>
      <c r="H150" s="962"/>
      <c r="I150" s="963"/>
      <c r="K150" s="961" t="s">
        <v>2399</v>
      </c>
      <c r="L150" s="962"/>
      <c r="M150" s="962"/>
      <c r="N150" s="962"/>
      <c r="O150" s="962"/>
      <c r="P150" s="962"/>
      <c r="Q150" s="962"/>
      <c r="R150" s="962"/>
      <c r="S150" s="963"/>
      <c r="U150" s="961" t="s">
        <v>2399</v>
      </c>
      <c r="V150" s="962"/>
      <c r="W150" s="962"/>
      <c r="X150" s="962"/>
      <c r="Y150" s="962"/>
      <c r="Z150" s="962"/>
      <c r="AA150" s="962"/>
      <c r="AB150" s="962"/>
      <c r="AC150" s="963"/>
      <c r="AE150" s="961" t="s">
        <v>2399</v>
      </c>
      <c r="AF150" s="962"/>
      <c r="AG150" s="962"/>
      <c r="AH150" s="962"/>
      <c r="AI150" s="962"/>
      <c r="AJ150" s="962"/>
      <c r="AK150" s="962"/>
      <c r="AL150" s="962"/>
      <c r="AM150" s="963"/>
    </row>
    <row r="151" spans="1:39" ht="13.5" thickBot="1" x14ac:dyDescent="0.25">
      <c r="A151" s="167">
        <v>2007</v>
      </c>
      <c r="B151" s="41">
        <v>3291</v>
      </c>
      <c r="C151" s="41">
        <v>2446.4</v>
      </c>
      <c r="D151" s="41">
        <v>747.7</v>
      </c>
      <c r="E151" s="41">
        <v>4690.6000000000004</v>
      </c>
      <c r="F151" s="41">
        <v>3041.7</v>
      </c>
      <c r="G151" s="41">
        <v>31.5</v>
      </c>
      <c r="H151" s="41">
        <v>279.39999999999998</v>
      </c>
      <c r="I151" s="41">
        <v>14528.3</v>
      </c>
      <c r="K151" s="167">
        <v>2007</v>
      </c>
      <c r="L151" s="27">
        <v>0.22700000000000001</v>
      </c>
      <c r="M151" s="27">
        <v>0.16800000000000001</v>
      </c>
      <c r="N151" s="27">
        <v>5.0999999999999997E-2</v>
      </c>
      <c r="O151" s="27">
        <v>0.32300000000000001</v>
      </c>
      <c r="P151" s="27">
        <v>0.20899999999999999</v>
      </c>
      <c r="Q151" s="27">
        <v>2E-3</v>
      </c>
      <c r="R151" s="27">
        <v>1.9E-2</v>
      </c>
      <c r="S151" s="27">
        <v>1</v>
      </c>
      <c r="U151" s="167">
        <v>2007</v>
      </c>
      <c r="V151" s="27">
        <v>1</v>
      </c>
      <c r="W151" s="27">
        <v>1</v>
      </c>
      <c r="X151" s="27">
        <v>1</v>
      </c>
      <c r="Y151" s="27">
        <v>1</v>
      </c>
      <c r="Z151" s="27">
        <v>1</v>
      </c>
      <c r="AA151" s="27">
        <v>1</v>
      </c>
      <c r="AB151" s="27">
        <v>1</v>
      </c>
      <c r="AC151" s="27">
        <v>1</v>
      </c>
      <c r="AE151" s="167">
        <v>2007</v>
      </c>
      <c r="AF151" s="27">
        <v>0.22700000000000001</v>
      </c>
      <c r="AG151" s="27">
        <v>0.16800000000000001</v>
      </c>
      <c r="AH151" s="27">
        <v>5.0999999999999997E-2</v>
      </c>
      <c r="AI151" s="27">
        <v>0.32300000000000001</v>
      </c>
      <c r="AJ151" s="27">
        <v>0.20899999999999999</v>
      </c>
      <c r="AK151" s="27">
        <v>2E-3</v>
      </c>
      <c r="AL151" s="27">
        <v>1.9E-2</v>
      </c>
      <c r="AM151" s="27">
        <v>1</v>
      </c>
    </row>
    <row r="152" spans="1:39" ht="13.5" thickBot="1" x14ac:dyDescent="0.25">
      <c r="A152" s="167">
        <v>2008</v>
      </c>
      <c r="B152" s="41">
        <v>4085</v>
      </c>
      <c r="C152" s="41">
        <v>2743</v>
      </c>
      <c r="D152" s="41">
        <v>840.8</v>
      </c>
      <c r="E152" s="41">
        <v>6152.8</v>
      </c>
      <c r="F152" s="41">
        <v>3660</v>
      </c>
      <c r="G152" s="41">
        <v>44.6</v>
      </c>
      <c r="H152" s="41">
        <v>238.7</v>
      </c>
      <c r="I152" s="41">
        <v>17764.8</v>
      </c>
      <c r="K152" s="167">
        <v>2008</v>
      </c>
      <c r="L152" s="27">
        <v>0.23</v>
      </c>
      <c r="M152" s="27">
        <v>0.154</v>
      </c>
      <c r="N152" s="27">
        <v>4.7E-2</v>
      </c>
      <c r="O152" s="27">
        <v>0.34599999999999997</v>
      </c>
      <c r="P152" s="27">
        <v>0.20599999999999999</v>
      </c>
      <c r="Q152" s="27">
        <v>3.0000000000000001E-3</v>
      </c>
      <c r="R152" s="27">
        <v>1.2999999999999999E-2</v>
      </c>
      <c r="S152" s="27">
        <v>1</v>
      </c>
      <c r="U152" s="167">
        <v>2008</v>
      </c>
      <c r="V152" s="27">
        <v>1</v>
      </c>
      <c r="W152" s="27">
        <v>1</v>
      </c>
      <c r="X152" s="27">
        <v>1</v>
      </c>
      <c r="Y152" s="27">
        <v>1</v>
      </c>
      <c r="Z152" s="27">
        <v>1</v>
      </c>
      <c r="AA152" s="27">
        <v>1</v>
      </c>
      <c r="AB152" s="27">
        <v>1</v>
      </c>
      <c r="AC152" s="27">
        <v>1</v>
      </c>
      <c r="AE152" s="167">
        <v>2008</v>
      </c>
      <c r="AF152" s="27">
        <v>0.23</v>
      </c>
      <c r="AG152" s="27">
        <v>0.154</v>
      </c>
      <c r="AH152" s="27">
        <v>4.7E-2</v>
      </c>
      <c r="AI152" s="27">
        <v>0.34599999999999997</v>
      </c>
      <c r="AJ152" s="27">
        <v>0.20599999999999999</v>
      </c>
      <c r="AK152" s="27">
        <v>3.0000000000000001E-3</v>
      </c>
      <c r="AL152" s="27">
        <v>1.2999999999999999E-2</v>
      </c>
      <c r="AM152" s="27">
        <v>1</v>
      </c>
    </row>
    <row r="153" spans="1:39" ht="13.5" thickBot="1" x14ac:dyDescent="0.25">
      <c r="A153" s="167">
        <v>2009</v>
      </c>
      <c r="B153" s="41">
        <v>4138.5</v>
      </c>
      <c r="C153" s="41">
        <v>2751.2</v>
      </c>
      <c r="D153" s="41">
        <v>763.5</v>
      </c>
      <c r="E153" s="41">
        <v>6227.7</v>
      </c>
      <c r="F153" s="41">
        <v>3647</v>
      </c>
      <c r="G153" s="41">
        <v>22.9</v>
      </c>
      <c r="H153" s="41">
        <v>368.2</v>
      </c>
      <c r="I153" s="41">
        <v>17919.2</v>
      </c>
      <c r="K153" s="167">
        <v>2009</v>
      </c>
      <c r="L153" s="27">
        <v>0.23100000000000001</v>
      </c>
      <c r="M153" s="27">
        <v>0.154</v>
      </c>
      <c r="N153" s="27">
        <v>4.2999999999999997E-2</v>
      </c>
      <c r="O153" s="27">
        <v>0.34799999999999998</v>
      </c>
      <c r="P153" s="27">
        <v>0.20399999999999999</v>
      </c>
      <c r="Q153" s="27">
        <v>1E-3</v>
      </c>
      <c r="R153" s="27">
        <v>2.1000000000000001E-2</v>
      </c>
      <c r="S153" s="27">
        <v>1</v>
      </c>
      <c r="U153" s="167">
        <v>2009</v>
      </c>
      <c r="V153" s="27">
        <v>1</v>
      </c>
      <c r="W153" s="27">
        <v>1</v>
      </c>
      <c r="X153" s="27">
        <v>1</v>
      </c>
      <c r="Y153" s="27">
        <v>1</v>
      </c>
      <c r="Z153" s="27">
        <v>1</v>
      </c>
      <c r="AA153" s="27">
        <v>1</v>
      </c>
      <c r="AB153" s="27">
        <v>1</v>
      </c>
      <c r="AC153" s="27">
        <v>1</v>
      </c>
      <c r="AE153" s="167">
        <v>2009</v>
      </c>
      <c r="AF153" s="27">
        <v>0.23100000000000001</v>
      </c>
      <c r="AG153" s="27">
        <v>0.154</v>
      </c>
      <c r="AH153" s="27">
        <v>4.2999999999999997E-2</v>
      </c>
      <c r="AI153" s="27">
        <v>0.34799999999999998</v>
      </c>
      <c r="AJ153" s="27">
        <v>0.20399999999999999</v>
      </c>
      <c r="AK153" s="27">
        <v>1E-3</v>
      </c>
      <c r="AL153" s="27">
        <v>2.1000000000000001E-2</v>
      </c>
      <c r="AM153" s="27">
        <v>1</v>
      </c>
    </row>
    <row r="154" spans="1:39" ht="13.5" thickBot="1" x14ac:dyDescent="0.25">
      <c r="A154" s="167">
        <v>2010</v>
      </c>
      <c r="B154" s="41">
        <v>4513.3999999999996</v>
      </c>
      <c r="C154" s="41">
        <v>3074.7</v>
      </c>
      <c r="D154" s="41">
        <v>1002.4</v>
      </c>
      <c r="E154" s="41">
        <v>5671.3</v>
      </c>
      <c r="F154" s="41">
        <v>3249.6</v>
      </c>
      <c r="G154" s="41">
        <v>5.3</v>
      </c>
      <c r="H154" s="41">
        <v>307.8</v>
      </c>
      <c r="I154" s="41">
        <v>17824.5</v>
      </c>
      <c r="K154" s="167">
        <v>2010</v>
      </c>
      <c r="L154" s="27">
        <v>0.253</v>
      </c>
      <c r="M154" s="27">
        <v>0.17199999999999999</v>
      </c>
      <c r="N154" s="27">
        <v>5.6000000000000001E-2</v>
      </c>
      <c r="O154" s="27">
        <v>0.318</v>
      </c>
      <c r="P154" s="27">
        <v>0.182</v>
      </c>
      <c r="Q154" s="27">
        <v>0</v>
      </c>
      <c r="R154" s="27">
        <v>1.7000000000000001E-2</v>
      </c>
      <c r="S154" s="27">
        <v>1</v>
      </c>
      <c r="U154" s="167">
        <v>2010</v>
      </c>
      <c r="V154" s="27">
        <v>1</v>
      </c>
      <c r="W154" s="27">
        <v>1</v>
      </c>
      <c r="X154" s="27">
        <v>1</v>
      </c>
      <c r="Y154" s="27">
        <v>1</v>
      </c>
      <c r="Z154" s="27">
        <v>1</v>
      </c>
      <c r="AA154" s="27">
        <v>1</v>
      </c>
      <c r="AB154" s="27">
        <v>1</v>
      </c>
      <c r="AC154" s="27">
        <v>1</v>
      </c>
      <c r="AE154" s="167">
        <v>2010</v>
      </c>
      <c r="AF154" s="27">
        <v>0.253</v>
      </c>
      <c r="AG154" s="27">
        <v>0.17199999999999999</v>
      </c>
      <c r="AH154" s="27">
        <v>5.6000000000000001E-2</v>
      </c>
      <c r="AI154" s="27">
        <v>0.318</v>
      </c>
      <c r="AJ154" s="27">
        <v>0.182</v>
      </c>
      <c r="AK154" s="27">
        <v>0</v>
      </c>
      <c r="AL154" s="27">
        <v>1.7000000000000001E-2</v>
      </c>
      <c r="AM154" s="27">
        <v>1</v>
      </c>
    </row>
    <row r="155" spans="1:39" ht="13.5" thickBot="1" x14ac:dyDescent="0.25">
      <c r="A155" s="167">
        <v>2011</v>
      </c>
      <c r="B155" s="41">
        <v>4685.5</v>
      </c>
      <c r="C155" s="41">
        <v>2510.1999999999998</v>
      </c>
      <c r="D155" s="41">
        <v>693.9</v>
      </c>
      <c r="E155" s="41">
        <v>5474.3</v>
      </c>
      <c r="F155" s="41">
        <v>3262.9</v>
      </c>
      <c r="G155" s="41">
        <v>26.8</v>
      </c>
      <c r="H155" s="41">
        <v>403.7</v>
      </c>
      <c r="I155" s="41">
        <v>17057.099999999999</v>
      </c>
      <c r="K155" s="167">
        <v>2011</v>
      </c>
      <c r="L155" s="27">
        <v>0.27500000000000002</v>
      </c>
      <c r="M155" s="27">
        <v>0.14699999999999999</v>
      </c>
      <c r="N155" s="27">
        <v>4.1000000000000002E-2</v>
      </c>
      <c r="O155" s="27">
        <v>0.32100000000000001</v>
      </c>
      <c r="P155" s="27">
        <v>0.191</v>
      </c>
      <c r="Q155" s="27">
        <v>2E-3</v>
      </c>
      <c r="R155" s="27">
        <v>2.4E-2</v>
      </c>
      <c r="S155" s="27">
        <v>1</v>
      </c>
      <c r="U155" s="167">
        <v>2011</v>
      </c>
      <c r="V155" s="27">
        <v>1</v>
      </c>
      <c r="W155" s="27">
        <v>1</v>
      </c>
      <c r="X155" s="27">
        <v>1</v>
      </c>
      <c r="Y155" s="27">
        <v>1</v>
      </c>
      <c r="Z155" s="27">
        <v>1</v>
      </c>
      <c r="AA155" s="27">
        <v>1</v>
      </c>
      <c r="AB155" s="27">
        <v>1</v>
      </c>
      <c r="AC155" s="27">
        <v>1</v>
      </c>
      <c r="AE155" s="167">
        <v>2011</v>
      </c>
      <c r="AF155" s="27">
        <v>0.27500000000000002</v>
      </c>
      <c r="AG155" s="27">
        <v>0.14699999999999999</v>
      </c>
      <c r="AH155" s="27">
        <v>4.1000000000000002E-2</v>
      </c>
      <c r="AI155" s="27">
        <v>0.32100000000000001</v>
      </c>
      <c r="AJ155" s="27">
        <v>0.191</v>
      </c>
      <c r="AK155" s="27">
        <v>2E-3</v>
      </c>
      <c r="AL155" s="27">
        <v>2.4E-2</v>
      </c>
      <c r="AM155" s="27">
        <v>1</v>
      </c>
    </row>
    <row r="156" spans="1:39" ht="13.5" thickBot="1" x14ac:dyDescent="0.25">
      <c r="A156" s="167">
        <v>2012</v>
      </c>
      <c r="B156" s="41">
        <v>4957.2</v>
      </c>
      <c r="C156" s="41">
        <v>2954.9</v>
      </c>
      <c r="D156" s="41">
        <v>578.5</v>
      </c>
      <c r="E156" s="41">
        <v>5876.6</v>
      </c>
      <c r="F156" s="41">
        <v>3427.9</v>
      </c>
      <c r="G156" s="41">
        <v>21.9</v>
      </c>
      <c r="H156" s="41">
        <v>350.7</v>
      </c>
      <c r="I156" s="41">
        <v>18167.8</v>
      </c>
      <c r="K156" s="167">
        <v>2012</v>
      </c>
      <c r="L156" s="27">
        <v>0.27300000000000002</v>
      </c>
      <c r="M156" s="27">
        <v>0.16300000000000001</v>
      </c>
      <c r="N156" s="27">
        <v>3.2000000000000001E-2</v>
      </c>
      <c r="O156" s="27">
        <v>0.32300000000000001</v>
      </c>
      <c r="P156" s="27">
        <v>0.189</v>
      </c>
      <c r="Q156" s="27">
        <v>1E-3</v>
      </c>
      <c r="R156" s="27">
        <v>1.9E-2</v>
      </c>
      <c r="S156" s="27">
        <v>1</v>
      </c>
      <c r="U156" s="167">
        <v>2012</v>
      </c>
      <c r="V156" s="27">
        <v>1</v>
      </c>
      <c r="W156" s="27">
        <v>1</v>
      </c>
      <c r="X156" s="27">
        <v>1</v>
      </c>
      <c r="Y156" s="27">
        <v>1</v>
      </c>
      <c r="Z156" s="27">
        <v>1</v>
      </c>
      <c r="AA156" s="27">
        <v>1</v>
      </c>
      <c r="AB156" s="27">
        <v>1</v>
      </c>
      <c r="AC156" s="27">
        <v>1</v>
      </c>
      <c r="AE156" s="167">
        <v>2012</v>
      </c>
      <c r="AF156" s="27">
        <v>0.27300000000000002</v>
      </c>
      <c r="AG156" s="27">
        <v>0.16300000000000001</v>
      </c>
      <c r="AH156" s="27">
        <v>3.2000000000000001E-2</v>
      </c>
      <c r="AI156" s="27">
        <v>0.32300000000000001</v>
      </c>
      <c r="AJ156" s="27">
        <v>0.189</v>
      </c>
      <c r="AK156" s="27">
        <v>1E-3</v>
      </c>
      <c r="AL156" s="27">
        <v>1.9E-2</v>
      </c>
      <c r="AM156" s="27">
        <v>1</v>
      </c>
    </row>
    <row r="157" spans="1:39" ht="13.5" thickBot="1" x14ac:dyDescent="0.25">
      <c r="A157" s="167">
        <v>2013</v>
      </c>
      <c r="B157" s="41">
        <v>4524.3999999999996</v>
      </c>
      <c r="C157" s="41">
        <v>3024.6</v>
      </c>
      <c r="D157" s="41">
        <v>600</v>
      </c>
      <c r="E157" s="41">
        <v>6156.9</v>
      </c>
      <c r="F157" s="41">
        <v>3514.7</v>
      </c>
      <c r="G157" s="41">
        <v>11.9</v>
      </c>
      <c r="H157" s="41">
        <v>396.4</v>
      </c>
      <c r="I157" s="41">
        <v>18228.900000000001</v>
      </c>
      <c r="K157" s="167">
        <v>2013</v>
      </c>
      <c r="L157" s="27">
        <v>0.248</v>
      </c>
      <c r="M157" s="27">
        <v>0.16600000000000001</v>
      </c>
      <c r="N157" s="27">
        <v>3.3000000000000002E-2</v>
      </c>
      <c r="O157" s="27">
        <v>0.33800000000000002</v>
      </c>
      <c r="P157" s="27">
        <v>0.193</v>
      </c>
      <c r="Q157" s="27">
        <v>1E-3</v>
      </c>
      <c r="R157" s="27">
        <v>2.1999999999999999E-2</v>
      </c>
      <c r="S157" s="27">
        <v>1</v>
      </c>
      <c r="U157" s="167">
        <v>2013</v>
      </c>
      <c r="V157" s="27">
        <v>1</v>
      </c>
      <c r="W157" s="27">
        <v>1</v>
      </c>
      <c r="X157" s="27">
        <v>1</v>
      </c>
      <c r="Y157" s="27">
        <v>1</v>
      </c>
      <c r="Z157" s="27">
        <v>1</v>
      </c>
      <c r="AA157" s="27">
        <v>1</v>
      </c>
      <c r="AB157" s="27">
        <v>1</v>
      </c>
      <c r="AC157" s="27">
        <v>1</v>
      </c>
      <c r="AE157" s="167">
        <v>2013</v>
      </c>
      <c r="AF157" s="27">
        <v>0.248</v>
      </c>
      <c r="AG157" s="27">
        <v>0.16600000000000001</v>
      </c>
      <c r="AH157" s="27">
        <v>3.3000000000000002E-2</v>
      </c>
      <c r="AI157" s="27">
        <v>0.33800000000000002</v>
      </c>
      <c r="AJ157" s="27">
        <v>0.193</v>
      </c>
      <c r="AK157" s="27">
        <v>1E-3</v>
      </c>
      <c r="AL157" s="27">
        <v>2.1999999999999999E-2</v>
      </c>
      <c r="AM157" s="27">
        <v>1</v>
      </c>
    </row>
    <row r="158" spans="1:39" ht="13.5" thickBot="1" x14ac:dyDescent="0.25">
      <c r="A158" s="167">
        <v>2014</v>
      </c>
      <c r="B158" s="185">
        <v>4603</v>
      </c>
      <c r="C158" s="185">
        <v>2918</v>
      </c>
      <c r="D158" s="185">
        <v>544.5</v>
      </c>
      <c r="E158" s="185">
        <v>5754.9</v>
      </c>
      <c r="F158" s="185">
        <v>4192.8999999999996</v>
      </c>
      <c r="G158" s="185">
        <v>24.5</v>
      </c>
      <c r="H158" s="185">
        <v>428</v>
      </c>
      <c r="I158" s="185">
        <v>18465.900000000001</v>
      </c>
      <c r="K158" s="167">
        <v>2014</v>
      </c>
      <c r="L158" s="174">
        <v>0.249</v>
      </c>
      <c r="M158" s="174">
        <v>0.158</v>
      </c>
      <c r="N158" s="174">
        <v>2.9000000000000001E-2</v>
      </c>
      <c r="O158" s="174">
        <v>0.312</v>
      </c>
      <c r="P158" s="174">
        <v>0.22700000000000001</v>
      </c>
      <c r="Q158" s="174">
        <v>1E-3</v>
      </c>
      <c r="R158" s="174">
        <v>2.3E-2</v>
      </c>
      <c r="S158" s="174">
        <v>1</v>
      </c>
      <c r="U158" s="167">
        <v>2014</v>
      </c>
      <c r="V158" s="174">
        <v>1</v>
      </c>
      <c r="W158" s="174">
        <v>1</v>
      </c>
      <c r="X158" s="174">
        <v>1</v>
      </c>
      <c r="Y158" s="174">
        <v>1</v>
      </c>
      <c r="Z158" s="174">
        <v>1</v>
      </c>
      <c r="AA158" s="174">
        <v>1</v>
      </c>
      <c r="AB158" s="174">
        <v>1</v>
      </c>
      <c r="AC158" s="174">
        <v>1</v>
      </c>
      <c r="AE158" s="167">
        <v>2014</v>
      </c>
      <c r="AF158" s="174">
        <v>0.249</v>
      </c>
      <c r="AG158" s="174">
        <v>0.158</v>
      </c>
      <c r="AH158" s="174">
        <v>2.9000000000000001E-2</v>
      </c>
      <c r="AI158" s="174">
        <v>0.312</v>
      </c>
      <c r="AJ158" s="174">
        <v>0.22700000000000001</v>
      </c>
      <c r="AK158" s="174">
        <v>1E-3</v>
      </c>
      <c r="AL158" s="174">
        <v>2.3E-2</v>
      </c>
      <c r="AM158" s="174">
        <v>1</v>
      </c>
    </row>
    <row r="159" spans="1:39" ht="13.5" thickBot="1" x14ac:dyDescent="0.25">
      <c r="A159" s="565">
        <v>2015</v>
      </c>
      <c r="B159" s="185">
        <v>4993.4709999999995</v>
      </c>
      <c r="C159" s="185">
        <v>2941.681</v>
      </c>
      <c r="D159" s="185">
        <v>469.61700000000002</v>
      </c>
      <c r="E159" s="185">
        <v>6663.8760000000002</v>
      </c>
      <c r="F159" s="185">
        <v>4167.6409999999996</v>
      </c>
      <c r="G159" s="185">
        <v>97.518000000000001</v>
      </c>
      <c r="H159" s="185">
        <v>362.41199999999998</v>
      </c>
      <c r="I159" s="185">
        <v>19696.216</v>
      </c>
      <c r="K159" s="565">
        <v>2015</v>
      </c>
      <c r="L159" s="174">
        <v>0.25352438255145049</v>
      </c>
      <c r="M159" s="174">
        <v>0.14935259645812171</v>
      </c>
      <c r="N159" s="174">
        <v>2.3843006189615306E-2</v>
      </c>
      <c r="O159" s="174">
        <v>0.33833280463617987</v>
      </c>
      <c r="P159" s="174">
        <v>0.21159602433279567</v>
      </c>
      <c r="Q159" s="174">
        <v>4.9511032982172817E-3</v>
      </c>
      <c r="R159" s="174">
        <v>1.8400082533619654E-2</v>
      </c>
      <c r="S159" s="174">
        <v>1</v>
      </c>
      <c r="U159" s="565">
        <v>2015</v>
      </c>
      <c r="V159" s="174">
        <v>1</v>
      </c>
      <c r="W159" s="174">
        <v>1</v>
      </c>
      <c r="X159" s="174">
        <v>1</v>
      </c>
      <c r="Y159" s="174">
        <v>1</v>
      </c>
      <c r="Z159" s="174">
        <v>1</v>
      </c>
      <c r="AA159" s="174">
        <v>1</v>
      </c>
      <c r="AB159" s="174">
        <v>1</v>
      </c>
      <c r="AC159" s="174">
        <v>1</v>
      </c>
      <c r="AE159" s="565">
        <v>2015</v>
      </c>
      <c r="AF159" s="174">
        <v>0.25352438255145049</v>
      </c>
      <c r="AG159" s="174">
        <v>0.14935259645812171</v>
      </c>
      <c r="AH159" s="174">
        <v>2.3843006189615306E-2</v>
      </c>
      <c r="AI159" s="174">
        <v>0.33833280463617987</v>
      </c>
      <c r="AJ159" s="174">
        <v>0.21159602433279567</v>
      </c>
      <c r="AK159" s="174">
        <v>4.9511032982172817E-3</v>
      </c>
      <c r="AL159" s="174">
        <v>1.8400082533619654E-2</v>
      </c>
      <c r="AM159" s="174">
        <v>1</v>
      </c>
    </row>
    <row r="160" spans="1:39" ht="13.5" thickBot="1" x14ac:dyDescent="0.25">
      <c r="A160" s="615">
        <v>2016</v>
      </c>
      <c r="B160" s="185">
        <v>4670.0690000000004</v>
      </c>
      <c r="C160" s="185">
        <v>3380.5920000000001</v>
      </c>
      <c r="D160" s="185">
        <v>497.05700000000002</v>
      </c>
      <c r="E160" s="185">
        <v>7157.6620000000003</v>
      </c>
      <c r="F160" s="185">
        <v>3591.9430000000002</v>
      </c>
      <c r="G160" s="185">
        <v>205.21600000000001</v>
      </c>
      <c r="H160" s="185">
        <v>440.48500000000001</v>
      </c>
      <c r="I160" s="185">
        <v>19943.023000000001</v>
      </c>
      <c r="K160" s="615">
        <v>2016</v>
      </c>
      <c r="L160" s="174">
        <v>0.23417056681928311</v>
      </c>
      <c r="M160" s="174">
        <v>0.16951251573043866</v>
      </c>
      <c r="N160" s="174">
        <v>2.4923854322386328E-2</v>
      </c>
      <c r="O160" s="174">
        <v>0.35890556812776075</v>
      </c>
      <c r="P160" s="174">
        <v>0.1801102571059563</v>
      </c>
      <c r="Q160" s="174">
        <v>1.0290114994100945E-2</v>
      </c>
      <c r="R160" s="174">
        <v>2.2087173042923333E-2</v>
      </c>
      <c r="S160" s="174">
        <v>1</v>
      </c>
      <c r="U160" s="615">
        <v>2016</v>
      </c>
      <c r="V160" s="174">
        <v>1</v>
      </c>
      <c r="W160" s="174">
        <v>1</v>
      </c>
      <c r="X160" s="174">
        <v>1</v>
      </c>
      <c r="Y160" s="174">
        <v>1</v>
      </c>
      <c r="Z160" s="174">
        <v>1</v>
      </c>
      <c r="AA160" s="174">
        <v>1</v>
      </c>
      <c r="AB160" s="174">
        <v>1</v>
      </c>
      <c r="AC160" s="174">
        <v>1</v>
      </c>
      <c r="AE160" s="615">
        <v>2016</v>
      </c>
      <c r="AF160" s="174">
        <v>0.23417056681928311</v>
      </c>
      <c r="AG160" s="174">
        <v>0.16951251573043866</v>
      </c>
      <c r="AH160" s="174">
        <v>2.4923854322386328E-2</v>
      </c>
      <c r="AI160" s="174">
        <v>0.35890556812776075</v>
      </c>
      <c r="AJ160" s="174">
        <v>0.1801102571059563</v>
      </c>
      <c r="AK160" s="174">
        <v>1.0290114994100945E-2</v>
      </c>
      <c r="AL160" s="174">
        <v>2.2087173042923333E-2</v>
      </c>
      <c r="AM160" s="174">
        <v>1</v>
      </c>
    </row>
    <row r="161" spans="1:39" ht="13.5" thickBot="1" x14ac:dyDescent="0.25">
      <c r="A161" s="649">
        <v>2017</v>
      </c>
      <c r="B161" s="185">
        <v>5042.1869999999999</v>
      </c>
      <c r="C161" s="185">
        <v>3631.6289999999999</v>
      </c>
      <c r="D161" s="185">
        <v>565.16800000000001</v>
      </c>
      <c r="E161" s="185">
        <v>6859.357</v>
      </c>
      <c r="F161" s="185">
        <v>3521.2330000000002</v>
      </c>
      <c r="G161" s="185">
        <v>25.129000000000001</v>
      </c>
      <c r="H161" s="185">
        <v>540.21199999999999</v>
      </c>
      <c r="I161" s="185">
        <v>20184.915000000001</v>
      </c>
      <c r="K161" s="649">
        <v>2017</v>
      </c>
      <c r="L161" s="174">
        <v>0.24979976383353608</v>
      </c>
      <c r="M161" s="174">
        <v>0.17991797339746041</v>
      </c>
      <c r="N161" s="174">
        <v>2.799952340646468E-2</v>
      </c>
      <c r="O161" s="174">
        <v>0.33982590464215479</v>
      </c>
      <c r="P161" s="174">
        <v>0.17444874055699516</v>
      </c>
      <c r="Q161" s="174">
        <v>1.2449395996961096E-3</v>
      </c>
      <c r="R161" s="174">
        <v>2.6763154563692736E-2</v>
      </c>
      <c r="S161" s="174">
        <v>1</v>
      </c>
      <c r="U161" s="649">
        <v>2017</v>
      </c>
      <c r="V161" s="174">
        <v>1</v>
      </c>
      <c r="W161" s="174">
        <v>1</v>
      </c>
      <c r="X161" s="174">
        <v>1</v>
      </c>
      <c r="Y161" s="174">
        <v>1</v>
      </c>
      <c r="Z161" s="174">
        <v>1</v>
      </c>
      <c r="AA161" s="174">
        <v>1</v>
      </c>
      <c r="AB161" s="174">
        <v>1</v>
      </c>
      <c r="AC161" s="174">
        <v>1</v>
      </c>
      <c r="AE161" s="649">
        <v>2017</v>
      </c>
      <c r="AF161" s="174">
        <v>0.24979976383353608</v>
      </c>
      <c r="AG161" s="174">
        <v>0.17991797339746041</v>
      </c>
      <c r="AH161" s="174">
        <v>2.799952340646468E-2</v>
      </c>
      <c r="AI161" s="174">
        <v>0.33982590464215479</v>
      </c>
      <c r="AJ161" s="174">
        <v>0.17444874055699516</v>
      </c>
      <c r="AK161" s="174">
        <v>1.2449395996961096E-3</v>
      </c>
      <c r="AL161" s="174">
        <v>2.6763154563692736E-2</v>
      </c>
      <c r="AM161" s="174">
        <v>1</v>
      </c>
    </row>
    <row r="162" spans="1:39" x14ac:dyDescent="0.2">
      <c r="A162" s="390" t="s">
        <v>22</v>
      </c>
      <c r="B162" s="79"/>
      <c r="C162" s="79"/>
      <c r="D162" s="79"/>
      <c r="E162" s="79"/>
      <c r="F162" s="79"/>
      <c r="G162" s="79"/>
      <c r="H162" s="79"/>
      <c r="I162" s="79"/>
      <c r="J162" s="67"/>
      <c r="K162" s="390" t="s">
        <v>22</v>
      </c>
      <c r="L162" s="401"/>
      <c r="M162" s="401"/>
      <c r="N162" s="401"/>
      <c r="O162" s="401"/>
      <c r="P162" s="401"/>
      <c r="Q162" s="401"/>
      <c r="R162" s="401"/>
      <c r="S162" s="401"/>
      <c r="T162" s="67"/>
      <c r="U162" s="390" t="s">
        <v>22</v>
      </c>
      <c r="V162" s="401"/>
      <c r="W162" s="401"/>
      <c r="X162" s="401"/>
      <c r="Y162" s="401"/>
      <c r="Z162" s="401"/>
      <c r="AA162" s="401"/>
      <c r="AB162" s="401"/>
      <c r="AC162" s="401"/>
      <c r="AD162" s="67"/>
      <c r="AE162" s="390" t="s">
        <v>22</v>
      </c>
    </row>
  </sheetData>
  <mergeCells count="68">
    <mergeCell ref="A6:I6"/>
    <mergeCell ref="A18:I18"/>
    <mergeCell ref="A30:I30"/>
    <mergeCell ref="A1:I1"/>
    <mergeCell ref="A2:I2"/>
    <mergeCell ref="A3:I3"/>
    <mergeCell ref="A4:I4"/>
    <mergeCell ref="K18:S18"/>
    <mergeCell ref="K30:S30"/>
    <mergeCell ref="A150:I150"/>
    <mergeCell ref="K1:S1"/>
    <mergeCell ref="K2:S2"/>
    <mergeCell ref="K3:S3"/>
    <mergeCell ref="K4:S4"/>
    <mergeCell ref="A138:I138"/>
    <mergeCell ref="A114:I114"/>
    <mergeCell ref="A126:I126"/>
    <mergeCell ref="A78:I78"/>
    <mergeCell ref="A90:I90"/>
    <mergeCell ref="A102:I102"/>
    <mergeCell ref="A42:I42"/>
    <mergeCell ref="A54:I54"/>
    <mergeCell ref="A66:I66"/>
    <mergeCell ref="U30:AC30"/>
    <mergeCell ref="K150:S150"/>
    <mergeCell ref="U1:AC1"/>
    <mergeCell ref="U2:AC2"/>
    <mergeCell ref="U3:AC3"/>
    <mergeCell ref="U4:AC4"/>
    <mergeCell ref="K126:S126"/>
    <mergeCell ref="K138:S138"/>
    <mergeCell ref="K114:S114"/>
    <mergeCell ref="K78:S78"/>
    <mergeCell ref="K90:S90"/>
    <mergeCell ref="K102:S102"/>
    <mergeCell ref="K42:S42"/>
    <mergeCell ref="K54:S54"/>
    <mergeCell ref="K66:S66"/>
    <mergeCell ref="K6:S6"/>
    <mergeCell ref="U150:AC150"/>
    <mergeCell ref="AE1:AM1"/>
    <mergeCell ref="AE2:AM2"/>
    <mergeCell ref="AE3:AM3"/>
    <mergeCell ref="AE4:AM4"/>
    <mergeCell ref="U126:AC126"/>
    <mergeCell ref="U138:AC138"/>
    <mergeCell ref="U114:AC114"/>
    <mergeCell ref="U78:AC78"/>
    <mergeCell ref="U90:AC90"/>
    <mergeCell ref="U102:AC102"/>
    <mergeCell ref="U42:AC42"/>
    <mergeCell ref="U54:AC54"/>
    <mergeCell ref="U66:AC66"/>
    <mergeCell ref="U6:AC6"/>
    <mergeCell ref="U18:AC18"/>
    <mergeCell ref="AE78:AM78"/>
    <mergeCell ref="AE90:AM90"/>
    <mergeCell ref="AE6:AM6"/>
    <mergeCell ref="AE18:AM18"/>
    <mergeCell ref="AE30:AM30"/>
    <mergeCell ref="AE42:AM42"/>
    <mergeCell ref="AE54:AM54"/>
    <mergeCell ref="AE66:AM66"/>
    <mergeCell ref="AE150:AM150"/>
    <mergeCell ref="AE126:AM126"/>
    <mergeCell ref="AE138:AM138"/>
    <mergeCell ref="AE102:AM102"/>
    <mergeCell ref="AE114:AM114"/>
  </mergeCells>
  <hyperlinks>
    <hyperlink ref="J5" location="TOC!A1" display="RETURN TO TABLE OF CONTENTS"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W134"/>
  <sheetViews>
    <sheetView workbookViewId="0">
      <pane ySplit="6" topLeftCell="A67" activePane="bottomLeft" state="frozen"/>
      <selection activeCell="V32" sqref="V32"/>
      <selection pane="bottomLeft" activeCell="W6" sqref="W6"/>
    </sheetView>
  </sheetViews>
  <sheetFormatPr defaultRowHeight="12.75" x14ac:dyDescent="0.2"/>
  <cols>
    <col min="2" max="10" width="9.28515625" bestFit="1" customWidth="1"/>
    <col min="11" max="11" width="10" bestFit="1" customWidth="1"/>
    <col min="12" max="22" width="9.28515625" bestFit="1" customWidth="1"/>
  </cols>
  <sheetData>
    <row r="1" spans="1:23"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thickBot="1" x14ac:dyDescent="0.25">
      <c r="A2" s="779" t="s">
        <v>2404</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2406</v>
      </c>
      <c r="B3" s="781"/>
      <c r="C3" s="781"/>
      <c r="D3" s="781"/>
      <c r="E3" s="781"/>
      <c r="F3" s="781"/>
      <c r="G3" s="781"/>
      <c r="H3" s="781"/>
      <c r="I3" s="781"/>
      <c r="J3" s="782"/>
      <c r="K3" s="780" t="s">
        <v>2406</v>
      </c>
      <c r="L3" s="781"/>
      <c r="M3" s="781"/>
      <c r="N3" s="781"/>
      <c r="O3" s="781"/>
      <c r="P3" s="781"/>
      <c r="Q3" s="781"/>
      <c r="R3" s="781"/>
      <c r="S3" s="781"/>
      <c r="T3" s="781"/>
      <c r="U3" s="781"/>
      <c r="V3" s="782"/>
    </row>
    <row r="4" spans="1:23" ht="13.5" thickBot="1" x14ac:dyDescent="0.25">
      <c r="A4" s="797" t="s">
        <v>793</v>
      </c>
      <c r="B4" s="797"/>
      <c r="C4" s="797"/>
      <c r="D4" s="797"/>
      <c r="E4" s="797"/>
      <c r="F4" s="797"/>
      <c r="G4" s="797"/>
      <c r="H4" s="797"/>
      <c r="I4" s="797"/>
      <c r="J4" s="797"/>
      <c r="K4" s="783" t="s">
        <v>2279</v>
      </c>
      <c r="L4" s="781"/>
      <c r="M4" s="781"/>
      <c r="N4" s="781"/>
      <c r="O4" s="781"/>
      <c r="P4" s="781"/>
      <c r="Q4" s="781"/>
      <c r="R4" s="781"/>
      <c r="S4" s="781"/>
      <c r="T4" s="781"/>
      <c r="U4" s="781"/>
      <c r="V4" s="782"/>
    </row>
    <row r="5" spans="1:23" ht="13.5"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973" t="s">
        <v>2402</v>
      </c>
      <c r="U5" s="767" t="s">
        <v>28</v>
      </c>
      <c r="V5" s="767" t="s">
        <v>29</v>
      </c>
    </row>
    <row r="6" spans="1:23" ht="47.2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thickBot="1" x14ac:dyDescent="0.25">
      <c r="A7" s="947" t="s">
        <v>2382</v>
      </c>
      <c r="B7" s="948"/>
      <c r="C7" s="948"/>
      <c r="D7" s="948"/>
      <c r="E7" s="948"/>
      <c r="F7" s="948"/>
      <c r="G7" s="948"/>
      <c r="H7" s="948"/>
      <c r="I7" s="948"/>
      <c r="J7" s="949"/>
      <c r="K7" s="944" t="s">
        <v>2382</v>
      </c>
      <c r="L7" s="945"/>
      <c r="M7" s="945"/>
      <c r="N7" s="945"/>
      <c r="O7" s="945"/>
      <c r="P7" s="945"/>
      <c r="Q7" s="945"/>
      <c r="R7" s="945"/>
      <c r="S7" s="945"/>
      <c r="T7" s="945"/>
      <c r="U7" s="945"/>
      <c r="V7" s="946"/>
    </row>
    <row r="8" spans="1:23" ht="13.5" thickBot="1" x14ac:dyDescent="0.25">
      <c r="A8" s="134">
        <v>1932</v>
      </c>
      <c r="B8" s="391" t="s">
        <v>14</v>
      </c>
      <c r="C8" s="391" t="s">
        <v>13</v>
      </c>
      <c r="D8" s="391" t="s">
        <v>14</v>
      </c>
      <c r="E8" s="35" t="s">
        <v>769</v>
      </c>
      <c r="F8" s="35" t="s">
        <v>769</v>
      </c>
      <c r="G8" s="391" t="s">
        <v>13</v>
      </c>
      <c r="H8" s="391" t="s">
        <v>13</v>
      </c>
      <c r="I8" s="391" t="s">
        <v>13</v>
      </c>
      <c r="J8" s="391" t="s">
        <v>13</v>
      </c>
      <c r="K8" s="134">
        <v>1932</v>
      </c>
      <c r="L8" s="35" t="s">
        <v>13</v>
      </c>
      <c r="M8" s="35" t="s">
        <v>13</v>
      </c>
      <c r="N8" s="35" t="s">
        <v>13</v>
      </c>
      <c r="O8" s="35" t="s">
        <v>769</v>
      </c>
      <c r="P8" s="35" t="s">
        <v>769</v>
      </c>
      <c r="Q8" s="35" t="s">
        <v>36</v>
      </c>
      <c r="R8" s="35" t="s">
        <v>769</v>
      </c>
      <c r="S8" s="35" t="s">
        <v>13</v>
      </c>
      <c r="T8" s="35" t="s">
        <v>13</v>
      </c>
      <c r="U8" s="35" t="s">
        <v>13</v>
      </c>
      <c r="V8" s="35">
        <v>613.9</v>
      </c>
    </row>
    <row r="9" spans="1:23" ht="13.5" thickBot="1" x14ac:dyDescent="0.25">
      <c r="A9" s="134">
        <v>1933</v>
      </c>
      <c r="B9" s="391" t="s">
        <v>14</v>
      </c>
      <c r="C9" s="391" t="s">
        <v>13</v>
      </c>
      <c r="D9" s="391" t="s">
        <v>14</v>
      </c>
      <c r="E9" s="35" t="s">
        <v>769</v>
      </c>
      <c r="F9" s="35" t="s">
        <v>769</v>
      </c>
      <c r="G9" s="391" t="s">
        <v>13</v>
      </c>
      <c r="H9" s="391" t="s">
        <v>13</v>
      </c>
      <c r="I9" s="391" t="s">
        <v>13</v>
      </c>
      <c r="J9" s="391" t="s">
        <v>13</v>
      </c>
      <c r="K9" s="134">
        <v>1933</v>
      </c>
      <c r="L9" s="35" t="s">
        <v>13</v>
      </c>
      <c r="M9" s="35" t="s">
        <v>13</v>
      </c>
      <c r="N9" s="35" t="s">
        <v>13</v>
      </c>
      <c r="O9" s="35" t="s">
        <v>769</v>
      </c>
      <c r="P9" s="35" t="s">
        <v>769</v>
      </c>
      <c r="Q9" s="35" t="s">
        <v>36</v>
      </c>
      <c r="R9" s="35" t="s">
        <v>769</v>
      </c>
      <c r="S9" s="35" t="s">
        <v>13</v>
      </c>
      <c r="T9" s="35" t="s">
        <v>13</v>
      </c>
      <c r="U9" s="35" t="s">
        <v>13</v>
      </c>
      <c r="V9" s="35">
        <v>549.79999999999995</v>
      </c>
    </row>
    <row r="10" spans="1:23" ht="13.5" thickBot="1" x14ac:dyDescent="0.25">
      <c r="A10" s="134">
        <v>1934</v>
      </c>
      <c r="B10" s="391" t="s">
        <v>14</v>
      </c>
      <c r="C10" s="391" t="s">
        <v>13</v>
      </c>
      <c r="D10" s="391" t="s">
        <v>14</v>
      </c>
      <c r="E10" s="35" t="s">
        <v>769</v>
      </c>
      <c r="F10" s="35" t="s">
        <v>769</v>
      </c>
      <c r="G10" s="391" t="s">
        <v>13</v>
      </c>
      <c r="H10" s="391" t="s">
        <v>13</v>
      </c>
      <c r="I10" s="391" t="s">
        <v>13</v>
      </c>
      <c r="J10" s="391" t="s">
        <v>13</v>
      </c>
      <c r="K10" s="134">
        <v>1934</v>
      </c>
      <c r="L10" s="35" t="s">
        <v>13</v>
      </c>
      <c r="M10" s="35" t="s">
        <v>13</v>
      </c>
      <c r="N10" s="35" t="s">
        <v>13</v>
      </c>
      <c r="O10" s="35" t="s">
        <v>769</v>
      </c>
      <c r="P10" s="35" t="s">
        <v>769</v>
      </c>
      <c r="Q10" s="35" t="s">
        <v>36</v>
      </c>
      <c r="R10" s="35" t="s">
        <v>769</v>
      </c>
      <c r="S10" s="35" t="s">
        <v>13</v>
      </c>
      <c r="T10" s="35" t="s">
        <v>13</v>
      </c>
      <c r="U10" s="35" t="s">
        <v>13</v>
      </c>
      <c r="V10" s="35">
        <v>574.70000000000005</v>
      </c>
    </row>
    <row r="11" spans="1:23" ht="13.5" thickBot="1" x14ac:dyDescent="0.25">
      <c r="A11" s="134">
        <v>1935</v>
      </c>
      <c r="B11" s="391" t="s">
        <v>14</v>
      </c>
      <c r="C11" s="391" t="s">
        <v>13</v>
      </c>
      <c r="D11" s="391" t="s">
        <v>14</v>
      </c>
      <c r="E11" s="35" t="s">
        <v>769</v>
      </c>
      <c r="F11" s="35" t="s">
        <v>769</v>
      </c>
      <c r="G11" s="391" t="s">
        <v>13</v>
      </c>
      <c r="H11" s="391" t="s">
        <v>13</v>
      </c>
      <c r="I11" s="391" t="s">
        <v>13</v>
      </c>
      <c r="J11" s="391" t="s">
        <v>13</v>
      </c>
      <c r="K11" s="134">
        <v>1935</v>
      </c>
      <c r="L11" s="35" t="s">
        <v>13</v>
      </c>
      <c r="M11" s="35" t="s">
        <v>13</v>
      </c>
      <c r="N11" s="35" t="s">
        <v>13</v>
      </c>
      <c r="O11" s="35" t="s">
        <v>769</v>
      </c>
      <c r="P11" s="35" t="s">
        <v>769</v>
      </c>
      <c r="Q11" s="35" t="s">
        <v>36</v>
      </c>
      <c r="R11" s="35" t="s">
        <v>769</v>
      </c>
      <c r="S11" s="35" t="s">
        <v>13</v>
      </c>
      <c r="T11" s="35" t="s">
        <v>13</v>
      </c>
      <c r="U11" s="35" t="s">
        <v>13</v>
      </c>
      <c r="V11" s="35">
        <v>585.4</v>
      </c>
    </row>
    <row r="12" spans="1:23" ht="13.5" thickBot="1" x14ac:dyDescent="0.25">
      <c r="A12" s="134">
        <v>1936</v>
      </c>
      <c r="B12" s="391" t="s">
        <v>14</v>
      </c>
      <c r="C12" s="391" t="s">
        <v>13</v>
      </c>
      <c r="D12" s="391" t="s">
        <v>14</v>
      </c>
      <c r="E12" s="35" t="s">
        <v>769</v>
      </c>
      <c r="F12" s="35" t="s">
        <v>769</v>
      </c>
      <c r="G12" s="391" t="s">
        <v>13</v>
      </c>
      <c r="H12" s="391" t="s">
        <v>13</v>
      </c>
      <c r="I12" s="391" t="s">
        <v>13</v>
      </c>
      <c r="J12" s="391" t="s">
        <v>13</v>
      </c>
      <c r="K12" s="134">
        <v>1936</v>
      </c>
      <c r="L12" s="35" t="s">
        <v>13</v>
      </c>
      <c r="M12" s="35" t="s">
        <v>13</v>
      </c>
      <c r="N12" s="35" t="s">
        <v>13</v>
      </c>
      <c r="O12" s="35" t="s">
        <v>769</v>
      </c>
      <c r="P12" s="35" t="s">
        <v>769</v>
      </c>
      <c r="Q12" s="35" t="s">
        <v>36</v>
      </c>
      <c r="R12" s="35" t="s">
        <v>769</v>
      </c>
      <c r="S12" s="35" t="s">
        <v>13</v>
      </c>
      <c r="T12" s="35" t="s">
        <v>13</v>
      </c>
      <c r="U12" s="35" t="s">
        <v>13</v>
      </c>
      <c r="V12" s="35">
        <v>622.1</v>
      </c>
    </row>
    <row r="13" spans="1:23" ht="13.5" thickBot="1" x14ac:dyDescent="0.25">
      <c r="A13" s="134">
        <v>1937</v>
      </c>
      <c r="B13" s="391" t="s">
        <v>14</v>
      </c>
      <c r="C13" s="391" t="s">
        <v>13</v>
      </c>
      <c r="D13" s="391" t="s">
        <v>14</v>
      </c>
      <c r="E13" s="35" t="s">
        <v>769</v>
      </c>
      <c r="F13" s="35" t="s">
        <v>769</v>
      </c>
      <c r="G13" s="391" t="s">
        <v>13</v>
      </c>
      <c r="H13" s="391" t="s">
        <v>13</v>
      </c>
      <c r="I13" s="391" t="s">
        <v>13</v>
      </c>
      <c r="J13" s="391" t="s">
        <v>13</v>
      </c>
      <c r="K13" s="134">
        <v>1937</v>
      </c>
      <c r="L13" s="35" t="s">
        <v>13</v>
      </c>
      <c r="M13" s="35" t="s">
        <v>13</v>
      </c>
      <c r="N13" s="35" t="s">
        <v>13</v>
      </c>
      <c r="O13" s="35" t="s">
        <v>769</v>
      </c>
      <c r="P13" s="35" t="s">
        <v>769</v>
      </c>
      <c r="Q13" s="35" t="s">
        <v>36</v>
      </c>
      <c r="R13" s="35" t="s">
        <v>769</v>
      </c>
      <c r="S13" s="35" t="s">
        <v>13</v>
      </c>
      <c r="T13" s="35" t="s">
        <v>13</v>
      </c>
      <c r="U13" s="35" t="s">
        <v>13</v>
      </c>
      <c r="V13" s="35">
        <v>652.20000000000005</v>
      </c>
    </row>
    <row r="14" spans="1:23" ht="13.5" thickBot="1" x14ac:dyDescent="0.25">
      <c r="A14" s="134">
        <v>1938</v>
      </c>
      <c r="B14" s="391" t="s">
        <v>14</v>
      </c>
      <c r="C14" s="391" t="s">
        <v>13</v>
      </c>
      <c r="D14" s="391" t="s">
        <v>14</v>
      </c>
      <c r="E14" s="35" t="s">
        <v>769</v>
      </c>
      <c r="F14" s="35" t="s">
        <v>769</v>
      </c>
      <c r="G14" s="391" t="s">
        <v>13</v>
      </c>
      <c r="H14" s="391" t="s">
        <v>13</v>
      </c>
      <c r="I14" s="391" t="s">
        <v>13</v>
      </c>
      <c r="J14" s="391" t="s">
        <v>13</v>
      </c>
      <c r="K14" s="134">
        <v>1938</v>
      </c>
      <c r="L14" s="35" t="s">
        <v>13</v>
      </c>
      <c r="M14" s="35" t="s">
        <v>13</v>
      </c>
      <c r="N14" s="35" t="s">
        <v>13</v>
      </c>
      <c r="O14" s="35" t="s">
        <v>769</v>
      </c>
      <c r="P14" s="35" t="s">
        <v>769</v>
      </c>
      <c r="Q14" s="35" t="s">
        <v>36</v>
      </c>
      <c r="R14" s="35" t="s">
        <v>769</v>
      </c>
      <c r="S14" s="35" t="s">
        <v>13</v>
      </c>
      <c r="T14" s="35" t="s">
        <v>13</v>
      </c>
      <c r="U14" s="35" t="s">
        <v>13</v>
      </c>
      <c r="V14" s="35">
        <v>645.4</v>
      </c>
    </row>
    <row r="15" spans="1:23" ht="13.5" thickBot="1" x14ac:dyDescent="0.25">
      <c r="A15" s="134">
        <v>1939</v>
      </c>
      <c r="B15" s="391" t="s">
        <v>14</v>
      </c>
      <c r="C15" s="391" t="s">
        <v>13</v>
      </c>
      <c r="D15" s="391" t="s">
        <v>14</v>
      </c>
      <c r="E15" s="35" t="s">
        <v>769</v>
      </c>
      <c r="F15" s="35" t="s">
        <v>769</v>
      </c>
      <c r="G15" s="391" t="s">
        <v>13</v>
      </c>
      <c r="H15" s="391" t="s">
        <v>13</v>
      </c>
      <c r="I15" s="391" t="s">
        <v>13</v>
      </c>
      <c r="J15" s="391" t="s">
        <v>13</v>
      </c>
      <c r="K15" s="134">
        <v>1939</v>
      </c>
      <c r="L15" s="35" t="s">
        <v>13</v>
      </c>
      <c r="M15" s="35" t="s">
        <v>13</v>
      </c>
      <c r="N15" s="35" t="s">
        <v>13</v>
      </c>
      <c r="O15" s="35" t="s">
        <v>769</v>
      </c>
      <c r="P15" s="35" t="s">
        <v>769</v>
      </c>
      <c r="Q15" s="35" t="s">
        <v>36</v>
      </c>
      <c r="R15" s="35" t="s">
        <v>769</v>
      </c>
      <c r="S15" s="35" t="s">
        <v>13</v>
      </c>
      <c r="T15" s="35" t="s">
        <v>13</v>
      </c>
      <c r="U15" s="35" t="s">
        <v>13</v>
      </c>
      <c r="V15" s="35">
        <v>654.1</v>
      </c>
    </row>
    <row r="16" spans="1:23" ht="13.5" thickBot="1" x14ac:dyDescent="0.25">
      <c r="A16" s="134">
        <v>1940</v>
      </c>
      <c r="B16" s="391" t="s">
        <v>14</v>
      </c>
      <c r="C16" s="391" t="s">
        <v>13</v>
      </c>
      <c r="D16" s="391" t="s">
        <v>14</v>
      </c>
      <c r="E16" s="35" t="s">
        <v>769</v>
      </c>
      <c r="F16" s="35" t="s">
        <v>769</v>
      </c>
      <c r="G16" s="391" t="s">
        <v>13</v>
      </c>
      <c r="H16" s="391" t="s">
        <v>13</v>
      </c>
      <c r="I16" s="391" t="s">
        <v>13</v>
      </c>
      <c r="J16" s="391" t="s">
        <v>13</v>
      </c>
      <c r="K16" s="134">
        <v>1940</v>
      </c>
      <c r="L16" s="35" t="s">
        <v>13</v>
      </c>
      <c r="M16" s="35" t="s">
        <v>13</v>
      </c>
      <c r="N16" s="35" t="s">
        <v>13</v>
      </c>
      <c r="O16" s="35" t="s">
        <v>769</v>
      </c>
      <c r="P16" s="35" t="s">
        <v>769</v>
      </c>
      <c r="Q16" s="35" t="s">
        <v>36</v>
      </c>
      <c r="R16" s="35" t="s">
        <v>769</v>
      </c>
      <c r="S16" s="35" t="s">
        <v>13</v>
      </c>
      <c r="T16" s="35" t="s">
        <v>13</v>
      </c>
      <c r="U16" s="35" t="s">
        <v>13</v>
      </c>
      <c r="V16" s="35">
        <v>660.7</v>
      </c>
    </row>
    <row r="17" spans="1:22" ht="13.5" thickBot="1" x14ac:dyDescent="0.25">
      <c r="A17" s="134">
        <v>1941</v>
      </c>
      <c r="B17" s="391" t="s">
        <v>14</v>
      </c>
      <c r="C17" s="391" t="s">
        <v>13</v>
      </c>
      <c r="D17" s="391" t="s">
        <v>14</v>
      </c>
      <c r="E17" s="35" t="s">
        <v>769</v>
      </c>
      <c r="F17" s="35" t="s">
        <v>769</v>
      </c>
      <c r="G17" s="391" t="s">
        <v>13</v>
      </c>
      <c r="H17" s="391" t="s">
        <v>13</v>
      </c>
      <c r="I17" s="391" t="s">
        <v>13</v>
      </c>
      <c r="J17" s="391" t="s">
        <v>13</v>
      </c>
      <c r="K17" s="134">
        <v>1941</v>
      </c>
      <c r="L17" s="35" t="s">
        <v>13</v>
      </c>
      <c r="M17" s="35" t="s">
        <v>13</v>
      </c>
      <c r="N17" s="35" t="s">
        <v>13</v>
      </c>
      <c r="O17" s="35" t="s">
        <v>769</v>
      </c>
      <c r="P17" s="35" t="s">
        <v>769</v>
      </c>
      <c r="Q17" s="35" t="s">
        <v>36</v>
      </c>
      <c r="R17" s="35" t="s">
        <v>769</v>
      </c>
      <c r="S17" s="35" t="s">
        <v>13</v>
      </c>
      <c r="T17" s="35" t="s">
        <v>13</v>
      </c>
      <c r="U17" s="35" t="s">
        <v>13</v>
      </c>
      <c r="V17" s="35">
        <v>711.1</v>
      </c>
    </row>
    <row r="18" spans="1:22" ht="13.5" thickBot="1" x14ac:dyDescent="0.25">
      <c r="A18" s="134">
        <v>1942</v>
      </c>
      <c r="B18" s="391" t="s">
        <v>14</v>
      </c>
      <c r="C18" s="391" t="s">
        <v>13</v>
      </c>
      <c r="D18" s="391" t="s">
        <v>14</v>
      </c>
      <c r="E18" s="35" t="s">
        <v>769</v>
      </c>
      <c r="F18" s="35" t="s">
        <v>769</v>
      </c>
      <c r="G18" s="391" t="s">
        <v>13</v>
      </c>
      <c r="H18" s="391" t="s">
        <v>13</v>
      </c>
      <c r="I18" s="391" t="s">
        <v>13</v>
      </c>
      <c r="J18" s="391" t="s">
        <v>13</v>
      </c>
      <c r="K18" s="134">
        <v>1942</v>
      </c>
      <c r="L18" s="35" t="s">
        <v>13</v>
      </c>
      <c r="M18" s="35" t="s">
        <v>13</v>
      </c>
      <c r="N18" s="35" t="s">
        <v>13</v>
      </c>
      <c r="O18" s="35" t="s">
        <v>769</v>
      </c>
      <c r="P18" s="35" t="s">
        <v>769</v>
      </c>
      <c r="Q18" s="35" t="s">
        <v>36</v>
      </c>
      <c r="R18" s="35" t="s">
        <v>769</v>
      </c>
      <c r="S18" s="35" t="s">
        <v>13</v>
      </c>
      <c r="T18" s="35" t="s">
        <v>13</v>
      </c>
      <c r="U18" s="35" t="s">
        <v>13</v>
      </c>
      <c r="V18" s="35">
        <v>898</v>
      </c>
    </row>
    <row r="19" spans="1:22" ht="13.5" thickBot="1" x14ac:dyDescent="0.25">
      <c r="A19" s="134">
        <v>1943</v>
      </c>
      <c r="B19" s="391" t="s">
        <v>14</v>
      </c>
      <c r="C19" s="391" t="s">
        <v>13</v>
      </c>
      <c r="D19" s="391" t="s">
        <v>14</v>
      </c>
      <c r="E19" s="35" t="s">
        <v>769</v>
      </c>
      <c r="F19" s="35" t="s">
        <v>769</v>
      </c>
      <c r="G19" s="391" t="s">
        <v>13</v>
      </c>
      <c r="H19" s="391" t="s">
        <v>13</v>
      </c>
      <c r="I19" s="391" t="s">
        <v>13</v>
      </c>
      <c r="J19" s="391" t="s">
        <v>13</v>
      </c>
      <c r="K19" s="134">
        <v>1943</v>
      </c>
      <c r="L19" s="35" t="s">
        <v>13</v>
      </c>
      <c r="M19" s="35" t="s">
        <v>13</v>
      </c>
      <c r="N19" s="35" t="s">
        <v>13</v>
      </c>
      <c r="O19" s="35" t="s">
        <v>769</v>
      </c>
      <c r="P19" s="35" t="s">
        <v>769</v>
      </c>
      <c r="Q19" s="35" t="s">
        <v>36</v>
      </c>
      <c r="R19" s="35" t="s">
        <v>769</v>
      </c>
      <c r="S19" s="35" t="s">
        <v>13</v>
      </c>
      <c r="T19" s="35" t="s">
        <v>13</v>
      </c>
      <c r="U19" s="35" t="s">
        <v>13</v>
      </c>
      <c r="V19" s="35">
        <v>1119.3</v>
      </c>
    </row>
    <row r="20" spans="1:22" ht="13.5" thickBot="1" x14ac:dyDescent="0.25">
      <c r="A20" s="134">
        <v>1944</v>
      </c>
      <c r="B20" s="391" t="s">
        <v>14</v>
      </c>
      <c r="C20" s="391" t="s">
        <v>13</v>
      </c>
      <c r="D20" s="391" t="s">
        <v>14</v>
      </c>
      <c r="E20" s="35" t="s">
        <v>769</v>
      </c>
      <c r="F20" s="35" t="s">
        <v>769</v>
      </c>
      <c r="G20" s="391" t="s">
        <v>13</v>
      </c>
      <c r="H20" s="391" t="s">
        <v>13</v>
      </c>
      <c r="I20" s="391" t="s">
        <v>13</v>
      </c>
      <c r="J20" s="391" t="s">
        <v>13</v>
      </c>
      <c r="K20" s="134">
        <v>1944</v>
      </c>
      <c r="L20" s="35" t="s">
        <v>13</v>
      </c>
      <c r="M20" s="35" t="s">
        <v>13</v>
      </c>
      <c r="N20" s="35" t="s">
        <v>13</v>
      </c>
      <c r="O20" s="35" t="s">
        <v>769</v>
      </c>
      <c r="P20" s="35" t="s">
        <v>769</v>
      </c>
      <c r="Q20" s="35" t="s">
        <v>36</v>
      </c>
      <c r="R20" s="35" t="s">
        <v>769</v>
      </c>
      <c r="S20" s="35" t="s">
        <v>13</v>
      </c>
      <c r="T20" s="35" t="s">
        <v>13</v>
      </c>
      <c r="U20" s="35" t="s">
        <v>13</v>
      </c>
      <c r="V20" s="35">
        <v>1201.3</v>
      </c>
    </row>
    <row r="21" spans="1:22" ht="13.5" thickBot="1" x14ac:dyDescent="0.25">
      <c r="A21" s="134">
        <v>1945</v>
      </c>
      <c r="B21" s="391" t="s">
        <v>14</v>
      </c>
      <c r="C21" s="391" t="s">
        <v>13</v>
      </c>
      <c r="D21" s="391" t="s">
        <v>14</v>
      </c>
      <c r="E21" s="35" t="s">
        <v>769</v>
      </c>
      <c r="F21" s="35" t="s">
        <v>769</v>
      </c>
      <c r="G21" s="391" t="s">
        <v>13</v>
      </c>
      <c r="H21" s="391" t="s">
        <v>13</v>
      </c>
      <c r="I21" s="391" t="s">
        <v>13</v>
      </c>
      <c r="J21" s="391" t="s">
        <v>13</v>
      </c>
      <c r="K21" s="134">
        <v>1945</v>
      </c>
      <c r="L21" s="35" t="s">
        <v>13</v>
      </c>
      <c r="M21" s="35" t="s">
        <v>13</v>
      </c>
      <c r="N21" s="35" t="s">
        <v>13</v>
      </c>
      <c r="O21" s="35" t="s">
        <v>769</v>
      </c>
      <c r="P21" s="35" t="s">
        <v>769</v>
      </c>
      <c r="Q21" s="35" t="s">
        <v>36</v>
      </c>
      <c r="R21" s="35" t="s">
        <v>769</v>
      </c>
      <c r="S21" s="35" t="s">
        <v>13</v>
      </c>
      <c r="T21" s="35" t="s">
        <v>13</v>
      </c>
      <c r="U21" s="35" t="s">
        <v>13</v>
      </c>
      <c r="V21" s="35">
        <v>1231.7</v>
      </c>
    </row>
    <row r="22" spans="1:22" ht="13.5" thickBot="1" x14ac:dyDescent="0.25">
      <c r="A22" s="134">
        <v>1946</v>
      </c>
      <c r="B22" s="391" t="s">
        <v>14</v>
      </c>
      <c r="C22" s="391" t="s">
        <v>13</v>
      </c>
      <c r="D22" s="391" t="s">
        <v>14</v>
      </c>
      <c r="E22" s="35" t="s">
        <v>769</v>
      </c>
      <c r="F22" s="35" t="s">
        <v>769</v>
      </c>
      <c r="G22" s="391" t="s">
        <v>13</v>
      </c>
      <c r="H22" s="391" t="s">
        <v>13</v>
      </c>
      <c r="I22" s="391" t="s">
        <v>13</v>
      </c>
      <c r="J22" s="391" t="s">
        <v>13</v>
      </c>
      <c r="K22" s="134">
        <v>1946</v>
      </c>
      <c r="L22" s="35" t="s">
        <v>13</v>
      </c>
      <c r="M22" s="35" t="s">
        <v>13</v>
      </c>
      <c r="N22" s="35" t="s">
        <v>13</v>
      </c>
      <c r="O22" s="35" t="s">
        <v>769</v>
      </c>
      <c r="P22" s="35" t="s">
        <v>769</v>
      </c>
      <c r="Q22" s="35" t="s">
        <v>36</v>
      </c>
      <c r="R22" s="35" t="s">
        <v>769</v>
      </c>
      <c r="S22" s="35" t="s">
        <v>13</v>
      </c>
      <c r="T22" s="35" t="s">
        <v>13</v>
      </c>
      <c r="U22" s="35" t="s">
        <v>13</v>
      </c>
      <c r="V22" s="35">
        <v>1258.5</v>
      </c>
    </row>
    <row r="23" spans="1:22" ht="13.5" thickBot="1" x14ac:dyDescent="0.25">
      <c r="A23" s="134">
        <v>1947</v>
      </c>
      <c r="B23" s="391" t="s">
        <v>14</v>
      </c>
      <c r="C23" s="391" t="s">
        <v>13</v>
      </c>
      <c r="D23" s="391" t="s">
        <v>14</v>
      </c>
      <c r="E23" s="35" t="s">
        <v>769</v>
      </c>
      <c r="F23" s="35" t="s">
        <v>769</v>
      </c>
      <c r="G23" s="391" t="s">
        <v>13</v>
      </c>
      <c r="H23" s="391" t="s">
        <v>13</v>
      </c>
      <c r="I23" s="391" t="s">
        <v>13</v>
      </c>
      <c r="J23" s="391" t="s">
        <v>13</v>
      </c>
      <c r="K23" s="134">
        <v>1947</v>
      </c>
      <c r="L23" s="35" t="s">
        <v>13</v>
      </c>
      <c r="M23" s="35" t="s">
        <v>13</v>
      </c>
      <c r="N23" s="35" t="s">
        <v>13</v>
      </c>
      <c r="O23" s="35" t="s">
        <v>769</v>
      </c>
      <c r="P23" s="35" t="s">
        <v>769</v>
      </c>
      <c r="Q23" s="35" t="s">
        <v>36</v>
      </c>
      <c r="R23" s="35" t="s">
        <v>769</v>
      </c>
      <c r="S23" s="35" t="s">
        <v>13</v>
      </c>
      <c r="T23" s="35" t="s">
        <v>13</v>
      </c>
      <c r="U23" s="35" t="s">
        <v>13</v>
      </c>
      <c r="V23" s="35">
        <v>1343.7</v>
      </c>
    </row>
    <row r="24" spans="1:22" ht="13.5" thickBot="1" x14ac:dyDescent="0.25">
      <c r="A24" s="134">
        <v>1948</v>
      </c>
      <c r="B24" s="391" t="s">
        <v>14</v>
      </c>
      <c r="C24" s="391" t="s">
        <v>13</v>
      </c>
      <c r="D24" s="391" t="s">
        <v>14</v>
      </c>
      <c r="E24" s="35" t="s">
        <v>769</v>
      </c>
      <c r="F24" s="35" t="s">
        <v>769</v>
      </c>
      <c r="G24" s="391" t="s">
        <v>13</v>
      </c>
      <c r="H24" s="391" t="s">
        <v>13</v>
      </c>
      <c r="I24" s="391" t="s">
        <v>13</v>
      </c>
      <c r="J24" s="391" t="s">
        <v>13</v>
      </c>
      <c r="K24" s="134">
        <v>1948</v>
      </c>
      <c r="L24" s="35" t="s">
        <v>13</v>
      </c>
      <c r="M24" s="35" t="s">
        <v>13</v>
      </c>
      <c r="N24" s="35" t="s">
        <v>13</v>
      </c>
      <c r="O24" s="35" t="s">
        <v>769</v>
      </c>
      <c r="P24" s="35" t="s">
        <v>769</v>
      </c>
      <c r="Q24" s="35" t="s">
        <v>36</v>
      </c>
      <c r="R24" s="35" t="s">
        <v>769</v>
      </c>
      <c r="S24" s="35" t="s">
        <v>13</v>
      </c>
      <c r="T24" s="35" t="s">
        <v>13</v>
      </c>
      <c r="U24" s="35" t="s">
        <v>13</v>
      </c>
      <c r="V24" s="35">
        <v>1444.9</v>
      </c>
    </row>
    <row r="25" spans="1:22" ht="13.5" thickBot="1" x14ac:dyDescent="0.25">
      <c r="A25" s="134">
        <v>1949</v>
      </c>
      <c r="B25" s="391" t="s">
        <v>14</v>
      </c>
      <c r="C25" s="391" t="s">
        <v>13</v>
      </c>
      <c r="D25" s="391" t="s">
        <v>14</v>
      </c>
      <c r="E25" s="35" t="s">
        <v>769</v>
      </c>
      <c r="F25" s="35" t="s">
        <v>769</v>
      </c>
      <c r="G25" s="391" t="s">
        <v>13</v>
      </c>
      <c r="H25" s="391" t="s">
        <v>13</v>
      </c>
      <c r="I25" s="391" t="s">
        <v>13</v>
      </c>
      <c r="J25" s="391" t="s">
        <v>13</v>
      </c>
      <c r="K25" s="134">
        <v>1949</v>
      </c>
      <c r="L25" s="35" t="s">
        <v>13</v>
      </c>
      <c r="M25" s="35" t="s">
        <v>13</v>
      </c>
      <c r="N25" s="35" t="s">
        <v>13</v>
      </c>
      <c r="O25" s="35" t="s">
        <v>769</v>
      </c>
      <c r="P25" s="35" t="s">
        <v>769</v>
      </c>
      <c r="Q25" s="35" t="s">
        <v>36</v>
      </c>
      <c r="R25" s="35" t="s">
        <v>769</v>
      </c>
      <c r="S25" s="35" t="s">
        <v>13</v>
      </c>
      <c r="T25" s="35" t="s">
        <v>13</v>
      </c>
      <c r="U25" s="35" t="s">
        <v>13</v>
      </c>
      <c r="V25" s="35">
        <v>1427.2</v>
      </c>
    </row>
    <row r="26" spans="1:22" ht="13.5" thickBot="1" x14ac:dyDescent="0.25">
      <c r="A26" s="134">
        <v>1950</v>
      </c>
      <c r="B26" s="391" t="s">
        <v>14</v>
      </c>
      <c r="C26" s="391" t="s">
        <v>13</v>
      </c>
      <c r="D26" s="391" t="s">
        <v>14</v>
      </c>
      <c r="E26" s="35" t="s">
        <v>769</v>
      </c>
      <c r="F26" s="35" t="s">
        <v>769</v>
      </c>
      <c r="G26" s="391" t="s">
        <v>13</v>
      </c>
      <c r="H26" s="391" t="s">
        <v>13</v>
      </c>
      <c r="I26" s="391" t="s">
        <v>13</v>
      </c>
      <c r="J26" s="391" t="s">
        <v>13</v>
      </c>
      <c r="K26" s="134">
        <v>1950</v>
      </c>
      <c r="L26" s="35" t="s">
        <v>13</v>
      </c>
      <c r="M26" s="35" t="s">
        <v>13</v>
      </c>
      <c r="N26" s="35" t="s">
        <v>13</v>
      </c>
      <c r="O26" s="35" t="s">
        <v>769</v>
      </c>
      <c r="P26" s="35" t="s">
        <v>769</v>
      </c>
      <c r="Q26" s="35" t="s">
        <v>36</v>
      </c>
      <c r="R26" s="35" t="s">
        <v>769</v>
      </c>
      <c r="S26" s="35" t="s">
        <v>13</v>
      </c>
      <c r="T26" s="35" t="s">
        <v>13</v>
      </c>
      <c r="U26" s="35" t="s">
        <v>13</v>
      </c>
      <c r="V26" s="35">
        <v>1385.7</v>
      </c>
    </row>
    <row r="27" spans="1:22" ht="13.5" thickBot="1" x14ac:dyDescent="0.25">
      <c r="A27" s="134">
        <v>1951</v>
      </c>
      <c r="B27" s="391" t="s">
        <v>14</v>
      </c>
      <c r="C27" s="391" t="s">
        <v>13</v>
      </c>
      <c r="D27" s="391" t="s">
        <v>14</v>
      </c>
      <c r="E27" s="35" t="s">
        <v>769</v>
      </c>
      <c r="F27" s="35" t="s">
        <v>769</v>
      </c>
      <c r="G27" s="391" t="s">
        <v>13</v>
      </c>
      <c r="H27" s="391" t="s">
        <v>13</v>
      </c>
      <c r="I27" s="391" t="s">
        <v>13</v>
      </c>
      <c r="J27" s="391" t="s">
        <v>13</v>
      </c>
      <c r="K27" s="134">
        <v>1951</v>
      </c>
      <c r="L27" s="35" t="s">
        <v>13</v>
      </c>
      <c r="M27" s="35" t="s">
        <v>13</v>
      </c>
      <c r="N27" s="35" t="s">
        <v>13</v>
      </c>
      <c r="O27" s="35" t="s">
        <v>769</v>
      </c>
      <c r="P27" s="35" t="s">
        <v>769</v>
      </c>
      <c r="Q27" s="35" t="s">
        <v>36</v>
      </c>
      <c r="R27" s="35" t="s">
        <v>769</v>
      </c>
      <c r="S27" s="35" t="s">
        <v>13</v>
      </c>
      <c r="T27" s="35" t="s">
        <v>13</v>
      </c>
      <c r="U27" s="35" t="s">
        <v>13</v>
      </c>
      <c r="V27" s="35">
        <v>1426.6</v>
      </c>
    </row>
    <row r="28" spans="1:22" ht="13.5" thickBot="1" x14ac:dyDescent="0.25">
      <c r="A28" s="134">
        <v>1952</v>
      </c>
      <c r="B28" s="391" t="s">
        <v>14</v>
      </c>
      <c r="C28" s="391" t="s">
        <v>13</v>
      </c>
      <c r="D28" s="391" t="s">
        <v>14</v>
      </c>
      <c r="E28" s="35" t="s">
        <v>769</v>
      </c>
      <c r="F28" s="35" t="s">
        <v>769</v>
      </c>
      <c r="G28" s="391" t="s">
        <v>13</v>
      </c>
      <c r="H28" s="391" t="s">
        <v>13</v>
      </c>
      <c r="I28" s="391" t="s">
        <v>13</v>
      </c>
      <c r="J28" s="391" t="s">
        <v>13</v>
      </c>
      <c r="K28" s="134">
        <v>1952</v>
      </c>
      <c r="L28" s="35" t="s">
        <v>13</v>
      </c>
      <c r="M28" s="35" t="s">
        <v>13</v>
      </c>
      <c r="N28" s="35" t="s">
        <v>13</v>
      </c>
      <c r="O28" s="35" t="s">
        <v>769</v>
      </c>
      <c r="P28" s="35" t="s">
        <v>769</v>
      </c>
      <c r="Q28" s="35" t="s">
        <v>36</v>
      </c>
      <c r="R28" s="35" t="s">
        <v>769</v>
      </c>
      <c r="S28" s="35" t="s">
        <v>13</v>
      </c>
      <c r="T28" s="35" t="s">
        <v>13</v>
      </c>
      <c r="U28" s="35" t="s">
        <v>13</v>
      </c>
      <c r="V28" s="35">
        <v>1471.6</v>
      </c>
    </row>
    <row r="29" spans="1:22" ht="13.5" thickBot="1" x14ac:dyDescent="0.25">
      <c r="A29" s="134">
        <v>1953</v>
      </c>
      <c r="B29" s="391" t="s">
        <v>14</v>
      </c>
      <c r="C29" s="391" t="s">
        <v>13</v>
      </c>
      <c r="D29" s="391" t="s">
        <v>14</v>
      </c>
      <c r="E29" s="35" t="s">
        <v>769</v>
      </c>
      <c r="F29" s="35" t="s">
        <v>769</v>
      </c>
      <c r="G29" s="391" t="s">
        <v>13</v>
      </c>
      <c r="H29" s="391" t="s">
        <v>13</v>
      </c>
      <c r="I29" s="391" t="s">
        <v>13</v>
      </c>
      <c r="J29" s="391" t="s">
        <v>13</v>
      </c>
      <c r="K29" s="134">
        <v>1953</v>
      </c>
      <c r="L29" s="35" t="s">
        <v>13</v>
      </c>
      <c r="M29" s="35" t="s">
        <v>13</v>
      </c>
      <c r="N29" s="35" t="s">
        <v>13</v>
      </c>
      <c r="O29" s="35" t="s">
        <v>769</v>
      </c>
      <c r="P29" s="35" t="s">
        <v>769</v>
      </c>
      <c r="Q29" s="35" t="s">
        <v>36</v>
      </c>
      <c r="R29" s="35" t="s">
        <v>769</v>
      </c>
      <c r="S29" s="35" t="s">
        <v>13</v>
      </c>
      <c r="T29" s="35" t="s">
        <v>13</v>
      </c>
      <c r="U29" s="35" t="s">
        <v>13</v>
      </c>
      <c r="V29" s="35">
        <v>1468.1</v>
      </c>
    </row>
    <row r="30" spans="1:22" ht="13.5" thickBot="1" x14ac:dyDescent="0.25">
      <c r="A30" s="134">
        <v>1954</v>
      </c>
      <c r="B30" s="391" t="s">
        <v>14</v>
      </c>
      <c r="C30" s="391" t="s">
        <v>13</v>
      </c>
      <c r="D30" s="391" t="s">
        <v>14</v>
      </c>
      <c r="E30" s="35" t="s">
        <v>769</v>
      </c>
      <c r="F30" s="35" t="s">
        <v>769</v>
      </c>
      <c r="G30" s="391" t="s">
        <v>13</v>
      </c>
      <c r="H30" s="391" t="s">
        <v>13</v>
      </c>
      <c r="I30" s="391" t="s">
        <v>13</v>
      </c>
      <c r="J30" s="391" t="s">
        <v>13</v>
      </c>
      <c r="K30" s="134">
        <v>1954</v>
      </c>
      <c r="L30" s="35" t="s">
        <v>13</v>
      </c>
      <c r="M30" s="35" t="s">
        <v>13</v>
      </c>
      <c r="N30" s="35" t="s">
        <v>13</v>
      </c>
      <c r="O30" s="35" t="s">
        <v>769</v>
      </c>
      <c r="P30" s="35" t="s">
        <v>769</v>
      </c>
      <c r="Q30" s="35" t="s">
        <v>36</v>
      </c>
      <c r="R30" s="35" t="s">
        <v>769</v>
      </c>
      <c r="S30" s="35" t="s">
        <v>13</v>
      </c>
      <c r="T30" s="35" t="s">
        <v>13</v>
      </c>
      <c r="U30" s="35" t="s">
        <v>13</v>
      </c>
      <c r="V30" s="35">
        <v>1427</v>
      </c>
    </row>
    <row r="31" spans="1:22" ht="13.5" thickBot="1" x14ac:dyDescent="0.25">
      <c r="A31" s="134">
        <v>1955</v>
      </c>
      <c r="B31" s="391" t="s">
        <v>14</v>
      </c>
      <c r="C31" s="391" t="s">
        <v>13</v>
      </c>
      <c r="D31" s="391" t="s">
        <v>14</v>
      </c>
      <c r="E31" s="35" t="s">
        <v>769</v>
      </c>
      <c r="F31" s="35" t="s">
        <v>769</v>
      </c>
      <c r="G31" s="391" t="s">
        <v>13</v>
      </c>
      <c r="H31" s="391" t="s">
        <v>13</v>
      </c>
      <c r="I31" s="391" t="s">
        <v>13</v>
      </c>
      <c r="J31" s="391" t="s">
        <v>13</v>
      </c>
      <c r="K31" s="134">
        <v>1955</v>
      </c>
      <c r="L31" s="35" t="s">
        <v>13</v>
      </c>
      <c r="M31" s="35" t="s">
        <v>13</v>
      </c>
      <c r="N31" s="35" t="s">
        <v>13</v>
      </c>
      <c r="O31" s="35" t="s">
        <v>769</v>
      </c>
      <c r="P31" s="35" t="s">
        <v>769</v>
      </c>
      <c r="Q31" s="35" t="s">
        <v>36</v>
      </c>
      <c r="R31" s="35" t="s">
        <v>769</v>
      </c>
      <c r="S31" s="35" t="s">
        <v>13</v>
      </c>
      <c r="T31" s="35" t="s">
        <v>13</v>
      </c>
      <c r="U31" s="35" t="s">
        <v>13</v>
      </c>
      <c r="V31" s="35">
        <v>1370.7</v>
      </c>
    </row>
    <row r="32" spans="1:22" ht="13.5" thickBot="1" x14ac:dyDescent="0.25">
      <c r="A32" s="134">
        <v>1956</v>
      </c>
      <c r="B32" s="391" t="s">
        <v>14</v>
      </c>
      <c r="C32" s="391" t="s">
        <v>13</v>
      </c>
      <c r="D32" s="391" t="s">
        <v>14</v>
      </c>
      <c r="E32" s="35" t="s">
        <v>769</v>
      </c>
      <c r="F32" s="35" t="s">
        <v>769</v>
      </c>
      <c r="G32" s="391" t="s">
        <v>13</v>
      </c>
      <c r="H32" s="391" t="s">
        <v>13</v>
      </c>
      <c r="I32" s="391" t="s">
        <v>13</v>
      </c>
      <c r="J32" s="391" t="s">
        <v>13</v>
      </c>
      <c r="K32" s="134">
        <v>1956</v>
      </c>
      <c r="L32" s="35" t="s">
        <v>13</v>
      </c>
      <c r="M32" s="35" t="s">
        <v>13</v>
      </c>
      <c r="N32" s="35" t="s">
        <v>13</v>
      </c>
      <c r="O32" s="35" t="s">
        <v>769</v>
      </c>
      <c r="P32" s="35" t="s">
        <v>769</v>
      </c>
      <c r="Q32" s="35" t="s">
        <v>36</v>
      </c>
      <c r="R32" s="35" t="s">
        <v>769</v>
      </c>
      <c r="S32" s="35" t="s">
        <v>13</v>
      </c>
      <c r="T32" s="35" t="s">
        <v>13</v>
      </c>
      <c r="U32" s="35" t="s">
        <v>13</v>
      </c>
      <c r="V32" s="35">
        <v>1360.4</v>
      </c>
    </row>
    <row r="33" spans="1:22" ht="13.5" thickBot="1" x14ac:dyDescent="0.25">
      <c r="A33" s="134">
        <v>1957</v>
      </c>
      <c r="B33" s="391" t="s">
        <v>14</v>
      </c>
      <c r="C33" s="391" t="s">
        <v>13</v>
      </c>
      <c r="D33" s="391" t="s">
        <v>14</v>
      </c>
      <c r="E33" s="35" t="s">
        <v>769</v>
      </c>
      <c r="F33" s="35" t="s">
        <v>769</v>
      </c>
      <c r="G33" s="391" t="s">
        <v>13</v>
      </c>
      <c r="H33" s="391" t="s">
        <v>13</v>
      </c>
      <c r="I33" s="391" t="s">
        <v>13</v>
      </c>
      <c r="J33" s="391" t="s">
        <v>13</v>
      </c>
      <c r="K33" s="134">
        <v>1957</v>
      </c>
      <c r="L33" s="35" t="s">
        <v>13</v>
      </c>
      <c r="M33" s="35" t="s">
        <v>13</v>
      </c>
      <c r="N33" s="35" t="s">
        <v>13</v>
      </c>
      <c r="O33" s="35" t="s">
        <v>769</v>
      </c>
      <c r="P33" s="35" t="s">
        <v>769</v>
      </c>
      <c r="Q33" s="35" t="s">
        <v>36</v>
      </c>
      <c r="R33" s="35" t="s">
        <v>769</v>
      </c>
      <c r="S33" s="35" t="s">
        <v>13</v>
      </c>
      <c r="T33" s="35" t="s">
        <v>13</v>
      </c>
      <c r="U33" s="35" t="s">
        <v>13</v>
      </c>
      <c r="V33" s="35">
        <v>1349</v>
      </c>
    </row>
    <row r="34" spans="1:22" ht="13.5" thickBot="1" x14ac:dyDescent="0.25">
      <c r="A34" s="134">
        <v>1958</v>
      </c>
      <c r="B34" s="391" t="s">
        <v>14</v>
      </c>
      <c r="C34" s="391" t="s">
        <v>13</v>
      </c>
      <c r="D34" s="391" t="s">
        <v>14</v>
      </c>
      <c r="E34" s="35" t="s">
        <v>769</v>
      </c>
      <c r="F34" s="35" t="s">
        <v>769</v>
      </c>
      <c r="G34" s="391" t="s">
        <v>13</v>
      </c>
      <c r="H34" s="391" t="s">
        <v>13</v>
      </c>
      <c r="I34" s="391" t="s">
        <v>13</v>
      </c>
      <c r="J34" s="391" t="s">
        <v>13</v>
      </c>
      <c r="K34" s="134">
        <v>1958</v>
      </c>
      <c r="L34" s="35" t="s">
        <v>13</v>
      </c>
      <c r="M34" s="35" t="s">
        <v>13</v>
      </c>
      <c r="N34" s="35" t="s">
        <v>13</v>
      </c>
      <c r="O34" s="35" t="s">
        <v>769</v>
      </c>
      <c r="P34" s="35" t="s">
        <v>769</v>
      </c>
      <c r="Q34" s="35" t="s">
        <v>36</v>
      </c>
      <c r="R34" s="35" t="s">
        <v>769</v>
      </c>
      <c r="S34" s="35" t="s">
        <v>13</v>
      </c>
      <c r="T34" s="35" t="s">
        <v>13</v>
      </c>
      <c r="U34" s="35" t="s">
        <v>13</v>
      </c>
      <c r="V34" s="35">
        <v>1342.9</v>
      </c>
    </row>
    <row r="35" spans="1:22" ht="13.5" thickBot="1" x14ac:dyDescent="0.25">
      <c r="A35" s="134">
        <v>1959</v>
      </c>
      <c r="B35" s="391" t="s">
        <v>14</v>
      </c>
      <c r="C35" s="391" t="s">
        <v>13</v>
      </c>
      <c r="D35" s="391" t="s">
        <v>14</v>
      </c>
      <c r="E35" s="35" t="s">
        <v>769</v>
      </c>
      <c r="F35" s="35" t="s">
        <v>769</v>
      </c>
      <c r="G35" s="391" t="s">
        <v>13</v>
      </c>
      <c r="H35" s="391" t="s">
        <v>13</v>
      </c>
      <c r="I35" s="391" t="s">
        <v>13</v>
      </c>
      <c r="J35" s="391" t="s">
        <v>13</v>
      </c>
      <c r="K35" s="134">
        <v>1959</v>
      </c>
      <c r="L35" s="35" t="s">
        <v>13</v>
      </c>
      <c r="M35" s="35" t="s">
        <v>13</v>
      </c>
      <c r="N35" s="35" t="s">
        <v>13</v>
      </c>
      <c r="O35" s="35" t="s">
        <v>769</v>
      </c>
      <c r="P35" s="35" t="s">
        <v>769</v>
      </c>
      <c r="Q35" s="35" t="s">
        <v>36</v>
      </c>
      <c r="R35" s="35" t="s">
        <v>769</v>
      </c>
      <c r="S35" s="35" t="s">
        <v>13</v>
      </c>
      <c r="T35" s="35" t="s">
        <v>13</v>
      </c>
      <c r="U35" s="35" t="s">
        <v>13</v>
      </c>
      <c r="V35" s="35">
        <v>1350.8</v>
      </c>
    </row>
    <row r="36" spans="1:22" ht="13.5" thickBot="1" x14ac:dyDescent="0.25">
      <c r="A36" s="134">
        <v>1960</v>
      </c>
      <c r="B36" s="391" t="s">
        <v>14</v>
      </c>
      <c r="C36" s="391" t="s">
        <v>13</v>
      </c>
      <c r="D36" s="391" t="s">
        <v>14</v>
      </c>
      <c r="E36" s="35" t="s">
        <v>769</v>
      </c>
      <c r="F36" s="35" t="s">
        <v>769</v>
      </c>
      <c r="G36" s="391" t="s">
        <v>13</v>
      </c>
      <c r="H36" s="391" t="s">
        <v>13</v>
      </c>
      <c r="I36" s="391" t="s">
        <v>13</v>
      </c>
      <c r="J36" s="391" t="s">
        <v>13</v>
      </c>
      <c r="K36" s="134">
        <v>1960</v>
      </c>
      <c r="L36" s="35" t="s">
        <v>13</v>
      </c>
      <c r="M36" s="35" t="s">
        <v>13</v>
      </c>
      <c r="N36" s="35" t="s">
        <v>13</v>
      </c>
      <c r="O36" s="35" t="s">
        <v>769</v>
      </c>
      <c r="P36" s="35" t="s">
        <v>769</v>
      </c>
      <c r="Q36" s="35" t="s">
        <v>36</v>
      </c>
      <c r="R36" s="35" t="s">
        <v>769</v>
      </c>
      <c r="S36" s="35" t="s">
        <v>13</v>
      </c>
      <c r="T36" s="35" t="s">
        <v>13</v>
      </c>
      <c r="U36" s="35" t="s">
        <v>13</v>
      </c>
      <c r="V36" s="35">
        <v>1376.5</v>
      </c>
    </row>
    <row r="37" spans="1:22" ht="13.5" thickBot="1" x14ac:dyDescent="0.25">
      <c r="A37" s="134">
        <v>1961</v>
      </c>
      <c r="B37" s="391" t="s">
        <v>14</v>
      </c>
      <c r="C37" s="391" t="s">
        <v>13</v>
      </c>
      <c r="D37" s="391" t="s">
        <v>14</v>
      </c>
      <c r="E37" s="35" t="s">
        <v>769</v>
      </c>
      <c r="F37" s="35" t="s">
        <v>769</v>
      </c>
      <c r="G37" s="391" t="s">
        <v>13</v>
      </c>
      <c r="H37" s="391" t="s">
        <v>13</v>
      </c>
      <c r="I37" s="391" t="s">
        <v>13</v>
      </c>
      <c r="J37" s="391" t="s">
        <v>13</v>
      </c>
      <c r="K37" s="134">
        <v>1961</v>
      </c>
      <c r="L37" s="35" t="s">
        <v>13</v>
      </c>
      <c r="M37" s="35" t="s">
        <v>13</v>
      </c>
      <c r="N37" s="35" t="s">
        <v>13</v>
      </c>
      <c r="O37" s="35" t="s">
        <v>769</v>
      </c>
      <c r="P37" s="35" t="s">
        <v>769</v>
      </c>
      <c r="Q37" s="35" t="s">
        <v>36</v>
      </c>
      <c r="R37" s="35" t="s">
        <v>769</v>
      </c>
      <c r="S37" s="35" t="s">
        <v>13</v>
      </c>
      <c r="T37" s="35" t="s">
        <v>13</v>
      </c>
      <c r="U37" s="35" t="s">
        <v>13</v>
      </c>
      <c r="V37" s="35">
        <v>1373</v>
      </c>
    </row>
    <row r="38" spans="1:22" ht="13.5" thickBot="1" x14ac:dyDescent="0.25">
      <c r="A38" s="134">
        <v>1962</v>
      </c>
      <c r="B38" s="391" t="s">
        <v>14</v>
      </c>
      <c r="C38" s="391" t="s">
        <v>13</v>
      </c>
      <c r="D38" s="391" t="s">
        <v>14</v>
      </c>
      <c r="E38" s="35" t="s">
        <v>769</v>
      </c>
      <c r="F38" s="35" t="s">
        <v>769</v>
      </c>
      <c r="G38" s="391" t="s">
        <v>13</v>
      </c>
      <c r="H38" s="391" t="s">
        <v>13</v>
      </c>
      <c r="I38" s="391" t="s">
        <v>13</v>
      </c>
      <c r="J38" s="391" t="s">
        <v>13</v>
      </c>
      <c r="K38" s="134">
        <v>1962</v>
      </c>
      <c r="L38" s="35" t="s">
        <v>13</v>
      </c>
      <c r="M38" s="35" t="s">
        <v>13</v>
      </c>
      <c r="N38" s="35" t="s">
        <v>13</v>
      </c>
      <c r="O38" s="35" t="s">
        <v>769</v>
      </c>
      <c r="P38" s="35" t="s">
        <v>769</v>
      </c>
      <c r="Q38" s="35" t="s">
        <v>36</v>
      </c>
      <c r="R38" s="35" t="s">
        <v>769</v>
      </c>
      <c r="S38" s="35" t="s">
        <v>13</v>
      </c>
      <c r="T38" s="35" t="s">
        <v>13</v>
      </c>
      <c r="U38" s="35" t="s">
        <v>13</v>
      </c>
      <c r="V38" s="35">
        <v>1383.8</v>
      </c>
    </row>
    <row r="39" spans="1:22" ht="13.5" thickBot="1" x14ac:dyDescent="0.25">
      <c r="A39" s="134">
        <v>1963</v>
      </c>
      <c r="B39" s="391" t="s">
        <v>14</v>
      </c>
      <c r="C39" s="391" t="s">
        <v>13</v>
      </c>
      <c r="D39" s="391" t="s">
        <v>14</v>
      </c>
      <c r="E39" s="35" t="s">
        <v>769</v>
      </c>
      <c r="F39" s="35" t="s">
        <v>769</v>
      </c>
      <c r="G39" s="391" t="s">
        <v>13</v>
      </c>
      <c r="H39" s="391" t="s">
        <v>13</v>
      </c>
      <c r="I39" s="391" t="s">
        <v>13</v>
      </c>
      <c r="J39" s="391" t="s">
        <v>13</v>
      </c>
      <c r="K39" s="134">
        <v>1963</v>
      </c>
      <c r="L39" s="35" t="s">
        <v>13</v>
      </c>
      <c r="M39" s="35" t="s">
        <v>13</v>
      </c>
      <c r="N39" s="35" t="s">
        <v>13</v>
      </c>
      <c r="O39" s="35" t="s">
        <v>769</v>
      </c>
      <c r="P39" s="35" t="s">
        <v>769</v>
      </c>
      <c r="Q39" s="35" t="s">
        <v>36</v>
      </c>
      <c r="R39" s="35" t="s">
        <v>769</v>
      </c>
      <c r="S39" s="35" t="s">
        <v>13</v>
      </c>
      <c r="T39" s="35" t="s">
        <v>13</v>
      </c>
      <c r="U39" s="35" t="s">
        <v>13</v>
      </c>
      <c r="V39" s="35">
        <v>1391.5</v>
      </c>
    </row>
    <row r="40" spans="1:22" ht="13.5" thickBot="1" x14ac:dyDescent="0.25">
      <c r="A40" s="134">
        <v>1964</v>
      </c>
      <c r="B40" s="391" t="s">
        <v>14</v>
      </c>
      <c r="C40" s="391" t="s">
        <v>13</v>
      </c>
      <c r="D40" s="391" t="s">
        <v>14</v>
      </c>
      <c r="E40" s="35" t="s">
        <v>769</v>
      </c>
      <c r="F40" s="35" t="s">
        <v>769</v>
      </c>
      <c r="G40" s="391" t="s">
        <v>13</v>
      </c>
      <c r="H40" s="391" t="s">
        <v>13</v>
      </c>
      <c r="I40" s="391" t="s">
        <v>13</v>
      </c>
      <c r="J40" s="391" t="s">
        <v>13</v>
      </c>
      <c r="K40" s="134">
        <v>1964</v>
      </c>
      <c r="L40" s="35" t="s">
        <v>13</v>
      </c>
      <c r="M40" s="35" t="s">
        <v>13</v>
      </c>
      <c r="N40" s="35" t="s">
        <v>13</v>
      </c>
      <c r="O40" s="35" t="s">
        <v>769</v>
      </c>
      <c r="P40" s="35" t="s">
        <v>769</v>
      </c>
      <c r="Q40" s="35" t="s">
        <v>36</v>
      </c>
      <c r="R40" s="35" t="s">
        <v>769</v>
      </c>
      <c r="S40" s="35" t="s">
        <v>13</v>
      </c>
      <c r="T40" s="35" t="s">
        <v>13</v>
      </c>
      <c r="U40" s="35" t="s">
        <v>13</v>
      </c>
      <c r="V40" s="35">
        <v>1420.5</v>
      </c>
    </row>
    <row r="41" spans="1:22" ht="13.5" thickBot="1" x14ac:dyDescent="0.25">
      <c r="A41" s="134">
        <v>1965</v>
      </c>
      <c r="B41" s="391" t="s">
        <v>14</v>
      </c>
      <c r="C41" s="391" t="s">
        <v>13</v>
      </c>
      <c r="D41" s="391" t="s">
        <v>14</v>
      </c>
      <c r="E41" s="35" t="s">
        <v>769</v>
      </c>
      <c r="F41" s="35" t="s">
        <v>769</v>
      </c>
      <c r="G41" s="391" t="s">
        <v>13</v>
      </c>
      <c r="H41" s="391" t="s">
        <v>13</v>
      </c>
      <c r="I41" s="391" t="s">
        <v>13</v>
      </c>
      <c r="J41" s="391" t="s">
        <v>13</v>
      </c>
      <c r="K41" s="134">
        <v>1965</v>
      </c>
      <c r="L41" s="35" t="s">
        <v>13</v>
      </c>
      <c r="M41" s="35" t="s">
        <v>13</v>
      </c>
      <c r="N41" s="35" t="s">
        <v>13</v>
      </c>
      <c r="O41" s="35" t="s">
        <v>769</v>
      </c>
      <c r="P41" s="35" t="s">
        <v>769</v>
      </c>
      <c r="Q41" s="35" t="s">
        <v>36</v>
      </c>
      <c r="R41" s="35" t="s">
        <v>769</v>
      </c>
      <c r="S41" s="35" t="s">
        <v>13</v>
      </c>
      <c r="T41" s="35" t="s">
        <v>13</v>
      </c>
      <c r="U41" s="35" t="s">
        <v>13</v>
      </c>
      <c r="V41" s="35">
        <v>1454.4</v>
      </c>
    </row>
    <row r="42" spans="1:22" ht="13.5" thickBot="1" x14ac:dyDescent="0.25">
      <c r="A42" s="134">
        <v>1966</v>
      </c>
      <c r="B42" s="391" t="s">
        <v>14</v>
      </c>
      <c r="C42" s="391" t="s">
        <v>13</v>
      </c>
      <c r="D42" s="391" t="s">
        <v>14</v>
      </c>
      <c r="E42" s="35" t="s">
        <v>769</v>
      </c>
      <c r="F42" s="35" t="s">
        <v>769</v>
      </c>
      <c r="G42" s="391" t="s">
        <v>13</v>
      </c>
      <c r="H42" s="391" t="s">
        <v>13</v>
      </c>
      <c r="I42" s="391" t="s">
        <v>13</v>
      </c>
      <c r="J42" s="391" t="s">
        <v>13</v>
      </c>
      <c r="K42" s="134">
        <v>1966</v>
      </c>
      <c r="L42" s="35" t="s">
        <v>13</v>
      </c>
      <c r="M42" s="35" t="s">
        <v>13</v>
      </c>
      <c r="N42" s="35" t="s">
        <v>13</v>
      </c>
      <c r="O42" s="35" t="s">
        <v>769</v>
      </c>
      <c r="P42" s="35" t="s">
        <v>769</v>
      </c>
      <c r="Q42" s="35" t="s">
        <v>36</v>
      </c>
      <c r="R42" s="35" t="s">
        <v>769</v>
      </c>
      <c r="S42" s="35" t="s">
        <v>13</v>
      </c>
      <c r="T42" s="35" t="s">
        <v>13</v>
      </c>
      <c r="U42" s="35" t="s">
        <v>13</v>
      </c>
      <c r="V42" s="35">
        <v>1515.6</v>
      </c>
    </row>
    <row r="43" spans="1:22" ht="13.5" thickBot="1" x14ac:dyDescent="0.25">
      <c r="A43" s="134">
        <v>1967</v>
      </c>
      <c r="B43" s="391" t="s">
        <v>14</v>
      </c>
      <c r="C43" s="391" t="s">
        <v>13</v>
      </c>
      <c r="D43" s="391" t="s">
        <v>14</v>
      </c>
      <c r="E43" s="35" t="s">
        <v>769</v>
      </c>
      <c r="F43" s="35" t="s">
        <v>769</v>
      </c>
      <c r="G43" s="391" t="s">
        <v>13</v>
      </c>
      <c r="H43" s="391" t="s">
        <v>13</v>
      </c>
      <c r="I43" s="391" t="s">
        <v>13</v>
      </c>
      <c r="J43" s="391" t="s">
        <v>13</v>
      </c>
      <c r="K43" s="134">
        <v>1967</v>
      </c>
      <c r="L43" s="35" t="s">
        <v>13</v>
      </c>
      <c r="M43" s="35" t="s">
        <v>13</v>
      </c>
      <c r="N43" s="35" t="s">
        <v>13</v>
      </c>
      <c r="O43" s="35" t="s">
        <v>769</v>
      </c>
      <c r="P43" s="35" t="s">
        <v>769</v>
      </c>
      <c r="Q43" s="35" t="s">
        <v>36</v>
      </c>
      <c r="R43" s="35" t="s">
        <v>769</v>
      </c>
      <c r="S43" s="35" t="s">
        <v>13</v>
      </c>
      <c r="T43" s="35" t="s">
        <v>13</v>
      </c>
      <c r="U43" s="35" t="s">
        <v>13</v>
      </c>
      <c r="V43" s="35">
        <v>1622.6</v>
      </c>
    </row>
    <row r="44" spans="1:22" ht="13.5" thickBot="1" x14ac:dyDescent="0.25">
      <c r="A44" s="134">
        <v>1968</v>
      </c>
      <c r="B44" s="391" t="s">
        <v>14</v>
      </c>
      <c r="C44" s="391" t="s">
        <v>13</v>
      </c>
      <c r="D44" s="391" t="s">
        <v>14</v>
      </c>
      <c r="E44" s="35" t="s">
        <v>769</v>
      </c>
      <c r="F44" s="35" t="s">
        <v>769</v>
      </c>
      <c r="G44" s="391" t="s">
        <v>13</v>
      </c>
      <c r="H44" s="391" t="s">
        <v>13</v>
      </c>
      <c r="I44" s="391" t="s">
        <v>13</v>
      </c>
      <c r="J44" s="391" t="s">
        <v>13</v>
      </c>
      <c r="K44" s="134">
        <v>1968</v>
      </c>
      <c r="L44" s="35" t="s">
        <v>13</v>
      </c>
      <c r="M44" s="35" t="s">
        <v>13</v>
      </c>
      <c r="N44" s="35" t="s">
        <v>13</v>
      </c>
      <c r="O44" s="35" t="s">
        <v>769</v>
      </c>
      <c r="P44" s="35" t="s">
        <v>769</v>
      </c>
      <c r="Q44" s="35" t="s">
        <v>36</v>
      </c>
      <c r="R44" s="35" t="s">
        <v>769</v>
      </c>
      <c r="S44" s="35" t="s">
        <v>13</v>
      </c>
      <c r="T44" s="35" t="s">
        <v>13</v>
      </c>
      <c r="U44" s="35" t="s">
        <v>13</v>
      </c>
      <c r="V44" s="35">
        <v>1723.8</v>
      </c>
    </row>
    <row r="45" spans="1:22" ht="13.5" thickBot="1" x14ac:dyDescent="0.25">
      <c r="A45" s="134">
        <v>1969</v>
      </c>
      <c r="B45" s="391" t="s">
        <v>14</v>
      </c>
      <c r="C45" s="391" t="s">
        <v>13</v>
      </c>
      <c r="D45" s="391" t="s">
        <v>14</v>
      </c>
      <c r="E45" s="35" t="s">
        <v>769</v>
      </c>
      <c r="F45" s="35" t="s">
        <v>769</v>
      </c>
      <c r="G45" s="391" t="s">
        <v>13</v>
      </c>
      <c r="H45" s="391" t="s">
        <v>13</v>
      </c>
      <c r="I45" s="391" t="s">
        <v>13</v>
      </c>
      <c r="J45" s="391" t="s">
        <v>13</v>
      </c>
      <c r="K45" s="134">
        <v>1969</v>
      </c>
      <c r="L45" s="35" t="s">
        <v>13</v>
      </c>
      <c r="M45" s="35" t="s">
        <v>13</v>
      </c>
      <c r="N45" s="35" t="s">
        <v>13</v>
      </c>
      <c r="O45" s="35" t="s">
        <v>769</v>
      </c>
      <c r="P45" s="35" t="s">
        <v>769</v>
      </c>
      <c r="Q45" s="35" t="s">
        <v>36</v>
      </c>
      <c r="R45" s="35" t="s">
        <v>769</v>
      </c>
      <c r="S45" s="35" t="s">
        <v>13</v>
      </c>
      <c r="T45" s="35" t="s">
        <v>13</v>
      </c>
      <c r="U45" s="35" t="s">
        <v>13</v>
      </c>
      <c r="V45" s="35">
        <v>1846.1</v>
      </c>
    </row>
    <row r="46" spans="1:22" ht="13.5" thickBot="1" x14ac:dyDescent="0.25">
      <c r="A46" s="134">
        <v>1970</v>
      </c>
      <c r="B46" s="391" t="s">
        <v>14</v>
      </c>
      <c r="C46" s="391" t="s">
        <v>13</v>
      </c>
      <c r="D46" s="391" t="s">
        <v>14</v>
      </c>
      <c r="E46" s="35" t="s">
        <v>769</v>
      </c>
      <c r="F46" s="35" t="s">
        <v>769</v>
      </c>
      <c r="G46" s="391" t="s">
        <v>13</v>
      </c>
      <c r="H46" s="391" t="s">
        <v>13</v>
      </c>
      <c r="I46" s="391" t="s">
        <v>13</v>
      </c>
      <c r="J46" s="391" t="s">
        <v>13</v>
      </c>
      <c r="K46" s="134">
        <v>1970</v>
      </c>
      <c r="L46" s="35" t="s">
        <v>13</v>
      </c>
      <c r="M46" s="35" t="s">
        <v>13</v>
      </c>
      <c r="N46" s="35" t="s">
        <v>13</v>
      </c>
      <c r="O46" s="35" t="s">
        <v>769</v>
      </c>
      <c r="P46" s="35" t="s">
        <v>769</v>
      </c>
      <c r="Q46" s="35" t="s">
        <v>36</v>
      </c>
      <c r="R46" s="35" t="s">
        <v>769</v>
      </c>
      <c r="S46" s="35" t="s">
        <v>13</v>
      </c>
      <c r="T46" s="35" t="s">
        <v>13</v>
      </c>
      <c r="U46" s="35" t="s">
        <v>13</v>
      </c>
      <c r="V46" s="35">
        <v>1995.6</v>
      </c>
    </row>
    <row r="47" spans="1:22" ht="13.5" thickBot="1" x14ac:dyDescent="0.25">
      <c r="A47" s="134">
        <v>1971</v>
      </c>
      <c r="B47" s="391" t="s">
        <v>14</v>
      </c>
      <c r="C47" s="391" t="s">
        <v>13</v>
      </c>
      <c r="D47" s="391" t="s">
        <v>14</v>
      </c>
      <c r="E47" s="35" t="s">
        <v>769</v>
      </c>
      <c r="F47" s="35" t="s">
        <v>769</v>
      </c>
      <c r="G47" s="391" t="s">
        <v>13</v>
      </c>
      <c r="H47" s="391" t="s">
        <v>13</v>
      </c>
      <c r="I47" s="391" t="s">
        <v>13</v>
      </c>
      <c r="J47" s="391" t="s">
        <v>13</v>
      </c>
      <c r="K47" s="134">
        <v>1971</v>
      </c>
      <c r="L47" s="35" t="s">
        <v>13</v>
      </c>
      <c r="M47" s="35" t="s">
        <v>13</v>
      </c>
      <c r="N47" s="35" t="s">
        <v>13</v>
      </c>
      <c r="O47" s="35" t="s">
        <v>769</v>
      </c>
      <c r="P47" s="35" t="s">
        <v>769</v>
      </c>
      <c r="Q47" s="35" t="s">
        <v>36</v>
      </c>
      <c r="R47" s="35" t="s">
        <v>769</v>
      </c>
      <c r="S47" s="35" t="s">
        <v>13</v>
      </c>
      <c r="T47" s="35" t="s">
        <v>13</v>
      </c>
      <c r="U47" s="35" t="s">
        <v>13</v>
      </c>
      <c r="V47" s="35">
        <v>2152.1</v>
      </c>
    </row>
    <row r="48" spans="1:22" ht="13.5" thickBot="1" x14ac:dyDescent="0.25">
      <c r="A48" s="134">
        <v>1972</v>
      </c>
      <c r="B48" s="391" t="s">
        <v>14</v>
      </c>
      <c r="C48" s="391" t="s">
        <v>13</v>
      </c>
      <c r="D48" s="391" t="s">
        <v>14</v>
      </c>
      <c r="E48" s="35" t="s">
        <v>769</v>
      </c>
      <c r="F48" s="35" t="s">
        <v>769</v>
      </c>
      <c r="G48" s="391" t="s">
        <v>13</v>
      </c>
      <c r="H48" s="391" t="s">
        <v>13</v>
      </c>
      <c r="I48" s="391" t="s">
        <v>13</v>
      </c>
      <c r="J48" s="391" t="s">
        <v>13</v>
      </c>
      <c r="K48" s="134">
        <v>1972</v>
      </c>
      <c r="L48" s="35" t="s">
        <v>13</v>
      </c>
      <c r="M48" s="35" t="s">
        <v>13</v>
      </c>
      <c r="N48" s="35" t="s">
        <v>13</v>
      </c>
      <c r="O48" s="35" t="s">
        <v>769</v>
      </c>
      <c r="P48" s="35" t="s">
        <v>769</v>
      </c>
      <c r="Q48" s="35" t="s">
        <v>36</v>
      </c>
      <c r="R48" s="35" t="s">
        <v>769</v>
      </c>
      <c r="S48" s="35" t="s">
        <v>13</v>
      </c>
      <c r="T48" s="35" t="s">
        <v>13</v>
      </c>
      <c r="U48" s="35" t="s">
        <v>13</v>
      </c>
      <c r="V48" s="35">
        <v>2241.6</v>
      </c>
    </row>
    <row r="49" spans="1:22" ht="13.5" thickBot="1" x14ac:dyDescent="0.25">
      <c r="A49" s="134">
        <v>1973</v>
      </c>
      <c r="B49" s="391" t="s">
        <v>14</v>
      </c>
      <c r="C49" s="391" t="s">
        <v>13</v>
      </c>
      <c r="D49" s="391" t="s">
        <v>14</v>
      </c>
      <c r="E49" s="35" t="s">
        <v>769</v>
      </c>
      <c r="F49" s="35" t="s">
        <v>769</v>
      </c>
      <c r="G49" s="391" t="s">
        <v>13</v>
      </c>
      <c r="H49" s="391" t="s">
        <v>13</v>
      </c>
      <c r="I49" s="391" t="s">
        <v>13</v>
      </c>
      <c r="J49" s="391" t="s">
        <v>13</v>
      </c>
      <c r="K49" s="134">
        <v>1973</v>
      </c>
      <c r="L49" s="35" t="s">
        <v>13</v>
      </c>
      <c r="M49" s="35" t="s">
        <v>13</v>
      </c>
      <c r="N49" s="35" t="s">
        <v>13</v>
      </c>
      <c r="O49" s="35" t="s">
        <v>769</v>
      </c>
      <c r="P49" s="35" t="s">
        <v>769</v>
      </c>
      <c r="Q49" s="35" t="s">
        <v>36</v>
      </c>
      <c r="R49" s="35" t="s">
        <v>769</v>
      </c>
      <c r="S49" s="35" t="s">
        <v>13</v>
      </c>
      <c r="T49" s="35" t="s">
        <v>13</v>
      </c>
      <c r="U49" s="35" t="s">
        <v>13</v>
      </c>
      <c r="V49" s="35">
        <v>2536.1</v>
      </c>
    </row>
    <row r="50" spans="1:22" ht="13.5" thickBot="1" x14ac:dyDescent="0.25">
      <c r="A50" s="134">
        <v>1974</v>
      </c>
      <c r="B50" s="391" t="s">
        <v>14</v>
      </c>
      <c r="C50" s="391" t="s">
        <v>13</v>
      </c>
      <c r="D50" s="391" t="s">
        <v>14</v>
      </c>
      <c r="E50" s="35" t="s">
        <v>769</v>
      </c>
      <c r="F50" s="35" t="s">
        <v>769</v>
      </c>
      <c r="G50" s="391" t="s">
        <v>13</v>
      </c>
      <c r="H50" s="391" t="s">
        <v>13</v>
      </c>
      <c r="I50" s="391" t="s">
        <v>13</v>
      </c>
      <c r="J50" s="391" t="s">
        <v>13</v>
      </c>
      <c r="K50" s="134">
        <v>1974</v>
      </c>
      <c r="L50" s="35" t="s">
        <v>13</v>
      </c>
      <c r="M50" s="35" t="s">
        <v>13</v>
      </c>
      <c r="N50" s="35" t="s">
        <v>13</v>
      </c>
      <c r="O50" s="35" t="s">
        <v>769</v>
      </c>
      <c r="P50" s="35" t="s">
        <v>769</v>
      </c>
      <c r="Q50" s="35" t="s">
        <v>36</v>
      </c>
      <c r="R50" s="35" t="s">
        <v>769</v>
      </c>
      <c r="S50" s="35" t="s">
        <v>13</v>
      </c>
      <c r="T50" s="35" t="s">
        <v>13</v>
      </c>
      <c r="U50" s="35" t="s">
        <v>13</v>
      </c>
      <c r="V50" s="35">
        <v>3172.6</v>
      </c>
    </row>
    <row r="51" spans="1:22" ht="13.5" thickBot="1" x14ac:dyDescent="0.25">
      <c r="A51" s="134">
        <v>1975</v>
      </c>
      <c r="B51" s="391" t="s">
        <v>14</v>
      </c>
      <c r="C51" s="391" t="s">
        <v>13</v>
      </c>
      <c r="D51" s="391" t="s">
        <v>14</v>
      </c>
      <c r="E51" s="35" t="s">
        <v>769</v>
      </c>
      <c r="F51" s="35" t="s">
        <v>769</v>
      </c>
      <c r="G51" s="391" t="s">
        <v>13</v>
      </c>
      <c r="H51" s="391" t="s">
        <v>13</v>
      </c>
      <c r="I51" s="391" t="s">
        <v>13</v>
      </c>
      <c r="J51" s="391" t="s">
        <v>13</v>
      </c>
      <c r="K51" s="134">
        <v>1975</v>
      </c>
      <c r="L51" s="35" t="s">
        <v>13</v>
      </c>
      <c r="M51" s="35" t="s">
        <v>13</v>
      </c>
      <c r="N51" s="35" t="s">
        <v>13</v>
      </c>
      <c r="O51" s="35" t="s">
        <v>769</v>
      </c>
      <c r="P51" s="35" t="s">
        <v>769</v>
      </c>
      <c r="Q51" s="35" t="s">
        <v>36</v>
      </c>
      <c r="R51" s="35" t="s">
        <v>769</v>
      </c>
      <c r="S51" s="35" t="s">
        <v>13</v>
      </c>
      <c r="T51" s="35" t="s">
        <v>13</v>
      </c>
      <c r="U51" s="35" t="s">
        <v>13</v>
      </c>
      <c r="V51" s="35">
        <v>3537.3</v>
      </c>
    </row>
    <row r="52" spans="1:22" ht="13.5" thickBot="1" x14ac:dyDescent="0.25">
      <c r="A52" s="134">
        <v>1976</v>
      </c>
      <c r="B52" s="391" t="s">
        <v>14</v>
      </c>
      <c r="C52" s="391" t="s">
        <v>13</v>
      </c>
      <c r="D52" s="391" t="s">
        <v>14</v>
      </c>
      <c r="E52" s="35" t="s">
        <v>769</v>
      </c>
      <c r="F52" s="35" t="s">
        <v>769</v>
      </c>
      <c r="G52" s="391" t="s">
        <v>13</v>
      </c>
      <c r="H52" s="391" t="s">
        <v>13</v>
      </c>
      <c r="I52" s="391" t="s">
        <v>13</v>
      </c>
      <c r="J52" s="391" t="s">
        <v>13</v>
      </c>
      <c r="K52" s="134">
        <v>1976</v>
      </c>
      <c r="L52" s="35" t="s">
        <v>13</v>
      </c>
      <c r="M52" s="35" t="s">
        <v>13</v>
      </c>
      <c r="N52" s="35" t="s">
        <v>13</v>
      </c>
      <c r="O52" s="35" t="s">
        <v>769</v>
      </c>
      <c r="P52" s="35" t="s">
        <v>769</v>
      </c>
      <c r="Q52" s="35" t="s">
        <v>36</v>
      </c>
      <c r="R52" s="35" t="s">
        <v>769</v>
      </c>
      <c r="S52" s="35" t="s">
        <v>13</v>
      </c>
      <c r="T52" s="35" t="s">
        <v>13</v>
      </c>
      <c r="U52" s="35" t="s">
        <v>13</v>
      </c>
      <c r="V52" s="35">
        <v>3857.4</v>
      </c>
    </row>
    <row r="53" spans="1:22" ht="13.5" thickBot="1" x14ac:dyDescent="0.25">
      <c r="A53" s="134">
        <v>1977</v>
      </c>
      <c r="B53" s="391" t="s">
        <v>14</v>
      </c>
      <c r="C53" s="391" t="s">
        <v>13</v>
      </c>
      <c r="D53" s="391" t="s">
        <v>14</v>
      </c>
      <c r="E53" s="35" t="s">
        <v>769</v>
      </c>
      <c r="F53" s="35" t="s">
        <v>769</v>
      </c>
      <c r="G53" s="391" t="s">
        <v>13</v>
      </c>
      <c r="H53" s="391" t="s">
        <v>13</v>
      </c>
      <c r="I53" s="391" t="s">
        <v>13</v>
      </c>
      <c r="J53" s="391" t="s">
        <v>13</v>
      </c>
      <c r="K53" s="134">
        <v>1977</v>
      </c>
      <c r="L53" s="35" t="s">
        <v>13</v>
      </c>
      <c r="M53" s="35" t="s">
        <v>13</v>
      </c>
      <c r="N53" s="35" t="s">
        <v>13</v>
      </c>
      <c r="O53" s="35" t="s">
        <v>769</v>
      </c>
      <c r="P53" s="35" t="s">
        <v>769</v>
      </c>
      <c r="Q53" s="35" t="s">
        <v>36</v>
      </c>
      <c r="R53" s="35" t="s">
        <v>769</v>
      </c>
      <c r="S53" s="35" t="s">
        <v>13</v>
      </c>
      <c r="T53" s="35" t="s">
        <v>13</v>
      </c>
      <c r="U53" s="35" t="s">
        <v>13</v>
      </c>
      <c r="V53" s="35">
        <v>4121</v>
      </c>
    </row>
    <row r="54" spans="1:22" ht="13.5" thickBot="1" x14ac:dyDescent="0.25">
      <c r="A54" s="134">
        <v>1978</v>
      </c>
      <c r="B54" s="391" t="s">
        <v>14</v>
      </c>
      <c r="C54" s="391" t="s">
        <v>13</v>
      </c>
      <c r="D54" s="391" t="s">
        <v>14</v>
      </c>
      <c r="E54" s="35" t="s">
        <v>769</v>
      </c>
      <c r="F54" s="35" t="s">
        <v>769</v>
      </c>
      <c r="G54" s="391" t="s">
        <v>13</v>
      </c>
      <c r="H54" s="391" t="s">
        <v>13</v>
      </c>
      <c r="I54" s="391" t="s">
        <v>13</v>
      </c>
      <c r="J54" s="391" t="s">
        <v>13</v>
      </c>
      <c r="K54" s="134">
        <v>1978</v>
      </c>
      <c r="L54" s="35" t="s">
        <v>13</v>
      </c>
      <c r="M54" s="35" t="s">
        <v>13</v>
      </c>
      <c r="N54" s="35" t="s">
        <v>13</v>
      </c>
      <c r="O54" s="35" t="s">
        <v>769</v>
      </c>
      <c r="P54" s="35" t="s">
        <v>769</v>
      </c>
      <c r="Q54" s="35" t="s">
        <v>36</v>
      </c>
      <c r="R54" s="35" t="s">
        <v>769</v>
      </c>
      <c r="S54" s="35" t="s">
        <v>13</v>
      </c>
      <c r="T54" s="35" t="s">
        <v>13</v>
      </c>
      <c r="U54" s="35" t="s">
        <v>13</v>
      </c>
      <c r="V54" s="35">
        <v>4539.1000000000004</v>
      </c>
    </row>
    <row r="55" spans="1:22" ht="13.5" thickBot="1" x14ac:dyDescent="0.25">
      <c r="A55" s="134">
        <v>1979</v>
      </c>
      <c r="B55" s="391" t="s">
        <v>14</v>
      </c>
      <c r="C55" s="391" t="s">
        <v>13</v>
      </c>
      <c r="D55" s="391" t="s">
        <v>14</v>
      </c>
      <c r="E55" s="35" t="s">
        <v>769</v>
      </c>
      <c r="F55" s="35" t="s">
        <v>769</v>
      </c>
      <c r="G55" s="391" t="s">
        <v>13</v>
      </c>
      <c r="H55" s="391" t="s">
        <v>13</v>
      </c>
      <c r="I55" s="391" t="s">
        <v>13</v>
      </c>
      <c r="J55" s="391" t="s">
        <v>13</v>
      </c>
      <c r="K55" s="134">
        <v>1979</v>
      </c>
      <c r="L55" s="35" t="s">
        <v>13</v>
      </c>
      <c r="M55" s="35" t="s">
        <v>13</v>
      </c>
      <c r="N55" s="35" t="s">
        <v>13</v>
      </c>
      <c r="O55" s="35" t="s">
        <v>769</v>
      </c>
      <c r="P55" s="35" t="s">
        <v>769</v>
      </c>
      <c r="Q55" s="35" t="s">
        <v>36</v>
      </c>
      <c r="R55" s="35" t="s">
        <v>769</v>
      </c>
      <c r="S55" s="35" t="s">
        <v>13</v>
      </c>
      <c r="T55" s="35" t="s">
        <v>13</v>
      </c>
      <c r="U55" s="35" t="s">
        <v>13</v>
      </c>
      <c r="V55" s="35">
        <v>5231.7</v>
      </c>
    </row>
    <row r="56" spans="1:22" ht="13.5" thickBot="1" x14ac:dyDescent="0.25">
      <c r="A56" s="134">
        <v>1980</v>
      </c>
      <c r="B56" s="391" t="s">
        <v>14</v>
      </c>
      <c r="C56" s="391" t="s">
        <v>13</v>
      </c>
      <c r="D56" s="391" t="s">
        <v>14</v>
      </c>
      <c r="E56" s="35" t="s">
        <v>769</v>
      </c>
      <c r="F56" s="35" t="s">
        <v>769</v>
      </c>
      <c r="G56" s="391" t="s">
        <v>13</v>
      </c>
      <c r="H56" s="391" t="s">
        <v>13</v>
      </c>
      <c r="I56" s="391" t="s">
        <v>13</v>
      </c>
      <c r="J56" s="391" t="s">
        <v>13</v>
      </c>
      <c r="K56" s="134">
        <v>1980</v>
      </c>
      <c r="L56" s="35" t="s">
        <v>13</v>
      </c>
      <c r="M56" s="35" t="s">
        <v>13</v>
      </c>
      <c r="N56" s="35" t="s">
        <v>13</v>
      </c>
      <c r="O56" s="35" t="s">
        <v>769</v>
      </c>
      <c r="P56" s="35" t="s">
        <v>769</v>
      </c>
      <c r="Q56" s="35" t="s">
        <v>36</v>
      </c>
      <c r="R56" s="35" t="s">
        <v>769</v>
      </c>
      <c r="S56" s="35" t="s">
        <v>13</v>
      </c>
      <c r="T56" s="35" t="s">
        <v>13</v>
      </c>
      <c r="U56" s="35" t="s">
        <v>13</v>
      </c>
      <c r="V56" s="35">
        <v>6246.5</v>
      </c>
    </row>
    <row r="57" spans="1:22" ht="13.5" thickBot="1" x14ac:dyDescent="0.25">
      <c r="A57" s="134">
        <v>1981</v>
      </c>
      <c r="B57" s="391" t="s">
        <v>14</v>
      </c>
      <c r="C57" s="391" t="s">
        <v>13</v>
      </c>
      <c r="D57" s="391" t="s">
        <v>14</v>
      </c>
      <c r="E57" s="35" t="s">
        <v>769</v>
      </c>
      <c r="F57" s="35" t="s">
        <v>769</v>
      </c>
      <c r="G57" s="391" t="s">
        <v>13</v>
      </c>
      <c r="H57" s="391" t="s">
        <v>13</v>
      </c>
      <c r="I57" s="391" t="s">
        <v>13</v>
      </c>
      <c r="J57" s="391" t="s">
        <v>13</v>
      </c>
      <c r="K57" s="134">
        <v>1981</v>
      </c>
      <c r="L57" s="35" t="s">
        <v>13</v>
      </c>
      <c r="M57" s="35" t="s">
        <v>13</v>
      </c>
      <c r="N57" s="35" t="s">
        <v>13</v>
      </c>
      <c r="O57" s="35" t="s">
        <v>769</v>
      </c>
      <c r="P57" s="35" t="s">
        <v>769</v>
      </c>
      <c r="Q57" s="35" t="s">
        <v>36</v>
      </c>
      <c r="R57" s="35" t="s">
        <v>769</v>
      </c>
      <c r="S57" s="35" t="s">
        <v>13</v>
      </c>
      <c r="T57" s="35" t="s">
        <v>13</v>
      </c>
      <c r="U57" s="35" t="s">
        <v>13</v>
      </c>
      <c r="V57" s="35">
        <v>7024.3</v>
      </c>
    </row>
    <row r="58" spans="1:22" ht="13.5" thickBot="1" x14ac:dyDescent="0.25">
      <c r="A58" s="134">
        <v>1982</v>
      </c>
      <c r="B58" s="391" t="s">
        <v>14</v>
      </c>
      <c r="C58" s="391" t="s">
        <v>13</v>
      </c>
      <c r="D58" s="391" t="s">
        <v>14</v>
      </c>
      <c r="E58" s="35" t="s">
        <v>769</v>
      </c>
      <c r="F58" s="35" t="s">
        <v>769</v>
      </c>
      <c r="G58" s="391" t="s">
        <v>13</v>
      </c>
      <c r="H58" s="391" t="s">
        <v>13</v>
      </c>
      <c r="I58" s="391" t="s">
        <v>13</v>
      </c>
      <c r="J58" s="391" t="s">
        <v>13</v>
      </c>
      <c r="K58" s="134">
        <v>1982</v>
      </c>
      <c r="L58" s="35" t="s">
        <v>13</v>
      </c>
      <c r="M58" s="35" t="s">
        <v>13</v>
      </c>
      <c r="N58" s="35" t="s">
        <v>13</v>
      </c>
      <c r="O58" s="35" t="s">
        <v>769</v>
      </c>
      <c r="P58" s="35" t="s">
        <v>769</v>
      </c>
      <c r="Q58" s="35" t="s">
        <v>36</v>
      </c>
      <c r="R58" s="35" t="s">
        <v>769</v>
      </c>
      <c r="S58" s="35" t="s">
        <v>13</v>
      </c>
      <c r="T58" s="35" t="s">
        <v>13</v>
      </c>
      <c r="U58" s="35" t="s">
        <v>13</v>
      </c>
      <c r="V58" s="35">
        <v>7552.8</v>
      </c>
    </row>
    <row r="59" spans="1:22" ht="13.5" thickBot="1" x14ac:dyDescent="0.25">
      <c r="A59" s="134">
        <v>1983</v>
      </c>
      <c r="B59" s="391" t="s">
        <v>14</v>
      </c>
      <c r="C59" s="391" t="s">
        <v>13</v>
      </c>
      <c r="D59" s="391" t="s">
        <v>14</v>
      </c>
      <c r="E59" s="35" t="s">
        <v>769</v>
      </c>
      <c r="F59" s="35" t="s">
        <v>769</v>
      </c>
      <c r="G59" s="391" t="s">
        <v>13</v>
      </c>
      <c r="H59" s="391" t="s">
        <v>13</v>
      </c>
      <c r="I59" s="391" t="s">
        <v>13</v>
      </c>
      <c r="J59" s="391" t="s">
        <v>13</v>
      </c>
      <c r="K59" s="134">
        <v>1983</v>
      </c>
      <c r="L59" s="35" t="s">
        <v>13</v>
      </c>
      <c r="M59" s="35" t="s">
        <v>13</v>
      </c>
      <c r="N59" s="35" t="s">
        <v>13</v>
      </c>
      <c r="O59" s="35" t="s">
        <v>769</v>
      </c>
      <c r="P59" s="35" t="s">
        <v>769</v>
      </c>
      <c r="Q59" s="35" t="s">
        <v>36</v>
      </c>
      <c r="R59" s="35" t="s">
        <v>769</v>
      </c>
      <c r="S59" s="35" t="s">
        <v>13</v>
      </c>
      <c r="T59" s="35" t="s">
        <v>13</v>
      </c>
      <c r="U59" s="35" t="s">
        <v>13</v>
      </c>
      <c r="V59" s="35">
        <v>7956</v>
      </c>
    </row>
    <row r="60" spans="1:22" ht="13.5" thickBot="1" x14ac:dyDescent="0.25">
      <c r="A60" s="134">
        <v>1984</v>
      </c>
      <c r="B60" s="391" t="s">
        <v>14</v>
      </c>
      <c r="C60" s="391" t="s">
        <v>13</v>
      </c>
      <c r="D60" s="391" t="s">
        <v>14</v>
      </c>
      <c r="E60" s="35" t="s">
        <v>769</v>
      </c>
      <c r="F60" s="35" t="s">
        <v>769</v>
      </c>
      <c r="G60" s="35" t="s">
        <v>769</v>
      </c>
      <c r="H60" s="391" t="s">
        <v>13</v>
      </c>
      <c r="I60" s="391" t="s">
        <v>13</v>
      </c>
      <c r="J60" s="391" t="s">
        <v>13</v>
      </c>
      <c r="K60" s="134">
        <v>1984</v>
      </c>
      <c r="L60" s="35" t="s">
        <v>769</v>
      </c>
      <c r="M60" s="35" t="s">
        <v>13</v>
      </c>
      <c r="N60" s="35" t="s">
        <v>769</v>
      </c>
      <c r="O60" s="35" t="s">
        <v>769</v>
      </c>
      <c r="P60" s="35" t="s">
        <v>769</v>
      </c>
      <c r="Q60" s="35" t="s">
        <v>36</v>
      </c>
      <c r="R60" s="35" t="s">
        <v>769</v>
      </c>
      <c r="S60" s="35" t="s">
        <v>13</v>
      </c>
      <c r="T60" s="35" t="s">
        <v>13</v>
      </c>
      <c r="U60" s="35" t="s">
        <v>13</v>
      </c>
      <c r="V60" s="35">
        <v>11574</v>
      </c>
    </row>
    <row r="61" spans="1:22" ht="13.5" thickBot="1" x14ac:dyDescent="0.25">
      <c r="A61" s="134">
        <v>1985</v>
      </c>
      <c r="B61" s="391" t="s">
        <v>14</v>
      </c>
      <c r="C61" s="391" t="s">
        <v>13</v>
      </c>
      <c r="D61" s="391" t="s">
        <v>14</v>
      </c>
      <c r="E61" s="35" t="s">
        <v>769</v>
      </c>
      <c r="F61" s="35" t="s">
        <v>769</v>
      </c>
      <c r="G61" s="35" t="s">
        <v>769</v>
      </c>
      <c r="H61" s="391" t="s">
        <v>13</v>
      </c>
      <c r="I61" s="391" t="s">
        <v>13</v>
      </c>
      <c r="J61" s="391" t="s">
        <v>13</v>
      </c>
      <c r="K61" s="134">
        <v>1985</v>
      </c>
      <c r="L61" s="35" t="s">
        <v>769</v>
      </c>
      <c r="M61" s="35" t="s">
        <v>13</v>
      </c>
      <c r="N61" s="35" t="s">
        <v>769</v>
      </c>
      <c r="O61" s="35" t="s">
        <v>769</v>
      </c>
      <c r="P61" s="35" t="s">
        <v>769</v>
      </c>
      <c r="Q61" s="35" t="s">
        <v>36</v>
      </c>
      <c r="R61" s="35" t="s">
        <v>769</v>
      </c>
      <c r="S61" s="35" t="s">
        <v>13</v>
      </c>
      <c r="T61" s="35" t="s">
        <v>13</v>
      </c>
      <c r="U61" s="35" t="s">
        <v>13</v>
      </c>
      <c r="V61" s="35">
        <v>12380.9</v>
      </c>
    </row>
    <row r="62" spans="1:22" ht="13.5" thickBot="1" x14ac:dyDescent="0.25">
      <c r="A62" s="134">
        <v>1986</v>
      </c>
      <c r="B62" s="391" t="s">
        <v>14</v>
      </c>
      <c r="C62" s="391" t="s">
        <v>13</v>
      </c>
      <c r="D62" s="391" t="s">
        <v>14</v>
      </c>
      <c r="E62" s="35" t="s">
        <v>769</v>
      </c>
      <c r="F62" s="35" t="s">
        <v>769</v>
      </c>
      <c r="G62" s="35" t="s">
        <v>769</v>
      </c>
      <c r="H62" s="391" t="s">
        <v>13</v>
      </c>
      <c r="I62" s="391" t="s">
        <v>13</v>
      </c>
      <c r="J62" s="391" t="s">
        <v>13</v>
      </c>
      <c r="K62" s="134">
        <v>1986</v>
      </c>
      <c r="L62" s="35" t="s">
        <v>769</v>
      </c>
      <c r="M62" s="35" t="s">
        <v>13</v>
      </c>
      <c r="N62" s="35" t="s">
        <v>769</v>
      </c>
      <c r="O62" s="35" t="s">
        <v>769</v>
      </c>
      <c r="P62" s="35" t="s">
        <v>769</v>
      </c>
      <c r="Q62" s="35" t="s">
        <v>36</v>
      </c>
      <c r="R62" s="35" t="s">
        <v>769</v>
      </c>
      <c r="S62" s="35" t="s">
        <v>13</v>
      </c>
      <c r="T62" s="35" t="s">
        <v>13</v>
      </c>
      <c r="U62" s="35" t="s">
        <v>13</v>
      </c>
      <c r="V62" s="35">
        <v>12951.7</v>
      </c>
    </row>
    <row r="63" spans="1:22" ht="13.5" thickBot="1" x14ac:dyDescent="0.25">
      <c r="A63" s="134">
        <v>1987</v>
      </c>
      <c r="B63" s="391" t="s">
        <v>14</v>
      </c>
      <c r="C63" s="391" t="s">
        <v>13</v>
      </c>
      <c r="D63" s="391" t="s">
        <v>14</v>
      </c>
      <c r="E63" s="35" t="s">
        <v>769</v>
      </c>
      <c r="F63" s="35" t="s">
        <v>769</v>
      </c>
      <c r="G63" s="35" t="s">
        <v>769</v>
      </c>
      <c r="H63" s="391" t="s">
        <v>13</v>
      </c>
      <c r="I63" s="391" t="s">
        <v>13</v>
      </c>
      <c r="J63" s="391" t="s">
        <v>13</v>
      </c>
      <c r="K63" s="134">
        <v>1987</v>
      </c>
      <c r="L63" s="35" t="s">
        <v>769</v>
      </c>
      <c r="M63" s="35" t="s">
        <v>13</v>
      </c>
      <c r="N63" s="35" t="s">
        <v>769</v>
      </c>
      <c r="O63" s="35" t="s">
        <v>769</v>
      </c>
      <c r="P63" s="35" t="s">
        <v>769</v>
      </c>
      <c r="Q63" s="35" t="s">
        <v>36</v>
      </c>
      <c r="R63" s="35" t="s">
        <v>769</v>
      </c>
      <c r="S63" s="35" t="s">
        <v>13</v>
      </c>
      <c r="T63" s="35" t="s">
        <v>13</v>
      </c>
      <c r="U63" s="35" t="s">
        <v>13</v>
      </c>
      <c r="V63" s="35">
        <v>13472.1</v>
      </c>
    </row>
    <row r="64" spans="1:22" ht="13.5" thickBot="1" x14ac:dyDescent="0.25">
      <c r="A64" s="134">
        <v>1988</v>
      </c>
      <c r="B64" s="391" t="s">
        <v>14</v>
      </c>
      <c r="C64" s="391" t="s">
        <v>13</v>
      </c>
      <c r="D64" s="391" t="s">
        <v>14</v>
      </c>
      <c r="E64" s="35">
        <v>8136.4</v>
      </c>
      <c r="F64" s="35">
        <v>101.7</v>
      </c>
      <c r="G64" s="35">
        <v>462.6</v>
      </c>
      <c r="H64" s="391" t="s">
        <v>13</v>
      </c>
      <c r="I64" s="391" t="s">
        <v>13</v>
      </c>
      <c r="J64" s="35">
        <v>8700.7000000000007</v>
      </c>
      <c r="K64" s="134">
        <v>1988</v>
      </c>
      <c r="L64" s="35">
        <v>1675.3</v>
      </c>
      <c r="M64" s="35" t="s">
        <v>13</v>
      </c>
      <c r="N64" s="35">
        <v>1675.3</v>
      </c>
      <c r="O64" s="35">
        <v>3521.7</v>
      </c>
      <c r="P64" s="35">
        <v>198.4</v>
      </c>
      <c r="Q64" s="35" t="s">
        <v>36</v>
      </c>
      <c r="R64" s="35">
        <v>198.4</v>
      </c>
      <c r="S64" s="35" t="s">
        <v>13</v>
      </c>
      <c r="T64" s="35">
        <v>191.2</v>
      </c>
      <c r="U64" s="35">
        <v>5586.6</v>
      </c>
      <c r="V64" s="35">
        <v>14287.3</v>
      </c>
    </row>
    <row r="65" spans="1:22" ht="13.5" thickBot="1" x14ac:dyDescent="0.25">
      <c r="A65" s="134">
        <v>1989</v>
      </c>
      <c r="B65" s="391" t="s">
        <v>14</v>
      </c>
      <c r="C65" s="391" t="s">
        <v>13</v>
      </c>
      <c r="D65" s="391" t="s">
        <v>14</v>
      </c>
      <c r="E65" s="35">
        <v>8415.1</v>
      </c>
      <c r="F65" s="35">
        <v>105.5</v>
      </c>
      <c r="G65" s="35">
        <v>481.1</v>
      </c>
      <c r="H65" s="391" t="s">
        <v>13</v>
      </c>
      <c r="I65" s="391" t="s">
        <v>13</v>
      </c>
      <c r="J65" s="35">
        <v>9001.7000000000007</v>
      </c>
      <c r="K65" s="134">
        <v>1989</v>
      </c>
      <c r="L65" s="35">
        <v>1841.4</v>
      </c>
      <c r="M65" s="35" t="s">
        <v>13</v>
      </c>
      <c r="N65" s="35">
        <v>1841.4</v>
      </c>
      <c r="O65" s="35">
        <v>3701</v>
      </c>
      <c r="P65" s="35">
        <v>210.8</v>
      </c>
      <c r="Q65" s="35" t="s">
        <v>36</v>
      </c>
      <c r="R65" s="35">
        <v>210.8</v>
      </c>
      <c r="S65" s="35" t="s">
        <v>13</v>
      </c>
      <c r="T65" s="35">
        <v>217.4</v>
      </c>
      <c r="U65" s="35">
        <v>5970.6</v>
      </c>
      <c r="V65" s="35">
        <v>14972.3</v>
      </c>
    </row>
    <row r="66" spans="1:22" ht="13.5" thickBot="1" x14ac:dyDescent="0.25">
      <c r="A66" s="134">
        <v>1990</v>
      </c>
      <c r="B66" s="391" t="s">
        <v>14</v>
      </c>
      <c r="C66" s="391" t="s">
        <v>13</v>
      </c>
      <c r="D66" s="391" t="s">
        <v>14</v>
      </c>
      <c r="E66" s="35">
        <v>8903.1</v>
      </c>
      <c r="F66" s="35">
        <v>108.6</v>
      </c>
      <c r="G66" s="35">
        <v>517.79999999999995</v>
      </c>
      <c r="H66" s="391" t="s">
        <v>13</v>
      </c>
      <c r="I66" s="391" t="s">
        <v>13</v>
      </c>
      <c r="J66" s="35">
        <v>9529.5</v>
      </c>
      <c r="K66" s="134">
        <v>1990</v>
      </c>
      <c r="L66" s="35">
        <v>1938.5</v>
      </c>
      <c r="M66" s="35" t="s">
        <v>13</v>
      </c>
      <c r="N66" s="35">
        <v>1938.5</v>
      </c>
      <c r="O66" s="35">
        <v>3825</v>
      </c>
      <c r="P66" s="35">
        <v>237.1</v>
      </c>
      <c r="Q66" s="35" t="s">
        <v>36</v>
      </c>
      <c r="R66" s="35">
        <v>237.1</v>
      </c>
      <c r="S66" s="35" t="s">
        <v>13</v>
      </c>
      <c r="T66" s="35">
        <v>212</v>
      </c>
      <c r="U66" s="35">
        <v>6212.6</v>
      </c>
      <c r="V66" s="35">
        <v>15742.1</v>
      </c>
    </row>
    <row r="67" spans="1:22" ht="13.5" thickBot="1" x14ac:dyDescent="0.25">
      <c r="A67" s="134">
        <v>1991</v>
      </c>
      <c r="B67" s="391" t="s">
        <v>14</v>
      </c>
      <c r="C67" s="391" t="s">
        <v>13</v>
      </c>
      <c r="D67" s="391" t="s">
        <v>14</v>
      </c>
      <c r="E67" s="35">
        <v>9501.4</v>
      </c>
      <c r="F67" s="35">
        <v>113.5</v>
      </c>
      <c r="G67" s="35">
        <v>608.5</v>
      </c>
      <c r="H67" s="391" t="s">
        <v>13</v>
      </c>
      <c r="I67" s="391" t="s">
        <v>13</v>
      </c>
      <c r="J67" s="35">
        <v>10223.4</v>
      </c>
      <c r="K67" s="134">
        <v>1991</v>
      </c>
      <c r="L67" s="35">
        <v>1942.4</v>
      </c>
      <c r="M67" s="35" t="s">
        <v>13</v>
      </c>
      <c r="N67" s="35">
        <v>1942.4</v>
      </c>
      <c r="O67" s="35">
        <v>3858.6</v>
      </c>
      <c r="P67" s="35">
        <v>291.10000000000002</v>
      </c>
      <c r="Q67" s="35" t="s">
        <v>36</v>
      </c>
      <c r="R67" s="35">
        <v>291.10000000000002</v>
      </c>
      <c r="S67" s="35" t="s">
        <v>13</v>
      </c>
      <c r="T67" s="35">
        <v>225.9</v>
      </c>
      <c r="U67" s="35">
        <v>6318</v>
      </c>
      <c r="V67" s="35">
        <v>16541.400000000001</v>
      </c>
    </row>
    <row r="68" spans="1:22" ht="13.5" thickBot="1" x14ac:dyDescent="0.25">
      <c r="A68" s="134">
        <v>1992</v>
      </c>
      <c r="B68" s="391" t="s">
        <v>14</v>
      </c>
      <c r="C68" s="391" t="s">
        <v>13</v>
      </c>
      <c r="D68" s="391" t="s">
        <v>14</v>
      </c>
      <c r="E68" s="35">
        <v>9881.2000000000007</v>
      </c>
      <c r="F68" s="35">
        <v>124.4</v>
      </c>
      <c r="G68" s="35">
        <v>667.3</v>
      </c>
      <c r="H68" s="391" t="s">
        <v>13</v>
      </c>
      <c r="I68" s="391" t="s">
        <v>13</v>
      </c>
      <c r="J68" s="35">
        <v>10672.9</v>
      </c>
      <c r="K68" s="134">
        <v>1992</v>
      </c>
      <c r="L68" s="35">
        <v>2012.6</v>
      </c>
      <c r="M68" s="35" t="s">
        <v>13</v>
      </c>
      <c r="N68" s="35">
        <v>2012.6</v>
      </c>
      <c r="O68" s="35">
        <v>3555.1</v>
      </c>
      <c r="P68" s="35">
        <v>308.89999999999998</v>
      </c>
      <c r="Q68" s="35" t="s">
        <v>36</v>
      </c>
      <c r="R68" s="35">
        <v>308.89999999999998</v>
      </c>
      <c r="S68" s="35" t="s">
        <v>13</v>
      </c>
      <c r="T68" s="35">
        <v>231.9</v>
      </c>
      <c r="U68" s="35">
        <v>6108.5</v>
      </c>
      <c r="V68" s="35">
        <v>16781.400000000001</v>
      </c>
    </row>
    <row r="69" spans="1:22" ht="13.5" thickBot="1" x14ac:dyDescent="0.25">
      <c r="A69" s="134">
        <v>1993</v>
      </c>
      <c r="B69" s="391" t="s">
        <v>14</v>
      </c>
      <c r="C69" s="391" t="s">
        <v>13</v>
      </c>
      <c r="D69" s="391" t="s">
        <v>14</v>
      </c>
      <c r="E69" s="35">
        <v>10109.6</v>
      </c>
      <c r="F69" s="35">
        <v>131.9</v>
      </c>
      <c r="G69" s="35">
        <v>793</v>
      </c>
      <c r="H69" s="391" t="s">
        <v>13</v>
      </c>
      <c r="I69" s="391" t="s">
        <v>13</v>
      </c>
      <c r="J69" s="35">
        <v>11034.5</v>
      </c>
      <c r="K69" s="134">
        <v>1993</v>
      </c>
      <c r="L69" s="35">
        <v>2088.4</v>
      </c>
      <c r="M69" s="35" t="s">
        <v>13</v>
      </c>
      <c r="N69" s="35">
        <v>2088.4</v>
      </c>
      <c r="O69" s="35">
        <v>3668.6</v>
      </c>
      <c r="P69" s="35">
        <v>315.89999999999998</v>
      </c>
      <c r="Q69" s="35" t="s">
        <v>36</v>
      </c>
      <c r="R69" s="35">
        <v>315.89999999999998</v>
      </c>
      <c r="S69" s="35" t="s">
        <v>13</v>
      </c>
      <c r="T69" s="35">
        <v>242.5</v>
      </c>
      <c r="U69" s="35">
        <v>6315.4</v>
      </c>
      <c r="V69" s="35">
        <v>17349.900000000001</v>
      </c>
    </row>
    <row r="70" spans="1:22" ht="13.5" thickBot="1" x14ac:dyDescent="0.25">
      <c r="A70" s="134">
        <v>1994</v>
      </c>
      <c r="B70" s="391" t="s">
        <v>14</v>
      </c>
      <c r="C70" s="391" t="s">
        <v>13</v>
      </c>
      <c r="D70" s="391" t="s">
        <v>14</v>
      </c>
      <c r="E70" s="35">
        <v>10144.1</v>
      </c>
      <c r="F70" s="35">
        <v>132.9</v>
      </c>
      <c r="G70" s="35">
        <v>942.7</v>
      </c>
      <c r="H70" s="391" t="s">
        <v>13</v>
      </c>
      <c r="I70" s="391" t="s">
        <v>13</v>
      </c>
      <c r="J70" s="35">
        <v>11219.7</v>
      </c>
      <c r="K70" s="134">
        <v>1994</v>
      </c>
      <c r="L70" s="35">
        <v>2227.8000000000002</v>
      </c>
      <c r="M70" s="35" t="s">
        <v>13</v>
      </c>
      <c r="N70" s="35">
        <v>2227.8000000000002</v>
      </c>
      <c r="O70" s="35">
        <v>3786.2</v>
      </c>
      <c r="P70" s="35">
        <v>412.8</v>
      </c>
      <c r="Q70" s="35" t="s">
        <v>36</v>
      </c>
      <c r="R70" s="35">
        <v>412.8</v>
      </c>
      <c r="S70" s="35" t="s">
        <v>13</v>
      </c>
      <c r="T70" s="35">
        <v>273.39999999999998</v>
      </c>
      <c r="U70" s="35">
        <v>6700.2</v>
      </c>
      <c r="V70" s="35">
        <v>17919.900000000001</v>
      </c>
    </row>
    <row r="71" spans="1:22" ht="13.5" thickBot="1" x14ac:dyDescent="0.25">
      <c r="A71" s="134">
        <v>1995</v>
      </c>
      <c r="B71" s="391" t="s">
        <v>14</v>
      </c>
      <c r="C71" s="391" t="s">
        <v>13</v>
      </c>
      <c r="D71" s="391" t="s">
        <v>14</v>
      </c>
      <c r="E71" s="35">
        <v>10320.5</v>
      </c>
      <c r="F71" s="35">
        <v>138.9</v>
      </c>
      <c r="G71" s="35">
        <v>1000.4</v>
      </c>
      <c r="H71" s="35">
        <v>19.600000000000001</v>
      </c>
      <c r="I71" s="35" t="s">
        <v>13</v>
      </c>
      <c r="J71" s="35">
        <v>11479.4</v>
      </c>
      <c r="K71" s="134">
        <v>1995</v>
      </c>
      <c r="L71" s="35">
        <v>2211.1999999999998</v>
      </c>
      <c r="M71" s="35" t="s">
        <v>13</v>
      </c>
      <c r="N71" s="35">
        <v>2211.1999999999998</v>
      </c>
      <c r="O71" s="35">
        <v>3522.9</v>
      </c>
      <c r="P71" s="35">
        <v>376.1</v>
      </c>
      <c r="Q71" s="35" t="s">
        <v>36</v>
      </c>
      <c r="R71" s="35">
        <v>376.1</v>
      </c>
      <c r="S71" s="35">
        <v>197.9</v>
      </c>
      <c r="T71" s="35">
        <v>61.2</v>
      </c>
      <c r="U71" s="35">
        <v>6369.3</v>
      </c>
      <c r="V71" s="35">
        <v>17848.7</v>
      </c>
    </row>
    <row r="72" spans="1:22" ht="13.5" thickBot="1" x14ac:dyDescent="0.25">
      <c r="A72" s="134">
        <v>1996</v>
      </c>
      <c r="B72" s="391" t="s">
        <v>14</v>
      </c>
      <c r="C72" s="391" t="s">
        <v>13</v>
      </c>
      <c r="D72" s="391" t="s">
        <v>14</v>
      </c>
      <c r="E72" s="35">
        <v>10574.9</v>
      </c>
      <c r="F72" s="35">
        <v>134.6</v>
      </c>
      <c r="G72" s="35">
        <v>1186.5999999999999</v>
      </c>
      <c r="H72" s="35">
        <v>21.7</v>
      </c>
      <c r="I72" s="35" t="s">
        <v>13</v>
      </c>
      <c r="J72" s="35">
        <v>11917.8</v>
      </c>
      <c r="K72" s="134">
        <v>1996</v>
      </c>
      <c r="L72" s="35">
        <v>2294.1</v>
      </c>
      <c r="M72" s="35" t="s">
        <v>13</v>
      </c>
      <c r="N72" s="35">
        <v>2294.1</v>
      </c>
      <c r="O72" s="35">
        <v>3401.9</v>
      </c>
      <c r="P72" s="35">
        <v>441.6</v>
      </c>
      <c r="Q72" s="35" t="s">
        <v>36</v>
      </c>
      <c r="R72" s="35">
        <v>441.6</v>
      </c>
      <c r="S72" s="35">
        <v>217.2</v>
      </c>
      <c r="T72" s="35">
        <v>68.099999999999994</v>
      </c>
      <c r="U72" s="35">
        <v>6422.9</v>
      </c>
      <c r="V72" s="35">
        <v>18340.7</v>
      </c>
    </row>
    <row r="73" spans="1:22" ht="13.5" thickBot="1" x14ac:dyDescent="0.25">
      <c r="A73" s="134">
        <v>1997</v>
      </c>
      <c r="B73" s="391" t="s">
        <v>14</v>
      </c>
      <c r="C73" s="391" t="s">
        <v>13</v>
      </c>
      <c r="D73" s="391" t="s">
        <v>14</v>
      </c>
      <c r="E73" s="35">
        <v>10944</v>
      </c>
      <c r="F73" s="35">
        <v>140.19999999999999</v>
      </c>
      <c r="G73" s="35">
        <v>1284.5</v>
      </c>
      <c r="H73" s="35">
        <v>24</v>
      </c>
      <c r="I73" s="35" t="s">
        <v>13</v>
      </c>
      <c r="J73" s="35">
        <v>12392.7</v>
      </c>
      <c r="K73" s="134">
        <v>1997</v>
      </c>
      <c r="L73" s="35">
        <v>2278.1</v>
      </c>
      <c r="M73" s="35" t="s">
        <v>13</v>
      </c>
      <c r="N73" s="35">
        <v>2278.1</v>
      </c>
      <c r="O73" s="35">
        <v>3473.7</v>
      </c>
      <c r="P73" s="35">
        <v>472.5</v>
      </c>
      <c r="Q73" s="35" t="s">
        <v>36</v>
      </c>
      <c r="R73" s="35">
        <v>472.5</v>
      </c>
      <c r="S73" s="35">
        <v>238.7</v>
      </c>
      <c r="T73" s="35">
        <v>80.400000000000006</v>
      </c>
      <c r="U73" s="35">
        <v>6543.4</v>
      </c>
      <c r="V73" s="35">
        <v>18936.099999999999</v>
      </c>
    </row>
    <row r="74" spans="1:22" ht="13.5" thickBot="1" x14ac:dyDescent="0.25">
      <c r="A74" s="134">
        <v>1998</v>
      </c>
      <c r="B74" s="391" t="s">
        <v>14</v>
      </c>
      <c r="C74" s="391" t="s">
        <v>13</v>
      </c>
      <c r="D74" s="391" t="s">
        <v>14</v>
      </c>
      <c r="E74" s="35">
        <v>11428.9</v>
      </c>
      <c r="F74" s="35">
        <v>146.5</v>
      </c>
      <c r="G74" s="35">
        <v>1405.4</v>
      </c>
      <c r="H74" s="35">
        <v>29.7</v>
      </c>
      <c r="I74" s="35" t="s">
        <v>13</v>
      </c>
      <c r="J74" s="35">
        <v>13010.5</v>
      </c>
      <c r="K74" s="134">
        <v>1998</v>
      </c>
      <c r="L74" s="35">
        <v>2360.6</v>
      </c>
      <c r="M74" s="35" t="s">
        <v>13</v>
      </c>
      <c r="N74" s="35">
        <v>2360.6</v>
      </c>
      <c r="O74" s="35">
        <v>3529.6</v>
      </c>
      <c r="P74" s="35">
        <v>500.2</v>
      </c>
      <c r="Q74" s="35" t="s">
        <v>36</v>
      </c>
      <c r="R74" s="35">
        <v>500.2</v>
      </c>
      <c r="S74" s="35">
        <v>250</v>
      </c>
      <c r="T74" s="35">
        <v>87.6</v>
      </c>
      <c r="U74" s="35">
        <v>6728</v>
      </c>
      <c r="V74" s="35">
        <v>19738.5</v>
      </c>
    </row>
    <row r="75" spans="1:22" ht="13.5" thickBot="1" x14ac:dyDescent="0.25">
      <c r="A75" s="134">
        <v>1999</v>
      </c>
      <c r="B75" s="391" t="s">
        <v>14</v>
      </c>
      <c r="C75" s="391" t="s">
        <v>13</v>
      </c>
      <c r="D75" s="391" t="s">
        <v>14</v>
      </c>
      <c r="E75" s="35">
        <v>11713.8</v>
      </c>
      <c r="F75" s="35">
        <v>166.9</v>
      </c>
      <c r="G75" s="35">
        <v>1419.3</v>
      </c>
      <c r="H75" s="35">
        <v>35.9</v>
      </c>
      <c r="I75" s="35" t="s">
        <v>13</v>
      </c>
      <c r="J75" s="35">
        <v>13335.9</v>
      </c>
      <c r="K75" s="134">
        <v>1999</v>
      </c>
      <c r="L75" s="35">
        <v>2574.9</v>
      </c>
      <c r="M75" s="35" t="s">
        <v>13</v>
      </c>
      <c r="N75" s="35">
        <v>2574.9</v>
      </c>
      <c r="O75" s="35">
        <v>3693.4</v>
      </c>
      <c r="P75" s="35">
        <v>545.6</v>
      </c>
      <c r="Q75" s="35" t="s">
        <v>36</v>
      </c>
      <c r="R75" s="35">
        <v>545.6</v>
      </c>
      <c r="S75" s="35">
        <v>238.4</v>
      </c>
      <c r="T75" s="35">
        <v>123.9</v>
      </c>
      <c r="U75" s="35">
        <v>7176.2</v>
      </c>
      <c r="V75" s="35">
        <v>20512.099999999999</v>
      </c>
    </row>
    <row r="76" spans="1:22" ht="13.5" thickBot="1" x14ac:dyDescent="0.25">
      <c r="A76" s="134">
        <v>2000</v>
      </c>
      <c r="B76" s="391" t="s">
        <v>14</v>
      </c>
      <c r="C76" s="391" t="s">
        <v>14</v>
      </c>
      <c r="D76" s="391" t="s">
        <v>14</v>
      </c>
      <c r="E76" s="35">
        <v>12966.2</v>
      </c>
      <c r="F76" s="35">
        <v>177.6</v>
      </c>
      <c r="G76" s="35">
        <v>1804.9</v>
      </c>
      <c r="H76" s="35">
        <v>40.299999999999997</v>
      </c>
      <c r="I76" s="35" t="s">
        <v>13</v>
      </c>
      <c r="J76" s="35">
        <v>14989</v>
      </c>
      <c r="K76" s="134">
        <v>2000</v>
      </c>
      <c r="L76" s="35">
        <v>2685.3</v>
      </c>
      <c r="M76" s="35" t="s">
        <v>13</v>
      </c>
      <c r="N76" s="35">
        <v>2685.3</v>
      </c>
      <c r="O76" s="35">
        <v>3930.8</v>
      </c>
      <c r="P76" s="35">
        <v>606.4</v>
      </c>
      <c r="Q76" s="35" t="s">
        <v>36</v>
      </c>
      <c r="R76" s="35">
        <v>606.4</v>
      </c>
      <c r="S76" s="35">
        <v>268.39999999999998</v>
      </c>
      <c r="T76" s="35">
        <v>165.6</v>
      </c>
      <c r="U76" s="35">
        <v>7656.5</v>
      </c>
      <c r="V76" s="35">
        <v>22645.5</v>
      </c>
    </row>
    <row r="77" spans="1:22" ht="13.5" thickBot="1" x14ac:dyDescent="0.25">
      <c r="A77" s="134">
        <v>2001</v>
      </c>
      <c r="B77" s="391" t="s">
        <v>14</v>
      </c>
      <c r="C77" s="391" t="s">
        <v>14</v>
      </c>
      <c r="D77" s="391" t="s">
        <v>14</v>
      </c>
      <c r="E77" s="35">
        <v>13335.2</v>
      </c>
      <c r="F77" s="35">
        <v>172.4</v>
      </c>
      <c r="G77" s="35">
        <v>1754</v>
      </c>
      <c r="H77" s="35">
        <v>39.5</v>
      </c>
      <c r="I77" s="35" t="s">
        <v>13</v>
      </c>
      <c r="J77" s="35">
        <v>15301.1</v>
      </c>
      <c r="K77" s="134">
        <v>2001</v>
      </c>
      <c r="L77" s="35">
        <v>2860.8</v>
      </c>
      <c r="M77" s="35" t="s">
        <v>13</v>
      </c>
      <c r="N77" s="35">
        <v>2860.8</v>
      </c>
      <c r="O77" s="35">
        <v>4180.1000000000004</v>
      </c>
      <c r="P77" s="35">
        <v>682.2</v>
      </c>
      <c r="Q77" s="35" t="s">
        <v>36</v>
      </c>
      <c r="R77" s="35">
        <v>682.2</v>
      </c>
      <c r="S77" s="35">
        <v>324.3</v>
      </c>
      <c r="T77" s="35">
        <v>168.4</v>
      </c>
      <c r="U77" s="35">
        <v>8215.7999999999993</v>
      </c>
      <c r="V77" s="35">
        <v>23516.9</v>
      </c>
    </row>
    <row r="78" spans="1:22" ht="13.5" thickBot="1" x14ac:dyDescent="0.25">
      <c r="A78" s="134">
        <v>2002</v>
      </c>
      <c r="B78" s="391" t="s">
        <v>14</v>
      </c>
      <c r="C78" s="391" t="s">
        <v>14</v>
      </c>
      <c r="D78" s="391" t="s">
        <v>14</v>
      </c>
      <c r="E78" s="35">
        <v>14065.6</v>
      </c>
      <c r="F78" s="35">
        <v>186.7</v>
      </c>
      <c r="G78" s="35">
        <v>1949.4</v>
      </c>
      <c r="H78" s="35">
        <v>41.5</v>
      </c>
      <c r="I78" s="35" t="s">
        <v>13</v>
      </c>
      <c r="J78" s="35">
        <v>16243.2</v>
      </c>
      <c r="K78" s="134">
        <v>2002</v>
      </c>
      <c r="L78" s="35">
        <v>3003.2</v>
      </c>
      <c r="M78" s="35" t="s">
        <v>13</v>
      </c>
      <c r="N78" s="35">
        <v>3003.2</v>
      </c>
      <c r="O78" s="35">
        <v>4267.5</v>
      </c>
      <c r="P78" s="35">
        <v>778.3</v>
      </c>
      <c r="Q78" s="35" t="s">
        <v>36</v>
      </c>
      <c r="R78" s="35">
        <v>778.3</v>
      </c>
      <c r="S78" s="35">
        <v>354.1</v>
      </c>
      <c r="T78" s="35">
        <v>187.8</v>
      </c>
      <c r="U78" s="35">
        <v>8590.9</v>
      </c>
      <c r="V78" s="35">
        <v>24834</v>
      </c>
    </row>
    <row r="79" spans="1:22" ht="13.5" thickBot="1" x14ac:dyDescent="0.25">
      <c r="A79" s="134">
        <v>2003</v>
      </c>
      <c r="B79" s="391" t="s">
        <v>14</v>
      </c>
      <c r="C79" s="391" t="s">
        <v>14</v>
      </c>
      <c r="D79" s="391" t="s">
        <v>14</v>
      </c>
      <c r="E79" s="35">
        <v>15240.3</v>
      </c>
      <c r="F79" s="35">
        <v>182.7</v>
      </c>
      <c r="G79" s="35">
        <v>2363.4</v>
      </c>
      <c r="H79" s="35">
        <v>60.9</v>
      </c>
      <c r="I79" s="35" t="s">
        <v>13</v>
      </c>
      <c r="J79" s="35">
        <v>17847.3</v>
      </c>
      <c r="K79" s="134">
        <v>2003</v>
      </c>
      <c r="L79" s="35">
        <v>3178.5</v>
      </c>
      <c r="M79" s="35" t="s">
        <v>13</v>
      </c>
      <c r="N79" s="35">
        <v>3178.5</v>
      </c>
      <c r="O79" s="35">
        <v>4446.2</v>
      </c>
      <c r="P79" s="35">
        <v>815.2</v>
      </c>
      <c r="Q79" s="35" t="s">
        <v>36</v>
      </c>
      <c r="R79" s="35">
        <v>815.2</v>
      </c>
      <c r="S79" s="35">
        <v>347.3</v>
      </c>
      <c r="T79" s="35">
        <v>217.1</v>
      </c>
      <c r="U79" s="35">
        <v>9004.2999999999993</v>
      </c>
      <c r="V79" s="35">
        <v>26851.599999999999</v>
      </c>
    </row>
    <row r="80" spans="1:22" ht="13.5" thickBot="1" x14ac:dyDescent="0.25">
      <c r="A80" s="134">
        <v>2004</v>
      </c>
      <c r="B80" s="391" t="s">
        <v>14</v>
      </c>
      <c r="C80" s="391" t="s">
        <v>14</v>
      </c>
      <c r="D80" s="391" t="s">
        <v>14</v>
      </c>
      <c r="E80" s="35">
        <v>16021.5</v>
      </c>
      <c r="F80" s="35">
        <v>184.9</v>
      </c>
      <c r="G80" s="35">
        <v>2523.9</v>
      </c>
      <c r="H80" s="35">
        <v>64.2</v>
      </c>
      <c r="I80" s="35" t="s">
        <v>13</v>
      </c>
      <c r="J80" s="35">
        <v>18794.5</v>
      </c>
      <c r="K80" s="134">
        <v>2004</v>
      </c>
      <c r="L80" s="35">
        <v>3442.4</v>
      </c>
      <c r="M80" s="35" t="s">
        <v>40</v>
      </c>
      <c r="N80" s="35">
        <v>3442.4</v>
      </c>
      <c r="O80" s="35">
        <v>4734.1000000000004</v>
      </c>
      <c r="P80" s="35">
        <v>887.4</v>
      </c>
      <c r="Q80" s="35" t="s">
        <v>36</v>
      </c>
      <c r="R80" s="35">
        <v>887.4</v>
      </c>
      <c r="S80" s="35">
        <v>358.4</v>
      </c>
      <c r="T80" s="35">
        <v>288.89999999999998</v>
      </c>
      <c r="U80" s="35">
        <v>9711.2000000000007</v>
      </c>
      <c r="V80" s="35">
        <v>28505.8</v>
      </c>
    </row>
    <row r="81" spans="1:22" ht="13.5" thickBot="1" x14ac:dyDescent="0.25">
      <c r="A81" s="132">
        <v>2005</v>
      </c>
      <c r="B81" s="392" t="s">
        <v>14</v>
      </c>
      <c r="C81" s="392" t="s">
        <v>14</v>
      </c>
      <c r="D81" s="392" t="s">
        <v>14</v>
      </c>
      <c r="E81" s="37">
        <v>16786.8</v>
      </c>
      <c r="F81" s="37">
        <v>195.7</v>
      </c>
      <c r="G81" s="37">
        <v>2828.4</v>
      </c>
      <c r="H81" s="37">
        <v>72.400000000000006</v>
      </c>
      <c r="I81" s="37" t="s">
        <v>13</v>
      </c>
      <c r="J81" s="37">
        <v>19883.3</v>
      </c>
      <c r="K81" s="132">
        <v>2005</v>
      </c>
      <c r="L81" s="37">
        <v>3663.2</v>
      </c>
      <c r="M81" s="37" t="s">
        <v>40</v>
      </c>
      <c r="N81" s="37">
        <v>3663.2</v>
      </c>
      <c r="O81" s="37">
        <v>5144.8</v>
      </c>
      <c r="P81" s="37">
        <v>978.1</v>
      </c>
      <c r="Q81" s="37" t="s">
        <v>36</v>
      </c>
      <c r="R81" s="37">
        <v>978.1</v>
      </c>
      <c r="S81" s="37">
        <v>349.8</v>
      </c>
      <c r="T81" s="37">
        <v>275.7</v>
      </c>
      <c r="U81" s="37">
        <v>10411.6</v>
      </c>
      <c r="V81" s="37">
        <v>30294.9</v>
      </c>
    </row>
    <row r="82" spans="1:22" ht="13.5" thickBot="1" x14ac:dyDescent="0.25">
      <c r="A82" s="132">
        <v>2006</v>
      </c>
      <c r="B82" s="392" t="s">
        <v>14</v>
      </c>
      <c r="C82" s="392" t="s">
        <v>14</v>
      </c>
      <c r="D82" s="392" t="s">
        <v>14</v>
      </c>
      <c r="E82" s="37">
        <v>17816.400000000001</v>
      </c>
      <c r="F82" s="37">
        <v>196.9</v>
      </c>
      <c r="G82" s="37">
        <v>3096.7</v>
      </c>
      <c r="H82" s="37">
        <v>84.7</v>
      </c>
      <c r="I82" s="37" t="s">
        <v>13</v>
      </c>
      <c r="J82" s="37">
        <v>21194.7</v>
      </c>
      <c r="K82" s="132">
        <v>2006</v>
      </c>
      <c r="L82" s="37">
        <v>3771.4</v>
      </c>
      <c r="M82" s="37" t="s">
        <v>40</v>
      </c>
      <c r="N82" s="37">
        <v>3771.4</v>
      </c>
      <c r="O82" s="37">
        <v>5287.5</v>
      </c>
      <c r="P82" s="37">
        <v>1070.0999999999999</v>
      </c>
      <c r="Q82" s="37" t="s">
        <v>36</v>
      </c>
      <c r="R82" s="37">
        <v>1070.0999999999999</v>
      </c>
      <c r="S82" s="37">
        <v>381.6</v>
      </c>
      <c r="T82" s="37">
        <v>331.8</v>
      </c>
      <c r="U82" s="37">
        <v>10842.4</v>
      </c>
      <c r="V82" s="37">
        <v>32037.200000000001</v>
      </c>
    </row>
    <row r="83" spans="1:22" ht="13.5" thickBot="1" x14ac:dyDescent="0.25">
      <c r="A83" s="132">
        <v>2007</v>
      </c>
      <c r="B83" s="392" t="s">
        <v>14</v>
      </c>
      <c r="C83" s="392" t="s">
        <v>14</v>
      </c>
      <c r="D83" s="392" t="s">
        <v>14</v>
      </c>
      <c r="E83" s="37" t="s">
        <v>770</v>
      </c>
      <c r="F83" s="37">
        <v>198.7</v>
      </c>
      <c r="G83" s="37" t="s">
        <v>771</v>
      </c>
      <c r="H83" s="37" t="s">
        <v>772</v>
      </c>
      <c r="I83" s="37">
        <v>28.9</v>
      </c>
      <c r="J83" s="37">
        <v>22062.7</v>
      </c>
      <c r="K83" s="132">
        <v>2007</v>
      </c>
      <c r="L83" s="37">
        <v>4014.7</v>
      </c>
      <c r="M83" s="37" t="s">
        <v>40</v>
      </c>
      <c r="N83" s="37">
        <v>4014.7</v>
      </c>
      <c r="O83" s="37">
        <v>5888.3</v>
      </c>
      <c r="P83" s="37">
        <v>1169.5</v>
      </c>
      <c r="Q83" s="37" t="s">
        <v>36</v>
      </c>
      <c r="R83" s="37">
        <v>1169.5</v>
      </c>
      <c r="S83" s="37">
        <v>457.5</v>
      </c>
      <c r="T83" s="37">
        <v>284.60000000000002</v>
      </c>
      <c r="U83" s="37">
        <v>11814.6</v>
      </c>
      <c r="V83" s="37">
        <v>33877.300000000003</v>
      </c>
    </row>
    <row r="84" spans="1:22" ht="13.5" thickBot="1" x14ac:dyDescent="0.25">
      <c r="A84" s="132">
        <v>2008</v>
      </c>
      <c r="B84" s="392" t="s">
        <v>14</v>
      </c>
      <c r="C84" s="392" t="s">
        <v>14</v>
      </c>
      <c r="D84" s="392" t="s">
        <v>14</v>
      </c>
      <c r="E84" s="37">
        <v>18637.2</v>
      </c>
      <c r="F84" s="37">
        <v>214.3</v>
      </c>
      <c r="G84" s="37">
        <v>4843.2</v>
      </c>
      <c r="H84" s="37">
        <v>144.80000000000001</v>
      </c>
      <c r="I84" s="37">
        <v>30.2</v>
      </c>
      <c r="J84" s="37">
        <v>23869.7</v>
      </c>
      <c r="K84" s="132">
        <v>2008</v>
      </c>
      <c r="L84" s="37">
        <v>4315.8</v>
      </c>
      <c r="M84" s="37" t="s">
        <v>40</v>
      </c>
      <c r="N84" s="37">
        <v>4315.8</v>
      </c>
      <c r="O84" s="37">
        <v>6128.5</v>
      </c>
      <c r="P84" s="37">
        <v>1268.3</v>
      </c>
      <c r="Q84" s="37" t="s">
        <v>36</v>
      </c>
      <c r="R84" s="37">
        <v>1268.3</v>
      </c>
      <c r="S84" s="37">
        <v>564.5</v>
      </c>
      <c r="T84" s="37">
        <v>251.1</v>
      </c>
      <c r="U84" s="37">
        <v>12528.2</v>
      </c>
      <c r="V84" s="37">
        <v>36397.9</v>
      </c>
    </row>
    <row r="85" spans="1:22" ht="13.5" thickBot="1" x14ac:dyDescent="0.25">
      <c r="A85" s="132">
        <v>2009</v>
      </c>
      <c r="B85" s="392" t="s">
        <v>14</v>
      </c>
      <c r="C85" s="392" t="s">
        <v>14</v>
      </c>
      <c r="D85" s="392" t="s">
        <v>14</v>
      </c>
      <c r="E85" s="37">
        <v>18704</v>
      </c>
      <c r="F85" s="37">
        <v>232.5</v>
      </c>
      <c r="G85" s="37">
        <v>4966.5</v>
      </c>
      <c r="H85" s="37">
        <v>150.6</v>
      </c>
      <c r="I85" s="37">
        <v>54</v>
      </c>
      <c r="J85" s="37">
        <v>24107.599999999999</v>
      </c>
      <c r="K85" s="132">
        <v>2009</v>
      </c>
      <c r="L85" s="37">
        <v>4625.7</v>
      </c>
      <c r="M85" s="37" t="s">
        <v>40</v>
      </c>
      <c r="N85" s="37">
        <v>4625.7</v>
      </c>
      <c r="O85" s="37">
        <v>6310.5</v>
      </c>
      <c r="P85" s="37">
        <v>1409.9</v>
      </c>
      <c r="Q85" s="37" t="s">
        <v>36</v>
      </c>
      <c r="R85" s="37">
        <v>1409.9</v>
      </c>
      <c r="S85" s="37">
        <v>568.20000000000005</v>
      </c>
      <c r="T85" s="37">
        <v>223</v>
      </c>
      <c r="U85" s="37">
        <v>13137.3</v>
      </c>
      <c r="V85" s="37">
        <v>37245</v>
      </c>
    </row>
    <row r="86" spans="1:22" ht="13.5" thickBot="1" x14ac:dyDescent="0.25">
      <c r="A86" s="132">
        <v>2010</v>
      </c>
      <c r="B86" s="392" t="s">
        <v>14</v>
      </c>
      <c r="C86" s="392" t="s">
        <v>14</v>
      </c>
      <c r="D86" s="392" t="s">
        <v>14</v>
      </c>
      <c r="E86" s="37">
        <v>18831.400000000001</v>
      </c>
      <c r="F86" s="37">
        <v>242.4</v>
      </c>
      <c r="G86" s="37">
        <v>5187.2</v>
      </c>
      <c r="H86" s="37">
        <v>146.6</v>
      </c>
      <c r="I86" s="37">
        <v>58.8</v>
      </c>
      <c r="J86" s="37">
        <v>24466.400000000001</v>
      </c>
      <c r="K86" s="132">
        <v>2010</v>
      </c>
      <c r="L86" s="37">
        <v>4639.7</v>
      </c>
      <c r="M86" s="37" t="s">
        <v>40</v>
      </c>
      <c r="N86" s="37">
        <v>4639.7</v>
      </c>
      <c r="O86" s="37">
        <v>6369.7</v>
      </c>
      <c r="P86" s="37">
        <v>1503.8</v>
      </c>
      <c r="Q86" s="37" t="s">
        <v>36</v>
      </c>
      <c r="R86" s="37">
        <v>1503.8</v>
      </c>
      <c r="S86" s="37">
        <v>570.79999999999995</v>
      </c>
      <c r="T86" s="37">
        <v>204.3</v>
      </c>
      <c r="U86" s="37">
        <v>13288.3</v>
      </c>
      <c r="V86" s="37">
        <v>37754.9</v>
      </c>
    </row>
    <row r="87" spans="1:22" ht="13.5" thickBot="1" x14ac:dyDescent="0.25">
      <c r="A87" s="132">
        <v>2011</v>
      </c>
      <c r="B87" s="392">
        <v>19026.5</v>
      </c>
      <c r="C87" s="37">
        <v>21</v>
      </c>
      <c r="D87" s="37">
        <v>310</v>
      </c>
      <c r="E87" s="37">
        <v>19357.5</v>
      </c>
      <c r="F87" s="37">
        <v>232.6</v>
      </c>
      <c r="G87" s="37">
        <v>4753.5</v>
      </c>
      <c r="H87" s="37">
        <v>164</v>
      </c>
      <c r="I87" s="37">
        <v>56.3</v>
      </c>
      <c r="J87" s="37">
        <v>24564</v>
      </c>
      <c r="K87" s="132">
        <v>2011</v>
      </c>
      <c r="L87" s="37">
        <v>4755.7</v>
      </c>
      <c r="M87" s="37">
        <v>57.6</v>
      </c>
      <c r="N87" s="37">
        <v>4813.3999999999996</v>
      </c>
      <c r="O87" s="37">
        <v>6669.1</v>
      </c>
      <c r="P87" s="37">
        <v>1404.5</v>
      </c>
      <c r="Q87" s="37">
        <v>108.5</v>
      </c>
      <c r="R87" s="37">
        <v>1513.1</v>
      </c>
      <c r="S87" s="37">
        <v>588</v>
      </c>
      <c r="T87" s="37">
        <v>214.6</v>
      </c>
      <c r="U87" s="37">
        <v>13798.1</v>
      </c>
      <c r="V87" s="37">
        <v>38362.1</v>
      </c>
    </row>
    <row r="88" spans="1:22" ht="13.5" thickBot="1" x14ac:dyDescent="0.25">
      <c r="A88" s="132">
        <v>2012</v>
      </c>
      <c r="B88" s="392">
        <v>19404.7</v>
      </c>
      <c r="C88" s="37">
        <v>36.4</v>
      </c>
      <c r="D88" s="37">
        <v>426.5</v>
      </c>
      <c r="E88" s="37">
        <v>19867.599999999999</v>
      </c>
      <c r="F88" s="37">
        <v>233.8</v>
      </c>
      <c r="G88" s="37">
        <v>4922.8</v>
      </c>
      <c r="H88" s="37">
        <v>183.2</v>
      </c>
      <c r="I88" s="37">
        <v>46</v>
      </c>
      <c r="J88" s="37">
        <v>25253.4</v>
      </c>
      <c r="K88" s="132">
        <v>2012</v>
      </c>
      <c r="L88" s="37">
        <v>4981.2</v>
      </c>
      <c r="M88" s="37">
        <v>62.9</v>
      </c>
      <c r="N88" s="37">
        <v>5044.1000000000004</v>
      </c>
      <c r="O88" s="37">
        <v>6981.6</v>
      </c>
      <c r="P88" s="37">
        <v>1490.5</v>
      </c>
      <c r="Q88" s="37">
        <v>134.19999999999999</v>
      </c>
      <c r="R88" s="37">
        <v>1624.7</v>
      </c>
      <c r="S88" s="37">
        <v>608.79999999999995</v>
      </c>
      <c r="T88" s="37">
        <v>188.3</v>
      </c>
      <c r="U88" s="37">
        <v>14447.5</v>
      </c>
      <c r="V88" s="37">
        <v>39700.9</v>
      </c>
    </row>
    <row r="89" spans="1:22" ht="13.5" thickBot="1" x14ac:dyDescent="0.25">
      <c r="A89" s="132">
        <v>2013</v>
      </c>
      <c r="B89" s="392">
        <v>19403.099999999999</v>
      </c>
      <c r="C89" s="37">
        <v>95.5</v>
      </c>
      <c r="D89" s="37">
        <v>948.7</v>
      </c>
      <c r="E89" s="37">
        <v>20447.400000000001</v>
      </c>
      <c r="F89" s="37">
        <v>239.5</v>
      </c>
      <c r="G89" s="37">
        <v>5157.1000000000004</v>
      </c>
      <c r="H89" s="37">
        <v>180.3</v>
      </c>
      <c r="I89" s="37">
        <v>39.1</v>
      </c>
      <c r="J89" s="37">
        <v>26063.4</v>
      </c>
      <c r="K89" s="132">
        <v>2013</v>
      </c>
      <c r="L89" s="37">
        <v>5370.8</v>
      </c>
      <c r="M89" s="37">
        <v>80.3</v>
      </c>
      <c r="N89" s="37">
        <v>5451.1</v>
      </c>
      <c r="O89" s="37">
        <v>8173.1</v>
      </c>
      <c r="P89" s="37">
        <v>1586.1</v>
      </c>
      <c r="Q89" s="37">
        <v>132.69999999999999</v>
      </c>
      <c r="R89" s="37">
        <v>1718.7</v>
      </c>
      <c r="S89" s="37">
        <v>596.9</v>
      </c>
      <c r="T89" s="37">
        <v>184.8</v>
      </c>
      <c r="U89" s="37">
        <v>16124.7</v>
      </c>
      <c r="V89" s="37">
        <v>42188.1</v>
      </c>
    </row>
    <row r="90" spans="1:22" ht="13.5" thickBot="1" x14ac:dyDescent="0.25">
      <c r="A90" s="132">
        <v>2014</v>
      </c>
      <c r="B90" s="392">
        <v>20184.099999999999</v>
      </c>
      <c r="C90" s="37">
        <v>129.9</v>
      </c>
      <c r="D90" s="37">
        <v>1101.2</v>
      </c>
      <c r="E90" s="37">
        <v>21395.1</v>
      </c>
      <c r="F90" s="37">
        <v>249</v>
      </c>
      <c r="G90" s="37">
        <v>5332.3</v>
      </c>
      <c r="H90" s="37">
        <v>186.8</v>
      </c>
      <c r="I90" s="37">
        <v>40.4</v>
      </c>
      <c r="J90" s="37">
        <v>27203.599999999999</v>
      </c>
      <c r="K90" s="132">
        <v>2014</v>
      </c>
      <c r="L90" s="37">
        <v>5748.7</v>
      </c>
      <c r="M90" s="37">
        <v>84</v>
      </c>
      <c r="N90" s="37">
        <v>5832.7</v>
      </c>
      <c r="O90" s="37">
        <v>8648.2999999999993</v>
      </c>
      <c r="P90" s="37">
        <v>1746.2</v>
      </c>
      <c r="Q90" s="37">
        <v>140.19999999999999</v>
      </c>
      <c r="R90" s="37">
        <v>1886.4</v>
      </c>
      <c r="S90" s="37">
        <v>655.8</v>
      </c>
      <c r="T90" s="37">
        <v>198</v>
      </c>
      <c r="U90" s="37">
        <v>17221.2</v>
      </c>
      <c r="V90" s="37">
        <v>44424.800000000003</v>
      </c>
    </row>
    <row r="91" spans="1:22" ht="13.5" thickBot="1" x14ac:dyDescent="0.25">
      <c r="A91" s="132">
        <v>2015</v>
      </c>
      <c r="B91" s="392">
        <v>20528.313999999998</v>
      </c>
      <c r="C91" s="37">
        <v>136.977</v>
      </c>
      <c r="D91" s="37">
        <v>1065.2570000000001</v>
      </c>
      <c r="E91" s="37">
        <v>21730.547999999999</v>
      </c>
      <c r="F91" s="37">
        <v>262.40100000000001</v>
      </c>
      <c r="G91" s="37">
        <v>5368.4459999999999</v>
      </c>
      <c r="H91" s="37">
        <v>167.50399999999999</v>
      </c>
      <c r="I91" s="37">
        <v>38.563000000000002</v>
      </c>
      <c r="J91" s="37">
        <v>27567.462</v>
      </c>
      <c r="K91" s="132">
        <v>2015</v>
      </c>
      <c r="L91" s="37">
        <v>5828.058</v>
      </c>
      <c r="M91" s="37">
        <v>87.281000000000006</v>
      </c>
      <c r="N91" s="37">
        <v>5915.3389999999999</v>
      </c>
      <c r="O91" s="37">
        <v>8950.1730000000007</v>
      </c>
      <c r="P91" s="37">
        <v>1832.492</v>
      </c>
      <c r="Q91" s="37">
        <v>147.41999999999999</v>
      </c>
      <c r="R91" s="37">
        <v>1979.912</v>
      </c>
      <c r="S91" s="37">
        <v>740.14499999999998</v>
      </c>
      <c r="T91" s="37">
        <v>200.358</v>
      </c>
      <c r="U91" s="37">
        <v>17785.925999999999</v>
      </c>
      <c r="V91" s="37">
        <v>45353.387999999999</v>
      </c>
    </row>
    <row r="92" spans="1:22" ht="13.5" thickBot="1" x14ac:dyDescent="0.25">
      <c r="A92" s="132">
        <v>2016</v>
      </c>
      <c r="B92" s="392">
        <v>21382.023000000001</v>
      </c>
      <c r="C92" s="37">
        <v>202.24</v>
      </c>
      <c r="D92" s="37">
        <v>1101.038</v>
      </c>
      <c r="E92" s="37">
        <v>22685.302</v>
      </c>
      <c r="F92" s="37">
        <v>274.31900000000002</v>
      </c>
      <c r="G92" s="37">
        <v>5426.8419999999996</v>
      </c>
      <c r="H92" s="37">
        <v>164.45</v>
      </c>
      <c r="I92" s="37">
        <v>31.513999999999999</v>
      </c>
      <c r="J92" s="37">
        <v>28582.427</v>
      </c>
      <c r="K92" s="132">
        <v>2016</v>
      </c>
      <c r="L92" s="37">
        <v>6053.3530000000001</v>
      </c>
      <c r="M92" s="37">
        <v>91.793000000000006</v>
      </c>
      <c r="N92" s="37">
        <v>6145.1459999999997</v>
      </c>
      <c r="O92" s="37">
        <v>9475.1730000000007</v>
      </c>
      <c r="P92" s="37">
        <v>2018.777</v>
      </c>
      <c r="Q92" s="37">
        <v>182.899</v>
      </c>
      <c r="R92" s="37">
        <v>2201.6759999999999</v>
      </c>
      <c r="S92" s="37">
        <v>772.82</v>
      </c>
      <c r="T92" s="37">
        <v>231.512</v>
      </c>
      <c r="U92" s="37">
        <v>18826.327000000001</v>
      </c>
      <c r="V92" s="37">
        <v>47408.754000000001</v>
      </c>
    </row>
    <row r="93" spans="1:22" ht="13.5" thickBot="1" x14ac:dyDescent="0.25">
      <c r="A93" s="132">
        <v>2017</v>
      </c>
      <c r="B93" s="392">
        <v>21813.253000000001</v>
      </c>
      <c r="C93" s="37">
        <v>194.57300000000001</v>
      </c>
      <c r="D93" s="37">
        <v>1110.614</v>
      </c>
      <c r="E93" s="37">
        <v>23118.44</v>
      </c>
      <c r="F93" s="37">
        <v>272.82400000000001</v>
      </c>
      <c r="G93" s="37">
        <v>5668.1180000000004</v>
      </c>
      <c r="H93" s="37">
        <v>166.44300000000001</v>
      </c>
      <c r="I93" s="37">
        <v>30.146999999999998</v>
      </c>
      <c r="J93" s="37">
        <v>29255.973000000002</v>
      </c>
      <c r="K93" s="132">
        <v>2017</v>
      </c>
      <c r="L93" s="37">
        <v>6144.3190000000004</v>
      </c>
      <c r="M93" s="37">
        <v>88.638999999999996</v>
      </c>
      <c r="N93" s="37">
        <v>6232.9570000000003</v>
      </c>
      <c r="O93" s="37">
        <v>8711.1630000000005</v>
      </c>
      <c r="P93" s="37">
        <v>2143.038</v>
      </c>
      <c r="Q93" s="37">
        <v>207.10900000000001</v>
      </c>
      <c r="R93" s="37">
        <v>2350.145</v>
      </c>
      <c r="S93" s="37">
        <v>744.71</v>
      </c>
      <c r="T93" s="37">
        <v>249.44499999999999</v>
      </c>
      <c r="U93" s="37">
        <v>18288.420999999998</v>
      </c>
      <c r="V93" s="37">
        <v>47544.392999999996</v>
      </c>
    </row>
    <row r="94" spans="1:22" ht="13.5" thickBot="1" x14ac:dyDescent="0.25">
      <c r="A94" s="942" t="s">
        <v>2383</v>
      </c>
      <c r="B94" s="831"/>
      <c r="C94" s="831"/>
      <c r="D94" s="831"/>
      <c r="E94" s="831"/>
      <c r="F94" s="831"/>
      <c r="G94" s="831"/>
      <c r="H94" s="831"/>
      <c r="I94" s="831"/>
      <c r="J94" s="943"/>
      <c r="K94" s="942" t="s">
        <v>2383</v>
      </c>
      <c r="L94" s="831"/>
      <c r="M94" s="831"/>
      <c r="N94" s="831"/>
      <c r="O94" s="831"/>
      <c r="P94" s="831"/>
      <c r="Q94" s="831"/>
      <c r="R94" s="831"/>
      <c r="S94" s="831"/>
      <c r="T94" s="831"/>
      <c r="U94" s="831"/>
      <c r="V94" s="943"/>
    </row>
    <row r="95" spans="1:22" ht="13.5" thickBot="1" x14ac:dyDescent="0.25">
      <c r="A95" s="132">
        <v>1988</v>
      </c>
      <c r="B95" s="138" t="s">
        <v>14</v>
      </c>
      <c r="C95" s="138" t="s">
        <v>13</v>
      </c>
      <c r="D95" s="138" t="s">
        <v>14</v>
      </c>
      <c r="E95" s="25">
        <v>0.56899999999999995</v>
      </c>
      <c r="F95" s="25">
        <v>7.0000000000000001E-3</v>
      </c>
      <c r="G95" s="25">
        <v>3.2000000000000001E-2</v>
      </c>
      <c r="H95" s="138" t="s">
        <v>13</v>
      </c>
      <c r="I95" s="138" t="s">
        <v>13</v>
      </c>
      <c r="J95" s="25">
        <v>0.60899999999999999</v>
      </c>
      <c r="K95" s="132">
        <v>1988</v>
      </c>
      <c r="L95" s="25">
        <v>0.11700000000000001</v>
      </c>
      <c r="M95" s="25" t="s">
        <v>13</v>
      </c>
      <c r="N95" s="25">
        <v>0.11700000000000001</v>
      </c>
      <c r="O95" s="25">
        <v>0.246</v>
      </c>
      <c r="P95" s="25">
        <v>1.4E-2</v>
      </c>
      <c r="Q95" s="25" t="s">
        <v>36</v>
      </c>
      <c r="R95" s="25">
        <v>1.4E-2</v>
      </c>
      <c r="S95" s="25" t="s">
        <v>13</v>
      </c>
      <c r="T95" s="25">
        <v>1.2999999999999999E-2</v>
      </c>
      <c r="U95" s="25">
        <v>0.39100000000000001</v>
      </c>
      <c r="V95" s="25">
        <v>1</v>
      </c>
    </row>
    <row r="96" spans="1:22" ht="13.5" thickBot="1" x14ac:dyDescent="0.25">
      <c r="A96" s="132">
        <v>1989</v>
      </c>
      <c r="B96" s="138" t="s">
        <v>14</v>
      </c>
      <c r="C96" s="138" t="s">
        <v>13</v>
      </c>
      <c r="D96" s="138" t="s">
        <v>14</v>
      </c>
      <c r="E96" s="25">
        <v>0.56200000000000006</v>
      </c>
      <c r="F96" s="25">
        <v>7.0000000000000001E-3</v>
      </c>
      <c r="G96" s="25">
        <v>3.2000000000000001E-2</v>
      </c>
      <c r="H96" s="138" t="s">
        <v>13</v>
      </c>
      <c r="I96" s="138" t="s">
        <v>13</v>
      </c>
      <c r="J96" s="25">
        <v>0.60099999999999998</v>
      </c>
      <c r="K96" s="132">
        <v>1989</v>
      </c>
      <c r="L96" s="25">
        <v>0.123</v>
      </c>
      <c r="M96" s="25" t="s">
        <v>13</v>
      </c>
      <c r="N96" s="25">
        <v>0.123</v>
      </c>
      <c r="O96" s="25">
        <v>0.247</v>
      </c>
      <c r="P96" s="25">
        <v>1.4E-2</v>
      </c>
      <c r="Q96" s="25" t="s">
        <v>36</v>
      </c>
      <c r="R96" s="25">
        <v>1.4E-2</v>
      </c>
      <c r="S96" s="25" t="s">
        <v>13</v>
      </c>
      <c r="T96" s="25">
        <v>1.4999999999999999E-2</v>
      </c>
      <c r="U96" s="25">
        <v>0.39900000000000002</v>
      </c>
      <c r="V96" s="25">
        <v>1</v>
      </c>
    </row>
    <row r="97" spans="1:22" ht="13.5" thickBot="1" x14ac:dyDescent="0.25">
      <c r="A97" s="132">
        <v>1990</v>
      </c>
      <c r="B97" s="138" t="s">
        <v>14</v>
      </c>
      <c r="C97" s="138" t="s">
        <v>13</v>
      </c>
      <c r="D97" s="138" t="s">
        <v>14</v>
      </c>
      <c r="E97" s="25">
        <v>0.56599999999999995</v>
      </c>
      <c r="F97" s="25">
        <v>7.0000000000000001E-3</v>
      </c>
      <c r="G97" s="25">
        <v>3.3000000000000002E-2</v>
      </c>
      <c r="H97" s="138" t="s">
        <v>13</v>
      </c>
      <c r="I97" s="138" t="s">
        <v>13</v>
      </c>
      <c r="J97" s="25">
        <v>0.60499999999999998</v>
      </c>
      <c r="K97" s="132">
        <v>1990</v>
      </c>
      <c r="L97" s="25">
        <v>0.123</v>
      </c>
      <c r="M97" s="25" t="s">
        <v>13</v>
      </c>
      <c r="N97" s="25">
        <v>0.123</v>
      </c>
      <c r="O97" s="25">
        <v>0.24299999999999999</v>
      </c>
      <c r="P97" s="25">
        <v>1.4999999999999999E-2</v>
      </c>
      <c r="Q97" s="25" t="s">
        <v>36</v>
      </c>
      <c r="R97" s="25">
        <v>1.4999999999999999E-2</v>
      </c>
      <c r="S97" s="25" t="s">
        <v>13</v>
      </c>
      <c r="T97" s="25">
        <v>1.2999999999999999E-2</v>
      </c>
      <c r="U97" s="25">
        <v>0.39500000000000002</v>
      </c>
      <c r="V97" s="25">
        <v>1</v>
      </c>
    </row>
    <row r="98" spans="1:22" ht="13.5" thickBot="1" x14ac:dyDescent="0.25">
      <c r="A98" s="132">
        <v>1991</v>
      </c>
      <c r="B98" s="138" t="s">
        <v>14</v>
      </c>
      <c r="C98" s="138" t="s">
        <v>13</v>
      </c>
      <c r="D98" s="138" t="s">
        <v>14</v>
      </c>
      <c r="E98" s="25">
        <v>0.57399999999999995</v>
      </c>
      <c r="F98" s="25">
        <v>7.0000000000000001E-3</v>
      </c>
      <c r="G98" s="25">
        <v>3.6999999999999998E-2</v>
      </c>
      <c r="H98" s="138" t="s">
        <v>13</v>
      </c>
      <c r="I98" s="138" t="s">
        <v>13</v>
      </c>
      <c r="J98" s="25">
        <v>0.61799999999999999</v>
      </c>
      <c r="K98" s="132">
        <v>1991</v>
      </c>
      <c r="L98" s="25">
        <v>0.11700000000000001</v>
      </c>
      <c r="M98" s="25" t="s">
        <v>13</v>
      </c>
      <c r="N98" s="25">
        <v>0.11700000000000001</v>
      </c>
      <c r="O98" s="25">
        <v>0.23300000000000001</v>
      </c>
      <c r="P98" s="25">
        <v>1.7999999999999999E-2</v>
      </c>
      <c r="Q98" s="25" t="s">
        <v>36</v>
      </c>
      <c r="R98" s="25">
        <v>1.7999999999999999E-2</v>
      </c>
      <c r="S98" s="25" t="s">
        <v>13</v>
      </c>
      <c r="T98" s="25">
        <v>1.4E-2</v>
      </c>
      <c r="U98" s="25">
        <v>0.38200000000000001</v>
      </c>
      <c r="V98" s="25">
        <v>1</v>
      </c>
    </row>
    <row r="99" spans="1:22" ht="13.5" thickBot="1" x14ac:dyDescent="0.25">
      <c r="A99" s="132">
        <v>1992</v>
      </c>
      <c r="B99" s="138" t="s">
        <v>14</v>
      </c>
      <c r="C99" s="138" t="s">
        <v>13</v>
      </c>
      <c r="D99" s="138" t="s">
        <v>14</v>
      </c>
      <c r="E99" s="25">
        <v>0.58899999999999997</v>
      </c>
      <c r="F99" s="25">
        <v>7.0000000000000001E-3</v>
      </c>
      <c r="G99" s="25">
        <v>0.04</v>
      </c>
      <c r="H99" s="138" t="s">
        <v>13</v>
      </c>
      <c r="I99" s="138" t="s">
        <v>13</v>
      </c>
      <c r="J99" s="25">
        <v>0.63600000000000001</v>
      </c>
      <c r="K99" s="132">
        <v>1992</v>
      </c>
      <c r="L99" s="25">
        <v>0.12</v>
      </c>
      <c r="M99" s="25" t="s">
        <v>13</v>
      </c>
      <c r="N99" s="25">
        <v>0.12</v>
      </c>
      <c r="O99" s="25">
        <v>0.21199999999999999</v>
      </c>
      <c r="P99" s="25">
        <v>1.7999999999999999E-2</v>
      </c>
      <c r="Q99" s="25" t="s">
        <v>36</v>
      </c>
      <c r="R99" s="25">
        <v>1.7999999999999999E-2</v>
      </c>
      <c r="S99" s="25" t="s">
        <v>13</v>
      </c>
      <c r="T99" s="25">
        <v>1.4E-2</v>
      </c>
      <c r="U99" s="25">
        <v>0.36399999999999999</v>
      </c>
      <c r="V99" s="25">
        <v>1</v>
      </c>
    </row>
    <row r="100" spans="1:22" ht="13.5" thickBot="1" x14ac:dyDescent="0.25">
      <c r="A100" s="132">
        <v>1993</v>
      </c>
      <c r="B100" s="138" t="s">
        <v>14</v>
      </c>
      <c r="C100" s="138" t="s">
        <v>13</v>
      </c>
      <c r="D100" s="138" t="s">
        <v>14</v>
      </c>
      <c r="E100" s="25">
        <v>0.58299999999999996</v>
      </c>
      <c r="F100" s="25">
        <v>8.0000000000000002E-3</v>
      </c>
      <c r="G100" s="25">
        <v>4.5999999999999999E-2</v>
      </c>
      <c r="H100" s="138" t="s">
        <v>13</v>
      </c>
      <c r="I100" s="138" t="s">
        <v>13</v>
      </c>
      <c r="J100" s="25">
        <v>0.63600000000000001</v>
      </c>
      <c r="K100" s="132">
        <v>1993</v>
      </c>
      <c r="L100" s="25">
        <v>0.12</v>
      </c>
      <c r="M100" s="25" t="s">
        <v>13</v>
      </c>
      <c r="N100" s="25">
        <v>0.12</v>
      </c>
      <c r="O100" s="25">
        <v>0.21099999999999999</v>
      </c>
      <c r="P100" s="25">
        <v>1.7999999999999999E-2</v>
      </c>
      <c r="Q100" s="25" t="s">
        <v>36</v>
      </c>
      <c r="R100" s="25">
        <v>1.7999999999999999E-2</v>
      </c>
      <c r="S100" s="25" t="s">
        <v>13</v>
      </c>
      <c r="T100" s="25">
        <v>1.4E-2</v>
      </c>
      <c r="U100" s="25">
        <v>0.36399999999999999</v>
      </c>
      <c r="V100" s="25">
        <v>1</v>
      </c>
    </row>
    <row r="101" spans="1:22" ht="13.5" thickBot="1" x14ac:dyDescent="0.25">
      <c r="A101" s="132">
        <v>1994</v>
      </c>
      <c r="B101" s="138" t="s">
        <v>14</v>
      </c>
      <c r="C101" s="138" t="s">
        <v>13</v>
      </c>
      <c r="D101" s="138" t="s">
        <v>14</v>
      </c>
      <c r="E101" s="25">
        <v>0.56599999999999995</v>
      </c>
      <c r="F101" s="25">
        <v>7.0000000000000001E-3</v>
      </c>
      <c r="G101" s="25">
        <v>5.2999999999999999E-2</v>
      </c>
      <c r="H101" s="138" t="s">
        <v>13</v>
      </c>
      <c r="I101" s="138" t="s">
        <v>13</v>
      </c>
      <c r="J101" s="25">
        <v>0.626</v>
      </c>
      <c r="K101" s="132">
        <v>1994</v>
      </c>
      <c r="L101" s="25">
        <v>0.124</v>
      </c>
      <c r="M101" s="25" t="s">
        <v>13</v>
      </c>
      <c r="N101" s="25">
        <v>0.124</v>
      </c>
      <c r="O101" s="25">
        <v>0.21099999999999999</v>
      </c>
      <c r="P101" s="25">
        <v>2.3E-2</v>
      </c>
      <c r="Q101" s="25" t="s">
        <v>36</v>
      </c>
      <c r="R101" s="25">
        <v>2.3E-2</v>
      </c>
      <c r="S101" s="25" t="s">
        <v>13</v>
      </c>
      <c r="T101" s="25">
        <v>1.4999999999999999E-2</v>
      </c>
      <c r="U101" s="25">
        <v>0.374</v>
      </c>
      <c r="V101" s="25">
        <v>1</v>
      </c>
    </row>
    <row r="102" spans="1:22" ht="13.5" thickBot="1" x14ac:dyDescent="0.25">
      <c r="A102" s="132">
        <v>1995</v>
      </c>
      <c r="B102" s="138" t="s">
        <v>14</v>
      </c>
      <c r="C102" s="138" t="s">
        <v>13</v>
      </c>
      <c r="D102" s="138" t="s">
        <v>14</v>
      </c>
      <c r="E102" s="25">
        <v>0.57799999999999996</v>
      </c>
      <c r="F102" s="25">
        <v>8.0000000000000002E-3</v>
      </c>
      <c r="G102" s="25">
        <v>5.6000000000000001E-2</v>
      </c>
      <c r="H102" s="25">
        <v>1E-3</v>
      </c>
      <c r="I102" s="25" t="s">
        <v>13</v>
      </c>
      <c r="J102" s="25">
        <v>0.64300000000000002</v>
      </c>
      <c r="K102" s="132">
        <v>1995</v>
      </c>
      <c r="L102" s="25">
        <v>0.124</v>
      </c>
      <c r="M102" s="25" t="s">
        <v>13</v>
      </c>
      <c r="N102" s="25">
        <v>0.124</v>
      </c>
      <c r="O102" s="25">
        <v>0.19700000000000001</v>
      </c>
      <c r="P102" s="25">
        <v>2.1000000000000001E-2</v>
      </c>
      <c r="Q102" s="25" t="s">
        <v>36</v>
      </c>
      <c r="R102" s="25">
        <v>2.1000000000000001E-2</v>
      </c>
      <c r="S102" s="25">
        <v>1.0999999999999999E-2</v>
      </c>
      <c r="T102" s="25">
        <v>3.0000000000000001E-3</v>
      </c>
      <c r="U102" s="25">
        <v>0.35699999999999998</v>
      </c>
      <c r="V102" s="25">
        <v>1</v>
      </c>
    </row>
    <row r="103" spans="1:22" ht="13.5" thickBot="1" x14ac:dyDescent="0.25">
      <c r="A103" s="132">
        <v>1996</v>
      </c>
      <c r="B103" s="138" t="s">
        <v>14</v>
      </c>
      <c r="C103" s="138" t="s">
        <v>13</v>
      </c>
      <c r="D103" s="138" t="s">
        <v>14</v>
      </c>
      <c r="E103" s="25">
        <v>0.57699999999999996</v>
      </c>
      <c r="F103" s="25">
        <v>7.0000000000000001E-3</v>
      </c>
      <c r="G103" s="25">
        <v>6.5000000000000002E-2</v>
      </c>
      <c r="H103" s="25">
        <v>1E-3</v>
      </c>
      <c r="I103" s="25" t="s">
        <v>13</v>
      </c>
      <c r="J103" s="25">
        <v>0.65</v>
      </c>
      <c r="K103" s="132">
        <v>1996</v>
      </c>
      <c r="L103" s="25">
        <v>0.125</v>
      </c>
      <c r="M103" s="25" t="s">
        <v>13</v>
      </c>
      <c r="N103" s="25">
        <v>0.125</v>
      </c>
      <c r="O103" s="25">
        <v>0.185</v>
      </c>
      <c r="P103" s="25">
        <v>2.4E-2</v>
      </c>
      <c r="Q103" s="25" t="s">
        <v>36</v>
      </c>
      <c r="R103" s="25">
        <v>2.4E-2</v>
      </c>
      <c r="S103" s="25">
        <v>1.2E-2</v>
      </c>
      <c r="T103" s="25">
        <v>4.0000000000000001E-3</v>
      </c>
      <c r="U103" s="25">
        <v>0.35</v>
      </c>
      <c r="V103" s="25">
        <v>1</v>
      </c>
    </row>
    <row r="104" spans="1:22" ht="13.5" thickBot="1" x14ac:dyDescent="0.25">
      <c r="A104" s="132">
        <v>1997</v>
      </c>
      <c r="B104" s="138" t="s">
        <v>14</v>
      </c>
      <c r="C104" s="138" t="s">
        <v>13</v>
      </c>
      <c r="D104" s="138" t="s">
        <v>14</v>
      </c>
      <c r="E104" s="25">
        <v>0.57799999999999996</v>
      </c>
      <c r="F104" s="25">
        <v>7.0000000000000001E-3</v>
      </c>
      <c r="G104" s="25">
        <v>6.8000000000000005E-2</v>
      </c>
      <c r="H104" s="25">
        <v>1E-3</v>
      </c>
      <c r="I104" s="25" t="s">
        <v>13</v>
      </c>
      <c r="J104" s="25">
        <v>0.65400000000000003</v>
      </c>
      <c r="K104" s="132">
        <v>1997</v>
      </c>
      <c r="L104" s="25">
        <v>0.12</v>
      </c>
      <c r="M104" s="25" t="s">
        <v>13</v>
      </c>
      <c r="N104" s="25">
        <v>0.12</v>
      </c>
      <c r="O104" s="25">
        <v>0.183</v>
      </c>
      <c r="P104" s="25">
        <v>2.5000000000000001E-2</v>
      </c>
      <c r="Q104" s="25" t="s">
        <v>36</v>
      </c>
      <c r="R104" s="25">
        <v>2.5000000000000001E-2</v>
      </c>
      <c r="S104" s="25">
        <v>1.2999999999999999E-2</v>
      </c>
      <c r="T104" s="25">
        <v>4.0000000000000001E-3</v>
      </c>
      <c r="U104" s="25">
        <v>0.34599999999999997</v>
      </c>
      <c r="V104" s="25">
        <v>1</v>
      </c>
    </row>
    <row r="105" spans="1:22" ht="13.5" thickBot="1" x14ac:dyDescent="0.25">
      <c r="A105" s="132">
        <v>1998</v>
      </c>
      <c r="B105" s="138" t="s">
        <v>14</v>
      </c>
      <c r="C105" s="138" t="s">
        <v>13</v>
      </c>
      <c r="D105" s="138" t="s">
        <v>14</v>
      </c>
      <c r="E105" s="25">
        <v>0.57899999999999996</v>
      </c>
      <c r="F105" s="25">
        <v>7.0000000000000001E-3</v>
      </c>
      <c r="G105" s="25">
        <v>7.0999999999999994E-2</v>
      </c>
      <c r="H105" s="25">
        <v>2E-3</v>
      </c>
      <c r="I105" s="25" t="s">
        <v>13</v>
      </c>
      <c r="J105" s="25">
        <v>0.65900000000000003</v>
      </c>
      <c r="K105" s="132">
        <v>1998</v>
      </c>
      <c r="L105" s="25">
        <v>0.12</v>
      </c>
      <c r="M105" s="25" t="s">
        <v>13</v>
      </c>
      <c r="N105" s="25">
        <v>0.12</v>
      </c>
      <c r="O105" s="25">
        <v>0.17899999999999999</v>
      </c>
      <c r="P105" s="25">
        <v>2.5000000000000001E-2</v>
      </c>
      <c r="Q105" s="25" t="s">
        <v>36</v>
      </c>
      <c r="R105" s="25">
        <v>2.5000000000000001E-2</v>
      </c>
      <c r="S105" s="25">
        <v>1.2999999999999999E-2</v>
      </c>
      <c r="T105" s="25">
        <v>4.0000000000000001E-3</v>
      </c>
      <c r="U105" s="25">
        <v>0.34100000000000003</v>
      </c>
      <c r="V105" s="25">
        <v>1</v>
      </c>
    </row>
    <row r="106" spans="1:22" ht="13.5" thickBot="1" x14ac:dyDescent="0.25">
      <c r="A106" s="132">
        <v>1999</v>
      </c>
      <c r="B106" s="138" t="s">
        <v>14</v>
      </c>
      <c r="C106" s="138" t="s">
        <v>13</v>
      </c>
      <c r="D106" s="138" t="s">
        <v>14</v>
      </c>
      <c r="E106" s="25">
        <v>0.57099999999999995</v>
      </c>
      <c r="F106" s="25">
        <v>8.0000000000000002E-3</v>
      </c>
      <c r="G106" s="25">
        <v>6.9000000000000006E-2</v>
      </c>
      <c r="H106" s="25">
        <v>2E-3</v>
      </c>
      <c r="I106" s="25" t="s">
        <v>13</v>
      </c>
      <c r="J106" s="25">
        <v>0.65</v>
      </c>
      <c r="K106" s="132">
        <v>1999</v>
      </c>
      <c r="L106" s="25">
        <v>0.126</v>
      </c>
      <c r="M106" s="25" t="s">
        <v>13</v>
      </c>
      <c r="N106" s="25">
        <v>0.126</v>
      </c>
      <c r="O106" s="25">
        <v>0.18</v>
      </c>
      <c r="P106" s="25">
        <v>2.7E-2</v>
      </c>
      <c r="Q106" s="25" t="s">
        <v>36</v>
      </c>
      <c r="R106" s="25">
        <v>2.7E-2</v>
      </c>
      <c r="S106" s="25">
        <v>1.2E-2</v>
      </c>
      <c r="T106" s="25">
        <v>6.0000000000000001E-3</v>
      </c>
      <c r="U106" s="25">
        <v>0.35</v>
      </c>
      <c r="V106" s="25">
        <v>1</v>
      </c>
    </row>
    <row r="107" spans="1:22" ht="13.5" thickBot="1" x14ac:dyDescent="0.25">
      <c r="A107" s="132">
        <v>2000</v>
      </c>
      <c r="B107" s="138" t="s">
        <v>14</v>
      </c>
      <c r="C107" s="138" t="s">
        <v>14</v>
      </c>
      <c r="D107" s="138" t="s">
        <v>14</v>
      </c>
      <c r="E107" s="25">
        <v>0.57299999999999995</v>
      </c>
      <c r="F107" s="25">
        <v>8.0000000000000002E-3</v>
      </c>
      <c r="G107" s="25">
        <v>0.08</v>
      </c>
      <c r="H107" s="25">
        <v>2E-3</v>
      </c>
      <c r="I107" s="25" t="s">
        <v>13</v>
      </c>
      <c r="J107" s="25">
        <v>0.66200000000000003</v>
      </c>
      <c r="K107" s="132">
        <v>2000</v>
      </c>
      <c r="L107" s="25">
        <v>0.11899999999999999</v>
      </c>
      <c r="M107" s="25" t="s">
        <v>13</v>
      </c>
      <c r="N107" s="25">
        <v>0.11899999999999999</v>
      </c>
      <c r="O107" s="25">
        <v>0.17399999999999999</v>
      </c>
      <c r="P107" s="25">
        <v>2.7E-2</v>
      </c>
      <c r="Q107" s="25" t="s">
        <v>36</v>
      </c>
      <c r="R107" s="25">
        <v>2.7E-2</v>
      </c>
      <c r="S107" s="25">
        <v>1.2E-2</v>
      </c>
      <c r="T107" s="25">
        <v>7.0000000000000001E-3</v>
      </c>
      <c r="U107" s="25">
        <v>0.33800000000000002</v>
      </c>
      <c r="V107" s="25">
        <v>1</v>
      </c>
    </row>
    <row r="108" spans="1:22" ht="13.5" thickBot="1" x14ac:dyDescent="0.25">
      <c r="A108" s="132">
        <v>2001</v>
      </c>
      <c r="B108" s="138" t="s">
        <v>14</v>
      </c>
      <c r="C108" s="138" t="s">
        <v>14</v>
      </c>
      <c r="D108" s="138" t="s">
        <v>14</v>
      </c>
      <c r="E108" s="25">
        <v>0.56699999999999995</v>
      </c>
      <c r="F108" s="25">
        <v>7.0000000000000001E-3</v>
      </c>
      <c r="G108" s="25">
        <v>7.4999999999999997E-2</v>
      </c>
      <c r="H108" s="25">
        <v>2E-3</v>
      </c>
      <c r="I108" s="25" t="s">
        <v>13</v>
      </c>
      <c r="J108" s="25">
        <v>0.65100000000000002</v>
      </c>
      <c r="K108" s="132">
        <v>2001</v>
      </c>
      <c r="L108" s="25">
        <v>0.122</v>
      </c>
      <c r="M108" s="25" t="s">
        <v>13</v>
      </c>
      <c r="N108" s="25">
        <v>0.122</v>
      </c>
      <c r="O108" s="25">
        <v>0.17799999999999999</v>
      </c>
      <c r="P108" s="25">
        <v>2.9000000000000001E-2</v>
      </c>
      <c r="Q108" s="25" t="s">
        <v>36</v>
      </c>
      <c r="R108" s="25">
        <v>2.9000000000000001E-2</v>
      </c>
      <c r="S108" s="25">
        <v>1.4E-2</v>
      </c>
      <c r="T108" s="25">
        <v>7.0000000000000001E-3</v>
      </c>
      <c r="U108" s="25">
        <v>0.34899999999999998</v>
      </c>
      <c r="V108" s="25">
        <v>1</v>
      </c>
    </row>
    <row r="109" spans="1:22" ht="13.5" thickBot="1" x14ac:dyDescent="0.25">
      <c r="A109" s="132">
        <v>2002</v>
      </c>
      <c r="B109" s="138" t="s">
        <v>14</v>
      </c>
      <c r="C109" s="138" t="s">
        <v>14</v>
      </c>
      <c r="D109" s="138" t="s">
        <v>14</v>
      </c>
      <c r="E109" s="25">
        <v>0.56599999999999995</v>
      </c>
      <c r="F109" s="25">
        <v>8.0000000000000002E-3</v>
      </c>
      <c r="G109" s="25">
        <v>7.8E-2</v>
      </c>
      <c r="H109" s="25">
        <v>2E-3</v>
      </c>
      <c r="I109" s="25" t="s">
        <v>13</v>
      </c>
      <c r="J109" s="25">
        <v>0.65400000000000003</v>
      </c>
      <c r="K109" s="132">
        <v>2002</v>
      </c>
      <c r="L109" s="25">
        <v>0.121</v>
      </c>
      <c r="M109" s="25" t="s">
        <v>13</v>
      </c>
      <c r="N109" s="25">
        <v>0.121</v>
      </c>
      <c r="O109" s="25">
        <v>0.17199999999999999</v>
      </c>
      <c r="P109" s="25">
        <v>3.1E-2</v>
      </c>
      <c r="Q109" s="25" t="s">
        <v>36</v>
      </c>
      <c r="R109" s="25">
        <v>3.1E-2</v>
      </c>
      <c r="S109" s="25">
        <v>1.4E-2</v>
      </c>
      <c r="T109" s="25">
        <v>8.0000000000000002E-3</v>
      </c>
      <c r="U109" s="25">
        <v>0.34599999999999997</v>
      </c>
      <c r="V109" s="25">
        <v>1</v>
      </c>
    </row>
    <row r="110" spans="1:22" ht="13.5" thickBot="1" x14ac:dyDescent="0.25">
      <c r="A110" s="132">
        <v>2003</v>
      </c>
      <c r="B110" s="138" t="s">
        <v>14</v>
      </c>
      <c r="C110" s="138" t="s">
        <v>14</v>
      </c>
      <c r="D110" s="138" t="s">
        <v>14</v>
      </c>
      <c r="E110" s="25">
        <v>0.56799999999999995</v>
      </c>
      <c r="F110" s="25">
        <v>7.0000000000000001E-3</v>
      </c>
      <c r="G110" s="25">
        <v>8.7999999999999995E-2</v>
      </c>
      <c r="H110" s="25">
        <v>2E-3</v>
      </c>
      <c r="I110" s="25" t="s">
        <v>13</v>
      </c>
      <c r="J110" s="25">
        <v>0.66500000000000004</v>
      </c>
      <c r="K110" s="132">
        <v>2003</v>
      </c>
      <c r="L110" s="25">
        <v>0.11799999999999999</v>
      </c>
      <c r="M110" s="25" t="s">
        <v>13</v>
      </c>
      <c r="N110" s="25">
        <v>0.11799999999999999</v>
      </c>
      <c r="O110" s="25">
        <v>0.16600000000000001</v>
      </c>
      <c r="P110" s="25">
        <v>0.03</v>
      </c>
      <c r="Q110" s="25" t="s">
        <v>36</v>
      </c>
      <c r="R110" s="25">
        <v>0.03</v>
      </c>
      <c r="S110" s="25">
        <v>1.2999999999999999E-2</v>
      </c>
      <c r="T110" s="25">
        <v>8.0000000000000002E-3</v>
      </c>
      <c r="U110" s="25">
        <v>0.33500000000000002</v>
      </c>
      <c r="V110" s="25">
        <v>1</v>
      </c>
    </row>
    <row r="111" spans="1:22" ht="13.5" thickBot="1" x14ac:dyDescent="0.25">
      <c r="A111" s="132">
        <v>2004</v>
      </c>
      <c r="B111" s="138" t="s">
        <v>14</v>
      </c>
      <c r="C111" s="138" t="s">
        <v>14</v>
      </c>
      <c r="D111" s="138" t="s">
        <v>14</v>
      </c>
      <c r="E111" s="25">
        <v>0.56200000000000006</v>
      </c>
      <c r="F111" s="25">
        <v>6.0000000000000001E-3</v>
      </c>
      <c r="G111" s="25">
        <v>8.8999999999999996E-2</v>
      </c>
      <c r="H111" s="25">
        <v>2E-3</v>
      </c>
      <c r="I111" s="25" t="s">
        <v>13</v>
      </c>
      <c r="J111" s="25">
        <v>0.65900000000000003</v>
      </c>
      <c r="K111" s="132">
        <v>2004</v>
      </c>
      <c r="L111" s="25">
        <v>0.121</v>
      </c>
      <c r="M111" s="25" t="s">
        <v>40</v>
      </c>
      <c r="N111" s="25">
        <v>0.121</v>
      </c>
      <c r="O111" s="25">
        <v>0.16600000000000001</v>
      </c>
      <c r="P111" s="25">
        <v>3.1E-2</v>
      </c>
      <c r="Q111" s="25" t="s">
        <v>36</v>
      </c>
      <c r="R111" s="25">
        <v>3.1E-2</v>
      </c>
      <c r="S111" s="25">
        <v>1.2999999999999999E-2</v>
      </c>
      <c r="T111" s="25">
        <v>0.01</v>
      </c>
      <c r="U111" s="25">
        <v>0.34100000000000003</v>
      </c>
      <c r="V111" s="25">
        <v>1</v>
      </c>
    </row>
    <row r="112" spans="1:22" ht="13.5" thickBot="1" x14ac:dyDescent="0.25">
      <c r="A112" s="132">
        <v>2005</v>
      </c>
      <c r="B112" s="138" t="s">
        <v>14</v>
      </c>
      <c r="C112" s="138" t="s">
        <v>14</v>
      </c>
      <c r="D112" s="138" t="s">
        <v>14</v>
      </c>
      <c r="E112" s="25">
        <v>0.55400000000000005</v>
      </c>
      <c r="F112" s="25">
        <v>6.0000000000000001E-3</v>
      </c>
      <c r="G112" s="25">
        <v>9.2999999999999999E-2</v>
      </c>
      <c r="H112" s="25">
        <v>2E-3</v>
      </c>
      <c r="I112" s="25" t="s">
        <v>13</v>
      </c>
      <c r="J112" s="25">
        <v>0.65600000000000003</v>
      </c>
      <c r="K112" s="132">
        <v>2005</v>
      </c>
      <c r="L112" s="25">
        <v>0.121</v>
      </c>
      <c r="M112" s="25" t="s">
        <v>40</v>
      </c>
      <c r="N112" s="25">
        <v>0.121</v>
      </c>
      <c r="O112" s="25">
        <v>0.17</v>
      </c>
      <c r="P112" s="25">
        <v>3.2000000000000001E-2</v>
      </c>
      <c r="Q112" s="25" t="s">
        <v>36</v>
      </c>
      <c r="R112" s="25">
        <v>3.2000000000000001E-2</v>
      </c>
      <c r="S112" s="25">
        <v>1.2E-2</v>
      </c>
      <c r="T112" s="25">
        <v>8.9999999999999993E-3</v>
      </c>
      <c r="U112" s="25">
        <v>0.34399999999999997</v>
      </c>
      <c r="V112" s="25">
        <v>1</v>
      </c>
    </row>
    <row r="113" spans="1:22" ht="13.5" thickBot="1" x14ac:dyDescent="0.25">
      <c r="A113" s="132">
        <v>2006</v>
      </c>
      <c r="B113" s="138" t="s">
        <v>14</v>
      </c>
      <c r="C113" s="138" t="s">
        <v>14</v>
      </c>
      <c r="D113" s="138" t="s">
        <v>14</v>
      </c>
      <c r="E113" s="25">
        <v>0.55600000000000005</v>
      </c>
      <c r="F113" s="25">
        <v>6.0000000000000001E-3</v>
      </c>
      <c r="G113" s="25">
        <v>9.7000000000000003E-2</v>
      </c>
      <c r="H113" s="25">
        <v>3.0000000000000001E-3</v>
      </c>
      <c r="I113" s="25" t="s">
        <v>13</v>
      </c>
      <c r="J113" s="25">
        <v>0.66200000000000003</v>
      </c>
      <c r="K113" s="132">
        <v>2006</v>
      </c>
      <c r="L113" s="25">
        <v>0.11799999999999999</v>
      </c>
      <c r="M113" s="25" t="s">
        <v>40</v>
      </c>
      <c r="N113" s="25">
        <v>0.11799999999999999</v>
      </c>
      <c r="O113" s="25">
        <v>0.16500000000000001</v>
      </c>
      <c r="P113" s="25">
        <v>3.3000000000000002E-2</v>
      </c>
      <c r="Q113" s="25" t="s">
        <v>36</v>
      </c>
      <c r="R113" s="25">
        <v>3.3000000000000002E-2</v>
      </c>
      <c r="S113" s="25">
        <v>1.2E-2</v>
      </c>
      <c r="T113" s="25">
        <v>0.01</v>
      </c>
      <c r="U113" s="25">
        <v>0.33800000000000002</v>
      </c>
      <c r="V113" s="25">
        <v>1</v>
      </c>
    </row>
    <row r="114" spans="1:22" ht="13.5" thickBot="1" x14ac:dyDescent="0.25">
      <c r="A114" s="132">
        <v>2007</v>
      </c>
      <c r="B114" s="138" t="s">
        <v>14</v>
      </c>
      <c r="C114" s="138" t="s">
        <v>14</v>
      </c>
      <c r="D114" s="138" t="s">
        <v>14</v>
      </c>
      <c r="E114" s="25">
        <v>0.51100000000000001</v>
      </c>
      <c r="F114" s="25">
        <v>6.0000000000000001E-3</v>
      </c>
      <c r="G114" s="25">
        <v>0.13</v>
      </c>
      <c r="H114" s="25">
        <v>3.0000000000000001E-3</v>
      </c>
      <c r="I114" s="25">
        <v>1E-3</v>
      </c>
      <c r="J114" s="25">
        <v>0.65100000000000002</v>
      </c>
      <c r="K114" s="132">
        <v>2007</v>
      </c>
      <c r="L114" s="25">
        <v>0.11899999999999999</v>
      </c>
      <c r="M114" s="25" t="s">
        <v>40</v>
      </c>
      <c r="N114" s="25">
        <v>0.11899999999999999</v>
      </c>
      <c r="O114" s="25">
        <v>0.17399999999999999</v>
      </c>
      <c r="P114" s="25">
        <v>3.5000000000000003E-2</v>
      </c>
      <c r="Q114" s="25" t="s">
        <v>36</v>
      </c>
      <c r="R114" s="25">
        <v>3.5000000000000003E-2</v>
      </c>
      <c r="S114" s="25">
        <v>1.4E-2</v>
      </c>
      <c r="T114" s="25">
        <v>8.0000000000000002E-3</v>
      </c>
      <c r="U114" s="25">
        <v>0.34899999999999998</v>
      </c>
      <c r="V114" s="25">
        <v>1</v>
      </c>
    </row>
    <row r="115" spans="1:22" ht="13.5" thickBot="1" x14ac:dyDescent="0.25">
      <c r="A115" s="132">
        <v>2008</v>
      </c>
      <c r="B115" s="138" t="s">
        <v>14</v>
      </c>
      <c r="C115" s="138" t="s">
        <v>14</v>
      </c>
      <c r="D115" s="138" t="s">
        <v>14</v>
      </c>
      <c r="E115" s="25">
        <v>0.51200000000000001</v>
      </c>
      <c r="F115" s="25">
        <v>6.0000000000000001E-3</v>
      </c>
      <c r="G115" s="25">
        <v>0.13300000000000001</v>
      </c>
      <c r="H115" s="25">
        <v>4.0000000000000001E-3</v>
      </c>
      <c r="I115" s="25">
        <v>1E-3</v>
      </c>
      <c r="J115" s="25">
        <v>0.65600000000000003</v>
      </c>
      <c r="K115" s="132">
        <v>2008</v>
      </c>
      <c r="L115" s="25">
        <v>0.11899999999999999</v>
      </c>
      <c r="M115" s="25" t="s">
        <v>40</v>
      </c>
      <c r="N115" s="25">
        <v>0.11899999999999999</v>
      </c>
      <c r="O115" s="25">
        <v>0.16800000000000001</v>
      </c>
      <c r="P115" s="25">
        <v>3.5000000000000003E-2</v>
      </c>
      <c r="Q115" s="25" t="s">
        <v>36</v>
      </c>
      <c r="R115" s="25">
        <v>3.5000000000000003E-2</v>
      </c>
      <c r="S115" s="25">
        <v>1.6E-2</v>
      </c>
      <c r="T115" s="25">
        <v>7.0000000000000001E-3</v>
      </c>
      <c r="U115" s="25">
        <v>0.34399999999999997</v>
      </c>
      <c r="V115" s="25">
        <v>1</v>
      </c>
    </row>
    <row r="116" spans="1:22" ht="13.5" thickBot="1" x14ac:dyDescent="0.25">
      <c r="A116" s="132">
        <v>2009</v>
      </c>
      <c r="B116" s="138" t="s">
        <v>14</v>
      </c>
      <c r="C116" s="138" t="s">
        <v>14</v>
      </c>
      <c r="D116" s="138" t="s">
        <v>14</v>
      </c>
      <c r="E116" s="25">
        <v>0.502</v>
      </c>
      <c r="F116" s="25">
        <v>6.0000000000000001E-3</v>
      </c>
      <c r="G116" s="25">
        <v>0.13300000000000001</v>
      </c>
      <c r="H116" s="25">
        <v>4.0000000000000001E-3</v>
      </c>
      <c r="I116" s="25">
        <v>1E-3</v>
      </c>
      <c r="J116" s="25">
        <v>0.64700000000000002</v>
      </c>
      <c r="K116" s="132">
        <v>2009</v>
      </c>
      <c r="L116" s="25">
        <v>0.124</v>
      </c>
      <c r="M116" s="25" t="s">
        <v>40</v>
      </c>
      <c r="N116" s="25">
        <v>0.124</v>
      </c>
      <c r="O116" s="25">
        <v>0.16900000000000001</v>
      </c>
      <c r="P116" s="25">
        <v>3.7999999999999999E-2</v>
      </c>
      <c r="Q116" s="25" t="s">
        <v>36</v>
      </c>
      <c r="R116" s="25">
        <v>3.7999999999999999E-2</v>
      </c>
      <c r="S116" s="25">
        <v>1.4999999999999999E-2</v>
      </c>
      <c r="T116" s="25">
        <v>6.0000000000000001E-3</v>
      </c>
      <c r="U116" s="25">
        <v>0.35299999999999998</v>
      </c>
      <c r="V116" s="25">
        <v>1</v>
      </c>
    </row>
    <row r="117" spans="1:22" ht="13.5" thickBot="1" x14ac:dyDescent="0.25">
      <c r="A117" s="132">
        <v>2010</v>
      </c>
      <c r="B117" s="138" t="s">
        <v>14</v>
      </c>
      <c r="C117" s="138" t="s">
        <v>14</v>
      </c>
      <c r="D117" s="138" t="s">
        <v>14</v>
      </c>
      <c r="E117" s="25">
        <v>0.499</v>
      </c>
      <c r="F117" s="25">
        <v>6.0000000000000001E-3</v>
      </c>
      <c r="G117" s="25">
        <v>0.13700000000000001</v>
      </c>
      <c r="H117" s="25">
        <v>4.0000000000000001E-3</v>
      </c>
      <c r="I117" s="25">
        <v>2E-3</v>
      </c>
      <c r="J117" s="25">
        <v>0.64800000000000002</v>
      </c>
      <c r="K117" s="132">
        <v>2010</v>
      </c>
      <c r="L117" s="25">
        <v>0.123</v>
      </c>
      <c r="M117" s="25" t="s">
        <v>40</v>
      </c>
      <c r="N117" s="25">
        <v>0.123</v>
      </c>
      <c r="O117" s="25">
        <v>0.16900000000000001</v>
      </c>
      <c r="P117" s="25">
        <v>0.04</v>
      </c>
      <c r="Q117" s="25" t="s">
        <v>36</v>
      </c>
      <c r="R117" s="25">
        <v>0.04</v>
      </c>
      <c r="S117" s="25">
        <v>1.4999999999999999E-2</v>
      </c>
      <c r="T117" s="25">
        <v>5.0000000000000001E-3</v>
      </c>
      <c r="U117" s="25">
        <v>0.35199999999999998</v>
      </c>
      <c r="V117" s="25">
        <v>1</v>
      </c>
    </row>
    <row r="118" spans="1:22" ht="13.5" thickBot="1" x14ac:dyDescent="0.25">
      <c r="A118" s="132">
        <v>2011</v>
      </c>
      <c r="B118" s="138">
        <v>0.496</v>
      </c>
      <c r="C118" s="138">
        <v>1E-3</v>
      </c>
      <c r="D118" s="138">
        <v>8.0000000000000002E-3</v>
      </c>
      <c r="E118" s="138">
        <v>0.505</v>
      </c>
      <c r="F118" s="138">
        <v>6.0000000000000001E-3</v>
      </c>
      <c r="G118" s="138">
        <v>0.124</v>
      </c>
      <c r="H118" s="138">
        <v>4.0000000000000001E-3</v>
      </c>
      <c r="I118" s="138">
        <v>1E-3</v>
      </c>
      <c r="J118" s="138">
        <v>0.64</v>
      </c>
      <c r="K118" s="132">
        <v>2011</v>
      </c>
      <c r="L118" s="138">
        <v>0.124</v>
      </c>
      <c r="M118" s="138">
        <v>2E-3</v>
      </c>
      <c r="N118" s="138">
        <v>0.125</v>
      </c>
      <c r="O118" s="138">
        <v>0.17399999999999999</v>
      </c>
      <c r="P118" s="138">
        <v>3.6999999999999998E-2</v>
      </c>
      <c r="Q118" s="138">
        <v>3.0000000000000001E-3</v>
      </c>
      <c r="R118" s="138">
        <v>3.9E-2</v>
      </c>
      <c r="S118" s="138">
        <v>1.4999999999999999E-2</v>
      </c>
      <c r="T118" s="138">
        <v>6.0000000000000001E-3</v>
      </c>
      <c r="U118" s="138">
        <v>0.36</v>
      </c>
      <c r="V118" s="138">
        <v>1</v>
      </c>
    </row>
    <row r="119" spans="1:22" ht="13.5" thickBot="1" x14ac:dyDescent="0.25">
      <c r="A119" s="132">
        <v>2012</v>
      </c>
      <c r="B119" s="138">
        <v>0.48899999999999999</v>
      </c>
      <c r="C119" s="138">
        <v>1E-3</v>
      </c>
      <c r="D119" s="138">
        <v>1.0999999999999999E-2</v>
      </c>
      <c r="E119" s="138">
        <v>0.5</v>
      </c>
      <c r="F119" s="138">
        <v>6.0000000000000001E-3</v>
      </c>
      <c r="G119" s="138">
        <v>0.124</v>
      </c>
      <c r="H119" s="138">
        <v>5.0000000000000001E-3</v>
      </c>
      <c r="I119" s="138">
        <v>1E-3</v>
      </c>
      <c r="J119" s="138">
        <v>0.63600000000000001</v>
      </c>
      <c r="K119" s="132">
        <v>2012</v>
      </c>
      <c r="L119" s="138">
        <v>0.125</v>
      </c>
      <c r="M119" s="138">
        <v>2E-3</v>
      </c>
      <c r="N119" s="138">
        <v>0.127</v>
      </c>
      <c r="O119" s="138">
        <v>0.17599999999999999</v>
      </c>
      <c r="P119" s="138">
        <v>3.7999999999999999E-2</v>
      </c>
      <c r="Q119" s="138">
        <v>3.0000000000000001E-3</v>
      </c>
      <c r="R119" s="138">
        <v>4.1000000000000002E-2</v>
      </c>
      <c r="S119" s="138">
        <v>1.4999999999999999E-2</v>
      </c>
      <c r="T119" s="138">
        <v>5.0000000000000001E-3</v>
      </c>
      <c r="U119" s="138">
        <v>0.36399999999999999</v>
      </c>
      <c r="V119" s="138">
        <v>1</v>
      </c>
    </row>
    <row r="120" spans="1:22" ht="13.5" thickBot="1" x14ac:dyDescent="0.25">
      <c r="A120" s="132">
        <v>2013</v>
      </c>
      <c r="B120" s="138">
        <v>0.46</v>
      </c>
      <c r="C120" s="138">
        <v>2E-3</v>
      </c>
      <c r="D120" s="138">
        <v>2.1999999999999999E-2</v>
      </c>
      <c r="E120" s="138">
        <v>0.48499999999999999</v>
      </c>
      <c r="F120" s="138">
        <v>6.0000000000000001E-3</v>
      </c>
      <c r="G120" s="138">
        <v>0.122</v>
      </c>
      <c r="H120" s="138">
        <v>4.0000000000000001E-3</v>
      </c>
      <c r="I120" s="138">
        <v>1E-3</v>
      </c>
      <c r="J120" s="138">
        <v>0.61799999999999999</v>
      </c>
      <c r="K120" s="132">
        <v>2013</v>
      </c>
      <c r="L120" s="138">
        <v>0.127</v>
      </c>
      <c r="M120" s="138">
        <v>2E-3</v>
      </c>
      <c r="N120" s="138">
        <v>0.129</v>
      </c>
      <c r="O120" s="138">
        <v>0.19400000000000001</v>
      </c>
      <c r="P120" s="138">
        <v>3.7999999999999999E-2</v>
      </c>
      <c r="Q120" s="138">
        <v>3.0000000000000001E-3</v>
      </c>
      <c r="R120" s="138">
        <v>4.1000000000000002E-2</v>
      </c>
      <c r="S120" s="138">
        <v>1.4E-2</v>
      </c>
      <c r="T120" s="138">
        <v>4.0000000000000001E-3</v>
      </c>
      <c r="U120" s="138">
        <v>0.38200000000000001</v>
      </c>
      <c r="V120" s="138">
        <v>1</v>
      </c>
    </row>
    <row r="121" spans="1:22" ht="13.5" thickBot="1" x14ac:dyDescent="0.25">
      <c r="A121" s="132">
        <v>2014</v>
      </c>
      <c r="B121" s="138">
        <v>0.45400000000000001</v>
      </c>
      <c r="C121" s="138">
        <v>3.0000000000000001E-3</v>
      </c>
      <c r="D121" s="138">
        <v>2.5000000000000001E-2</v>
      </c>
      <c r="E121" s="138">
        <v>0.48199999999999998</v>
      </c>
      <c r="F121" s="138">
        <v>6.0000000000000001E-3</v>
      </c>
      <c r="G121" s="138">
        <v>0.12</v>
      </c>
      <c r="H121" s="138">
        <v>4.0000000000000001E-3</v>
      </c>
      <c r="I121" s="138">
        <v>1E-3</v>
      </c>
      <c r="J121" s="138">
        <v>0.61199999999999999</v>
      </c>
      <c r="K121" s="132">
        <v>2014</v>
      </c>
      <c r="L121" s="138">
        <v>0.129</v>
      </c>
      <c r="M121" s="138">
        <v>2E-3</v>
      </c>
      <c r="N121" s="138">
        <v>0.13100000000000001</v>
      </c>
      <c r="O121" s="138">
        <v>0.19500000000000001</v>
      </c>
      <c r="P121" s="138">
        <v>3.9E-2</v>
      </c>
      <c r="Q121" s="138">
        <v>3.0000000000000001E-3</v>
      </c>
      <c r="R121" s="138">
        <v>4.2000000000000003E-2</v>
      </c>
      <c r="S121" s="138">
        <v>1.4999999999999999E-2</v>
      </c>
      <c r="T121" s="138">
        <v>4.0000000000000001E-3</v>
      </c>
      <c r="U121" s="138">
        <v>0.38800000000000001</v>
      </c>
      <c r="V121" s="138">
        <v>1</v>
      </c>
    </row>
    <row r="122" spans="1:22" ht="13.5" thickBot="1" x14ac:dyDescent="0.25">
      <c r="A122" s="132">
        <v>2015</v>
      </c>
      <c r="B122" s="138">
        <v>0.45263022026050181</v>
      </c>
      <c r="C122" s="138">
        <v>3.0202153806017755E-3</v>
      </c>
      <c r="D122" s="138">
        <v>2.3487925532707725E-2</v>
      </c>
      <c r="E122" s="138">
        <v>0.47913836117381131</v>
      </c>
      <c r="F122" s="138">
        <v>5.7856978623074427E-3</v>
      </c>
      <c r="G122" s="138">
        <v>0.1183692384789423</v>
      </c>
      <c r="H122" s="138">
        <v>3.6933073224871315E-3</v>
      </c>
      <c r="I122" s="138">
        <v>8.5027826366577074E-4</v>
      </c>
      <c r="J122" s="138">
        <v>0.60783688310121398</v>
      </c>
      <c r="K122" s="132">
        <v>2015</v>
      </c>
      <c r="L122" s="138">
        <v>0.12850325536870585</v>
      </c>
      <c r="M122" s="138">
        <v>1.9244648271921827E-3</v>
      </c>
      <c r="N122" s="138">
        <v>0.13042772019589804</v>
      </c>
      <c r="O122" s="138">
        <v>0.19734298571035092</v>
      </c>
      <c r="P122" s="138">
        <v>4.0404743301647054E-2</v>
      </c>
      <c r="Q122" s="138">
        <v>3.2504738124525556E-3</v>
      </c>
      <c r="R122" s="138">
        <v>4.3655217114099615E-2</v>
      </c>
      <c r="S122" s="138">
        <v>1.6319508478616858E-2</v>
      </c>
      <c r="T122" s="138">
        <v>4.417707448890037E-3</v>
      </c>
      <c r="U122" s="138">
        <v>0.39216311689878602</v>
      </c>
      <c r="V122" s="138">
        <v>1</v>
      </c>
    </row>
    <row r="123" spans="1:22" ht="13.5" thickBot="1" x14ac:dyDescent="0.25">
      <c r="A123" s="132">
        <v>2016</v>
      </c>
      <c r="B123" s="138">
        <v>0.45101423673779745</v>
      </c>
      <c r="C123" s="138">
        <v>4.265878829044948E-3</v>
      </c>
      <c r="D123" s="138">
        <v>2.3224360631793867E-2</v>
      </c>
      <c r="E123" s="138">
        <v>0.47850449729178707</v>
      </c>
      <c r="F123" s="138">
        <v>5.7862520495687358E-3</v>
      </c>
      <c r="G123" s="138">
        <v>0.11446919697573152</v>
      </c>
      <c r="H123" s="138">
        <v>3.4687686582102533E-3</v>
      </c>
      <c r="I123" s="138">
        <v>6.6472955606468797E-4</v>
      </c>
      <c r="J123" s="138">
        <v>0.60289344453136229</v>
      </c>
      <c r="K123" s="132">
        <v>2016</v>
      </c>
      <c r="L123" s="138">
        <v>0.12768428801145038</v>
      </c>
      <c r="M123" s="138">
        <v>1.9362035964919054E-3</v>
      </c>
      <c r="N123" s="138">
        <v>0.12962049160794228</v>
      </c>
      <c r="O123" s="138">
        <v>0.19986125347230177</v>
      </c>
      <c r="P123" s="138">
        <v>4.258236780489949E-2</v>
      </c>
      <c r="Q123" s="138">
        <v>3.8579161983459849E-3</v>
      </c>
      <c r="R123" s="138">
        <v>4.6440284003245472E-2</v>
      </c>
      <c r="S123" s="138">
        <v>1.6301208844256908E-2</v>
      </c>
      <c r="T123" s="138">
        <v>4.8833175408912874E-3</v>
      </c>
      <c r="U123" s="138">
        <v>0.39710655546863771</v>
      </c>
      <c r="V123" s="138">
        <v>1</v>
      </c>
    </row>
    <row r="124" spans="1:22" ht="13.5" thickBot="1" x14ac:dyDescent="0.25">
      <c r="A124" s="132">
        <v>2017</v>
      </c>
      <c r="B124" s="138">
        <v>0.45879759154775629</v>
      </c>
      <c r="C124" s="138">
        <v>4.0924489245240765E-3</v>
      </c>
      <c r="D124" s="138">
        <v>2.335951581083389E-2</v>
      </c>
      <c r="E124" s="138">
        <v>0.48624955628311417</v>
      </c>
      <c r="F124" s="138">
        <v>5.738300202928241E-3</v>
      </c>
      <c r="G124" s="138">
        <v>0.11921738069092608</v>
      </c>
      <c r="H124" s="138">
        <v>3.5007913551446546E-3</v>
      </c>
      <c r="I124" s="138">
        <v>6.3408107870890267E-4</v>
      </c>
      <c r="J124" s="138">
        <v>0.61534013064379656</v>
      </c>
      <c r="K124" s="132">
        <v>2017</v>
      </c>
      <c r="L124" s="138">
        <v>0.12923330412484182</v>
      </c>
      <c r="M124" s="138">
        <v>1.8643418162894625E-3</v>
      </c>
      <c r="N124" s="138">
        <v>0.13109762490815691</v>
      </c>
      <c r="O124" s="138">
        <v>0.183221668220688</v>
      </c>
      <c r="P124" s="138">
        <v>4.5074463354700944E-2</v>
      </c>
      <c r="Q124" s="138">
        <v>4.3561182913829611E-3</v>
      </c>
      <c r="R124" s="138">
        <v>4.9430539580135144E-2</v>
      </c>
      <c r="S124" s="138">
        <v>1.5663466352383554E-2</v>
      </c>
      <c r="T124" s="138">
        <v>5.2465702948400247E-3</v>
      </c>
      <c r="U124" s="138">
        <v>0.38465989038917797</v>
      </c>
      <c r="V124" s="138">
        <v>1</v>
      </c>
    </row>
    <row r="125" spans="1:22" x14ac:dyDescent="0.2">
      <c r="A125" s="390" t="s">
        <v>18</v>
      </c>
    </row>
    <row r="126" spans="1:22" x14ac:dyDescent="0.2">
      <c r="A126" s="390" t="s">
        <v>19</v>
      </c>
    </row>
    <row r="127" spans="1:22" x14ac:dyDescent="0.2">
      <c r="A127" s="390" t="s">
        <v>20</v>
      </c>
    </row>
    <row r="128" spans="1:22" x14ac:dyDescent="0.2">
      <c r="A128" s="390" t="s">
        <v>2405</v>
      </c>
    </row>
    <row r="129" spans="1:1" x14ac:dyDescent="0.2">
      <c r="A129" s="390" t="s">
        <v>743</v>
      </c>
    </row>
    <row r="130" spans="1:1" x14ac:dyDescent="0.2">
      <c r="A130" s="390" t="s">
        <v>42</v>
      </c>
    </row>
    <row r="131" spans="1:1" x14ac:dyDescent="0.2">
      <c r="A131" s="390" t="s">
        <v>43</v>
      </c>
    </row>
    <row r="132" spans="1:1" x14ac:dyDescent="0.2">
      <c r="A132" s="390" t="s">
        <v>44</v>
      </c>
    </row>
    <row r="133" spans="1:1" x14ac:dyDescent="0.2">
      <c r="A133" s="390" t="s">
        <v>2401</v>
      </c>
    </row>
    <row r="134" spans="1:1" x14ac:dyDescent="0.2">
      <c r="A134" s="390" t="s">
        <v>22</v>
      </c>
    </row>
  </sheetData>
  <sortState ref="A126:A133">
    <sortCondition ref="A126"/>
  </sortState>
  <mergeCells count="27">
    <mergeCell ref="G5:G6"/>
    <mergeCell ref="H5:H6"/>
    <mergeCell ref="I5:I6"/>
    <mergeCell ref="J5:J6"/>
    <mergeCell ref="A7:J7"/>
    <mergeCell ref="A94:J94"/>
    <mergeCell ref="K1:V1"/>
    <mergeCell ref="K2:V2"/>
    <mergeCell ref="K3:V3"/>
    <mergeCell ref="A1:J1"/>
    <mergeCell ref="A2:J2"/>
    <mergeCell ref="A3:J3"/>
    <mergeCell ref="K7:V7"/>
    <mergeCell ref="K94:V94"/>
    <mergeCell ref="A4:J4"/>
    <mergeCell ref="A5:A6"/>
    <mergeCell ref="B5:E5"/>
    <mergeCell ref="F5:F6"/>
    <mergeCell ref="K4:V4"/>
    <mergeCell ref="K5:K6"/>
    <mergeCell ref="S5:S6"/>
    <mergeCell ref="T5:T6"/>
    <mergeCell ref="U5:U6"/>
    <mergeCell ref="V5:V6"/>
    <mergeCell ref="L5:N5"/>
    <mergeCell ref="O5:O6"/>
    <mergeCell ref="P5:R5"/>
  </mergeCells>
  <hyperlinks>
    <hyperlink ref="W6" location="TOC!A1" display="RETURN TO TABLE OF CONTENTS" xr:uid="{00000000-0004-0000-46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H128"/>
  <sheetViews>
    <sheetView workbookViewId="0">
      <pane ySplit="4" topLeftCell="A5" activePane="bottomLeft" state="frozen"/>
      <selection activeCell="V32" sqref="V32"/>
      <selection pane="bottomLeft" activeCell="H4" sqref="H4"/>
    </sheetView>
  </sheetViews>
  <sheetFormatPr defaultRowHeight="12.75" x14ac:dyDescent="0.2"/>
  <cols>
    <col min="2" max="7" width="13.140625" customWidth="1"/>
  </cols>
  <sheetData>
    <row r="1" spans="1:8" x14ac:dyDescent="0.2">
      <c r="A1" s="809" t="s">
        <v>2403</v>
      </c>
      <c r="B1" s="809"/>
      <c r="C1" s="809"/>
      <c r="D1" s="809"/>
      <c r="E1" s="809"/>
      <c r="F1" s="809"/>
      <c r="G1" s="809"/>
    </row>
    <row r="2" spans="1:8" ht="13.5" thickBot="1" x14ac:dyDescent="0.25">
      <c r="A2" s="805" t="s">
        <v>116</v>
      </c>
      <c r="B2" s="805"/>
      <c r="C2" s="805"/>
      <c r="D2" s="805"/>
      <c r="E2" s="805"/>
      <c r="F2" s="805"/>
      <c r="G2" s="805"/>
    </row>
    <row r="3" spans="1:8" ht="19.5" customHeight="1" thickBot="1" x14ac:dyDescent="0.25">
      <c r="A3" s="806" t="s">
        <v>2407</v>
      </c>
      <c r="B3" s="807"/>
      <c r="C3" s="807"/>
      <c r="D3" s="807"/>
      <c r="E3" s="807"/>
      <c r="F3" s="807"/>
      <c r="G3" s="808"/>
    </row>
    <row r="4" spans="1:8" ht="34.5" thickBot="1" x14ac:dyDescent="0.25">
      <c r="A4" s="161" t="s">
        <v>3</v>
      </c>
      <c r="B4" s="144" t="s">
        <v>101</v>
      </c>
      <c r="C4" s="144" t="s">
        <v>102</v>
      </c>
      <c r="D4" s="144" t="s">
        <v>103</v>
      </c>
      <c r="E4" s="144" t="s">
        <v>104</v>
      </c>
      <c r="F4" s="144" t="s">
        <v>773</v>
      </c>
      <c r="G4" s="144" t="s">
        <v>107</v>
      </c>
      <c r="H4" s="551" t="s">
        <v>2837</v>
      </c>
    </row>
    <row r="5" spans="1:8" ht="13.5" customHeight="1" thickBot="1" x14ac:dyDescent="0.25">
      <c r="A5" s="838" t="s">
        <v>2382</v>
      </c>
      <c r="B5" s="839"/>
      <c r="C5" s="839"/>
      <c r="D5" s="839"/>
      <c r="E5" s="839"/>
      <c r="F5" s="839"/>
      <c r="G5" s="840"/>
    </row>
    <row r="6" spans="1:8" ht="13.5" thickBot="1" x14ac:dyDescent="0.25">
      <c r="A6" s="161">
        <v>1932</v>
      </c>
      <c r="B6" s="356" t="s">
        <v>13</v>
      </c>
      <c r="C6" s="356" t="s">
        <v>13</v>
      </c>
      <c r="D6" s="356" t="s">
        <v>13</v>
      </c>
      <c r="E6" s="356" t="s">
        <v>13</v>
      </c>
      <c r="F6" s="356" t="s">
        <v>13</v>
      </c>
      <c r="G6" s="356">
        <v>613.9</v>
      </c>
    </row>
    <row r="7" spans="1:8" ht="13.5" thickBot="1" x14ac:dyDescent="0.25">
      <c r="A7" s="161">
        <v>1933</v>
      </c>
      <c r="B7" s="356" t="s">
        <v>13</v>
      </c>
      <c r="C7" s="356" t="s">
        <v>13</v>
      </c>
      <c r="D7" s="356" t="s">
        <v>13</v>
      </c>
      <c r="E7" s="356" t="s">
        <v>13</v>
      </c>
      <c r="F7" s="356" t="s">
        <v>13</v>
      </c>
      <c r="G7" s="356">
        <v>549.79999999999995</v>
      </c>
    </row>
    <row r="8" spans="1:8" ht="13.5" thickBot="1" x14ac:dyDescent="0.25">
      <c r="A8" s="161">
        <v>1934</v>
      </c>
      <c r="B8" s="356" t="s">
        <v>13</v>
      </c>
      <c r="C8" s="356" t="s">
        <v>13</v>
      </c>
      <c r="D8" s="356" t="s">
        <v>13</v>
      </c>
      <c r="E8" s="356" t="s">
        <v>13</v>
      </c>
      <c r="F8" s="356" t="s">
        <v>13</v>
      </c>
      <c r="G8" s="356">
        <v>574.70000000000005</v>
      </c>
    </row>
    <row r="9" spans="1:8" ht="13.5" thickBot="1" x14ac:dyDescent="0.25">
      <c r="A9" s="161">
        <v>1935</v>
      </c>
      <c r="B9" s="356" t="s">
        <v>13</v>
      </c>
      <c r="C9" s="356" t="s">
        <v>13</v>
      </c>
      <c r="D9" s="356" t="s">
        <v>13</v>
      </c>
      <c r="E9" s="356" t="s">
        <v>13</v>
      </c>
      <c r="F9" s="356" t="s">
        <v>13</v>
      </c>
      <c r="G9" s="356">
        <v>585.4</v>
      </c>
    </row>
    <row r="10" spans="1:8" ht="13.5" thickBot="1" x14ac:dyDescent="0.25">
      <c r="A10" s="161">
        <v>1936</v>
      </c>
      <c r="B10" s="356" t="s">
        <v>13</v>
      </c>
      <c r="C10" s="356" t="s">
        <v>13</v>
      </c>
      <c r="D10" s="356" t="s">
        <v>13</v>
      </c>
      <c r="E10" s="356" t="s">
        <v>13</v>
      </c>
      <c r="F10" s="356" t="s">
        <v>13</v>
      </c>
      <c r="G10" s="356">
        <v>622.1</v>
      </c>
    </row>
    <row r="11" spans="1:8" ht="13.5" thickBot="1" x14ac:dyDescent="0.25">
      <c r="A11" s="161">
        <v>1937</v>
      </c>
      <c r="B11" s="356" t="s">
        <v>13</v>
      </c>
      <c r="C11" s="356" t="s">
        <v>13</v>
      </c>
      <c r="D11" s="356" t="s">
        <v>13</v>
      </c>
      <c r="E11" s="356" t="s">
        <v>13</v>
      </c>
      <c r="F11" s="356" t="s">
        <v>13</v>
      </c>
      <c r="G11" s="356">
        <v>652.20000000000005</v>
      </c>
    </row>
    <row r="12" spans="1:8" ht="13.5" thickBot="1" x14ac:dyDescent="0.25">
      <c r="A12" s="161">
        <v>1938</v>
      </c>
      <c r="B12" s="356" t="s">
        <v>13</v>
      </c>
      <c r="C12" s="356" t="s">
        <v>13</v>
      </c>
      <c r="D12" s="356" t="s">
        <v>13</v>
      </c>
      <c r="E12" s="356" t="s">
        <v>13</v>
      </c>
      <c r="F12" s="356" t="s">
        <v>13</v>
      </c>
      <c r="G12" s="356">
        <v>645.4</v>
      </c>
    </row>
    <row r="13" spans="1:8" ht="13.5" thickBot="1" x14ac:dyDescent="0.25">
      <c r="A13" s="161">
        <v>1939</v>
      </c>
      <c r="B13" s="356" t="s">
        <v>13</v>
      </c>
      <c r="C13" s="356" t="s">
        <v>13</v>
      </c>
      <c r="D13" s="356" t="s">
        <v>13</v>
      </c>
      <c r="E13" s="356" t="s">
        <v>13</v>
      </c>
      <c r="F13" s="356" t="s">
        <v>13</v>
      </c>
      <c r="G13" s="356">
        <v>654.1</v>
      </c>
    </row>
    <row r="14" spans="1:8" ht="13.5" thickBot="1" x14ac:dyDescent="0.25">
      <c r="A14" s="161">
        <v>1940</v>
      </c>
      <c r="B14" s="356" t="s">
        <v>13</v>
      </c>
      <c r="C14" s="356" t="s">
        <v>13</v>
      </c>
      <c r="D14" s="356" t="s">
        <v>13</v>
      </c>
      <c r="E14" s="356" t="s">
        <v>13</v>
      </c>
      <c r="F14" s="356" t="s">
        <v>13</v>
      </c>
      <c r="G14" s="356">
        <v>660.7</v>
      </c>
    </row>
    <row r="15" spans="1:8" ht="13.5" thickBot="1" x14ac:dyDescent="0.25">
      <c r="A15" s="161">
        <v>1941</v>
      </c>
      <c r="B15" s="356" t="s">
        <v>13</v>
      </c>
      <c r="C15" s="356" t="s">
        <v>13</v>
      </c>
      <c r="D15" s="356" t="s">
        <v>13</v>
      </c>
      <c r="E15" s="356" t="s">
        <v>13</v>
      </c>
      <c r="F15" s="356" t="s">
        <v>13</v>
      </c>
      <c r="G15" s="356">
        <v>711.1</v>
      </c>
    </row>
    <row r="16" spans="1:8" ht="13.5" thickBot="1" x14ac:dyDescent="0.25">
      <c r="A16" s="161">
        <v>1942</v>
      </c>
      <c r="B16" s="356" t="s">
        <v>13</v>
      </c>
      <c r="C16" s="356" t="s">
        <v>13</v>
      </c>
      <c r="D16" s="356" t="s">
        <v>13</v>
      </c>
      <c r="E16" s="356" t="s">
        <v>13</v>
      </c>
      <c r="F16" s="356" t="s">
        <v>13</v>
      </c>
      <c r="G16" s="356">
        <v>898</v>
      </c>
    </row>
    <row r="17" spans="1:7" ht="13.5" thickBot="1" x14ac:dyDescent="0.25">
      <c r="A17" s="161">
        <v>1943</v>
      </c>
      <c r="B17" s="356" t="s">
        <v>13</v>
      </c>
      <c r="C17" s="356" t="s">
        <v>13</v>
      </c>
      <c r="D17" s="356" t="s">
        <v>13</v>
      </c>
      <c r="E17" s="356" t="s">
        <v>13</v>
      </c>
      <c r="F17" s="356" t="s">
        <v>13</v>
      </c>
      <c r="G17" s="356">
        <v>1119.3</v>
      </c>
    </row>
    <row r="18" spans="1:7" ht="13.5" thickBot="1" x14ac:dyDescent="0.25">
      <c r="A18" s="161">
        <v>1944</v>
      </c>
      <c r="B18" s="356" t="s">
        <v>13</v>
      </c>
      <c r="C18" s="356" t="s">
        <v>13</v>
      </c>
      <c r="D18" s="356" t="s">
        <v>13</v>
      </c>
      <c r="E18" s="356" t="s">
        <v>13</v>
      </c>
      <c r="F18" s="356" t="s">
        <v>13</v>
      </c>
      <c r="G18" s="356">
        <v>1201.3</v>
      </c>
    </row>
    <row r="19" spans="1:7" ht="13.5" thickBot="1" x14ac:dyDescent="0.25">
      <c r="A19" s="161">
        <v>1945</v>
      </c>
      <c r="B19" s="356" t="s">
        <v>13</v>
      </c>
      <c r="C19" s="356" t="s">
        <v>13</v>
      </c>
      <c r="D19" s="356" t="s">
        <v>13</v>
      </c>
      <c r="E19" s="356" t="s">
        <v>13</v>
      </c>
      <c r="F19" s="356" t="s">
        <v>13</v>
      </c>
      <c r="G19" s="356">
        <v>1231.7</v>
      </c>
    </row>
    <row r="20" spans="1:7" ht="13.5" thickBot="1" x14ac:dyDescent="0.25">
      <c r="A20" s="161">
        <v>1946</v>
      </c>
      <c r="B20" s="356" t="s">
        <v>13</v>
      </c>
      <c r="C20" s="356" t="s">
        <v>13</v>
      </c>
      <c r="D20" s="356" t="s">
        <v>13</v>
      </c>
      <c r="E20" s="356" t="s">
        <v>13</v>
      </c>
      <c r="F20" s="356" t="s">
        <v>13</v>
      </c>
      <c r="G20" s="356">
        <v>1258.5</v>
      </c>
    </row>
    <row r="21" spans="1:7" ht="13.5" thickBot="1" x14ac:dyDescent="0.25">
      <c r="A21" s="161">
        <v>1947</v>
      </c>
      <c r="B21" s="356" t="s">
        <v>13</v>
      </c>
      <c r="C21" s="356" t="s">
        <v>13</v>
      </c>
      <c r="D21" s="356" t="s">
        <v>13</v>
      </c>
      <c r="E21" s="356" t="s">
        <v>13</v>
      </c>
      <c r="F21" s="356" t="s">
        <v>13</v>
      </c>
      <c r="G21" s="356">
        <v>1343.7</v>
      </c>
    </row>
    <row r="22" spans="1:7" ht="13.5" thickBot="1" x14ac:dyDescent="0.25">
      <c r="A22" s="161">
        <v>1948</v>
      </c>
      <c r="B22" s="356" t="s">
        <v>13</v>
      </c>
      <c r="C22" s="356" t="s">
        <v>13</v>
      </c>
      <c r="D22" s="356" t="s">
        <v>13</v>
      </c>
      <c r="E22" s="356" t="s">
        <v>13</v>
      </c>
      <c r="F22" s="356" t="s">
        <v>13</v>
      </c>
      <c r="G22" s="356">
        <v>1444.9</v>
      </c>
    </row>
    <row r="23" spans="1:7" ht="13.5" thickBot="1" x14ac:dyDescent="0.25">
      <c r="A23" s="161">
        <v>1949</v>
      </c>
      <c r="B23" s="356" t="s">
        <v>13</v>
      </c>
      <c r="C23" s="356" t="s">
        <v>13</v>
      </c>
      <c r="D23" s="356" t="s">
        <v>13</v>
      </c>
      <c r="E23" s="356" t="s">
        <v>13</v>
      </c>
      <c r="F23" s="356" t="s">
        <v>13</v>
      </c>
      <c r="G23" s="356">
        <v>1427.2</v>
      </c>
    </row>
    <row r="24" spans="1:7" ht="13.5" thickBot="1" x14ac:dyDescent="0.25">
      <c r="A24" s="161">
        <v>1950</v>
      </c>
      <c r="B24" s="356" t="s">
        <v>13</v>
      </c>
      <c r="C24" s="356" t="s">
        <v>13</v>
      </c>
      <c r="D24" s="356" t="s">
        <v>13</v>
      </c>
      <c r="E24" s="356" t="s">
        <v>13</v>
      </c>
      <c r="F24" s="356" t="s">
        <v>13</v>
      </c>
      <c r="G24" s="356">
        <v>1385.7</v>
      </c>
    </row>
    <row r="25" spans="1:7" ht="13.5" thickBot="1" x14ac:dyDescent="0.25">
      <c r="A25" s="161">
        <v>1951</v>
      </c>
      <c r="B25" s="356" t="s">
        <v>13</v>
      </c>
      <c r="C25" s="356" t="s">
        <v>13</v>
      </c>
      <c r="D25" s="356" t="s">
        <v>13</v>
      </c>
      <c r="E25" s="356" t="s">
        <v>13</v>
      </c>
      <c r="F25" s="356" t="s">
        <v>13</v>
      </c>
      <c r="G25" s="356">
        <v>1426.6</v>
      </c>
    </row>
    <row r="26" spans="1:7" ht="13.5" thickBot="1" x14ac:dyDescent="0.25">
      <c r="A26" s="161">
        <v>1952</v>
      </c>
      <c r="B26" s="356" t="s">
        <v>13</v>
      </c>
      <c r="C26" s="356" t="s">
        <v>13</v>
      </c>
      <c r="D26" s="356" t="s">
        <v>13</v>
      </c>
      <c r="E26" s="356" t="s">
        <v>13</v>
      </c>
      <c r="F26" s="356" t="s">
        <v>13</v>
      </c>
      <c r="G26" s="356">
        <v>1471.6</v>
      </c>
    </row>
    <row r="27" spans="1:7" ht="13.5" thickBot="1" x14ac:dyDescent="0.25">
      <c r="A27" s="161">
        <v>1953</v>
      </c>
      <c r="B27" s="356" t="s">
        <v>13</v>
      </c>
      <c r="C27" s="356" t="s">
        <v>13</v>
      </c>
      <c r="D27" s="356" t="s">
        <v>13</v>
      </c>
      <c r="E27" s="356" t="s">
        <v>13</v>
      </c>
      <c r="F27" s="356" t="s">
        <v>13</v>
      </c>
      <c r="G27" s="356">
        <v>1468.1</v>
      </c>
    </row>
    <row r="28" spans="1:7" ht="13.5" thickBot="1" x14ac:dyDescent="0.25">
      <c r="A28" s="161">
        <v>1954</v>
      </c>
      <c r="B28" s="356" t="s">
        <v>13</v>
      </c>
      <c r="C28" s="356" t="s">
        <v>13</v>
      </c>
      <c r="D28" s="356" t="s">
        <v>13</v>
      </c>
      <c r="E28" s="356" t="s">
        <v>13</v>
      </c>
      <c r="F28" s="356" t="s">
        <v>13</v>
      </c>
      <c r="G28" s="356">
        <v>1427</v>
      </c>
    </row>
    <row r="29" spans="1:7" ht="13.5" thickBot="1" x14ac:dyDescent="0.25">
      <c r="A29" s="161">
        <v>1955</v>
      </c>
      <c r="B29" s="356" t="s">
        <v>13</v>
      </c>
      <c r="C29" s="356" t="s">
        <v>13</v>
      </c>
      <c r="D29" s="356" t="s">
        <v>13</v>
      </c>
      <c r="E29" s="356" t="s">
        <v>13</v>
      </c>
      <c r="F29" s="356" t="s">
        <v>13</v>
      </c>
      <c r="G29" s="356">
        <v>1370.7</v>
      </c>
    </row>
    <row r="30" spans="1:7" ht="13.5" thickBot="1" x14ac:dyDescent="0.25">
      <c r="A30" s="161">
        <v>1956</v>
      </c>
      <c r="B30" s="356" t="s">
        <v>13</v>
      </c>
      <c r="C30" s="356" t="s">
        <v>13</v>
      </c>
      <c r="D30" s="356" t="s">
        <v>13</v>
      </c>
      <c r="E30" s="356" t="s">
        <v>13</v>
      </c>
      <c r="F30" s="356" t="s">
        <v>13</v>
      </c>
      <c r="G30" s="356">
        <v>1360.4</v>
      </c>
    </row>
    <row r="31" spans="1:7" ht="13.5" thickBot="1" x14ac:dyDescent="0.25">
      <c r="A31" s="161">
        <v>1957</v>
      </c>
      <c r="B31" s="356" t="s">
        <v>13</v>
      </c>
      <c r="C31" s="356" t="s">
        <v>13</v>
      </c>
      <c r="D31" s="356" t="s">
        <v>13</v>
      </c>
      <c r="E31" s="356" t="s">
        <v>13</v>
      </c>
      <c r="F31" s="356" t="s">
        <v>13</v>
      </c>
      <c r="G31" s="356">
        <v>1349</v>
      </c>
    </row>
    <row r="32" spans="1:7" ht="13.5" thickBot="1" x14ac:dyDescent="0.25">
      <c r="A32" s="161">
        <v>1958</v>
      </c>
      <c r="B32" s="356" t="s">
        <v>13</v>
      </c>
      <c r="C32" s="356" t="s">
        <v>13</v>
      </c>
      <c r="D32" s="356" t="s">
        <v>13</v>
      </c>
      <c r="E32" s="356" t="s">
        <v>13</v>
      </c>
      <c r="F32" s="356" t="s">
        <v>13</v>
      </c>
      <c r="G32" s="356">
        <v>1342.9</v>
      </c>
    </row>
    <row r="33" spans="1:7" ht="13.5" thickBot="1" x14ac:dyDescent="0.25">
      <c r="A33" s="161">
        <v>1959</v>
      </c>
      <c r="B33" s="356" t="s">
        <v>13</v>
      </c>
      <c r="C33" s="356" t="s">
        <v>13</v>
      </c>
      <c r="D33" s="356" t="s">
        <v>13</v>
      </c>
      <c r="E33" s="356" t="s">
        <v>13</v>
      </c>
      <c r="F33" s="356" t="s">
        <v>13</v>
      </c>
      <c r="G33" s="356">
        <v>1350.8</v>
      </c>
    </row>
    <row r="34" spans="1:7" ht="13.5" thickBot="1" x14ac:dyDescent="0.25">
      <c r="A34" s="161">
        <v>1960</v>
      </c>
      <c r="B34" s="356" t="s">
        <v>13</v>
      </c>
      <c r="C34" s="356" t="s">
        <v>13</v>
      </c>
      <c r="D34" s="356" t="s">
        <v>13</v>
      </c>
      <c r="E34" s="356" t="s">
        <v>13</v>
      </c>
      <c r="F34" s="356" t="s">
        <v>13</v>
      </c>
      <c r="G34" s="356">
        <v>1376.5</v>
      </c>
    </row>
    <row r="35" spans="1:7" ht="13.5" thickBot="1" x14ac:dyDescent="0.25">
      <c r="A35" s="161">
        <v>1961</v>
      </c>
      <c r="B35" s="356" t="s">
        <v>13</v>
      </c>
      <c r="C35" s="356" t="s">
        <v>13</v>
      </c>
      <c r="D35" s="356" t="s">
        <v>13</v>
      </c>
      <c r="E35" s="356" t="s">
        <v>13</v>
      </c>
      <c r="F35" s="356" t="s">
        <v>13</v>
      </c>
      <c r="G35" s="356">
        <v>1373</v>
      </c>
    </row>
    <row r="36" spans="1:7" ht="13.5" thickBot="1" x14ac:dyDescent="0.25">
      <c r="A36" s="161">
        <v>1962</v>
      </c>
      <c r="B36" s="356" t="s">
        <v>13</v>
      </c>
      <c r="C36" s="356" t="s">
        <v>13</v>
      </c>
      <c r="D36" s="356" t="s">
        <v>13</v>
      </c>
      <c r="E36" s="356" t="s">
        <v>13</v>
      </c>
      <c r="F36" s="356" t="s">
        <v>13</v>
      </c>
      <c r="G36" s="356">
        <v>1383.8</v>
      </c>
    </row>
    <row r="37" spans="1:7" ht="13.5" thickBot="1" x14ac:dyDescent="0.25">
      <c r="A37" s="161">
        <v>1963</v>
      </c>
      <c r="B37" s="356" t="s">
        <v>13</v>
      </c>
      <c r="C37" s="356" t="s">
        <v>13</v>
      </c>
      <c r="D37" s="356" t="s">
        <v>13</v>
      </c>
      <c r="E37" s="356" t="s">
        <v>13</v>
      </c>
      <c r="F37" s="356" t="s">
        <v>13</v>
      </c>
      <c r="G37" s="356">
        <v>1391.5</v>
      </c>
    </row>
    <row r="38" spans="1:7" ht="13.5" thickBot="1" x14ac:dyDescent="0.25">
      <c r="A38" s="161">
        <v>1964</v>
      </c>
      <c r="B38" s="356" t="s">
        <v>13</v>
      </c>
      <c r="C38" s="356" t="s">
        <v>13</v>
      </c>
      <c r="D38" s="356" t="s">
        <v>13</v>
      </c>
      <c r="E38" s="356" t="s">
        <v>13</v>
      </c>
      <c r="F38" s="356" t="s">
        <v>13</v>
      </c>
      <c r="G38" s="356">
        <v>1420.5</v>
      </c>
    </row>
    <row r="39" spans="1:7" ht="13.5" thickBot="1" x14ac:dyDescent="0.25">
      <c r="A39" s="161">
        <v>1965</v>
      </c>
      <c r="B39" s="356" t="s">
        <v>13</v>
      </c>
      <c r="C39" s="356" t="s">
        <v>13</v>
      </c>
      <c r="D39" s="356" t="s">
        <v>13</v>
      </c>
      <c r="E39" s="356" t="s">
        <v>13</v>
      </c>
      <c r="F39" s="356" t="s">
        <v>13</v>
      </c>
      <c r="G39" s="356">
        <v>1454.4</v>
      </c>
    </row>
    <row r="40" spans="1:7" ht="13.5" thickBot="1" x14ac:dyDescent="0.25">
      <c r="A40" s="161">
        <v>1966</v>
      </c>
      <c r="B40" s="356" t="s">
        <v>13</v>
      </c>
      <c r="C40" s="356" t="s">
        <v>13</v>
      </c>
      <c r="D40" s="356" t="s">
        <v>13</v>
      </c>
      <c r="E40" s="356" t="s">
        <v>13</v>
      </c>
      <c r="F40" s="356" t="s">
        <v>13</v>
      </c>
      <c r="G40" s="356">
        <v>1515.6</v>
      </c>
    </row>
    <row r="41" spans="1:7" ht="13.5" thickBot="1" x14ac:dyDescent="0.25">
      <c r="A41" s="161">
        <v>1967</v>
      </c>
      <c r="B41" s="356" t="s">
        <v>13</v>
      </c>
      <c r="C41" s="356" t="s">
        <v>13</v>
      </c>
      <c r="D41" s="356" t="s">
        <v>13</v>
      </c>
      <c r="E41" s="356" t="s">
        <v>13</v>
      </c>
      <c r="F41" s="356" t="s">
        <v>13</v>
      </c>
      <c r="G41" s="356">
        <v>1622.6</v>
      </c>
    </row>
    <row r="42" spans="1:7" ht="13.5" thickBot="1" x14ac:dyDescent="0.25">
      <c r="A42" s="161">
        <v>1968</v>
      </c>
      <c r="B42" s="356" t="s">
        <v>13</v>
      </c>
      <c r="C42" s="356" t="s">
        <v>13</v>
      </c>
      <c r="D42" s="356" t="s">
        <v>13</v>
      </c>
      <c r="E42" s="356" t="s">
        <v>13</v>
      </c>
      <c r="F42" s="356" t="s">
        <v>13</v>
      </c>
      <c r="G42" s="356">
        <v>1723.8</v>
      </c>
    </row>
    <row r="43" spans="1:7" ht="13.5" thickBot="1" x14ac:dyDescent="0.25">
      <c r="A43" s="161">
        <v>1969</v>
      </c>
      <c r="B43" s="356" t="s">
        <v>13</v>
      </c>
      <c r="C43" s="356" t="s">
        <v>13</v>
      </c>
      <c r="D43" s="356" t="s">
        <v>13</v>
      </c>
      <c r="E43" s="356" t="s">
        <v>13</v>
      </c>
      <c r="F43" s="356" t="s">
        <v>13</v>
      </c>
      <c r="G43" s="356">
        <v>1846.1</v>
      </c>
    </row>
    <row r="44" spans="1:7" ht="13.5" thickBot="1" x14ac:dyDescent="0.25">
      <c r="A44" s="161">
        <v>1970</v>
      </c>
      <c r="B44" s="356" t="s">
        <v>13</v>
      </c>
      <c r="C44" s="356" t="s">
        <v>13</v>
      </c>
      <c r="D44" s="356" t="s">
        <v>13</v>
      </c>
      <c r="E44" s="356" t="s">
        <v>13</v>
      </c>
      <c r="F44" s="356" t="s">
        <v>13</v>
      </c>
      <c r="G44" s="356">
        <v>1995.6</v>
      </c>
    </row>
    <row r="45" spans="1:7" ht="13.5" thickBot="1" x14ac:dyDescent="0.25">
      <c r="A45" s="161">
        <v>1971</v>
      </c>
      <c r="B45" s="356" t="s">
        <v>13</v>
      </c>
      <c r="C45" s="356" t="s">
        <v>13</v>
      </c>
      <c r="D45" s="356" t="s">
        <v>13</v>
      </c>
      <c r="E45" s="356" t="s">
        <v>13</v>
      </c>
      <c r="F45" s="356" t="s">
        <v>13</v>
      </c>
      <c r="G45" s="356">
        <v>2152.1</v>
      </c>
    </row>
    <row r="46" spans="1:7" ht="13.5" thickBot="1" x14ac:dyDescent="0.25">
      <c r="A46" s="161">
        <v>1972</v>
      </c>
      <c r="B46" s="356" t="s">
        <v>13</v>
      </c>
      <c r="C46" s="356" t="s">
        <v>13</v>
      </c>
      <c r="D46" s="356" t="s">
        <v>13</v>
      </c>
      <c r="E46" s="356" t="s">
        <v>13</v>
      </c>
      <c r="F46" s="356" t="s">
        <v>13</v>
      </c>
      <c r="G46" s="356">
        <v>2241.6</v>
      </c>
    </row>
    <row r="47" spans="1:7" ht="13.5" thickBot="1" x14ac:dyDescent="0.25">
      <c r="A47" s="161">
        <v>1973</v>
      </c>
      <c r="B47" s="356" t="s">
        <v>13</v>
      </c>
      <c r="C47" s="356" t="s">
        <v>13</v>
      </c>
      <c r="D47" s="356" t="s">
        <v>13</v>
      </c>
      <c r="E47" s="356" t="s">
        <v>13</v>
      </c>
      <c r="F47" s="356" t="s">
        <v>13</v>
      </c>
      <c r="G47" s="356">
        <v>2536.1</v>
      </c>
    </row>
    <row r="48" spans="1:7" ht="13.5" thickBot="1" x14ac:dyDescent="0.25">
      <c r="A48" s="161">
        <v>1974</v>
      </c>
      <c r="B48" s="356" t="s">
        <v>13</v>
      </c>
      <c r="C48" s="356" t="s">
        <v>13</v>
      </c>
      <c r="D48" s="356" t="s">
        <v>13</v>
      </c>
      <c r="E48" s="356" t="s">
        <v>13</v>
      </c>
      <c r="F48" s="356" t="s">
        <v>13</v>
      </c>
      <c r="G48" s="356">
        <v>3172.6</v>
      </c>
    </row>
    <row r="49" spans="1:7" ht="13.5" thickBot="1" x14ac:dyDescent="0.25">
      <c r="A49" s="161">
        <v>1975</v>
      </c>
      <c r="B49" s="356">
        <v>1876.5</v>
      </c>
      <c r="C49" s="974">
        <v>814.4</v>
      </c>
      <c r="D49" s="975"/>
      <c r="E49" s="976">
        <v>846.4</v>
      </c>
      <c r="F49" s="975"/>
      <c r="G49" s="356">
        <v>3537.3</v>
      </c>
    </row>
    <row r="50" spans="1:7" ht="13.5" thickBot="1" x14ac:dyDescent="0.25">
      <c r="A50" s="161">
        <v>1976</v>
      </c>
      <c r="B50" s="356">
        <v>2033.4</v>
      </c>
      <c r="C50" s="974">
        <v>894.1</v>
      </c>
      <c r="D50" s="975"/>
      <c r="E50" s="976">
        <v>929.9</v>
      </c>
      <c r="F50" s="975"/>
      <c r="G50" s="356">
        <v>3857.4</v>
      </c>
    </row>
    <row r="51" spans="1:7" ht="13.5" thickBot="1" x14ac:dyDescent="0.25">
      <c r="A51" s="161">
        <v>1977</v>
      </c>
      <c r="B51" s="356">
        <v>2219.8000000000002</v>
      </c>
      <c r="C51" s="974">
        <v>972.7</v>
      </c>
      <c r="D51" s="975"/>
      <c r="E51" s="976">
        <v>928.5</v>
      </c>
      <c r="F51" s="975"/>
      <c r="G51" s="356">
        <v>4121</v>
      </c>
    </row>
    <row r="52" spans="1:7" ht="13.5" thickBot="1" x14ac:dyDescent="0.25">
      <c r="A52" s="161">
        <v>1978</v>
      </c>
      <c r="B52" s="356">
        <v>2508.6999999999998</v>
      </c>
      <c r="C52" s="356">
        <v>776.6</v>
      </c>
      <c r="D52" s="356">
        <v>292.10000000000002</v>
      </c>
      <c r="E52" s="974">
        <v>961.7</v>
      </c>
      <c r="F52" s="975"/>
      <c r="G52" s="356">
        <v>4539.1000000000004</v>
      </c>
    </row>
    <row r="53" spans="1:7" ht="13.5" thickBot="1" x14ac:dyDescent="0.25">
      <c r="A53" s="161">
        <v>1979</v>
      </c>
      <c r="B53" s="356">
        <v>2735</v>
      </c>
      <c r="C53" s="356">
        <v>1070.2</v>
      </c>
      <c r="D53" s="356">
        <v>398.8</v>
      </c>
      <c r="E53" s="974">
        <v>1027.7</v>
      </c>
      <c r="F53" s="975"/>
      <c r="G53" s="356">
        <v>5231.7</v>
      </c>
    </row>
    <row r="54" spans="1:7" ht="13.5" thickBot="1" x14ac:dyDescent="0.25">
      <c r="A54" s="161">
        <v>1980</v>
      </c>
      <c r="B54" s="356">
        <v>3248.2</v>
      </c>
      <c r="C54" s="356">
        <v>1274.3</v>
      </c>
      <c r="D54" s="356">
        <v>499.7</v>
      </c>
      <c r="E54" s="974">
        <v>1224.3</v>
      </c>
      <c r="F54" s="975"/>
      <c r="G54" s="356">
        <v>6246.5</v>
      </c>
    </row>
    <row r="55" spans="1:7" ht="13.5" thickBot="1" x14ac:dyDescent="0.25">
      <c r="A55" s="161">
        <v>1981</v>
      </c>
      <c r="B55" s="356">
        <v>3596.5</v>
      </c>
      <c r="C55" s="356">
        <v>1397.8</v>
      </c>
      <c r="D55" s="356">
        <v>547.9</v>
      </c>
      <c r="E55" s="974">
        <v>1482.1</v>
      </c>
      <c r="F55" s="975"/>
      <c r="G55" s="356">
        <v>7024.3</v>
      </c>
    </row>
    <row r="56" spans="1:7" ht="13.5" thickBot="1" x14ac:dyDescent="0.25">
      <c r="A56" s="161">
        <v>1982</v>
      </c>
      <c r="B56" s="356">
        <v>3882.3</v>
      </c>
      <c r="C56" s="356">
        <v>1555.8</v>
      </c>
      <c r="D56" s="356">
        <v>611.79999999999995</v>
      </c>
      <c r="E56" s="974">
        <v>1503</v>
      </c>
      <c r="F56" s="975"/>
      <c r="G56" s="356">
        <v>7552.9</v>
      </c>
    </row>
    <row r="57" spans="1:7" ht="13.5" thickBot="1" x14ac:dyDescent="0.25">
      <c r="A57" s="161">
        <v>1983</v>
      </c>
      <c r="B57" s="356">
        <v>3930.8</v>
      </c>
      <c r="C57" s="356">
        <v>1696.6</v>
      </c>
      <c r="D57" s="356">
        <v>694.9</v>
      </c>
      <c r="E57" s="974">
        <v>1633.7</v>
      </c>
      <c r="F57" s="975"/>
      <c r="G57" s="356">
        <v>7956</v>
      </c>
    </row>
    <row r="58" spans="1:7" ht="13.5" thickBot="1" x14ac:dyDescent="0.25">
      <c r="A58" s="161" t="s">
        <v>108</v>
      </c>
      <c r="B58" s="356">
        <v>5141.8999999999996</v>
      </c>
      <c r="C58" s="356">
        <v>2149.4</v>
      </c>
      <c r="D58" s="356">
        <v>912.3</v>
      </c>
      <c r="E58" s="356">
        <v>2914.7</v>
      </c>
      <c r="F58" s="356">
        <v>455.7</v>
      </c>
      <c r="G58" s="356">
        <v>11574</v>
      </c>
    </row>
    <row r="59" spans="1:7" ht="13.5" thickBot="1" x14ac:dyDescent="0.25">
      <c r="A59" s="161">
        <v>1985</v>
      </c>
      <c r="B59" s="356">
        <v>5654.7</v>
      </c>
      <c r="C59" s="356">
        <v>2522.6</v>
      </c>
      <c r="D59" s="356">
        <v>1149.5999999999999</v>
      </c>
      <c r="E59" s="356">
        <v>2505.3000000000002</v>
      </c>
      <c r="F59" s="356">
        <v>548.70000000000005</v>
      </c>
      <c r="G59" s="356">
        <v>12380.9</v>
      </c>
    </row>
    <row r="60" spans="1:7" ht="13.5" thickBot="1" x14ac:dyDescent="0.25">
      <c r="A60" s="161">
        <v>1986</v>
      </c>
      <c r="B60" s="356">
        <v>5690.6</v>
      </c>
      <c r="C60" s="356">
        <v>2733.6</v>
      </c>
      <c r="D60" s="356">
        <v>1295.2</v>
      </c>
      <c r="E60" s="356">
        <v>2748</v>
      </c>
      <c r="F60" s="356">
        <v>484.3</v>
      </c>
      <c r="G60" s="356">
        <v>12951.7</v>
      </c>
    </row>
    <row r="61" spans="1:7" ht="13.5" thickBot="1" x14ac:dyDescent="0.25">
      <c r="A61" s="161">
        <v>1987</v>
      </c>
      <c r="B61" s="356">
        <v>5790.3</v>
      </c>
      <c r="C61" s="356">
        <v>2730.2</v>
      </c>
      <c r="D61" s="356">
        <v>1363.5</v>
      </c>
      <c r="E61" s="356">
        <v>2869.4</v>
      </c>
      <c r="F61" s="356">
        <v>718.7</v>
      </c>
      <c r="G61" s="356">
        <v>13472.1</v>
      </c>
    </row>
    <row r="62" spans="1:7" ht="13.5" thickBot="1" x14ac:dyDescent="0.25">
      <c r="A62" s="161">
        <v>1988</v>
      </c>
      <c r="B62" s="356">
        <v>6052.3</v>
      </c>
      <c r="C62" s="356">
        <v>2865.1</v>
      </c>
      <c r="D62" s="356">
        <v>1447.6</v>
      </c>
      <c r="E62" s="356">
        <v>3077.8</v>
      </c>
      <c r="F62" s="356">
        <v>844.5</v>
      </c>
      <c r="G62" s="356">
        <v>14287.3</v>
      </c>
    </row>
    <row r="63" spans="1:7" ht="13.5" thickBot="1" x14ac:dyDescent="0.25">
      <c r="A63" s="161">
        <v>1989</v>
      </c>
      <c r="B63" s="356">
        <v>6275.3</v>
      </c>
      <c r="C63" s="356">
        <v>2942.3</v>
      </c>
      <c r="D63" s="356">
        <v>1550.5</v>
      </c>
      <c r="E63" s="356">
        <v>3251</v>
      </c>
      <c r="F63" s="356">
        <v>953.2</v>
      </c>
      <c r="G63" s="356">
        <v>14972.3</v>
      </c>
    </row>
    <row r="64" spans="1:7" ht="13.5" thickBot="1" x14ac:dyDescent="0.25">
      <c r="A64" s="161">
        <v>1990</v>
      </c>
      <c r="B64" s="356">
        <v>6653.3</v>
      </c>
      <c r="C64" s="356">
        <v>3038.8</v>
      </c>
      <c r="D64" s="356">
        <v>1592</v>
      </c>
      <c r="E64" s="356">
        <v>3449.9</v>
      </c>
      <c r="F64" s="356">
        <v>1008.1</v>
      </c>
      <c r="G64" s="356">
        <v>15742.1</v>
      </c>
    </row>
    <row r="65" spans="1:7" ht="13.5" thickBot="1" x14ac:dyDescent="0.25">
      <c r="A65" s="161">
        <v>1991</v>
      </c>
      <c r="B65" s="356">
        <v>6726.6</v>
      </c>
      <c r="C65" s="356">
        <v>2992.2</v>
      </c>
      <c r="D65" s="356">
        <v>1604.7</v>
      </c>
      <c r="E65" s="356">
        <v>3584.5</v>
      </c>
      <c r="F65" s="356">
        <v>1633.2</v>
      </c>
      <c r="G65" s="356">
        <v>16541.2</v>
      </c>
    </row>
    <row r="66" spans="1:7" ht="13.5" thickBot="1" x14ac:dyDescent="0.25">
      <c r="A66" s="161">
        <v>1992</v>
      </c>
      <c r="B66" s="356">
        <v>7659.7</v>
      </c>
      <c r="C66" s="356">
        <v>3047.5</v>
      </c>
      <c r="D66" s="356">
        <v>1783.9</v>
      </c>
      <c r="E66" s="356">
        <v>2674.2</v>
      </c>
      <c r="F66" s="356">
        <v>1616.1</v>
      </c>
      <c r="G66" s="356">
        <v>16781.400000000001</v>
      </c>
    </row>
    <row r="67" spans="1:7" ht="13.5" thickBot="1" x14ac:dyDescent="0.25">
      <c r="A67" s="161">
        <v>1993</v>
      </c>
      <c r="B67" s="356">
        <v>7941.4</v>
      </c>
      <c r="C67" s="356">
        <v>3049.3</v>
      </c>
      <c r="D67" s="356">
        <v>1845</v>
      </c>
      <c r="E67" s="356">
        <v>2714</v>
      </c>
      <c r="F67" s="356">
        <v>1800.1</v>
      </c>
      <c r="G67" s="356">
        <v>17349.8</v>
      </c>
    </row>
    <row r="68" spans="1:7" ht="13.5" thickBot="1" x14ac:dyDescent="0.25">
      <c r="A68" s="161">
        <v>1994</v>
      </c>
      <c r="B68" s="356">
        <v>8211.9</v>
      </c>
      <c r="C68" s="356">
        <v>3184.5</v>
      </c>
      <c r="D68" s="356">
        <v>1819.4</v>
      </c>
      <c r="E68" s="356">
        <v>2752</v>
      </c>
      <c r="F68" s="356">
        <v>1952.1</v>
      </c>
      <c r="G68" s="356">
        <v>17919.900000000001</v>
      </c>
    </row>
    <row r="69" spans="1:7" ht="13.5" thickBot="1" x14ac:dyDescent="0.25">
      <c r="A69" s="161">
        <v>1995</v>
      </c>
      <c r="B69" s="185">
        <v>8281.9</v>
      </c>
      <c r="C69" s="185">
        <v>3218.2</v>
      </c>
      <c r="D69" s="185">
        <v>1829</v>
      </c>
      <c r="E69" s="185">
        <v>2589.5</v>
      </c>
      <c r="F69" s="185">
        <v>1930.1</v>
      </c>
      <c r="G69" s="185">
        <v>17848.7</v>
      </c>
    </row>
    <row r="70" spans="1:7" ht="13.5" thickBot="1" x14ac:dyDescent="0.25">
      <c r="A70" s="161">
        <v>1996</v>
      </c>
      <c r="B70" s="185">
        <v>8331.9</v>
      </c>
      <c r="C70" s="185">
        <v>3295.1</v>
      </c>
      <c r="D70" s="185">
        <v>1802.2</v>
      </c>
      <c r="E70" s="185">
        <v>2744.3</v>
      </c>
      <c r="F70" s="185">
        <v>2167.1999999999998</v>
      </c>
      <c r="G70" s="185">
        <v>18340.7</v>
      </c>
    </row>
    <row r="71" spans="1:7" ht="13.5" thickBot="1" x14ac:dyDescent="0.25">
      <c r="A71" s="161">
        <v>1997</v>
      </c>
      <c r="B71" s="185">
        <v>8602.1</v>
      </c>
      <c r="C71" s="185">
        <v>3372.6</v>
      </c>
      <c r="D71" s="185">
        <v>1838.8</v>
      </c>
      <c r="E71" s="185">
        <v>2919.9</v>
      </c>
      <c r="F71" s="185">
        <v>2202.6999999999998</v>
      </c>
      <c r="G71" s="185">
        <v>18936.099999999999</v>
      </c>
    </row>
    <row r="72" spans="1:7" ht="13.5" thickBot="1" x14ac:dyDescent="0.25">
      <c r="A72" s="161">
        <v>1998</v>
      </c>
      <c r="B72" s="185">
        <v>9176.7000000000007</v>
      </c>
      <c r="C72" s="185">
        <v>3579.2</v>
      </c>
      <c r="D72" s="185">
        <v>1783.9</v>
      </c>
      <c r="E72" s="185">
        <v>3065.8</v>
      </c>
      <c r="F72" s="185">
        <v>2132.9</v>
      </c>
      <c r="G72" s="185">
        <v>19738.5</v>
      </c>
    </row>
    <row r="73" spans="1:7" ht="13.5" thickBot="1" x14ac:dyDescent="0.25">
      <c r="A73" s="161">
        <v>1999</v>
      </c>
      <c r="B73" s="185">
        <v>9333</v>
      </c>
      <c r="C73" s="185">
        <v>3742.1</v>
      </c>
      <c r="D73" s="185">
        <v>1906.8</v>
      </c>
      <c r="E73" s="185">
        <v>3164.4</v>
      </c>
      <c r="F73" s="185">
        <v>2365.8000000000002</v>
      </c>
      <c r="G73" s="185">
        <v>20512.099999999999</v>
      </c>
    </row>
    <row r="74" spans="1:7" ht="13.5" thickBot="1" x14ac:dyDescent="0.25">
      <c r="A74" s="161">
        <v>2000</v>
      </c>
      <c r="B74" s="185">
        <v>10110.9</v>
      </c>
      <c r="C74" s="185">
        <v>4267.1000000000004</v>
      </c>
      <c r="D74" s="185">
        <v>2177.6999999999998</v>
      </c>
      <c r="E74" s="185">
        <v>3328.8</v>
      </c>
      <c r="F74" s="185">
        <v>2761</v>
      </c>
      <c r="G74" s="185">
        <v>22645.5</v>
      </c>
    </row>
    <row r="75" spans="1:7" ht="13.5" thickBot="1" x14ac:dyDescent="0.25">
      <c r="A75" s="161">
        <v>2001</v>
      </c>
      <c r="B75" s="185">
        <v>10438.799999999999</v>
      </c>
      <c r="C75" s="185">
        <v>4348.3999999999996</v>
      </c>
      <c r="D75" s="185">
        <v>2290.1</v>
      </c>
      <c r="E75" s="185">
        <v>3463.1</v>
      </c>
      <c r="F75" s="185">
        <v>2976.5</v>
      </c>
      <c r="G75" s="185">
        <v>23516.9</v>
      </c>
    </row>
    <row r="76" spans="1:7" ht="13.5" thickBot="1" x14ac:dyDescent="0.25">
      <c r="A76" s="161">
        <v>2002</v>
      </c>
      <c r="B76" s="185">
        <v>11057.4</v>
      </c>
      <c r="C76" s="185">
        <v>4550.6000000000004</v>
      </c>
      <c r="D76" s="185">
        <v>2448.1</v>
      </c>
      <c r="E76" s="185">
        <v>3807.8</v>
      </c>
      <c r="F76" s="185">
        <v>2970.1</v>
      </c>
      <c r="G76" s="185">
        <v>24834</v>
      </c>
    </row>
    <row r="77" spans="1:7" ht="13.5" thickBot="1" x14ac:dyDescent="0.25">
      <c r="A77" s="161">
        <v>2003</v>
      </c>
      <c r="B77" s="185">
        <v>11935.5</v>
      </c>
      <c r="C77" s="185">
        <v>4822.1000000000004</v>
      </c>
      <c r="D77" s="185">
        <v>2545.6999999999998</v>
      </c>
      <c r="E77" s="185">
        <v>3962.4</v>
      </c>
      <c r="F77" s="185">
        <v>3585.8</v>
      </c>
      <c r="G77" s="185">
        <v>26851.599999999999</v>
      </c>
    </row>
    <row r="78" spans="1:7" ht="13.5" thickBot="1" x14ac:dyDescent="0.25">
      <c r="A78" s="161">
        <v>2004</v>
      </c>
      <c r="B78" s="185">
        <v>12865.8</v>
      </c>
      <c r="C78" s="185">
        <v>5042.6000000000004</v>
      </c>
      <c r="D78" s="185">
        <v>2790.2</v>
      </c>
      <c r="E78" s="185">
        <v>3974.3</v>
      </c>
      <c r="F78" s="185">
        <v>3832.9</v>
      </c>
      <c r="G78" s="185">
        <v>28505.8</v>
      </c>
    </row>
    <row r="79" spans="1:7" ht="13.5" thickBot="1" x14ac:dyDescent="0.25">
      <c r="A79" s="161">
        <v>2005</v>
      </c>
      <c r="B79" s="185">
        <v>13793</v>
      </c>
      <c r="C79" s="185">
        <v>5293.6</v>
      </c>
      <c r="D79" s="185">
        <v>2965</v>
      </c>
      <c r="E79" s="185">
        <v>4074.8</v>
      </c>
      <c r="F79" s="185">
        <v>4168.5</v>
      </c>
      <c r="G79" s="185">
        <v>30294.9</v>
      </c>
    </row>
    <row r="80" spans="1:7" ht="13.5" thickBot="1" x14ac:dyDescent="0.25">
      <c r="A80" s="161">
        <v>2006</v>
      </c>
      <c r="B80" s="185">
        <v>14742.8</v>
      </c>
      <c r="C80" s="185">
        <v>5681.5</v>
      </c>
      <c r="D80" s="185">
        <v>3008</v>
      </c>
      <c r="E80" s="185">
        <v>4301.3</v>
      </c>
      <c r="F80" s="185">
        <v>4303.6000000000004</v>
      </c>
      <c r="G80" s="185">
        <v>32037.200000000001</v>
      </c>
    </row>
    <row r="81" spans="1:7" ht="13.5" thickBot="1" x14ac:dyDescent="0.25">
      <c r="A81" s="161">
        <v>2007</v>
      </c>
      <c r="B81" s="185">
        <v>15560</v>
      </c>
      <c r="C81" s="185">
        <v>5981.7</v>
      </c>
      <c r="D81" s="185">
        <v>3154</v>
      </c>
      <c r="E81" s="185">
        <v>4779.1000000000004</v>
      </c>
      <c r="F81" s="185">
        <v>4402.3999999999996</v>
      </c>
      <c r="G81" s="185">
        <v>33877.300000000003</v>
      </c>
    </row>
    <row r="82" spans="1:7" ht="13.5" thickBot="1" x14ac:dyDescent="0.25">
      <c r="A82" s="161">
        <v>2008</v>
      </c>
      <c r="B82" s="41">
        <v>16780.400000000001</v>
      </c>
      <c r="C82" s="41">
        <v>6332.1</v>
      </c>
      <c r="D82" s="41">
        <v>3319.3</v>
      </c>
      <c r="E82" s="41">
        <v>4982.7</v>
      </c>
      <c r="F82" s="41">
        <v>4983.3999999999996</v>
      </c>
      <c r="G82" s="41">
        <v>36397.9</v>
      </c>
    </row>
    <row r="83" spans="1:7" ht="13.5" thickBot="1" x14ac:dyDescent="0.25">
      <c r="A83" s="161">
        <v>2009</v>
      </c>
      <c r="B83" s="41">
        <v>16997</v>
      </c>
      <c r="C83" s="41">
        <v>6349.1</v>
      </c>
      <c r="D83" s="41">
        <v>3344.3</v>
      </c>
      <c r="E83" s="41">
        <v>5330.2</v>
      </c>
      <c r="F83" s="41">
        <v>5224.5</v>
      </c>
      <c r="G83" s="41">
        <v>37245</v>
      </c>
    </row>
    <row r="84" spans="1:7" ht="13.5" thickBot="1" x14ac:dyDescent="0.25">
      <c r="A84" s="161">
        <v>2010</v>
      </c>
      <c r="B84" s="41">
        <v>17008.7</v>
      </c>
      <c r="C84" s="41">
        <v>6373.9</v>
      </c>
      <c r="D84" s="41">
        <v>3422.6</v>
      </c>
      <c r="E84" s="41">
        <v>5731.2</v>
      </c>
      <c r="F84" s="41">
        <v>5218.3999999999996</v>
      </c>
      <c r="G84" s="41">
        <v>37754.9</v>
      </c>
    </row>
    <row r="85" spans="1:7" ht="13.5" thickBot="1" x14ac:dyDescent="0.25">
      <c r="A85" s="161">
        <v>2011</v>
      </c>
      <c r="B85" s="41">
        <v>17589.8</v>
      </c>
      <c r="C85" s="41">
        <v>6481</v>
      </c>
      <c r="D85" s="41">
        <v>3534.2</v>
      </c>
      <c r="E85" s="41">
        <v>5674.1</v>
      </c>
      <c r="F85" s="41">
        <v>5083</v>
      </c>
      <c r="G85" s="41">
        <v>38362.1</v>
      </c>
    </row>
    <row r="86" spans="1:7" ht="13.5" thickBot="1" x14ac:dyDescent="0.25">
      <c r="A86" s="161">
        <v>2012</v>
      </c>
      <c r="B86" s="41">
        <v>17987.900000000001</v>
      </c>
      <c r="C86" s="41">
        <v>6650.8</v>
      </c>
      <c r="D86" s="41">
        <v>3781.7</v>
      </c>
      <c r="E86" s="41">
        <v>5786.5</v>
      </c>
      <c r="F86" s="41">
        <v>5493.9</v>
      </c>
      <c r="G86" s="41">
        <v>39700.9</v>
      </c>
    </row>
    <row r="87" spans="1:7" ht="13.5" thickBot="1" x14ac:dyDescent="0.25">
      <c r="A87" s="161">
        <v>2013</v>
      </c>
      <c r="B87" s="41">
        <v>18625.2</v>
      </c>
      <c r="C87" s="41">
        <v>6724.7</v>
      </c>
      <c r="D87" s="41">
        <v>4412</v>
      </c>
      <c r="E87" s="41">
        <v>6637.2</v>
      </c>
      <c r="F87" s="41">
        <v>5789</v>
      </c>
      <c r="G87" s="41">
        <v>42188.1</v>
      </c>
    </row>
    <row r="88" spans="1:7" ht="13.5" thickBot="1" x14ac:dyDescent="0.25">
      <c r="A88" s="161">
        <v>2014</v>
      </c>
      <c r="B88" s="41">
        <v>19335.099999999999</v>
      </c>
      <c r="C88" s="41">
        <v>7202.3</v>
      </c>
      <c r="D88" s="41">
        <v>4833.3999999999996</v>
      </c>
      <c r="E88" s="41">
        <v>6991.8</v>
      </c>
      <c r="F88" s="41">
        <v>6062.2</v>
      </c>
      <c r="G88" s="41">
        <v>44424.800000000003</v>
      </c>
    </row>
    <row r="89" spans="1:7" ht="13.5" thickBot="1" x14ac:dyDescent="0.25">
      <c r="A89" s="564">
        <v>2015</v>
      </c>
      <c r="B89" s="41">
        <v>19388.406999999999</v>
      </c>
      <c r="C89" s="41">
        <v>7324.4160000000002</v>
      </c>
      <c r="D89" s="41">
        <v>4912.87</v>
      </c>
      <c r="E89" s="41">
        <v>7300.3220000000001</v>
      </c>
      <c r="F89" s="41">
        <v>6427.3729999999996</v>
      </c>
      <c r="G89" s="41">
        <v>45353.387999999999</v>
      </c>
    </row>
    <row r="90" spans="1:7" ht="13.5" thickBot="1" x14ac:dyDescent="0.25">
      <c r="A90" s="614">
        <v>2016</v>
      </c>
      <c r="B90" s="41">
        <v>19997.736000000001</v>
      </c>
      <c r="C90" s="41">
        <v>7783.2759999999998</v>
      </c>
      <c r="D90" s="41">
        <v>5233.8469999999998</v>
      </c>
      <c r="E90" s="41">
        <v>7909.4989999999998</v>
      </c>
      <c r="F90" s="41">
        <v>6484.3959999999997</v>
      </c>
      <c r="G90" s="41">
        <v>47408.754000000001</v>
      </c>
    </row>
    <row r="91" spans="1:7" ht="13.5" thickBot="1" x14ac:dyDescent="0.25">
      <c r="A91" s="641">
        <v>2017</v>
      </c>
      <c r="B91" s="41">
        <v>19902.252</v>
      </c>
      <c r="C91" s="41">
        <v>7774.6059999999998</v>
      </c>
      <c r="D91" s="41">
        <v>5552.7730000000001</v>
      </c>
      <c r="E91" s="41">
        <v>7543.2449999999999</v>
      </c>
      <c r="F91" s="41">
        <v>6771.5169999999998</v>
      </c>
      <c r="G91" s="41">
        <v>47544.392999999996</v>
      </c>
    </row>
    <row r="92" spans="1:7" ht="13.5" customHeight="1" thickBot="1" x14ac:dyDescent="0.25">
      <c r="A92" s="830" t="s">
        <v>2383</v>
      </c>
      <c r="B92" s="831"/>
      <c r="C92" s="831"/>
      <c r="D92" s="831"/>
      <c r="E92" s="831"/>
      <c r="F92" s="831"/>
      <c r="G92" s="832"/>
    </row>
    <row r="93" spans="1:7" ht="13.5" thickBot="1" x14ac:dyDescent="0.25">
      <c r="A93" s="161" t="s">
        <v>108</v>
      </c>
      <c r="B93" s="27">
        <v>0.44400000000000001</v>
      </c>
      <c r="C93" s="27">
        <v>0.186</v>
      </c>
      <c r="D93" s="27">
        <v>7.9000000000000001E-2</v>
      </c>
      <c r="E93" s="27">
        <v>0.252</v>
      </c>
      <c r="F93" s="27">
        <v>3.9E-2</v>
      </c>
      <c r="G93" s="27">
        <v>1</v>
      </c>
    </row>
    <row r="94" spans="1:7" ht="13.5" thickBot="1" x14ac:dyDescent="0.25">
      <c r="A94" s="161">
        <v>1985</v>
      </c>
      <c r="B94" s="27">
        <v>0.45700000000000002</v>
      </c>
      <c r="C94" s="27">
        <v>0.20399999999999999</v>
      </c>
      <c r="D94" s="27">
        <v>9.2999999999999999E-2</v>
      </c>
      <c r="E94" s="27">
        <v>0.20200000000000001</v>
      </c>
      <c r="F94" s="27">
        <v>4.3999999999999997E-2</v>
      </c>
      <c r="G94" s="27">
        <v>1</v>
      </c>
    </row>
    <row r="95" spans="1:7" ht="13.5" thickBot="1" x14ac:dyDescent="0.25">
      <c r="A95" s="161">
        <v>1986</v>
      </c>
      <c r="B95" s="27">
        <v>0.439</v>
      </c>
      <c r="C95" s="27">
        <v>0.21099999999999999</v>
      </c>
      <c r="D95" s="27">
        <v>0.1</v>
      </c>
      <c r="E95" s="27">
        <v>0.21199999999999999</v>
      </c>
      <c r="F95" s="27">
        <v>3.6999999999999998E-2</v>
      </c>
      <c r="G95" s="27">
        <v>1</v>
      </c>
    </row>
    <row r="96" spans="1:7" ht="13.5" thickBot="1" x14ac:dyDescent="0.25">
      <c r="A96" s="161">
        <v>1987</v>
      </c>
      <c r="B96" s="27">
        <v>0.43</v>
      </c>
      <c r="C96" s="27">
        <v>0.20300000000000001</v>
      </c>
      <c r="D96" s="27">
        <v>0.10100000000000001</v>
      </c>
      <c r="E96" s="27">
        <v>0.21299999999999999</v>
      </c>
      <c r="F96" s="27">
        <v>5.2999999999999999E-2</v>
      </c>
      <c r="G96" s="27">
        <v>1</v>
      </c>
    </row>
    <row r="97" spans="1:7" ht="13.5" thickBot="1" x14ac:dyDescent="0.25">
      <c r="A97" s="161">
        <v>1988</v>
      </c>
      <c r="B97" s="27">
        <v>0.42399999999999999</v>
      </c>
      <c r="C97" s="27">
        <v>0.20100000000000001</v>
      </c>
      <c r="D97" s="27">
        <v>0.10100000000000001</v>
      </c>
      <c r="E97" s="27">
        <v>0.215</v>
      </c>
      <c r="F97" s="27">
        <v>5.8999999999999997E-2</v>
      </c>
      <c r="G97" s="27">
        <v>1</v>
      </c>
    </row>
    <row r="98" spans="1:7" ht="13.5" thickBot="1" x14ac:dyDescent="0.25">
      <c r="A98" s="161">
        <v>1989</v>
      </c>
      <c r="B98" s="27">
        <v>0.41899999999999998</v>
      </c>
      <c r="C98" s="27">
        <v>0.19700000000000001</v>
      </c>
      <c r="D98" s="27">
        <v>0.104</v>
      </c>
      <c r="E98" s="27">
        <v>0.217</v>
      </c>
      <c r="F98" s="27">
        <v>6.4000000000000001E-2</v>
      </c>
      <c r="G98" s="27">
        <v>1</v>
      </c>
    </row>
    <row r="99" spans="1:7" ht="13.5" thickBot="1" x14ac:dyDescent="0.25">
      <c r="A99" s="161">
        <v>1990</v>
      </c>
      <c r="B99" s="27">
        <v>0.42299999999999999</v>
      </c>
      <c r="C99" s="27">
        <v>0.193</v>
      </c>
      <c r="D99" s="27">
        <v>0.10100000000000001</v>
      </c>
      <c r="E99" s="27">
        <v>0.219</v>
      </c>
      <c r="F99" s="27">
        <v>6.4000000000000001E-2</v>
      </c>
      <c r="G99" s="27">
        <v>1</v>
      </c>
    </row>
    <row r="100" spans="1:7" ht="13.5" thickBot="1" x14ac:dyDescent="0.25">
      <c r="A100" s="161">
        <v>1991</v>
      </c>
      <c r="B100" s="27">
        <v>0.40699999999999997</v>
      </c>
      <c r="C100" s="27">
        <v>0.18099999999999999</v>
      </c>
      <c r="D100" s="27">
        <v>9.7000000000000003E-2</v>
      </c>
      <c r="E100" s="27">
        <v>0.217</v>
      </c>
      <c r="F100" s="27">
        <v>9.9000000000000005E-2</v>
      </c>
      <c r="G100" s="27">
        <v>1</v>
      </c>
    </row>
    <row r="101" spans="1:7" ht="13.5" thickBot="1" x14ac:dyDescent="0.25">
      <c r="A101" s="161">
        <v>1992</v>
      </c>
      <c r="B101" s="27">
        <v>0.45600000000000002</v>
      </c>
      <c r="C101" s="27">
        <v>0.182</v>
      </c>
      <c r="D101" s="27">
        <v>0.106</v>
      </c>
      <c r="E101" s="27">
        <v>0.159</v>
      </c>
      <c r="F101" s="27">
        <v>9.6000000000000002E-2</v>
      </c>
      <c r="G101" s="27">
        <v>1</v>
      </c>
    </row>
    <row r="102" spans="1:7" ht="13.5" thickBot="1" x14ac:dyDescent="0.25">
      <c r="A102" s="161">
        <v>1993</v>
      </c>
      <c r="B102" s="27">
        <v>0.45800000000000002</v>
      </c>
      <c r="C102" s="27">
        <v>0.17599999999999999</v>
      </c>
      <c r="D102" s="27">
        <v>0.106</v>
      </c>
      <c r="E102" s="27">
        <v>0.156</v>
      </c>
      <c r="F102" s="27">
        <v>0.104</v>
      </c>
      <c r="G102" s="27">
        <v>1</v>
      </c>
    </row>
    <row r="103" spans="1:7" ht="13.5" thickBot="1" x14ac:dyDescent="0.25">
      <c r="A103" s="161">
        <v>1994</v>
      </c>
      <c r="B103" s="27">
        <v>0.45800000000000002</v>
      </c>
      <c r="C103" s="27">
        <v>0.17799999999999999</v>
      </c>
      <c r="D103" s="27">
        <v>0.10199999999999999</v>
      </c>
      <c r="E103" s="27">
        <v>0.154</v>
      </c>
      <c r="F103" s="27">
        <v>0.109</v>
      </c>
      <c r="G103" s="27">
        <v>1</v>
      </c>
    </row>
    <row r="104" spans="1:7" ht="13.5" thickBot="1" x14ac:dyDescent="0.25">
      <c r="A104" s="161">
        <v>1995</v>
      </c>
      <c r="B104" s="27">
        <v>0.46400000000000002</v>
      </c>
      <c r="C104" s="27">
        <v>0.18</v>
      </c>
      <c r="D104" s="27">
        <v>0.10199999999999999</v>
      </c>
      <c r="E104" s="27">
        <v>0.14499999999999999</v>
      </c>
      <c r="F104" s="27">
        <v>0.108</v>
      </c>
      <c r="G104" s="27">
        <v>1</v>
      </c>
    </row>
    <row r="105" spans="1:7" ht="13.5" thickBot="1" x14ac:dyDescent="0.25">
      <c r="A105" s="161">
        <v>1996</v>
      </c>
      <c r="B105" s="27">
        <v>0.45400000000000001</v>
      </c>
      <c r="C105" s="27">
        <v>0.18</v>
      </c>
      <c r="D105" s="27">
        <v>9.8000000000000004E-2</v>
      </c>
      <c r="E105" s="27">
        <v>0.15</v>
      </c>
      <c r="F105" s="27">
        <v>0.11799999999999999</v>
      </c>
      <c r="G105" s="27">
        <v>1</v>
      </c>
    </row>
    <row r="106" spans="1:7" ht="13.5" thickBot="1" x14ac:dyDescent="0.25">
      <c r="A106" s="161">
        <v>1997</v>
      </c>
      <c r="B106" s="27">
        <v>0.45400000000000001</v>
      </c>
      <c r="C106" s="27">
        <v>0.17799999999999999</v>
      </c>
      <c r="D106" s="27">
        <v>9.7000000000000003E-2</v>
      </c>
      <c r="E106" s="27">
        <v>0.154</v>
      </c>
      <c r="F106" s="27">
        <v>0.11600000000000001</v>
      </c>
      <c r="G106" s="27">
        <v>1</v>
      </c>
    </row>
    <row r="107" spans="1:7" ht="13.5" thickBot="1" x14ac:dyDescent="0.25">
      <c r="A107" s="161">
        <v>1998</v>
      </c>
      <c r="B107" s="27">
        <v>0.46500000000000002</v>
      </c>
      <c r="C107" s="27">
        <v>0.18099999999999999</v>
      </c>
      <c r="D107" s="27">
        <v>0.09</v>
      </c>
      <c r="E107" s="27">
        <v>0.155</v>
      </c>
      <c r="F107" s="27">
        <v>0.108</v>
      </c>
      <c r="G107" s="27">
        <v>1</v>
      </c>
    </row>
    <row r="108" spans="1:7" ht="13.5" thickBot="1" x14ac:dyDescent="0.25">
      <c r="A108" s="161">
        <v>1999</v>
      </c>
      <c r="B108" s="27">
        <v>0.45500000000000002</v>
      </c>
      <c r="C108" s="27">
        <v>0.182</v>
      </c>
      <c r="D108" s="27">
        <v>9.2999999999999999E-2</v>
      </c>
      <c r="E108" s="27">
        <v>0.154</v>
      </c>
      <c r="F108" s="27">
        <v>0.115</v>
      </c>
      <c r="G108" s="27">
        <v>1</v>
      </c>
    </row>
    <row r="109" spans="1:7" ht="13.5" thickBot="1" x14ac:dyDescent="0.25">
      <c r="A109" s="161">
        <v>2000</v>
      </c>
      <c r="B109" s="27">
        <v>0.44600000000000001</v>
      </c>
      <c r="C109" s="27">
        <v>0.188</v>
      </c>
      <c r="D109" s="27">
        <v>9.6000000000000002E-2</v>
      </c>
      <c r="E109" s="27">
        <v>0.14699999999999999</v>
      </c>
      <c r="F109" s="27">
        <v>0.122</v>
      </c>
      <c r="G109" s="27">
        <v>1</v>
      </c>
    </row>
    <row r="110" spans="1:7" ht="13.5" thickBot="1" x14ac:dyDescent="0.25">
      <c r="A110" s="161">
        <v>2001</v>
      </c>
      <c r="B110" s="27">
        <v>0.44400000000000001</v>
      </c>
      <c r="C110" s="27">
        <v>0.185</v>
      </c>
      <c r="D110" s="27">
        <v>9.7000000000000003E-2</v>
      </c>
      <c r="E110" s="27">
        <v>0.14699999999999999</v>
      </c>
      <c r="F110" s="27">
        <v>0.127</v>
      </c>
      <c r="G110" s="27">
        <v>1</v>
      </c>
    </row>
    <row r="111" spans="1:7" ht="13.5" thickBot="1" x14ac:dyDescent="0.25">
      <c r="A111" s="161">
        <v>2002</v>
      </c>
      <c r="B111" s="27">
        <v>0.44500000000000001</v>
      </c>
      <c r="C111" s="27">
        <v>0.183</v>
      </c>
      <c r="D111" s="27">
        <v>9.9000000000000005E-2</v>
      </c>
      <c r="E111" s="27">
        <v>0.153</v>
      </c>
      <c r="F111" s="27">
        <v>0.12</v>
      </c>
      <c r="G111" s="27">
        <v>1</v>
      </c>
    </row>
    <row r="112" spans="1:7" ht="13.5" thickBot="1" x14ac:dyDescent="0.25">
      <c r="A112" s="161">
        <v>2003</v>
      </c>
      <c r="B112" s="27">
        <v>0.44400000000000001</v>
      </c>
      <c r="C112" s="27">
        <v>0.18</v>
      </c>
      <c r="D112" s="27">
        <v>9.5000000000000001E-2</v>
      </c>
      <c r="E112" s="27">
        <v>0.14799999999999999</v>
      </c>
      <c r="F112" s="27">
        <v>0.13400000000000001</v>
      </c>
      <c r="G112" s="27">
        <v>1</v>
      </c>
    </row>
    <row r="113" spans="1:7" ht="13.5" thickBot="1" x14ac:dyDescent="0.25">
      <c r="A113" s="161">
        <v>2004</v>
      </c>
      <c r="B113" s="27">
        <v>0.45100000000000001</v>
      </c>
      <c r="C113" s="27">
        <v>0.17699999999999999</v>
      </c>
      <c r="D113" s="27">
        <v>9.8000000000000004E-2</v>
      </c>
      <c r="E113" s="27">
        <v>0.13900000000000001</v>
      </c>
      <c r="F113" s="27">
        <v>0.13400000000000001</v>
      </c>
      <c r="G113" s="27">
        <v>1</v>
      </c>
    </row>
    <row r="114" spans="1:7" ht="13.5" thickBot="1" x14ac:dyDescent="0.25">
      <c r="A114" s="161">
        <v>2005</v>
      </c>
      <c r="B114" s="27">
        <v>0.45500000000000002</v>
      </c>
      <c r="C114" s="27">
        <v>0.17499999999999999</v>
      </c>
      <c r="D114" s="27">
        <v>9.8000000000000004E-2</v>
      </c>
      <c r="E114" s="27">
        <v>0.13500000000000001</v>
      </c>
      <c r="F114" s="27">
        <v>0.13800000000000001</v>
      </c>
      <c r="G114" s="27">
        <v>1</v>
      </c>
    </row>
    <row r="115" spans="1:7" ht="13.5" thickBot="1" x14ac:dyDescent="0.25">
      <c r="A115" s="161">
        <v>2006</v>
      </c>
      <c r="B115" s="27">
        <v>0.46</v>
      </c>
      <c r="C115" s="27">
        <v>0.17699999999999999</v>
      </c>
      <c r="D115" s="27">
        <v>9.4E-2</v>
      </c>
      <c r="E115" s="27">
        <v>0.13400000000000001</v>
      </c>
      <c r="F115" s="27">
        <v>0.13400000000000001</v>
      </c>
      <c r="G115" s="27">
        <v>1</v>
      </c>
    </row>
    <row r="116" spans="1:7" ht="13.5" thickBot="1" x14ac:dyDescent="0.25">
      <c r="A116" s="161">
        <v>2007</v>
      </c>
      <c r="B116" s="27">
        <v>0.45900000000000002</v>
      </c>
      <c r="C116" s="27">
        <v>0.17699999999999999</v>
      </c>
      <c r="D116" s="27">
        <v>9.2999999999999999E-2</v>
      </c>
      <c r="E116" s="27">
        <v>0.14099999999999999</v>
      </c>
      <c r="F116" s="27">
        <v>0.13</v>
      </c>
      <c r="G116" s="27">
        <v>1</v>
      </c>
    </row>
    <row r="117" spans="1:7" ht="13.5" thickBot="1" x14ac:dyDescent="0.25">
      <c r="A117" s="161">
        <v>2008</v>
      </c>
      <c r="B117" s="27">
        <v>0.46100000000000002</v>
      </c>
      <c r="C117" s="27">
        <v>0.17399999999999999</v>
      </c>
      <c r="D117" s="27">
        <v>9.0999999999999998E-2</v>
      </c>
      <c r="E117" s="27">
        <v>0.13700000000000001</v>
      </c>
      <c r="F117" s="27">
        <v>0.13700000000000001</v>
      </c>
      <c r="G117" s="27">
        <v>1</v>
      </c>
    </row>
    <row r="118" spans="1:7" ht="13.5" thickBot="1" x14ac:dyDescent="0.25">
      <c r="A118" s="161">
        <v>2009</v>
      </c>
      <c r="B118" s="27">
        <v>0.45600000000000002</v>
      </c>
      <c r="C118" s="27">
        <v>0.17</v>
      </c>
      <c r="D118" s="27">
        <v>0.09</v>
      </c>
      <c r="E118" s="27">
        <v>0.14299999999999999</v>
      </c>
      <c r="F118" s="27">
        <v>0.14000000000000001</v>
      </c>
      <c r="G118" s="27">
        <v>1</v>
      </c>
    </row>
    <row r="119" spans="1:7" ht="13.5" thickBot="1" x14ac:dyDescent="0.25">
      <c r="A119" s="161">
        <v>2010</v>
      </c>
      <c r="B119" s="27">
        <v>0.45100000000000001</v>
      </c>
      <c r="C119" s="27">
        <v>0.16900000000000001</v>
      </c>
      <c r="D119" s="27">
        <v>9.0999999999999998E-2</v>
      </c>
      <c r="E119" s="27">
        <v>0.152</v>
      </c>
      <c r="F119" s="27">
        <v>0.13800000000000001</v>
      </c>
      <c r="G119" s="27">
        <v>1</v>
      </c>
    </row>
    <row r="120" spans="1:7" ht="13.5" thickBot="1" x14ac:dyDescent="0.25">
      <c r="A120" s="161">
        <v>2011</v>
      </c>
      <c r="B120" s="174">
        <v>0.45900000000000002</v>
      </c>
      <c r="C120" s="174">
        <v>0.16900000000000001</v>
      </c>
      <c r="D120" s="174">
        <v>9.1999999999999998E-2</v>
      </c>
      <c r="E120" s="174">
        <v>0.14799999999999999</v>
      </c>
      <c r="F120" s="174">
        <v>0.13300000000000001</v>
      </c>
      <c r="G120" s="174">
        <v>1</v>
      </c>
    </row>
    <row r="121" spans="1:7" ht="13.5" thickBot="1" x14ac:dyDescent="0.25">
      <c r="A121" s="161">
        <v>2012</v>
      </c>
      <c r="B121" s="174">
        <v>0.45300000000000001</v>
      </c>
      <c r="C121" s="174">
        <v>0.16800000000000001</v>
      </c>
      <c r="D121" s="174">
        <v>9.5000000000000001E-2</v>
      </c>
      <c r="E121" s="174">
        <v>0.14599999999999999</v>
      </c>
      <c r="F121" s="174">
        <v>0.13800000000000001</v>
      </c>
      <c r="G121" s="174">
        <v>1</v>
      </c>
    </row>
    <row r="122" spans="1:7" ht="13.5" thickBot="1" x14ac:dyDescent="0.25">
      <c r="A122" s="161">
        <v>2013</v>
      </c>
      <c r="B122" s="174">
        <v>0.441</v>
      </c>
      <c r="C122" s="174">
        <v>0.159</v>
      </c>
      <c r="D122" s="174">
        <v>0.105</v>
      </c>
      <c r="E122" s="174">
        <v>0.157</v>
      </c>
      <c r="F122" s="174">
        <v>0.13700000000000001</v>
      </c>
      <c r="G122" s="174">
        <v>1</v>
      </c>
    </row>
    <row r="123" spans="1:7" ht="13.5" thickBot="1" x14ac:dyDescent="0.25">
      <c r="A123" s="161">
        <v>2014</v>
      </c>
      <c r="B123" s="174">
        <v>0.435</v>
      </c>
      <c r="C123" s="174">
        <v>0.16200000000000001</v>
      </c>
      <c r="D123" s="174">
        <v>0.109</v>
      </c>
      <c r="E123" s="174">
        <v>0.157</v>
      </c>
      <c r="F123" s="174">
        <v>0.13600000000000001</v>
      </c>
      <c r="G123" s="174">
        <v>1</v>
      </c>
    </row>
    <row r="124" spans="1:7" ht="13.5" thickBot="1" x14ac:dyDescent="0.25">
      <c r="A124" s="564">
        <v>2015</v>
      </c>
      <c r="B124" s="174">
        <v>0.42749633169632223</v>
      </c>
      <c r="C124" s="174">
        <v>0.16149655677322278</v>
      </c>
      <c r="D124" s="174">
        <v>0.10832421163331833</v>
      </c>
      <c r="E124" s="174">
        <v>0.16096530649485327</v>
      </c>
      <c r="F124" s="174">
        <v>0.1417175934022834</v>
      </c>
      <c r="G124" s="174">
        <v>1</v>
      </c>
    </row>
    <row r="125" spans="1:7" ht="13.5" thickBot="1" x14ac:dyDescent="0.25">
      <c r="A125" s="614">
        <v>2016</v>
      </c>
      <c r="B125" s="174">
        <v>0.42181526221929394</v>
      </c>
      <c r="C125" s="174">
        <v>0.16417381481909438</v>
      </c>
      <c r="D125" s="174">
        <v>0.11039832432634698</v>
      </c>
      <c r="E125" s="174">
        <v>0.16683625559954601</v>
      </c>
      <c r="F125" s="174">
        <v>0.13677634303571867</v>
      </c>
      <c r="G125" s="174">
        <v>1</v>
      </c>
    </row>
    <row r="126" spans="1:7" ht="13.5" thickBot="1" x14ac:dyDescent="0.25">
      <c r="A126" s="641">
        <v>2017</v>
      </c>
      <c r="B126" s="174">
        <v>0.41860355646984498</v>
      </c>
      <c r="C126" s="174">
        <v>0.16352308883194702</v>
      </c>
      <c r="D126" s="174">
        <v>0.11679133226077786</v>
      </c>
      <c r="E126" s="174">
        <v>0.15865687884583993</v>
      </c>
      <c r="F126" s="174">
        <v>0.14242514359159028</v>
      </c>
      <c r="G126" s="174">
        <v>1</v>
      </c>
    </row>
    <row r="127" spans="1:7" x14ac:dyDescent="0.2">
      <c r="A127" s="390" t="s">
        <v>774</v>
      </c>
    </row>
    <row r="128" spans="1:7" x14ac:dyDescent="0.2">
      <c r="A128" s="390" t="s">
        <v>22</v>
      </c>
    </row>
  </sheetData>
  <mergeCells count="17">
    <mergeCell ref="E53:F53"/>
    <mergeCell ref="A1:G1"/>
    <mergeCell ref="A2:G2"/>
    <mergeCell ref="A3:G3"/>
    <mergeCell ref="A5:G5"/>
    <mergeCell ref="C49:D49"/>
    <mergeCell ref="E49:F49"/>
    <mergeCell ref="C50:D50"/>
    <mergeCell ref="E50:F50"/>
    <mergeCell ref="C51:D51"/>
    <mergeCell ref="E51:F51"/>
    <mergeCell ref="E52:F52"/>
    <mergeCell ref="E54:F54"/>
    <mergeCell ref="E55:F55"/>
    <mergeCell ref="E56:F56"/>
    <mergeCell ref="E57:F57"/>
    <mergeCell ref="A92:G92"/>
  </mergeCells>
  <hyperlinks>
    <hyperlink ref="H4" location="TOC!A1" display="RETURN TO TABLE OF CONTENTS" xr:uid="{00000000-0004-0000-4700-000000000000}"/>
  </hyperlinks>
  <pageMargins left="0.7" right="0.7" top="0.75" bottom="0.75" header="0.3" footer="0.3"/>
  <pageSetup orientation="portrait" verticalDpi="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L129"/>
  <sheetViews>
    <sheetView workbookViewId="0">
      <pane ySplit="4" topLeftCell="A65" activePane="bottomLeft" state="frozen"/>
      <selection activeCell="V32" sqref="V32"/>
      <selection pane="bottomLeft" activeCell="L91" sqref="L91"/>
    </sheetView>
  </sheetViews>
  <sheetFormatPr defaultRowHeight="12.75" x14ac:dyDescent="0.2"/>
  <sheetData>
    <row r="1" spans="1:12" ht="12.75" customHeight="1" x14ac:dyDescent="0.2">
      <c r="A1" s="827" t="s">
        <v>2403</v>
      </c>
      <c r="B1" s="827"/>
      <c r="C1" s="827"/>
      <c r="D1" s="827"/>
      <c r="E1" s="827"/>
      <c r="F1" s="827"/>
      <c r="G1" s="827"/>
      <c r="H1" s="827"/>
      <c r="I1" s="827"/>
      <c r="J1" s="827"/>
      <c r="K1" s="827"/>
    </row>
    <row r="2" spans="1:12" ht="13.5" customHeight="1" thickBot="1" x14ac:dyDescent="0.25">
      <c r="A2" s="826" t="s">
        <v>116</v>
      </c>
      <c r="B2" s="826"/>
      <c r="C2" s="826"/>
      <c r="D2" s="826"/>
      <c r="E2" s="826"/>
      <c r="F2" s="826"/>
      <c r="G2" s="826"/>
      <c r="H2" s="826"/>
      <c r="I2" s="826"/>
      <c r="J2" s="826"/>
      <c r="K2" s="826"/>
    </row>
    <row r="3" spans="1:12" ht="13.5" customHeight="1" thickBot="1" x14ac:dyDescent="0.25">
      <c r="A3" s="815" t="s">
        <v>2420</v>
      </c>
      <c r="B3" s="816"/>
      <c r="C3" s="816"/>
      <c r="D3" s="816"/>
      <c r="E3" s="816"/>
      <c r="F3" s="816"/>
      <c r="G3" s="816"/>
      <c r="H3" s="816"/>
      <c r="I3" s="816"/>
      <c r="J3" s="816"/>
      <c r="K3" s="817"/>
    </row>
    <row r="4" spans="1:12" ht="34.5" thickBot="1" x14ac:dyDescent="0.25">
      <c r="A4" s="161" t="s">
        <v>3</v>
      </c>
      <c r="B4" s="144" t="s">
        <v>110</v>
      </c>
      <c r="C4" s="144" t="s">
        <v>111</v>
      </c>
      <c r="D4" s="144" t="s">
        <v>775</v>
      </c>
      <c r="E4" s="144" t="s">
        <v>776</v>
      </c>
      <c r="F4" s="144" t="s">
        <v>777</v>
      </c>
      <c r="G4" s="144" t="s">
        <v>778</v>
      </c>
      <c r="H4" s="144" t="s">
        <v>779</v>
      </c>
      <c r="I4" s="144" t="s">
        <v>203</v>
      </c>
      <c r="J4" s="144" t="s">
        <v>780</v>
      </c>
      <c r="K4" s="275" t="s">
        <v>107</v>
      </c>
      <c r="L4" s="551" t="s">
        <v>2837</v>
      </c>
    </row>
    <row r="5" spans="1:12" ht="13.5" customHeight="1" thickBot="1" x14ac:dyDescent="0.25">
      <c r="A5" s="982" t="s">
        <v>2382</v>
      </c>
      <c r="B5" s="983"/>
      <c r="C5" s="983"/>
      <c r="D5" s="983"/>
      <c r="E5" s="983"/>
      <c r="F5" s="983"/>
      <c r="G5" s="983"/>
      <c r="H5" s="983"/>
      <c r="I5" s="983"/>
      <c r="J5" s="983"/>
      <c r="K5" s="984"/>
    </row>
    <row r="6" spans="1:12" ht="13.5" thickBot="1" x14ac:dyDescent="0.25">
      <c r="A6" s="161">
        <v>1932</v>
      </c>
      <c r="B6" s="411" t="s">
        <v>13</v>
      </c>
      <c r="C6" s="411" t="s">
        <v>13</v>
      </c>
      <c r="D6" s="411" t="s">
        <v>13</v>
      </c>
      <c r="E6" s="411" t="s">
        <v>13</v>
      </c>
      <c r="F6" s="411" t="s">
        <v>13</v>
      </c>
      <c r="G6" s="411" t="s">
        <v>13</v>
      </c>
      <c r="H6" s="411" t="s">
        <v>13</v>
      </c>
      <c r="I6" s="411" t="s">
        <v>13</v>
      </c>
      <c r="J6" s="411" t="s">
        <v>13</v>
      </c>
      <c r="K6" s="356">
        <v>613.9</v>
      </c>
    </row>
    <row r="7" spans="1:12" ht="13.5" thickBot="1" x14ac:dyDescent="0.25">
      <c r="A7" s="161">
        <v>1933</v>
      </c>
      <c r="B7" s="411" t="s">
        <v>13</v>
      </c>
      <c r="C7" s="411" t="s">
        <v>13</v>
      </c>
      <c r="D7" s="411" t="s">
        <v>13</v>
      </c>
      <c r="E7" s="411" t="s">
        <v>13</v>
      </c>
      <c r="F7" s="411" t="s">
        <v>13</v>
      </c>
      <c r="G7" s="411" t="s">
        <v>13</v>
      </c>
      <c r="H7" s="411" t="s">
        <v>13</v>
      </c>
      <c r="I7" s="411" t="s">
        <v>13</v>
      </c>
      <c r="J7" s="411" t="s">
        <v>13</v>
      </c>
      <c r="K7" s="356">
        <v>549.79999999999995</v>
      </c>
    </row>
    <row r="8" spans="1:12" ht="13.5" thickBot="1" x14ac:dyDescent="0.25">
      <c r="A8" s="161">
        <v>1934</v>
      </c>
      <c r="B8" s="411" t="s">
        <v>13</v>
      </c>
      <c r="C8" s="411" t="s">
        <v>13</v>
      </c>
      <c r="D8" s="411" t="s">
        <v>13</v>
      </c>
      <c r="E8" s="411" t="s">
        <v>13</v>
      </c>
      <c r="F8" s="411" t="s">
        <v>13</v>
      </c>
      <c r="G8" s="411" t="s">
        <v>13</v>
      </c>
      <c r="H8" s="411" t="s">
        <v>13</v>
      </c>
      <c r="I8" s="411" t="s">
        <v>13</v>
      </c>
      <c r="J8" s="411" t="s">
        <v>13</v>
      </c>
      <c r="K8" s="356">
        <v>574.70000000000005</v>
      </c>
    </row>
    <row r="9" spans="1:12" ht="13.5" thickBot="1" x14ac:dyDescent="0.25">
      <c r="A9" s="161">
        <v>1935</v>
      </c>
      <c r="B9" s="411" t="s">
        <v>13</v>
      </c>
      <c r="C9" s="411" t="s">
        <v>13</v>
      </c>
      <c r="D9" s="411" t="s">
        <v>13</v>
      </c>
      <c r="E9" s="411" t="s">
        <v>13</v>
      </c>
      <c r="F9" s="411" t="s">
        <v>13</v>
      </c>
      <c r="G9" s="411" t="s">
        <v>13</v>
      </c>
      <c r="H9" s="411" t="s">
        <v>13</v>
      </c>
      <c r="I9" s="411" t="s">
        <v>13</v>
      </c>
      <c r="J9" s="411" t="s">
        <v>13</v>
      </c>
      <c r="K9" s="356">
        <v>585.4</v>
      </c>
    </row>
    <row r="10" spans="1:12" ht="13.5" thickBot="1" x14ac:dyDescent="0.25">
      <c r="A10" s="161">
        <v>1936</v>
      </c>
      <c r="B10" s="411" t="s">
        <v>13</v>
      </c>
      <c r="C10" s="411" t="s">
        <v>13</v>
      </c>
      <c r="D10" s="411" t="s">
        <v>13</v>
      </c>
      <c r="E10" s="411" t="s">
        <v>13</v>
      </c>
      <c r="F10" s="411" t="s">
        <v>13</v>
      </c>
      <c r="G10" s="411" t="s">
        <v>13</v>
      </c>
      <c r="H10" s="411" t="s">
        <v>13</v>
      </c>
      <c r="I10" s="411" t="s">
        <v>13</v>
      </c>
      <c r="J10" s="411" t="s">
        <v>13</v>
      </c>
      <c r="K10" s="356">
        <v>622.1</v>
      </c>
    </row>
    <row r="11" spans="1:12" ht="13.5" thickBot="1" x14ac:dyDescent="0.25">
      <c r="A11" s="161">
        <v>1937</v>
      </c>
      <c r="B11" s="411" t="s">
        <v>13</v>
      </c>
      <c r="C11" s="411" t="s">
        <v>13</v>
      </c>
      <c r="D11" s="411" t="s">
        <v>13</v>
      </c>
      <c r="E11" s="411" t="s">
        <v>13</v>
      </c>
      <c r="F11" s="411" t="s">
        <v>13</v>
      </c>
      <c r="G11" s="411" t="s">
        <v>13</v>
      </c>
      <c r="H11" s="411" t="s">
        <v>13</v>
      </c>
      <c r="I11" s="411" t="s">
        <v>13</v>
      </c>
      <c r="J11" s="411" t="s">
        <v>13</v>
      </c>
      <c r="K11" s="356">
        <v>652.20000000000005</v>
      </c>
    </row>
    <row r="12" spans="1:12" ht="13.5" thickBot="1" x14ac:dyDescent="0.25">
      <c r="A12" s="161">
        <v>1938</v>
      </c>
      <c r="B12" s="411" t="s">
        <v>13</v>
      </c>
      <c r="C12" s="411" t="s">
        <v>13</v>
      </c>
      <c r="D12" s="411" t="s">
        <v>13</v>
      </c>
      <c r="E12" s="411" t="s">
        <v>13</v>
      </c>
      <c r="F12" s="411" t="s">
        <v>13</v>
      </c>
      <c r="G12" s="411" t="s">
        <v>13</v>
      </c>
      <c r="H12" s="411" t="s">
        <v>13</v>
      </c>
      <c r="I12" s="411" t="s">
        <v>13</v>
      </c>
      <c r="J12" s="411" t="s">
        <v>13</v>
      </c>
      <c r="K12" s="356">
        <v>645.4</v>
      </c>
    </row>
    <row r="13" spans="1:12" ht="13.5" thickBot="1" x14ac:dyDescent="0.25">
      <c r="A13" s="161">
        <v>1939</v>
      </c>
      <c r="B13" s="411" t="s">
        <v>13</v>
      </c>
      <c r="C13" s="411" t="s">
        <v>13</v>
      </c>
      <c r="D13" s="411" t="s">
        <v>13</v>
      </c>
      <c r="E13" s="411" t="s">
        <v>13</v>
      </c>
      <c r="F13" s="411" t="s">
        <v>13</v>
      </c>
      <c r="G13" s="411" t="s">
        <v>13</v>
      </c>
      <c r="H13" s="411" t="s">
        <v>13</v>
      </c>
      <c r="I13" s="411" t="s">
        <v>13</v>
      </c>
      <c r="J13" s="411" t="s">
        <v>13</v>
      </c>
      <c r="K13" s="356">
        <v>654.1</v>
      </c>
    </row>
    <row r="14" spans="1:12" ht="13.5" thickBot="1" x14ac:dyDescent="0.25">
      <c r="A14" s="161">
        <v>1940</v>
      </c>
      <c r="B14" s="411" t="s">
        <v>13</v>
      </c>
      <c r="C14" s="411" t="s">
        <v>13</v>
      </c>
      <c r="D14" s="411" t="s">
        <v>13</v>
      </c>
      <c r="E14" s="411" t="s">
        <v>13</v>
      </c>
      <c r="F14" s="411" t="s">
        <v>13</v>
      </c>
      <c r="G14" s="411" t="s">
        <v>13</v>
      </c>
      <c r="H14" s="411" t="s">
        <v>13</v>
      </c>
      <c r="I14" s="411" t="s">
        <v>13</v>
      </c>
      <c r="J14" s="411" t="s">
        <v>13</v>
      </c>
      <c r="K14" s="356">
        <v>660.7</v>
      </c>
    </row>
    <row r="15" spans="1:12" ht="13.5" thickBot="1" x14ac:dyDescent="0.25">
      <c r="A15" s="161">
        <v>1941</v>
      </c>
      <c r="B15" s="411" t="s">
        <v>13</v>
      </c>
      <c r="C15" s="411" t="s">
        <v>13</v>
      </c>
      <c r="D15" s="411" t="s">
        <v>13</v>
      </c>
      <c r="E15" s="411" t="s">
        <v>13</v>
      </c>
      <c r="F15" s="411" t="s">
        <v>13</v>
      </c>
      <c r="G15" s="411" t="s">
        <v>13</v>
      </c>
      <c r="H15" s="411" t="s">
        <v>13</v>
      </c>
      <c r="I15" s="411" t="s">
        <v>13</v>
      </c>
      <c r="J15" s="411" t="s">
        <v>13</v>
      </c>
      <c r="K15" s="356">
        <v>711.1</v>
      </c>
    </row>
    <row r="16" spans="1:12" ht="13.5" thickBot="1" x14ac:dyDescent="0.25">
      <c r="A16" s="161">
        <v>1942</v>
      </c>
      <c r="B16" s="411" t="s">
        <v>13</v>
      </c>
      <c r="C16" s="411" t="s">
        <v>13</v>
      </c>
      <c r="D16" s="411" t="s">
        <v>13</v>
      </c>
      <c r="E16" s="411" t="s">
        <v>13</v>
      </c>
      <c r="F16" s="411" t="s">
        <v>13</v>
      </c>
      <c r="G16" s="411" t="s">
        <v>13</v>
      </c>
      <c r="H16" s="411" t="s">
        <v>13</v>
      </c>
      <c r="I16" s="411" t="s">
        <v>13</v>
      </c>
      <c r="J16" s="411" t="s">
        <v>13</v>
      </c>
      <c r="K16" s="356">
        <v>898</v>
      </c>
    </row>
    <row r="17" spans="1:11" ht="13.5" thickBot="1" x14ac:dyDescent="0.25">
      <c r="A17" s="161">
        <v>1943</v>
      </c>
      <c r="B17" s="411" t="s">
        <v>13</v>
      </c>
      <c r="C17" s="411" t="s">
        <v>13</v>
      </c>
      <c r="D17" s="411" t="s">
        <v>13</v>
      </c>
      <c r="E17" s="411" t="s">
        <v>13</v>
      </c>
      <c r="F17" s="411" t="s">
        <v>13</v>
      </c>
      <c r="G17" s="411" t="s">
        <v>13</v>
      </c>
      <c r="H17" s="411" t="s">
        <v>13</v>
      </c>
      <c r="I17" s="411" t="s">
        <v>13</v>
      </c>
      <c r="J17" s="411" t="s">
        <v>13</v>
      </c>
      <c r="K17" s="356">
        <v>1119.3</v>
      </c>
    </row>
    <row r="18" spans="1:11" ht="13.5" thickBot="1" x14ac:dyDescent="0.25">
      <c r="A18" s="161">
        <v>1944</v>
      </c>
      <c r="B18" s="411" t="s">
        <v>13</v>
      </c>
      <c r="C18" s="411" t="s">
        <v>13</v>
      </c>
      <c r="D18" s="411" t="s">
        <v>13</v>
      </c>
      <c r="E18" s="411" t="s">
        <v>13</v>
      </c>
      <c r="F18" s="411" t="s">
        <v>13</v>
      </c>
      <c r="G18" s="411" t="s">
        <v>13</v>
      </c>
      <c r="H18" s="411" t="s">
        <v>13</v>
      </c>
      <c r="I18" s="411" t="s">
        <v>13</v>
      </c>
      <c r="J18" s="411" t="s">
        <v>13</v>
      </c>
      <c r="K18" s="356">
        <v>1201.3</v>
      </c>
    </row>
    <row r="19" spans="1:11" ht="13.5" thickBot="1" x14ac:dyDescent="0.25">
      <c r="A19" s="161">
        <v>1945</v>
      </c>
      <c r="B19" s="411" t="s">
        <v>13</v>
      </c>
      <c r="C19" s="411" t="s">
        <v>13</v>
      </c>
      <c r="D19" s="411" t="s">
        <v>13</v>
      </c>
      <c r="E19" s="411" t="s">
        <v>13</v>
      </c>
      <c r="F19" s="411" t="s">
        <v>13</v>
      </c>
      <c r="G19" s="411" t="s">
        <v>13</v>
      </c>
      <c r="H19" s="411" t="s">
        <v>13</v>
      </c>
      <c r="I19" s="411" t="s">
        <v>13</v>
      </c>
      <c r="J19" s="411" t="s">
        <v>13</v>
      </c>
      <c r="K19" s="356">
        <v>1231.7</v>
      </c>
    </row>
    <row r="20" spans="1:11" ht="13.5" thickBot="1" x14ac:dyDescent="0.25">
      <c r="A20" s="161">
        <v>1946</v>
      </c>
      <c r="B20" s="411" t="s">
        <v>13</v>
      </c>
      <c r="C20" s="411" t="s">
        <v>13</v>
      </c>
      <c r="D20" s="411" t="s">
        <v>13</v>
      </c>
      <c r="E20" s="411" t="s">
        <v>13</v>
      </c>
      <c r="F20" s="411" t="s">
        <v>13</v>
      </c>
      <c r="G20" s="411" t="s">
        <v>13</v>
      </c>
      <c r="H20" s="411" t="s">
        <v>13</v>
      </c>
      <c r="I20" s="411" t="s">
        <v>13</v>
      </c>
      <c r="J20" s="411" t="s">
        <v>13</v>
      </c>
      <c r="K20" s="356">
        <v>1258.5</v>
      </c>
    </row>
    <row r="21" spans="1:11" ht="13.5" thickBot="1" x14ac:dyDescent="0.25">
      <c r="A21" s="161">
        <v>1947</v>
      </c>
      <c r="B21" s="411" t="s">
        <v>13</v>
      </c>
      <c r="C21" s="411" t="s">
        <v>13</v>
      </c>
      <c r="D21" s="411" t="s">
        <v>13</v>
      </c>
      <c r="E21" s="411" t="s">
        <v>13</v>
      </c>
      <c r="F21" s="411" t="s">
        <v>13</v>
      </c>
      <c r="G21" s="411" t="s">
        <v>13</v>
      </c>
      <c r="H21" s="411" t="s">
        <v>13</v>
      </c>
      <c r="I21" s="411" t="s">
        <v>13</v>
      </c>
      <c r="J21" s="411" t="s">
        <v>13</v>
      </c>
      <c r="K21" s="356">
        <v>1343.7</v>
      </c>
    </row>
    <row r="22" spans="1:11" ht="13.5" thickBot="1" x14ac:dyDescent="0.25">
      <c r="A22" s="161">
        <v>1948</v>
      </c>
      <c r="B22" s="411" t="s">
        <v>13</v>
      </c>
      <c r="C22" s="411" t="s">
        <v>13</v>
      </c>
      <c r="D22" s="411" t="s">
        <v>13</v>
      </c>
      <c r="E22" s="411" t="s">
        <v>13</v>
      </c>
      <c r="F22" s="411" t="s">
        <v>13</v>
      </c>
      <c r="G22" s="411" t="s">
        <v>13</v>
      </c>
      <c r="H22" s="411" t="s">
        <v>13</v>
      </c>
      <c r="I22" s="411" t="s">
        <v>13</v>
      </c>
      <c r="J22" s="411" t="s">
        <v>13</v>
      </c>
      <c r="K22" s="356">
        <v>1444.9</v>
      </c>
    </row>
    <row r="23" spans="1:11" ht="13.5" thickBot="1" x14ac:dyDescent="0.25">
      <c r="A23" s="161">
        <v>1949</v>
      </c>
      <c r="B23" s="411" t="s">
        <v>13</v>
      </c>
      <c r="C23" s="411" t="s">
        <v>13</v>
      </c>
      <c r="D23" s="411" t="s">
        <v>13</v>
      </c>
      <c r="E23" s="411" t="s">
        <v>13</v>
      </c>
      <c r="F23" s="411" t="s">
        <v>13</v>
      </c>
      <c r="G23" s="411" t="s">
        <v>13</v>
      </c>
      <c r="H23" s="411" t="s">
        <v>13</v>
      </c>
      <c r="I23" s="411" t="s">
        <v>13</v>
      </c>
      <c r="J23" s="411" t="s">
        <v>13</v>
      </c>
      <c r="K23" s="356">
        <v>1427.2</v>
      </c>
    </row>
    <row r="24" spans="1:11" ht="13.5" thickBot="1" x14ac:dyDescent="0.25">
      <c r="A24" s="161">
        <v>1950</v>
      </c>
      <c r="B24" s="411" t="s">
        <v>13</v>
      </c>
      <c r="C24" s="411" t="s">
        <v>13</v>
      </c>
      <c r="D24" s="411" t="s">
        <v>13</v>
      </c>
      <c r="E24" s="411" t="s">
        <v>13</v>
      </c>
      <c r="F24" s="411" t="s">
        <v>13</v>
      </c>
      <c r="G24" s="411" t="s">
        <v>13</v>
      </c>
      <c r="H24" s="411" t="s">
        <v>13</v>
      </c>
      <c r="I24" s="411" t="s">
        <v>13</v>
      </c>
      <c r="J24" s="411" t="s">
        <v>13</v>
      </c>
      <c r="K24" s="356">
        <v>1385.7</v>
      </c>
    </row>
    <row r="25" spans="1:11" ht="13.5" thickBot="1" x14ac:dyDescent="0.25">
      <c r="A25" s="161">
        <v>1951</v>
      </c>
      <c r="B25" s="411" t="s">
        <v>13</v>
      </c>
      <c r="C25" s="411" t="s">
        <v>13</v>
      </c>
      <c r="D25" s="411" t="s">
        <v>13</v>
      </c>
      <c r="E25" s="411" t="s">
        <v>13</v>
      </c>
      <c r="F25" s="411" t="s">
        <v>13</v>
      </c>
      <c r="G25" s="411" t="s">
        <v>13</v>
      </c>
      <c r="H25" s="411" t="s">
        <v>13</v>
      </c>
      <c r="I25" s="411" t="s">
        <v>13</v>
      </c>
      <c r="J25" s="411" t="s">
        <v>13</v>
      </c>
      <c r="K25" s="356">
        <v>1426.6</v>
      </c>
    </row>
    <row r="26" spans="1:11" ht="13.5" thickBot="1" x14ac:dyDescent="0.25">
      <c r="A26" s="161">
        <v>1952</v>
      </c>
      <c r="B26" s="411" t="s">
        <v>13</v>
      </c>
      <c r="C26" s="411" t="s">
        <v>13</v>
      </c>
      <c r="D26" s="411" t="s">
        <v>13</v>
      </c>
      <c r="E26" s="411" t="s">
        <v>13</v>
      </c>
      <c r="F26" s="411" t="s">
        <v>13</v>
      </c>
      <c r="G26" s="411" t="s">
        <v>13</v>
      </c>
      <c r="H26" s="411" t="s">
        <v>13</v>
      </c>
      <c r="I26" s="411" t="s">
        <v>13</v>
      </c>
      <c r="J26" s="411" t="s">
        <v>13</v>
      </c>
      <c r="K26" s="356">
        <v>1471.6</v>
      </c>
    </row>
    <row r="27" spans="1:11" ht="13.5" thickBot="1" x14ac:dyDescent="0.25">
      <c r="A27" s="161">
        <v>1953</v>
      </c>
      <c r="B27" s="411" t="s">
        <v>13</v>
      </c>
      <c r="C27" s="411" t="s">
        <v>13</v>
      </c>
      <c r="D27" s="411" t="s">
        <v>13</v>
      </c>
      <c r="E27" s="411" t="s">
        <v>13</v>
      </c>
      <c r="F27" s="411" t="s">
        <v>13</v>
      </c>
      <c r="G27" s="411" t="s">
        <v>13</v>
      </c>
      <c r="H27" s="411" t="s">
        <v>13</v>
      </c>
      <c r="I27" s="411" t="s">
        <v>13</v>
      </c>
      <c r="J27" s="411" t="s">
        <v>13</v>
      </c>
      <c r="K27" s="356">
        <v>1468.1</v>
      </c>
    </row>
    <row r="28" spans="1:11" ht="13.5" thickBot="1" x14ac:dyDescent="0.25">
      <c r="A28" s="161">
        <v>1954</v>
      </c>
      <c r="B28" s="411" t="s">
        <v>13</v>
      </c>
      <c r="C28" s="411" t="s">
        <v>13</v>
      </c>
      <c r="D28" s="411" t="s">
        <v>13</v>
      </c>
      <c r="E28" s="411" t="s">
        <v>13</v>
      </c>
      <c r="F28" s="411" t="s">
        <v>13</v>
      </c>
      <c r="G28" s="411" t="s">
        <v>13</v>
      </c>
      <c r="H28" s="411" t="s">
        <v>13</v>
      </c>
      <c r="I28" s="411" t="s">
        <v>13</v>
      </c>
      <c r="J28" s="411" t="s">
        <v>13</v>
      </c>
      <c r="K28" s="356">
        <v>1427</v>
      </c>
    </row>
    <row r="29" spans="1:11" ht="13.5" thickBot="1" x14ac:dyDescent="0.25">
      <c r="A29" s="161">
        <v>1955</v>
      </c>
      <c r="B29" s="411" t="s">
        <v>13</v>
      </c>
      <c r="C29" s="411" t="s">
        <v>13</v>
      </c>
      <c r="D29" s="411" t="s">
        <v>13</v>
      </c>
      <c r="E29" s="411" t="s">
        <v>13</v>
      </c>
      <c r="F29" s="411" t="s">
        <v>13</v>
      </c>
      <c r="G29" s="411" t="s">
        <v>13</v>
      </c>
      <c r="H29" s="411" t="s">
        <v>13</v>
      </c>
      <c r="I29" s="411" t="s">
        <v>13</v>
      </c>
      <c r="J29" s="411" t="s">
        <v>13</v>
      </c>
      <c r="K29" s="356">
        <v>1370.7</v>
      </c>
    </row>
    <row r="30" spans="1:11" ht="13.5" thickBot="1" x14ac:dyDescent="0.25">
      <c r="A30" s="161">
        <v>1956</v>
      </c>
      <c r="B30" s="411" t="s">
        <v>13</v>
      </c>
      <c r="C30" s="411" t="s">
        <v>13</v>
      </c>
      <c r="D30" s="411" t="s">
        <v>13</v>
      </c>
      <c r="E30" s="411" t="s">
        <v>13</v>
      </c>
      <c r="F30" s="411" t="s">
        <v>13</v>
      </c>
      <c r="G30" s="411" t="s">
        <v>13</v>
      </c>
      <c r="H30" s="411" t="s">
        <v>13</v>
      </c>
      <c r="I30" s="411" t="s">
        <v>13</v>
      </c>
      <c r="J30" s="411" t="s">
        <v>13</v>
      </c>
      <c r="K30" s="356">
        <v>1360.4</v>
      </c>
    </row>
    <row r="31" spans="1:11" ht="13.5" thickBot="1" x14ac:dyDescent="0.25">
      <c r="A31" s="161">
        <v>1957</v>
      </c>
      <c r="B31" s="411" t="s">
        <v>13</v>
      </c>
      <c r="C31" s="411" t="s">
        <v>13</v>
      </c>
      <c r="D31" s="411" t="s">
        <v>13</v>
      </c>
      <c r="E31" s="411" t="s">
        <v>13</v>
      </c>
      <c r="F31" s="411" t="s">
        <v>13</v>
      </c>
      <c r="G31" s="411" t="s">
        <v>13</v>
      </c>
      <c r="H31" s="411" t="s">
        <v>13</v>
      </c>
      <c r="I31" s="411" t="s">
        <v>13</v>
      </c>
      <c r="J31" s="411" t="s">
        <v>13</v>
      </c>
      <c r="K31" s="356">
        <v>1349</v>
      </c>
    </row>
    <row r="32" spans="1:11" ht="13.5" thickBot="1" x14ac:dyDescent="0.25">
      <c r="A32" s="161">
        <v>1958</v>
      </c>
      <c r="B32" s="411" t="s">
        <v>13</v>
      </c>
      <c r="C32" s="411" t="s">
        <v>13</v>
      </c>
      <c r="D32" s="411" t="s">
        <v>13</v>
      </c>
      <c r="E32" s="411" t="s">
        <v>13</v>
      </c>
      <c r="F32" s="411" t="s">
        <v>13</v>
      </c>
      <c r="G32" s="411" t="s">
        <v>13</v>
      </c>
      <c r="H32" s="411" t="s">
        <v>13</v>
      </c>
      <c r="I32" s="411" t="s">
        <v>13</v>
      </c>
      <c r="J32" s="411" t="s">
        <v>13</v>
      </c>
      <c r="K32" s="356">
        <v>1342.9</v>
      </c>
    </row>
    <row r="33" spans="1:11" ht="13.5" thickBot="1" x14ac:dyDescent="0.25">
      <c r="A33" s="161">
        <v>1959</v>
      </c>
      <c r="B33" s="411" t="s">
        <v>13</v>
      </c>
      <c r="C33" s="411" t="s">
        <v>13</v>
      </c>
      <c r="D33" s="411" t="s">
        <v>13</v>
      </c>
      <c r="E33" s="411" t="s">
        <v>13</v>
      </c>
      <c r="F33" s="411" t="s">
        <v>13</v>
      </c>
      <c r="G33" s="411" t="s">
        <v>13</v>
      </c>
      <c r="H33" s="411" t="s">
        <v>13</v>
      </c>
      <c r="I33" s="411" t="s">
        <v>13</v>
      </c>
      <c r="J33" s="411" t="s">
        <v>13</v>
      </c>
      <c r="K33" s="356">
        <v>1350.8</v>
      </c>
    </row>
    <row r="34" spans="1:11" ht="13.5" thickBot="1" x14ac:dyDescent="0.25">
      <c r="A34" s="161">
        <v>1960</v>
      </c>
      <c r="B34" s="411" t="s">
        <v>13</v>
      </c>
      <c r="C34" s="411" t="s">
        <v>13</v>
      </c>
      <c r="D34" s="411" t="s">
        <v>13</v>
      </c>
      <c r="E34" s="411" t="s">
        <v>13</v>
      </c>
      <c r="F34" s="411" t="s">
        <v>13</v>
      </c>
      <c r="G34" s="411" t="s">
        <v>13</v>
      </c>
      <c r="H34" s="411" t="s">
        <v>13</v>
      </c>
      <c r="I34" s="411" t="s">
        <v>13</v>
      </c>
      <c r="J34" s="411" t="s">
        <v>13</v>
      </c>
      <c r="K34" s="356">
        <v>1376.5</v>
      </c>
    </row>
    <row r="35" spans="1:11" ht="13.5" thickBot="1" x14ac:dyDescent="0.25">
      <c r="A35" s="161">
        <v>1961</v>
      </c>
      <c r="B35" s="411" t="s">
        <v>13</v>
      </c>
      <c r="C35" s="411" t="s">
        <v>13</v>
      </c>
      <c r="D35" s="411" t="s">
        <v>13</v>
      </c>
      <c r="E35" s="411" t="s">
        <v>13</v>
      </c>
      <c r="F35" s="411" t="s">
        <v>13</v>
      </c>
      <c r="G35" s="411" t="s">
        <v>13</v>
      </c>
      <c r="H35" s="411" t="s">
        <v>13</v>
      </c>
      <c r="I35" s="411" t="s">
        <v>13</v>
      </c>
      <c r="J35" s="411" t="s">
        <v>13</v>
      </c>
      <c r="K35" s="356">
        <v>1373</v>
      </c>
    </row>
    <row r="36" spans="1:11" ht="13.5" thickBot="1" x14ac:dyDescent="0.25">
      <c r="A36" s="161">
        <v>1962</v>
      </c>
      <c r="B36" s="411" t="s">
        <v>13</v>
      </c>
      <c r="C36" s="411" t="s">
        <v>13</v>
      </c>
      <c r="D36" s="411" t="s">
        <v>13</v>
      </c>
      <c r="E36" s="411" t="s">
        <v>13</v>
      </c>
      <c r="F36" s="411" t="s">
        <v>13</v>
      </c>
      <c r="G36" s="411" t="s">
        <v>13</v>
      </c>
      <c r="H36" s="411" t="s">
        <v>13</v>
      </c>
      <c r="I36" s="411" t="s">
        <v>13</v>
      </c>
      <c r="J36" s="411" t="s">
        <v>13</v>
      </c>
      <c r="K36" s="356">
        <v>1383.8</v>
      </c>
    </row>
    <row r="37" spans="1:11" ht="13.5" thickBot="1" x14ac:dyDescent="0.25">
      <c r="A37" s="161">
        <v>1963</v>
      </c>
      <c r="B37" s="411" t="s">
        <v>13</v>
      </c>
      <c r="C37" s="411" t="s">
        <v>13</v>
      </c>
      <c r="D37" s="411" t="s">
        <v>13</v>
      </c>
      <c r="E37" s="411" t="s">
        <v>13</v>
      </c>
      <c r="F37" s="411" t="s">
        <v>13</v>
      </c>
      <c r="G37" s="411" t="s">
        <v>13</v>
      </c>
      <c r="H37" s="411" t="s">
        <v>13</v>
      </c>
      <c r="I37" s="411" t="s">
        <v>13</v>
      </c>
      <c r="J37" s="411" t="s">
        <v>13</v>
      </c>
      <c r="K37" s="356">
        <v>1391.5</v>
      </c>
    </row>
    <row r="38" spans="1:11" ht="13.5" thickBot="1" x14ac:dyDescent="0.25">
      <c r="A38" s="161">
        <v>1964</v>
      </c>
      <c r="B38" s="411" t="s">
        <v>13</v>
      </c>
      <c r="C38" s="411" t="s">
        <v>13</v>
      </c>
      <c r="D38" s="411" t="s">
        <v>13</v>
      </c>
      <c r="E38" s="411" t="s">
        <v>13</v>
      </c>
      <c r="F38" s="411" t="s">
        <v>13</v>
      </c>
      <c r="G38" s="411" t="s">
        <v>13</v>
      </c>
      <c r="H38" s="411" t="s">
        <v>13</v>
      </c>
      <c r="I38" s="411" t="s">
        <v>13</v>
      </c>
      <c r="J38" s="411" t="s">
        <v>13</v>
      </c>
      <c r="K38" s="356">
        <v>1420.5</v>
      </c>
    </row>
    <row r="39" spans="1:11" ht="13.5" thickBot="1" x14ac:dyDescent="0.25">
      <c r="A39" s="161">
        <v>1965</v>
      </c>
      <c r="B39" s="411" t="s">
        <v>13</v>
      </c>
      <c r="C39" s="411" t="s">
        <v>13</v>
      </c>
      <c r="D39" s="411" t="s">
        <v>13</v>
      </c>
      <c r="E39" s="411" t="s">
        <v>13</v>
      </c>
      <c r="F39" s="411" t="s">
        <v>13</v>
      </c>
      <c r="G39" s="411" t="s">
        <v>13</v>
      </c>
      <c r="H39" s="411" t="s">
        <v>13</v>
      </c>
      <c r="I39" s="411" t="s">
        <v>13</v>
      </c>
      <c r="J39" s="411" t="s">
        <v>13</v>
      </c>
      <c r="K39" s="356">
        <v>1454.4</v>
      </c>
    </row>
    <row r="40" spans="1:11" ht="13.5" thickBot="1" x14ac:dyDescent="0.25">
      <c r="A40" s="161">
        <v>1966</v>
      </c>
      <c r="B40" s="411" t="s">
        <v>13</v>
      </c>
      <c r="C40" s="411" t="s">
        <v>13</v>
      </c>
      <c r="D40" s="411" t="s">
        <v>13</v>
      </c>
      <c r="E40" s="411" t="s">
        <v>13</v>
      </c>
      <c r="F40" s="411" t="s">
        <v>13</v>
      </c>
      <c r="G40" s="411" t="s">
        <v>13</v>
      </c>
      <c r="H40" s="411" t="s">
        <v>13</v>
      </c>
      <c r="I40" s="411" t="s">
        <v>13</v>
      </c>
      <c r="J40" s="411" t="s">
        <v>13</v>
      </c>
      <c r="K40" s="356">
        <v>1515.6</v>
      </c>
    </row>
    <row r="41" spans="1:11" ht="13.5" thickBot="1" x14ac:dyDescent="0.25">
      <c r="A41" s="161">
        <v>1967</v>
      </c>
      <c r="B41" s="411" t="s">
        <v>13</v>
      </c>
      <c r="C41" s="411" t="s">
        <v>13</v>
      </c>
      <c r="D41" s="411" t="s">
        <v>13</v>
      </c>
      <c r="E41" s="411" t="s">
        <v>13</v>
      </c>
      <c r="F41" s="411" t="s">
        <v>13</v>
      </c>
      <c r="G41" s="411" t="s">
        <v>13</v>
      </c>
      <c r="H41" s="411" t="s">
        <v>13</v>
      </c>
      <c r="I41" s="411" t="s">
        <v>13</v>
      </c>
      <c r="J41" s="411" t="s">
        <v>13</v>
      </c>
      <c r="K41" s="356">
        <v>1622.6</v>
      </c>
    </row>
    <row r="42" spans="1:11" ht="13.5" thickBot="1" x14ac:dyDescent="0.25">
      <c r="A42" s="161">
        <v>1968</v>
      </c>
      <c r="B42" s="411" t="s">
        <v>13</v>
      </c>
      <c r="C42" s="411" t="s">
        <v>13</v>
      </c>
      <c r="D42" s="411" t="s">
        <v>13</v>
      </c>
      <c r="E42" s="411" t="s">
        <v>13</v>
      </c>
      <c r="F42" s="411" t="s">
        <v>13</v>
      </c>
      <c r="G42" s="411" t="s">
        <v>13</v>
      </c>
      <c r="H42" s="411" t="s">
        <v>13</v>
      </c>
      <c r="I42" s="411" t="s">
        <v>13</v>
      </c>
      <c r="J42" s="411" t="s">
        <v>13</v>
      </c>
      <c r="K42" s="356">
        <v>1723.8</v>
      </c>
    </row>
    <row r="43" spans="1:11" ht="13.5" thickBot="1" x14ac:dyDescent="0.25">
      <c r="A43" s="161">
        <v>1969</v>
      </c>
      <c r="B43" s="411" t="s">
        <v>13</v>
      </c>
      <c r="C43" s="411" t="s">
        <v>13</v>
      </c>
      <c r="D43" s="411" t="s">
        <v>13</v>
      </c>
      <c r="E43" s="411" t="s">
        <v>13</v>
      </c>
      <c r="F43" s="411" t="s">
        <v>13</v>
      </c>
      <c r="G43" s="411" t="s">
        <v>13</v>
      </c>
      <c r="H43" s="411" t="s">
        <v>13</v>
      </c>
      <c r="I43" s="411" t="s">
        <v>13</v>
      </c>
      <c r="J43" s="411" t="s">
        <v>13</v>
      </c>
      <c r="K43" s="356">
        <v>1846.1</v>
      </c>
    </row>
    <row r="44" spans="1:11" ht="13.5" thickBot="1" x14ac:dyDescent="0.25">
      <c r="A44" s="161">
        <v>1970</v>
      </c>
      <c r="B44" s="411" t="s">
        <v>13</v>
      </c>
      <c r="C44" s="411" t="s">
        <v>13</v>
      </c>
      <c r="D44" s="411" t="s">
        <v>13</v>
      </c>
      <c r="E44" s="411" t="s">
        <v>13</v>
      </c>
      <c r="F44" s="411" t="s">
        <v>13</v>
      </c>
      <c r="G44" s="411" t="s">
        <v>13</v>
      </c>
      <c r="H44" s="411" t="s">
        <v>13</v>
      </c>
      <c r="I44" s="411" t="s">
        <v>13</v>
      </c>
      <c r="J44" s="411" t="s">
        <v>13</v>
      </c>
      <c r="K44" s="356">
        <v>1995.6</v>
      </c>
    </row>
    <row r="45" spans="1:11" ht="13.5" thickBot="1" x14ac:dyDescent="0.25">
      <c r="A45" s="161">
        <v>1971</v>
      </c>
      <c r="B45" s="411" t="s">
        <v>13</v>
      </c>
      <c r="C45" s="411" t="s">
        <v>13</v>
      </c>
      <c r="D45" s="411" t="s">
        <v>13</v>
      </c>
      <c r="E45" s="411" t="s">
        <v>13</v>
      </c>
      <c r="F45" s="411" t="s">
        <v>13</v>
      </c>
      <c r="G45" s="411" t="s">
        <v>13</v>
      </c>
      <c r="H45" s="411" t="s">
        <v>13</v>
      </c>
      <c r="I45" s="411" t="s">
        <v>13</v>
      </c>
      <c r="J45" s="411" t="s">
        <v>13</v>
      </c>
      <c r="K45" s="356">
        <v>2152.1</v>
      </c>
    </row>
    <row r="46" spans="1:11" ht="13.5" thickBot="1" x14ac:dyDescent="0.25">
      <c r="A46" s="161">
        <v>1972</v>
      </c>
      <c r="B46" s="411" t="s">
        <v>13</v>
      </c>
      <c r="C46" s="411" t="s">
        <v>13</v>
      </c>
      <c r="D46" s="411" t="s">
        <v>13</v>
      </c>
      <c r="E46" s="411" t="s">
        <v>13</v>
      </c>
      <c r="F46" s="411" t="s">
        <v>13</v>
      </c>
      <c r="G46" s="411" t="s">
        <v>13</v>
      </c>
      <c r="H46" s="411" t="s">
        <v>13</v>
      </c>
      <c r="I46" s="411" t="s">
        <v>13</v>
      </c>
      <c r="J46" s="411" t="s">
        <v>13</v>
      </c>
      <c r="K46" s="356">
        <v>2241.6</v>
      </c>
    </row>
    <row r="47" spans="1:11" ht="13.5" thickBot="1" x14ac:dyDescent="0.25">
      <c r="A47" s="161">
        <v>1973</v>
      </c>
      <c r="B47" s="411" t="s">
        <v>13</v>
      </c>
      <c r="C47" s="411" t="s">
        <v>13</v>
      </c>
      <c r="D47" s="411" t="s">
        <v>13</v>
      </c>
      <c r="E47" s="411" t="s">
        <v>13</v>
      </c>
      <c r="F47" s="411" t="s">
        <v>13</v>
      </c>
      <c r="G47" s="411" t="s">
        <v>13</v>
      </c>
      <c r="H47" s="411" t="s">
        <v>13</v>
      </c>
      <c r="I47" s="411" t="s">
        <v>13</v>
      </c>
      <c r="J47" s="411" t="s">
        <v>13</v>
      </c>
      <c r="K47" s="356">
        <v>2536.1</v>
      </c>
    </row>
    <row r="48" spans="1:11" ht="13.5" thickBot="1" x14ac:dyDescent="0.25">
      <c r="A48" s="161">
        <v>1974</v>
      </c>
      <c r="B48" s="411" t="s">
        <v>13</v>
      </c>
      <c r="C48" s="411" t="s">
        <v>13</v>
      </c>
      <c r="D48" s="411" t="s">
        <v>13</v>
      </c>
      <c r="E48" s="411" t="s">
        <v>13</v>
      </c>
      <c r="F48" s="411" t="s">
        <v>13</v>
      </c>
      <c r="G48" s="411" t="s">
        <v>13</v>
      </c>
      <c r="H48" s="411" t="s">
        <v>13</v>
      </c>
      <c r="I48" s="411" t="s">
        <v>13</v>
      </c>
      <c r="J48" s="411" t="s">
        <v>13</v>
      </c>
      <c r="K48" s="356">
        <v>3172.6</v>
      </c>
    </row>
    <row r="49" spans="1:11" ht="13.5" thickBot="1" x14ac:dyDescent="0.25">
      <c r="A49" s="161">
        <v>1975</v>
      </c>
      <c r="B49" s="356">
        <v>2236</v>
      </c>
      <c r="C49" s="356">
        <v>613.29999999999995</v>
      </c>
      <c r="D49" s="411" t="s">
        <v>13</v>
      </c>
      <c r="E49" s="411" t="s">
        <v>13</v>
      </c>
      <c r="F49" s="411" t="s">
        <v>13</v>
      </c>
      <c r="G49" s="411" t="s">
        <v>13</v>
      </c>
      <c r="H49" s="411" t="s">
        <v>13</v>
      </c>
      <c r="I49" s="411" t="s">
        <v>13</v>
      </c>
      <c r="J49" s="411" t="s">
        <v>13</v>
      </c>
      <c r="K49" s="356">
        <v>3537.3</v>
      </c>
    </row>
    <row r="50" spans="1:11" ht="13.5" thickBot="1" x14ac:dyDescent="0.25">
      <c r="A50" s="161">
        <v>1976</v>
      </c>
      <c r="B50" s="356">
        <v>2403.6999999999998</v>
      </c>
      <c r="C50" s="356">
        <v>681.7</v>
      </c>
      <c r="D50" s="411" t="s">
        <v>13</v>
      </c>
      <c r="E50" s="411" t="s">
        <v>13</v>
      </c>
      <c r="F50" s="411" t="s">
        <v>13</v>
      </c>
      <c r="G50" s="411" t="s">
        <v>13</v>
      </c>
      <c r="H50" s="411" t="s">
        <v>13</v>
      </c>
      <c r="I50" s="411" t="s">
        <v>13</v>
      </c>
      <c r="J50" s="411" t="s">
        <v>13</v>
      </c>
      <c r="K50" s="356">
        <v>3857.4</v>
      </c>
    </row>
    <row r="51" spans="1:11" ht="13.5" thickBot="1" x14ac:dyDescent="0.25">
      <c r="A51" s="161">
        <v>1977</v>
      </c>
      <c r="B51" s="356">
        <v>2546.6999999999998</v>
      </c>
      <c r="C51" s="356">
        <v>813.6</v>
      </c>
      <c r="D51" s="411" t="s">
        <v>13</v>
      </c>
      <c r="E51" s="411" t="s">
        <v>13</v>
      </c>
      <c r="F51" s="411" t="s">
        <v>13</v>
      </c>
      <c r="G51" s="411" t="s">
        <v>13</v>
      </c>
      <c r="H51" s="411" t="s">
        <v>13</v>
      </c>
      <c r="I51" s="411" t="s">
        <v>13</v>
      </c>
      <c r="J51" s="411" t="s">
        <v>13</v>
      </c>
      <c r="K51" s="356">
        <v>4121</v>
      </c>
    </row>
    <row r="52" spans="1:11" ht="13.5" thickBot="1" x14ac:dyDescent="0.25">
      <c r="A52" s="161">
        <v>1978</v>
      </c>
      <c r="B52" s="356">
        <v>2740.5</v>
      </c>
      <c r="C52" s="356">
        <v>964.1</v>
      </c>
      <c r="D52" s="411" t="s">
        <v>13</v>
      </c>
      <c r="E52" s="411" t="s">
        <v>13</v>
      </c>
      <c r="F52" s="411" t="s">
        <v>13</v>
      </c>
      <c r="G52" s="411" t="s">
        <v>13</v>
      </c>
      <c r="H52" s="411" t="s">
        <v>13</v>
      </c>
      <c r="I52" s="411" t="s">
        <v>13</v>
      </c>
      <c r="J52" s="411" t="s">
        <v>13</v>
      </c>
      <c r="K52" s="356">
        <v>4539.1000000000004</v>
      </c>
    </row>
    <row r="53" spans="1:11" ht="13.5" thickBot="1" x14ac:dyDescent="0.25">
      <c r="A53" s="161">
        <v>1979</v>
      </c>
      <c r="B53" s="356">
        <v>3025</v>
      </c>
      <c r="C53" s="356">
        <v>1090.4000000000001</v>
      </c>
      <c r="D53" s="356">
        <v>136.30000000000001</v>
      </c>
      <c r="E53" s="356">
        <v>508.3</v>
      </c>
      <c r="F53" s="356">
        <v>188.7</v>
      </c>
      <c r="G53" s="356">
        <v>183.4</v>
      </c>
      <c r="H53" s="985">
        <v>99.6</v>
      </c>
      <c r="I53" s="986"/>
      <c r="J53" s="987"/>
      <c r="K53" s="356">
        <v>5231.7</v>
      </c>
    </row>
    <row r="54" spans="1:11" ht="13.5" thickBot="1" x14ac:dyDescent="0.25">
      <c r="A54" s="161">
        <v>1980</v>
      </c>
      <c r="B54" s="356">
        <v>3280.9</v>
      </c>
      <c r="C54" s="356">
        <v>1353.1</v>
      </c>
      <c r="D54" s="356">
        <v>237.6</v>
      </c>
      <c r="E54" s="356">
        <v>759.4</v>
      </c>
      <c r="F54" s="356">
        <v>231.3</v>
      </c>
      <c r="G54" s="356">
        <v>237.8</v>
      </c>
      <c r="H54" s="974">
        <v>146.4</v>
      </c>
      <c r="I54" s="988"/>
      <c r="J54" s="975"/>
      <c r="K54" s="356">
        <v>6246.5</v>
      </c>
    </row>
    <row r="55" spans="1:11" ht="13.5" thickBot="1" x14ac:dyDescent="0.25">
      <c r="A55" s="161">
        <v>1981</v>
      </c>
      <c r="B55" s="356">
        <v>3493.5</v>
      </c>
      <c r="C55" s="356">
        <v>1649.1</v>
      </c>
      <c r="D55" s="356">
        <v>266.8</v>
      </c>
      <c r="E55" s="356">
        <v>940.8</v>
      </c>
      <c r="F55" s="356">
        <v>280.89999999999998</v>
      </c>
      <c r="G55" s="356">
        <v>252.8</v>
      </c>
      <c r="H55" s="974">
        <v>140.4</v>
      </c>
      <c r="I55" s="988"/>
      <c r="J55" s="975"/>
      <c r="K55" s="356">
        <v>7024.3</v>
      </c>
    </row>
    <row r="56" spans="1:11" ht="13.5" thickBot="1" x14ac:dyDescent="0.25">
      <c r="A56" s="161">
        <v>1982</v>
      </c>
      <c r="B56" s="356">
        <v>3731.4</v>
      </c>
      <c r="C56" s="356">
        <v>1756.5</v>
      </c>
      <c r="D56" s="356">
        <v>298.3</v>
      </c>
      <c r="E56" s="356">
        <v>1129.9000000000001</v>
      </c>
      <c r="F56" s="356">
        <v>322.5</v>
      </c>
      <c r="G56" s="356">
        <v>188.1</v>
      </c>
      <c r="H56" s="974">
        <v>126.1</v>
      </c>
      <c r="I56" s="988"/>
      <c r="J56" s="975"/>
      <c r="K56" s="356">
        <v>7552.8</v>
      </c>
    </row>
    <row r="57" spans="1:11" ht="13.5" thickBot="1" x14ac:dyDescent="0.25">
      <c r="A57" s="161">
        <v>1983</v>
      </c>
      <c r="B57" s="356">
        <v>3921.3</v>
      </c>
      <c r="C57" s="356">
        <v>1977.3</v>
      </c>
      <c r="D57" s="356">
        <v>309.39999999999998</v>
      </c>
      <c r="E57" s="356">
        <v>1023.9</v>
      </c>
      <c r="F57" s="356">
        <v>431.2</v>
      </c>
      <c r="G57" s="356">
        <v>192.6</v>
      </c>
      <c r="H57" s="974">
        <v>100.3</v>
      </c>
      <c r="I57" s="988"/>
      <c r="J57" s="975"/>
      <c r="K57" s="356">
        <v>7956</v>
      </c>
    </row>
    <row r="58" spans="1:11" ht="13.5" thickBot="1" x14ac:dyDescent="0.25">
      <c r="A58" s="161" t="s">
        <v>108</v>
      </c>
      <c r="B58" s="356">
        <v>5487.8</v>
      </c>
      <c r="C58" s="356">
        <v>2716.7</v>
      </c>
      <c r="D58" s="356">
        <v>469.2</v>
      </c>
      <c r="E58" s="356">
        <v>1462.2</v>
      </c>
      <c r="F58" s="356">
        <v>465.7</v>
      </c>
      <c r="G58" s="356">
        <v>328.5</v>
      </c>
      <c r="H58" s="356">
        <v>455.7</v>
      </c>
      <c r="I58" s="974">
        <v>188.2</v>
      </c>
      <c r="J58" s="981"/>
      <c r="K58" s="356">
        <v>11574</v>
      </c>
    </row>
    <row r="59" spans="1:11" ht="13.5" thickBot="1" x14ac:dyDescent="0.25">
      <c r="A59" s="161">
        <v>1985</v>
      </c>
      <c r="B59" s="356">
        <v>5843.1</v>
      </c>
      <c r="C59" s="356">
        <v>2868.3</v>
      </c>
      <c r="D59" s="356">
        <v>491.9</v>
      </c>
      <c r="E59" s="356">
        <v>1561.2</v>
      </c>
      <c r="F59" s="356">
        <v>494.7</v>
      </c>
      <c r="G59" s="356">
        <v>347.1</v>
      </c>
      <c r="H59" s="356">
        <v>548.70000000000005</v>
      </c>
      <c r="I59" s="974">
        <v>225.9</v>
      </c>
      <c r="J59" s="981"/>
      <c r="K59" s="356">
        <v>12380.9</v>
      </c>
    </row>
    <row r="60" spans="1:11" ht="13.5" thickBot="1" x14ac:dyDescent="0.25">
      <c r="A60" s="161">
        <v>1986</v>
      </c>
      <c r="B60" s="356">
        <v>6119.2</v>
      </c>
      <c r="C60" s="356">
        <v>3125.9</v>
      </c>
      <c r="D60" s="356">
        <v>583.79999999999995</v>
      </c>
      <c r="E60" s="356">
        <v>1524.3</v>
      </c>
      <c r="F60" s="356">
        <v>497.1</v>
      </c>
      <c r="G60" s="356">
        <v>491.4</v>
      </c>
      <c r="H60" s="356">
        <v>484.3</v>
      </c>
      <c r="I60" s="974">
        <v>125.7</v>
      </c>
      <c r="J60" s="981"/>
      <c r="K60" s="356">
        <v>12951.7</v>
      </c>
    </row>
    <row r="61" spans="1:11" ht="13.5" thickBot="1" x14ac:dyDescent="0.25">
      <c r="A61" s="161">
        <v>1987</v>
      </c>
      <c r="B61" s="356">
        <v>6324.1</v>
      </c>
      <c r="C61" s="356">
        <v>3266.9</v>
      </c>
      <c r="D61" s="356">
        <v>655.5</v>
      </c>
      <c r="E61" s="356">
        <v>1421</v>
      </c>
      <c r="F61" s="356">
        <v>509.2</v>
      </c>
      <c r="G61" s="356">
        <v>536.1</v>
      </c>
      <c r="H61" s="356">
        <v>718.7</v>
      </c>
      <c r="I61" s="974">
        <v>40.6</v>
      </c>
      <c r="J61" s="981"/>
      <c r="K61" s="356">
        <v>13472.1</v>
      </c>
    </row>
    <row r="62" spans="1:11" ht="13.5" thickBot="1" x14ac:dyDescent="0.25">
      <c r="A62" s="161">
        <v>1988</v>
      </c>
      <c r="B62" s="356">
        <v>6675</v>
      </c>
      <c r="C62" s="356">
        <v>3528.9</v>
      </c>
      <c r="D62" s="356">
        <v>715.3</v>
      </c>
      <c r="E62" s="356">
        <v>1446.2</v>
      </c>
      <c r="F62" s="356">
        <v>503.9</v>
      </c>
      <c r="G62" s="356">
        <v>527.79999999999995</v>
      </c>
      <c r="H62" s="356">
        <v>844.5</v>
      </c>
      <c r="I62" s="974">
        <v>45.7</v>
      </c>
      <c r="J62" s="981"/>
      <c r="K62" s="356">
        <v>14287.3</v>
      </c>
    </row>
    <row r="63" spans="1:11" ht="13.5" thickBot="1" x14ac:dyDescent="0.25">
      <c r="A63" s="161">
        <v>1989</v>
      </c>
      <c r="B63" s="356">
        <v>6897.7</v>
      </c>
      <c r="C63" s="356">
        <v>3737.3</v>
      </c>
      <c r="D63" s="356">
        <v>765</v>
      </c>
      <c r="E63" s="356">
        <v>1507.6</v>
      </c>
      <c r="F63" s="356">
        <v>540.20000000000005</v>
      </c>
      <c r="G63" s="356">
        <v>559.4</v>
      </c>
      <c r="H63" s="356">
        <v>953.2</v>
      </c>
      <c r="I63" s="974">
        <v>11.9</v>
      </c>
      <c r="J63" s="981"/>
      <c r="K63" s="356">
        <v>14972.3</v>
      </c>
    </row>
    <row r="64" spans="1:11" ht="13.5" thickBot="1" x14ac:dyDescent="0.25">
      <c r="A64" s="161">
        <v>1990</v>
      </c>
      <c r="B64" s="356">
        <v>7226.3</v>
      </c>
      <c r="C64" s="356">
        <v>3986</v>
      </c>
      <c r="D64" s="356">
        <v>794.3</v>
      </c>
      <c r="E64" s="356">
        <v>1608.4</v>
      </c>
      <c r="F64" s="356">
        <v>552.9</v>
      </c>
      <c r="G64" s="356">
        <v>640.5</v>
      </c>
      <c r="H64" s="356">
        <v>1008.1</v>
      </c>
      <c r="I64" s="974">
        <v>-74.400000000000006</v>
      </c>
      <c r="J64" s="981"/>
      <c r="K64" s="356">
        <v>15742.1</v>
      </c>
    </row>
    <row r="65" spans="1:11" ht="13.5" thickBot="1" x14ac:dyDescent="0.25">
      <c r="A65" s="161">
        <v>1991</v>
      </c>
      <c r="B65" s="356">
        <v>7394.5</v>
      </c>
      <c r="C65" s="356">
        <v>3998.4</v>
      </c>
      <c r="D65" s="356">
        <v>818</v>
      </c>
      <c r="E65" s="356">
        <v>1559.7</v>
      </c>
      <c r="F65" s="356">
        <v>575.9</v>
      </c>
      <c r="G65" s="356">
        <v>625.6</v>
      </c>
      <c r="H65" s="356">
        <v>1633.2</v>
      </c>
      <c r="I65" s="974">
        <v>-63.9</v>
      </c>
      <c r="J65" s="981"/>
      <c r="K65" s="356">
        <v>16541.400000000001</v>
      </c>
    </row>
    <row r="66" spans="1:11" ht="13.5" thickBot="1" x14ac:dyDescent="0.25">
      <c r="A66" s="161">
        <v>1992</v>
      </c>
      <c r="B66" s="356">
        <v>7670.5</v>
      </c>
      <c r="C66" s="356">
        <v>4318.6000000000004</v>
      </c>
      <c r="D66" s="356">
        <v>907.8</v>
      </c>
      <c r="E66" s="356">
        <v>1529.1</v>
      </c>
      <c r="F66" s="356">
        <v>608.5</v>
      </c>
      <c r="G66" s="356">
        <v>557.79999999999995</v>
      </c>
      <c r="H66" s="356">
        <v>1616.1</v>
      </c>
      <c r="I66" s="974">
        <v>-427</v>
      </c>
      <c r="J66" s="981"/>
      <c r="K66" s="356">
        <v>16781.400000000001</v>
      </c>
    </row>
    <row r="67" spans="1:11" ht="13.5" thickBot="1" x14ac:dyDescent="0.25">
      <c r="A67" s="161">
        <v>1993</v>
      </c>
      <c r="B67" s="356">
        <v>7932.1</v>
      </c>
      <c r="C67" s="356">
        <v>4400.3</v>
      </c>
      <c r="D67" s="356">
        <v>914</v>
      </c>
      <c r="E67" s="356">
        <v>1536.1</v>
      </c>
      <c r="F67" s="356">
        <v>624</v>
      </c>
      <c r="G67" s="356">
        <v>587.79999999999995</v>
      </c>
      <c r="H67" s="356">
        <v>1800.1</v>
      </c>
      <c r="I67" s="974">
        <v>-444.6</v>
      </c>
      <c r="J67" s="981"/>
      <c r="K67" s="356">
        <v>17349.8</v>
      </c>
    </row>
    <row r="68" spans="1:11" ht="13.5" thickBot="1" x14ac:dyDescent="0.25">
      <c r="A68" s="161">
        <v>1994</v>
      </c>
      <c r="B68" s="356">
        <v>8223.7999999999993</v>
      </c>
      <c r="C68" s="356">
        <v>4451.7</v>
      </c>
      <c r="D68" s="356">
        <v>849.3</v>
      </c>
      <c r="E68" s="356">
        <v>1593.9</v>
      </c>
      <c r="F68" s="356">
        <v>644</v>
      </c>
      <c r="G68" s="356">
        <v>614.20000000000005</v>
      </c>
      <c r="H68" s="356">
        <v>1952.1</v>
      </c>
      <c r="I68" s="974">
        <v>-409.1</v>
      </c>
      <c r="J68" s="981"/>
      <c r="K68" s="356">
        <v>17919.900000000001</v>
      </c>
    </row>
    <row r="69" spans="1:11" ht="13.5" thickBot="1" x14ac:dyDescent="0.25">
      <c r="A69" s="161">
        <v>1995</v>
      </c>
      <c r="B69" s="185">
        <v>8213.1</v>
      </c>
      <c r="C69" s="185">
        <v>4484</v>
      </c>
      <c r="D69" s="185">
        <v>849.3</v>
      </c>
      <c r="E69" s="185">
        <v>1613.4</v>
      </c>
      <c r="F69" s="185">
        <v>628.9</v>
      </c>
      <c r="G69" s="185">
        <v>512.79999999999995</v>
      </c>
      <c r="H69" s="185">
        <v>1930.1</v>
      </c>
      <c r="I69" s="979">
        <v>-382.9</v>
      </c>
      <c r="J69" s="980"/>
      <c r="K69" s="185">
        <v>17848.7</v>
      </c>
    </row>
    <row r="70" spans="1:11" ht="13.5" thickBot="1" x14ac:dyDescent="0.25">
      <c r="A70" s="161">
        <v>1996</v>
      </c>
      <c r="B70" s="185">
        <v>8437.6</v>
      </c>
      <c r="C70" s="185">
        <v>4401.3999999999996</v>
      </c>
      <c r="D70" s="185">
        <v>923.9</v>
      </c>
      <c r="E70" s="185">
        <v>1677</v>
      </c>
      <c r="F70" s="185">
        <v>667.2</v>
      </c>
      <c r="G70" s="185">
        <v>502.7</v>
      </c>
      <c r="H70" s="185">
        <v>2167.1999999999998</v>
      </c>
      <c r="I70" s="979">
        <v>-436.3</v>
      </c>
      <c r="J70" s="980"/>
      <c r="K70" s="185">
        <v>18340.7</v>
      </c>
    </row>
    <row r="71" spans="1:11" ht="13.5" thickBot="1" x14ac:dyDescent="0.25">
      <c r="A71" s="161">
        <v>1997</v>
      </c>
      <c r="B71" s="185">
        <v>8771.7000000000007</v>
      </c>
      <c r="C71" s="185">
        <v>4503.7</v>
      </c>
      <c r="D71" s="185">
        <v>1055.2</v>
      </c>
      <c r="E71" s="185">
        <v>1734.1</v>
      </c>
      <c r="F71" s="185">
        <v>685</v>
      </c>
      <c r="G71" s="185">
        <v>502.5</v>
      </c>
      <c r="H71" s="185">
        <v>2202.6999999999998</v>
      </c>
      <c r="I71" s="979">
        <v>-518.79999999999995</v>
      </c>
      <c r="J71" s="980"/>
      <c r="K71" s="185">
        <v>18936.099999999999</v>
      </c>
    </row>
    <row r="72" spans="1:11" ht="13.5" thickBot="1" x14ac:dyDescent="0.25">
      <c r="A72" s="161">
        <v>1998</v>
      </c>
      <c r="B72" s="185">
        <v>9211.2000000000007</v>
      </c>
      <c r="C72" s="185">
        <v>4843.6000000000004</v>
      </c>
      <c r="D72" s="185">
        <v>1170.7</v>
      </c>
      <c r="E72" s="185">
        <v>1851.5</v>
      </c>
      <c r="F72" s="185">
        <v>660.8</v>
      </c>
      <c r="G72" s="185">
        <v>473.9</v>
      </c>
      <c r="H72" s="185">
        <v>2132.9</v>
      </c>
      <c r="I72" s="979">
        <v>-606.1</v>
      </c>
      <c r="J72" s="980"/>
      <c r="K72" s="185">
        <v>19738.5</v>
      </c>
    </row>
    <row r="73" spans="1:11" ht="13.5" thickBot="1" x14ac:dyDescent="0.25">
      <c r="A73" s="161">
        <v>1999</v>
      </c>
      <c r="B73" s="185">
        <v>9495.1</v>
      </c>
      <c r="C73" s="185">
        <v>5052.3</v>
      </c>
      <c r="D73" s="185">
        <v>1213.9000000000001</v>
      </c>
      <c r="E73" s="185">
        <v>1883.7</v>
      </c>
      <c r="F73" s="185">
        <v>675.5</v>
      </c>
      <c r="G73" s="185">
        <v>449.7</v>
      </c>
      <c r="H73" s="185">
        <v>2365.8000000000002</v>
      </c>
      <c r="I73" s="979">
        <v>-623.9</v>
      </c>
      <c r="J73" s="980"/>
      <c r="K73" s="185">
        <v>20512.099999999999</v>
      </c>
    </row>
    <row r="74" spans="1:11" ht="13.5" thickBot="1" x14ac:dyDescent="0.25">
      <c r="A74" s="161">
        <v>2000</v>
      </c>
      <c r="B74" s="185">
        <v>10400.200000000001</v>
      </c>
      <c r="C74" s="185">
        <v>5412.9</v>
      </c>
      <c r="D74" s="185">
        <v>1289.5999999999999</v>
      </c>
      <c r="E74" s="185">
        <v>2259.6</v>
      </c>
      <c r="F74" s="185">
        <v>719.8</v>
      </c>
      <c r="G74" s="185">
        <v>506.5</v>
      </c>
      <c r="H74" s="185">
        <v>2761</v>
      </c>
      <c r="I74" s="979">
        <v>-704.1</v>
      </c>
      <c r="J74" s="980"/>
      <c r="K74" s="185">
        <v>22645.5</v>
      </c>
    </row>
    <row r="75" spans="1:11" ht="13.5" thickBot="1" x14ac:dyDescent="0.25">
      <c r="A75" s="161">
        <v>2001</v>
      </c>
      <c r="B75" s="185">
        <v>10626.9</v>
      </c>
      <c r="C75" s="185">
        <v>5705.6</v>
      </c>
      <c r="D75" s="185">
        <v>1389.3</v>
      </c>
      <c r="E75" s="185">
        <v>2362.5</v>
      </c>
      <c r="F75" s="185">
        <v>772.5</v>
      </c>
      <c r="G75" s="185">
        <v>492.8</v>
      </c>
      <c r="H75" s="185">
        <v>2976.5</v>
      </c>
      <c r="I75" s="979">
        <v>-809.2</v>
      </c>
      <c r="J75" s="980"/>
      <c r="K75" s="185">
        <v>23516.9</v>
      </c>
    </row>
    <row r="76" spans="1:11" ht="13.5" thickBot="1" x14ac:dyDescent="0.25">
      <c r="A76" s="161">
        <v>2002</v>
      </c>
      <c r="B76" s="185">
        <v>11197.4</v>
      </c>
      <c r="C76" s="185">
        <v>6246.9</v>
      </c>
      <c r="D76" s="185">
        <v>1539.6</v>
      </c>
      <c r="E76" s="185">
        <v>2287.3000000000002</v>
      </c>
      <c r="F76" s="185">
        <v>771</v>
      </c>
      <c r="G76" s="185">
        <v>624.20000000000005</v>
      </c>
      <c r="H76" s="185">
        <v>2970.1</v>
      </c>
      <c r="I76" s="979">
        <v>-802.5</v>
      </c>
      <c r="J76" s="980"/>
      <c r="K76" s="185">
        <v>24834</v>
      </c>
    </row>
    <row r="77" spans="1:11" ht="13.5" thickBot="1" x14ac:dyDescent="0.25">
      <c r="A77" s="161">
        <v>2003</v>
      </c>
      <c r="B77" s="185">
        <v>11634</v>
      </c>
      <c r="C77" s="185">
        <v>6913.4</v>
      </c>
      <c r="D77" s="185">
        <v>1614.6</v>
      </c>
      <c r="E77" s="185">
        <v>2428.1999999999998</v>
      </c>
      <c r="F77" s="185">
        <v>809.9</v>
      </c>
      <c r="G77" s="185">
        <v>693.7</v>
      </c>
      <c r="H77" s="185">
        <v>3585.8</v>
      </c>
      <c r="I77" s="979">
        <v>-828.1</v>
      </c>
      <c r="J77" s="980"/>
      <c r="K77" s="185">
        <v>26851.599999999999</v>
      </c>
    </row>
    <row r="78" spans="1:11" ht="13.5" thickBot="1" x14ac:dyDescent="0.25">
      <c r="A78" s="161">
        <v>2004</v>
      </c>
      <c r="B78" s="185">
        <v>11979.3</v>
      </c>
      <c r="C78" s="185">
        <v>7599.2</v>
      </c>
      <c r="D78" s="185">
        <v>1655.3</v>
      </c>
      <c r="E78" s="185">
        <v>2586.3000000000002</v>
      </c>
      <c r="F78" s="185">
        <v>848.9</v>
      </c>
      <c r="G78" s="185">
        <v>750.4</v>
      </c>
      <c r="H78" s="185">
        <v>3832.9</v>
      </c>
      <c r="I78" s="979">
        <v>-746.6</v>
      </c>
      <c r="J78" s="980"/>
      <c r="K78" s="185">
        <v>28505.8</v>
      </c>
    </row>
    <row r="79" spans="1:11" ht="13.5" thickBot="1" x14ac:dyDescent="0.25">
      <c r="A79" s="161">
        <v>2005</v>
      </c>
      <c r="B79" s="185">
        <v>12176.6</v>
      </c>
      <c r="C79" s="185">
        <v>8093.3</v>
      </c>
      <c r="D79" s="185">
        <v>1758.7</v>
      </c>
      <c r="E79" s="185">
        <v>3046.2</v>
      </c>
      <c r="F79" s="185">
        <v>974.8</v>
      </c>
      <c r="G79" s="185">
        <v>758.8</v>
      </c>
      <c r="H79" s="185">
        <v>4168.5</v>
      </c>
      <c r="I79" s="979">
        <v>-681.9</v>
      </c>
      <c r="J79" s="980"/>
      <c r="K79" s="185">
        <v>30294.9</v>
      </c>
    </row>
    <row r="80" spans="1:11" ht="13.5" thickBot="1" x14ac:dyDescent="0.25">
      <c r="A80" s="161">
        <v>2006</v>
      </c>
      <c r="B80" s="185">
        <v>12764.1</v>
      </c>
      <c r="C80" s="185">
        <v>8423.5</v>
      </c>
      <c r="D80" s="185">
        <v>1900.4</v>
      </c>
      <c r="E80" s="185">
        <v>3604.6</v>
      </c>
      <c r="F80" s="185">
        <v>1037.5999999999999</v>
      </c>
      <c r="G80" s="185">
        <v>783.9</v>
      </c>
      <c r="H80" s="185">
        <v>4303.6000000000004</v>
      </c>
      <c r="I80" s="979">
        <v>-708.5</v>
      </c>
      <c r="J80" s="980"/>
      <c r="K80" s="185">
        <v>32037.200000000001</v>
      </c>
    </row>
    <row r="81" spans="1:11" ht="13.5" thickBot="1" x14ac:dyDescent="0.25">
      <c r="A81" s="161">
        <v>2007</v>
      </c>
      <c r="B81" s="185">
        <v>13204.7</v>
      </c>
      <c r="C81" s="185">
        <v>9091.6</v>
      </c>
      <c r="D81" s="185">
        <v>2063.1999999999998</v>
      </c>
      <c r="E81" s="185">
        <v>3922.1</v>
      </c>
      <c r="F81" s="185">
        <v>1144.0999999999999</v>
      </c>
      <c r="G81" s="185">
        <v>828.6</v>
      </c>
      <c r="H81" s="185">
        <v>4402.3999999999996</v>
      </c>
      <c r="I81" s="185">
        <v>574.70000000000005</v>
      </c>
      <c r="J81" s="185">
        <v>-1354.2</v>
      </c>
      <c r="K81" s="185">
        <v>33877.300000000003</v>
      </c>
    </row>
    <row r="82" spans="1:11" ht="13.5" thickBot="1" x14ac:dyDescent="0.25">
      <c r="A82" s="161">
        <v>2008</v>
      </c>
      <c r="B82" s="41">
        <v>13914.2</v>
      </c>
      <c r="C82" s="41">
        <v>9366.5</v>
      </c>
      <c r="D82" s="41">
        <v>2299.1</v>
      </c>
      <c r="E82" s="41">
        <v>4657.6000000000004</v>
      </c>
      <c r="F82" s="41">
        <v>1231.8</v>
      </c>
      <c r="G82" s="41">
        <v>818</v>
      </c>
      <c r="H82" s="41">
        <v>4983.3999999999996</v>
      </c>
      <c r="I82" s="41">
        <v>588.1</v>
      </c>
      <c r="J82" s="41">
        <v>-1460.8</v>
      </c>
      <c r="K82" s="41">
        <v>36397.9</v>
      </c>
    </row>
    <row r="83" spans="1:11" ht="13.5" thickBot="1" x14ac:dyDescent="0.25">
      <c r="A83" s="161">
        <v>2009</v>
      </c>
      <c r="B83" s="41">
        <v>14212.3</v>
      </c>
      <c r="C83" s="41">
        <v>9926.7999999999993</v>
      </c>
      <c r="D83" s="41">
        <v>2453.1999999999998</v>
      </c>
      <c r="E83" s="41">
        <v>4193.1000000000004</v>
      </c>
      <c r="F83" s="41">
        <v>1296.5999999999999</v>
      </c>
      <c r="G83" s="41">
        <v>851.2</v>
      </c>
      <c r="H83" s="41">
        <v>5224.5</v>
      </c>
      <c r="I83" s="41">
        <v>620</v>
      </c>
      <c r="J83" s="41">
        <v>-1532.6</v>
      </c>
      <c r="K83" s="41">
        <v>37245</v>
      </c>
    </row>
    <row r="84" spans="1:11" ht="13.5" thickBot="1" x14ac:dyDescent="0.25">
      <c r="A84" s="161">
        <v>2010</v>
      </c>
      <c r="B84" s="41">
        <v>14285.5</v>
      </c>
      <c r="C84" s="41">
        <v>10341.6</v>
      </c>
      <c r="D84" s="41">
        <v>2505.6999999999998</v>
      </c>
      <c r="E84" s="41">
        <v>4040.5</v>
      </c>
      <c r="F84" s="41">
        <v>1267.5</v>
      </c>
      <c r="G84" s="41">
        <v>970.5</v>
      </c>
      <c r="H84" s="41">
        <v>5218.3999999999996</v>
      </c>
      <c r="I84" s="41">
        <v>634.20000000000005</v>
      </c>
      <c r="J84" s="41">
        <v>-1509.1</v>
      </c>
      <c r="K84" s="41">
        <v>37754.9</v>
      </c>
    </row>
    <row r="85" spans="1:11" ht="13.5" thickBot="1" x14ac:dyDescent="0.25">
      <c r="A85" s="161">
        <v>2011</v>
      </c>
      <c r="B85" s="41">
        <v>14331.2</v>
      </c>
      <c r="C85" s="41">
        <v>10597.3</v>
      </c>
      <c r="D85" s="41">
        <v>2544.5</v>
      </c>
      <c r="E85" s="41">
        <v>4364</v>
      </c>
      <c r="F85" s="41">
        <v>1285</v>
      </c>
      <c r="G85" s="41">
        <v>1006.7</v>
      </c>
      <c r="H85" s="41">
        <v>5083</v>
      </c>
      <c r="I85" s="41">
        <v>622.6</v>
      </c>
      <c r="J85" s="41">
        <v>-1472.2</v>
      </c>
      <c r="K85" s="41">
        <v>38362.1</v>
      </c>
    </row>
    <row r="86" spans="1:11" ht="13.5" thickBot="1" x14ac:dyDescent="0.25">
      <c r="A86" s="161">
        <v>2012</v>
      </c>
      <c r="B86" s="41">
        <v>14368.7</v>
      </c>
      <c r="C86" s="41">
        <v>11048.2</v>
      </c>
      <c r="D86" s="41">
        <v>2748.9</v>
      </c>
      <c r="E86" s="41">
        <v>4659.1000000000004</v>
      </c>
      <c r="F86" s="41">
        <v>1255.2</v>
      </c>
      <c r="G86" s="41">
        <v>872.9</v>
      </c>
      <c r="H86" s="41">
        <v>5493.9</v>
      </c>
      <c r="I86" s="41">
        <v>676.7</v>
      </c>
      <c r="J86" s="41">
        <v>-1422.7</v>
      </c>
      <c r="K86" s="41">
        <v>39700.9</v>
      </c>
    </row>
    <row r="87" spans="1:11" ht="13.5" thickBot="1" x14ac:dyDescent="0.25">
      <c r="A87" s="161">
        <v>2013</v>
      </c>
      <c r="B87" s="41">
        <v>14546.2</v>
      </c>
      <c r="C87" s="41">
        <v>11066.1</v>
      </c>
      <c r="D87" s="41">
        <v>2996.5</v>
      </c>
      <c r="E87" s="41">
        <v>4706</v>
      </c>
      <c r="F87" s="41">
        <v>1302.8</v>
      </c>
      <c r="G87" s="41">
        <v>1002</v>
      </c>
      <c r="H87" s="41">
        <v>5789</v>
      </c>
      <c r="I87" s="41">
        <v>779.5</v>
      </c>
      <c r="J87" s="41" t="s">
        <v>781</v>
      </c>
      <c r="K87" s="41">
        <v>42188.1</v>
      </c>
    </row>
    <row r="88" spans="1:11" ht="13.5" thickBot="1" x14ac:dyDescent="0.25">
      <c r="A88" s="161">
        <v>2014</v>
      </c>
      <c r="B88" s="41">
        <v>15396.1</v>
      </c>
      <c r="C88" s="41">
        <v>11712.2</v>
      </c>
      <c r="D88" s="41">
        <v>3078.9</v>
      </c>
      <c r="E88" s="41">
        <v>4886.1000000000004</v>
      </c>
      <c r="F88" s="41">
        <v>1425.5</v>
      </c>
      <c r="G88" s="41">
        <v>1102</v>
      </c>
      <c r="H88" s="41" t="s">
        <v>782</v>
      </c>
      <c r="I88" s="41">
        <v>761.9</v>
      </c>
      <c r="J88" s="41" t="s">
        <v>781</v>
      </c>
      <c r="K88" s="41">
        <v>44424.800000000003</v>
      </c>
    </row>
    <row r="89" spans="1:11" ht="13.5" thickBot="1" x14ac:dyDescent="0.25">
      <c r="A89" s="564">
        <v>2015</v>
      </c>
      <c r="B89" s="41">
        <v>15912.54</v>
      </c>
      <c r="C89" s="41">
        <v>11992.444</v>
      </c>
      <c r="D89" s="41">
        <v>3316.0859999999998</v>
      </c>
      <c r="E89" s="41">
        <v>4455.88</v>
      </c>
      <c r="F89" s="41">
        <v>1357.492</v>
      </c>
      <c r="G89" s="41">
        <v>1103.0419999999999</v>
      </c>
      <c r="H89" s="41">
        <v>6427.3729999999996</v>
      </c>
      <c r="I89" s="41">
        <v>788.53099999999995</v>
      </c>
      <c r="J89" s="41" t="s">
        <v>781</v>
      </c>
      <c r="K89" s="41">
        <v>45353.387999999999</v>
      </c>
    </row>
    <row r="90" spans="1:11" ht="13.5" thickBot="1" x14ac:dyDescent="0.25">
      <c r="A90" s="613">
        <v>2016</v>
      </c>
      <c r="B90" s="41">
        <v>16739.187000000002</v>
      </c>
      <c r="C90" s="41">
        <v>13034.062</v>
      </c>
      <c r="D90" s="41">
        <v>3597.4229999999998</v>
      </c>
      <c r="E90" s="41">
        <v>4235.7079999999996</v>
      </c>
      <c r="F90" s="41">
        <v>1286.8800000000001</v>
      </c>
      <c r="G90" s="41">
        <v>1266.7829999999999</v>
      </c>
      <c r="H90" s="41">
        <v>6484.3689999999997</v>
      </c>
      <c r="I90" s="41">
        <v>764.31500000000005</v>
      </c>
      <c r="J90" s="41" t="s">
        <v>781</v>
      </c>
      <c r="K90" s="41">
        <v>47408.754000000001</v>
      </c>
    </row>
    <row r="91" spans="1:11" ht="13.5" thickBot="1" x14ac:dyDescent="0.25">
      <c r="A91" s="624">
        <v>2017</v>
      </c>
      <c r="B91" s="41">
        <v>16687.826000000001</v>
      </c>
      <c r="C91" s="41">
        <v>12729.228999999999</v>
      </c>
      <c r="D91" s="41">
        <v>3829.107</v>
      </c>
      <c r="E91" s="41">
        <v>4115.9690000000001</v>
      </c>
      <c r="F91" s="41">
        <v>1327.6869999999999</v>
      </c>
      <c r="G91" s="41">
        <v>1341.306</v>
      </c>
      <c r="H91" s="41">
        <v>6771.5169999999998</v>
      </c>
      <c r="I91" s="41">
        <v>741.75199999999995</v>
      </c>
      <c r="J91" s="41" t="s">
        <v>781</v>
      </c>
      <c r="K91" s="41">
        <v>47544.392999999996</v>
      </c>
    </row>
    <row r="92" spans="1:11" ht="13.5" customHeight="1" thickBot="1" x14ac:dyDescent="0.25">
      <c r="A92" s="830" t="s">
        <v>2383</v>
      </c>
      <c r="B92" s="831"/>
      <c r="C92" s="831"/>
      <c r="D92" s="831"/>
      <c r="E92" s="831"/>
      <c r="F92" s="831"/>
      <c r="G92" s="831"/>
      <c r="H92" s="831"/>
      <c r="I92" s="831"/>
      <c r="J92" s="831"/>
      <c r="K92" s="832"/>
    </row>
    <row r="93" spans="1:11" ht="13.5" thickBot="1" x14ac:dyDescent="0.25">
      <c r="A93" s="161" t="s">
        <v>108</v>
      </c>
      <c r="B93" s="224">
        <v>0.47399999999999998</v>
      </c>
      <c r="C93" s="224">
        <v>0.23499999999999999</v>
      </c>
      <c r="D93" s="224">
        <v>4.1000000000000002E-2</v>
      </c>
      <c r="E93" s="224">
        <v>0.126</v>
      </c>
      <c r="F93" s="224">
        <v>0.04</v>
      </c>
      <c r="G93" s="224">
        <v>2.8000000000000001E-2</v>
      </c>
      <c r="H93" s="224">
        <v>3.9E-2</v>
      </c>
      <c r="I93" s="977">
        <v>1.6E-2</v>
      </c>
      <c r="J93" s="978"/>
      <c r="K93" s="224">
        <v>1</v>
      </c>
    </row>
    <row r="94" spans="1:11" ht="13.5" thickBot="1" x14ac:dyDescent="0.25">
      <c r="A94" s="161">
        <v>1985</v>
      </c>
      <c r="B94" s="224">
        <v>0.47199999999999998</v>
      </c>
      <c r="C94" s="224">
        <v>0.23200000000000001</v>
      </c>
      <c r="D94" s="224">
        <v>0.04</v>
      </c>
      <c r="E94" s="224">
        <v>0.126</v>
      </c>
      <c r="F94" s="224">
        <v>0.04</v>
      </c>
      <c r="G94" s="224">
        <v>2.8000000000000001E-2</v>
      </c>
      <c r="H94" s="224">
        <v>4.3999999999999997E-2</v>
      </c>
      <c r="I94" s="977">
        <v>1.7999999999999999E-2</v>
      </c>
      <c r="J94" s="978"/>
      <c r="K94" s="224">
        <v>1</v>
      </c>
    </row>
    <row r="95" spans="1:11" ht="13.5" thickBot="1" x14ac:dyDescent="0.25">
      <c r="A95" s="161">
        <v>1986</v>
      </c>
      <c r="B95" s="224">
        <v>0.47199999999999998</v>
      </c>
      <c r="C95" s="224">
        <v>0.24099999999999999</v>
      </c>
      <c r="D95" s="224">
        <v>4.4999999999999998E-2</v>
      </c>
      <c r="E95" s="224">
        <v>0.11799999999999999</v>
      </c>
      <c r="F95" s="224">
        <v>3.7999999999999999E-2</v>
      </c>
      <c r="G95" s="224">
        <v>3.7999999999999999E-2</v>
      </c>
      <c r="H95" s="224">
        <v>3.6999999999999998E-2</v>
      </c>
      <c r="I95" s="977">
        <v>0.01</v>
      </c>
      <c r="J95" s="978"/>
      <c r="K95" s="224">
        <v>1</v>
      </c>
    </row>
    <row r="96" spans="1:11" ht="13.5" thickBot="1" x14ac:dyDescent="0.25">
      <c r="A96" s="161">
        <v>1987</v>
      </c>
      <c r="B96" s="224">
        <v>0.46899999999999997</v>
      </c>
      <c r="C96" s="224">
        <v>0.24199999999999999</v>
      </c>
      <c r="D96" s="224">
        <v>4.9000000000000002E-2</v>
      </c>
      <c r="E96" s="224">
        <v>0.105</v>
      </c>
      <c r="F96" s="224">
        <v>3.7999999999999999E-2</v>
      </c>
      <c r="G96" s="224">
        <v>0.04</v>
      </c>
      <c r="H96" s="224">
        <v>5.2999999999999999E-2</v>
      </c>
      <c r="I96" s="977">
        <v>3.0000000000000001E-3</v>
      </c>
      <c r="J96" s="978"/>
      <c r="K96" s="224">
        <v>1</v>
      </c>
    </row>
    <row r="97" spans="1:11" ht="13.5" thickBot="1" x14ac:dyDescent="0.25">
      <c r="A97" s="161">
        <v>1988</v>
      </c>
      <c r="B97" s="224">
        <v>0.46700000000000003</v>
      </c>
      <c r="C97" s="224">
        <v>0.247</v>
      </c>
      <c r="D97" s="224">
        <v>0.05</v>
      </c>
      <c r="E97" s="224">
        <v>0.10100000000000001</v>
      </c>
      <c r="F97" s="224">
        <v>3.5000000000000003E-2</v>
      </c>
      <c r="G97" s="224">
        <v>3.6999999999999998E-2</v>
      </c>
      <c r="H97" s="224">
        <v>5.8999999999999997E-2</v>
      </c>
      <c r="I97" s="977">
        <v>3.0000000000000001E-3</v>
      </c>
      <c r="J97" s="978"/>
      <c r="K97" s="224">
        <v>1</v>
      </c>
    </row>
    <row r="98" spans="1:11" ht="13.5" thickBot="1" x14ac:dyDescent="0.25">
      <c r="A98" s="161">
        <v>1989</v>
      </c>
      <c r="B98" s="224">
        <v>0.46100000000000002</v>
      </c>
      <c r="C98" s="224">
        <v>0.25</v>
      </c>
      <c r="D98" s="224">
        <v>5.0999999999999997E-2</v>
      </c>
      <c r="E98" s="224">
        <v>0.10100000000000001</v>
      </c>
      <c r="F98" s="224">
        <v>3.5999999999999997E-2</v>
      </c>
      <c r="G98" s="224">
        <v>3.6999999999999998E-2</v>
      </c>
      <c r="H98" s="224">
        <v>6.4000000000000001E-2</v>
      </c>
      <c r="I98" s="977">
        <v>1E-3</v>
      </c>
      <c r="J98" s="978"/>
      <c r="K98" s="224">
        <v>1</v>
      </c>
    </row>
    <row r="99" spans="1:11" ht="13.5" thickBot="1" x14ac:dyDescent="0.25">
      <c r="A99" s="161">
        <v>1990</v>
      </c>
      <c r="B99" s="224">
        <v>0.45900000000000002</v>
      </c>
      <c r="C99" s="224">
        <v>0.253</v>
      </c>
      <c r="D99" s="224">
        <v>0.05</v>
      </c>
      <c r="E99" s="224">
        <v>0.10199999999999999</v>
      </c>
      <c r="F99" s="224">
        <v>3.5000000000000003E-2</v>
      </c>
      <c r="G99" s="224">
        <v>4.1000000000000002E-2</v>
      </c>
      <c r="H99" s="224">
        <v>6.4000000000000001E-2</v>
      </c>
      <c r="I99" s="977">
        <v>-5.0000000000000001E-3</v>
      </c>
      <c r="J99" s="978"/>
      <c r="K99" s="224">
        <v>1</v>
      </c>
    </row>
    <row r="100" spans="1:11" ht="13.5" thickBot="1" x14ac:dyDescent="0.25">
      <c r="A100" s="161">
        <v>1991</v>
      </c>
      <c r="B100" s="224">
        <v>0.44700000000000001</v>
      </c>
      <c r="C100" s="224">
        <v>0.24199999999999999</v>
      </c>
      <c r="D100" s="224">
        <v>4.9000000000000002E-2</v>
      </c>
      <c r="E100" s="224">
        <v>9.4E-2</v>
      </c>
      <c r="F100" s="224">
        <v>3.5000000000000003E-2</v>
      </c>
      <c r="G100" s="224">
        <v>3.7999999999999999E-2</v>
      </c>
      <c r="H100" s="224">
        <v>9.9000000000000005E-2</v>
      </c>
      <c r="I100" s="977">
        <v>-4.0000000000000001E-3</v>
      </c>
      <c r="J100" s="978"/>
      <c r="K100" s="224">
        <v>1</v>
      </c>
    </row>
    <row r="101" spans="1:11" ht="13.5" thickBot="1" x14ac:dyDescent="0.25">
      <c r="A101" s="161">
        <v>1992</v>
      </c>
      <c r="B101" s="224">
        <v>0.45700000000000002</v>
      </c>
      <c r="C101" s="224">
        <v>0.25700000000000001</v>
      </c>
      <c r="D101" s="224">
        <v>5.3999999999999999E-2</v>
      </c>
      <c r="E101" s="224">
        <v>9.0999999999999998E-2</v>
      </c>
      <c r="F101" s="224">
        <v>3.5999999999999997E-2</v>
      </c>
      <c r="G101" s="224">
        <v>3.3000000000000002E-2</v>
      </c>
      <c r="H101" s="224">
        <v>9.6000000000000002E-2</v>
      </c>
      <c r="I101" s="977">
        <v>-2.5000000000000001E-2</v>
      </c>
      <c r="J101" s="978"/>
      <c r="K101" s="224">
        <v>1</v>
      </c>
    </row>
    <row r="102" spans="1:11" ht="13.5" thickBot="1" x14ac:dyDescent="0.25">
      <c r="A102" s="161">
        <v>1993</v>
      </c>
      <c r="B102" s="224">
        <v>0.45700000000000002</v>
      </c>
      <c r="C102" s="224">
        <v>0.254</v>
      </c>
      <c r="D102" s="224">
        <v>5.2999999999999999E-2</v>
      </c>
      <c r="E102" s="224">
        <v>8.8999999999999996E-2</v>
      </c>
      <c r="F102" s="224">
        <v>3.5999999999999997E-2</v>
      </c>
      <c r="G102" s="224">
        <v>3.4000000000000002E-2</v>
      </c>
      <c r="H102" s="224">
        <v>0.104</v>
      </c>
      <c r="I102" s="977">
        <v>-2.5999999999999999E-2</v>
      </c>
      <c r="J102" s="978"/>
      <c r="K102" s="224">
        <v>1</v>
      </c>
    </row>
    <row r="103" spans="1:11" ht="13.5" thickBot="1" x14ac:dyDescent="0.25">
      <c r="A103" s="161">
        <v>1994</v>
      </c>
      <c r="B103" s="224">
        <v>0.45900000000000002</v>
      </c>
      <c r="C103" s="224">
        <v>0.248</v>
      </c>
      <c r="D103" s="224">
        <v>4.7E-2</v>
      </c>
      <c r="E103" s="224">
        <v>8.8999999999999996E-2</v>
      </c>
      <c r="F103" s="224">
        <v>3.5999999999999997E-2</v>
      </c>
      <c r="G103" s="224">
        <v>3.4000000000000002E-2</v>
      </c>
      <c r="H103" s="224">
        <v>0.109</v>
      </c>
      <c r="I103" s="977">
        <v>-2.3E-2</v>
      </c>
      <c r="J103" s="978"/>
      <c r="K103" s="224">
        <v>1</v>
      </c>
    </row>
    <row r="104" spans="1:11" ht="13.5" thickBot="1" x14ac:dyDescent="0.25">
      <c r="A104" s="161">
        <v>1995</v>
      </c>
      <c r="B104" s="224">
        <v>0.46</v>
      </c>
      <c r="C104" s="224">
        <v>0.251</v>
      </c>
      <c r="D104" s="224">
        <v>4.8000000000000001E-2</v>
      </c>
      <c r="E104" s="224">
        <v>0.09</v>
      </c>
      <c r="F104" s="224">
        <v>3.5000000000000003E-2</v>
      </c>
      <c r="G104" s="224">
        <v>2.9000000000000001E-2</v>
      </c>
      <c r="H104" s="224">
        <v>0.108</v>
      </c>
      <c r="I104" s="977">
        <v>-2.1000000000000001E-2</v>
      </c>
      <c r="J104" s="978"/>
      <c r="K104" s="224">
        <v>1</v>
      </c>
    </row>
    <row r="105" spans="1:11" ht="13.5" thickBot="1" x14ac:dyDescent="0.25">
      <c r="A105" s="161">
        <v>1996</v>
      </c>
      <c r="B105" s="224">
        <v>0.46</v>
      </c>
      <c r="C105" s="224">
        <v>0.24</v>
      </c>
      <c r="D105" s="224">
        <v>0.05</v>
      </c>
      <c r="E105" s="224">
        <v>9.0999999999999998E-2</v>
      </c>
      <c r="F105" s="224">
        <v>3.5999999999999997E-2</v>
      </c>
      <c r="G105" s="224">
        <v>2.7E-2</v>
      </c>
      <c r="H105" s="224">
        <v>0.11799999999999999</v>
      </c>
      <c r="I105" s="977">
        <v>-2.4E-2</v>
      </c>
      <c r="J105" s="978"/>
      <c r="K105" s="224">
        <v>1</v>
      </c>
    </row>
    <row r="106" spans="1:11" ht="13.5" thickBot="1" x14ac:dyDescent="0.25">
      <c r="A106" s="161">
        <v>1997</v>
      </c>
      <c r="B106" s="224">
        <v>0.46300000000000002</v>
      </c>
      <c r="C106" s="224">
        <v>0.23799999999999999</v>
      </c>
      <c r="D106" s="224">
        <v>5.6000000000000001E-2</v>
      </c>
      <c r="E106" s="224">
        <v>9.1999999999999998E-2</v>
      </c>
      <c r="F106" s="224">
        <v>3.5999999999999997E-2</v>
      </c>
      <c r="G106" s="224">
        <v>2.7E-2</v>
      </c>
      <c r="H106" s="224">
        <v>0.11600000000000001</v>
      </c>
      <c r="I106" s="977">
        <v>-2.7E-2</v>
      </c>
      <c r="J106" s="978"/>
      <c r="K106" s="224">
        <v>1</v>
      </c>
    </row>
    <row r="107" spans="1:11" ht="13.5" thickBot="1" x14ac:dyDescent="0.25">
      <c r="A107" s="161">
        <v>1998</v>
      </c>
      <c r="B107" s="224">
        <v>0.46700000000000003</v>
      </c>
      <c r="C107" s="224">
        <v>0.245</v>
      </c>
      <c r="D107" s="224">
        <v>5.8999999999999997E-2</v>
      </c>
      <c r="E107" s="224">
        <v>9.4E-2</v>
      </c>
      <c r="F107" s="224">
        <v>3.3000000000000002E-2</v>
      </c>
      <c r="G107" s="224">
        <v>2.4E-2</v>
      </c>
      <c r="H107" s="224">
        <v>0.108</v>
      </c>
      <c r="I107" s="977">
        <v>-3.1E-2</v>
      </c>
      <c r="J107" s="978"/>
      <c r="K107" s="224">
        <v>1</v>
      </c>
    </row>
    <row r="108" spans="1:11" ht="13.5" thickBot="1" x14ac:dyDescent="0.25">
      <c r="A108" s="161">
        <v>1999</v>
      </c>
      <c r="B108" s="224">
        <v>0.46300000000000002</v>
      </c>
      <c r="C108" s="224">
        <v>0.246</v>
      </c>
      <c r="D108" s="224">
        <v>5.8999999999999997E-2</v>
      </c>
      <c r="E108" s="224">
        <v>9.1999999999999998E-2</v>
      </c>
      <c r="F108" s="224">
        <v>3.3000000000000002E-2</v>
      </c>
      <c r="G108" s="224">
        <v>2.1999999999999999E-2</v>
      </c>
      <c r="H108" s="224">
        <v>0.115</v>
      </c>
      <c r="I108" s="977">
        <v>-0.03</v>
      </c>
      <c r="J108" s="978"/>
      <c r="K108" s="224">
        <v>1</v>
      </c>
    </row>
    <row r="109" spans="1:11" ht="13.5" thickBot="1" x14ac:dyDescent="0.25">
      <c r="A109" s="161">
        <v>2000</v>
      </c>
      <c r="B109" s="224">
        <v>0.45900000000000002</v>
      </c>
      <c r="C109" s="224">
        <v>0.23899999999999999</v>
      </c>
      <c r="D109" s="224">
        <v>5.7000000000000002E-2</v>
      </c>
      <c r="E109" s="224">
        <v>0.1</v>
      </c>
      <c r="F109" s="224">
        <v>3.2000000000000001E-2</v>
      </c>
      <c r="G109" s="224">
        <v>2.1999999999999999E-2</v>
      </c>
      <c r="H109" s="224">
        <v>0.122</v>
      </c>
      <c r="I109" s="977">
        <v>-3.1E-2</v>
      </c>
      <c r="J109" s="978"/>
      <c r="K109" s="224">
        <v>1</v>
      </c>
    </row>
    <row r="110" spans="1:11" ht="13.5" thickBot="1" x14ac:dyDescent="0.25">
      <c r="A110" s="161">
        <v>2001</v>
      </c>
      <c r="B110" s="224">
        <v>0.45200000000000001</v>
      </c>
      <c r="C110" s="224">
        <v>0.24299999999999999</v>
      </c>
      <c r="D110" s="224">
        <v>5.8999999999999997E-2</v>
      </c>
      <c r="E110" s="224">
        <v>0.1</v>
      </c>
      <c r="F110" s="224">
        <v>3.3000000000000002E-2</v>
      </c>
      <c r="G110" s="224">
        <v>2.1000000000000001E-2</v>
      </c>
      <c r="H110" s="224">
        <v>0.127</v>
      </c>
      <c r="I110" s="977">
        <v>-3.4000000000000002E-2</v>
      </c>
      <c r="J110" s="978"/>
      <c r="K110" s="224">
        <v>1</v>
      </c>
    </row>
    <row r="111" spans="1:11" ht="13.5" thickBot="1" x14ac:dyDescent="0.25">
      <c r="A111" s="161">
        <v>2002</v>
      </c>
      <c r="B111" s="224">
        <v>0.45100000000000001</v>
      </c>
      <c r="C111" s="224">
        <v>0.252</v>
      </c>
      <c r="D111" s="224">
        <v>6.2E-2</v>
      </c>
      <c r="E111" s="224">
        <v>9.1999999999999998E-2</v>
      </c>
      <c r="F111" s="224">
        <v>3.1E-2</v>
      </c>
      <c r="G111" s="224">
        <v>2.5000000000000001E-2</v>
      </c>
      <c r="H111" s="224">
        <v>0.12</v>
      </c>
      <c r="I111" s="977">
        <v>-3.2000000000000001E-2</v>
      </c>
      <c r="J111" s="978"/>
      <c r="K111" s="224">
        <v>1</v>
      </c>
    </row>
    <row r="112" spans="1:11" ht="13.5" thickBot="1" x14ac:dyDescent="0.25">
      <c r="A112" s="161">
        <v>2003</v>
      </c>
      <c r="B112" s="224">
        <v>0.433</v>
      </c>
      <c r="C112" s="224">
        <v>0.25700000000000001</v>
      </c>
      <c r="D112" s="224">
        <v>0.06</v>
      </c>
      <c r="E112" s="224">
        <v>0.09</v>
      </c>
      <c r="F112" s="224">
        <v>0.03</v>
      </c>
      <c r="G112" s="224">
        <v>2.5999999999999999E-2</v>
      </c>
      <c r="H112" s="224">
        <v>0.13400000000000001</v>
      </c>
      <c r="I112" s="977">
        <v>-3.1E-2</v>
      </c>
      <c r="J112" s="978"/>
      <c r="K112" s="224">
        <v>1</v>
      </c>
    </row>
    <row r="113" spans="1:11" ht="13.5" thickBot="1" x14ac:dyDescent="0.25">
      <c r="A113" s="161">
        <v>2004</v>
      </c>
      <c r="B113" s="224">
        <v>0.42</v>
      </c>
      <c r="C113" s="224">
        <v>0.26700000000000002</v>
      </c>
      <c r="D113" s="224">
        <v>5.8000000000000003E-2</v>
      </c>
      <c r="E113" s="224">
        <v>9.0999999999999998E-2</v>
      </c>
      <c r="F113" s="224">
        <v>0.03</v>
      </c>
      <c r="G113" s="224">
        <v>2.5999999999999999E-2</v>
      </c>
      <c r="H113" s="224">
        <v>0.13400000000000001</v>
      </c>
      <c r="I113" s="977">
        <v>-2.5999999999999999E-2</v>
      </c>
      <c r="J113" s="978"/>
      <c r="K113" s="224">
        <v>1</v>
      </c>
    </row>
    <row r="114" spans="1:11" ht="13.5" thickBot="1" x14ac:dyDescent="0.25">
      <c r="A114" s="161">
        <v>2005</v>
      </c>
      <c r="B114" s="224">
        <v>0.40200000000000002</v>
      </c>
      <c r="C114" s="224">
        <v>0.26700000000000002</v>
      </c>
      <c r="D114" s="224">
        <v>5.8000000000000003E-2</v>
      </c>
      <c r="E114" s="224">
        <v>0.10100000000000001</v>
      </c>
      <c r="F114" s="224">
        <v>3.2000000000000001E-2</v>
      </c>
      <c r="G114" s="224">
        <v>2.5000000000000001E-2</v>
      </c>
      <c r="H114" s="224">
        <v>0.13800000000000001</v>
      </c>
      <c r="I114" s="977">
        <v>-2.3E-2</v>
      </c>
      <c r="J114" s="978"/>
      <c r="K114" s="224">
        <v>1</v>
      </c>
    </row>
    <row r="115" spans="1:11" ht="13.5" thickBot="1" x14ac:dyDescent="0.25">
      <c r="A115" s="161">
        <v>2006</v>
      </c>
      <c r="B115" s="224">
        <v>0.39800000000000002</v>
      </c>
      <c r="C115" s="224">
        <v>0.26300000000000001</v>
      </c>
      <c r="D115" s="224">
        <v>5.8999999999999997E-2</v>
      </c>
      <c r="E115" s="224">
        <v>0.113</v>
      </c>
      <c r="F115" s="224">
        <v>3.2000000000000001E-2</v>
      </c>
      <c r="G115" s="224">
        <v>2.4E-2</v>
      </c>
      <c r="H115" s="224">
        <v>0.13400000000000001</v>
      </c>
      <c r="I115" s="977">
        <v>-2.1999999999999999E-2</v>
      </c>
      <c r="J115" s="978"/>
      <c r="K115" s="224">
        <v>1</v>
      </c>
    </row>
    <row r="116" spans="1:11" ht="13.5" thickBot="1" x14ac:dyDescent="0.25">
      <c r="A116" s="161">
        <v>2007</v>
      </c>
      <c r="B116" s="224">
        <v>0.39</v>
      </c>
      <c r="C116" s="224">
        <v>0.26800000000000002</v>
      </c>
      <c r="D116" s="224">
        <v>6.0999999999999999E-2</v>
      </c>
      <c r="E116" s="224">
        <v>0.11600000000000001</v>
      </c>
      <c r="F116" s="224">
        <v>3.4000000000000002E-2</v>
      </c>
      <c r="G116" s="224">
        <v>2.4E-2</v>
      </c>
      <c r="H116" s="224">
        <v>0.13</v>
      </c>
      <c r="I116" s="224">
        <v>1.7000000000000001E-2</v>
      </c>
      <c r="J116" s="224">
        <v>-0.04</v>
      </c>
      <c r="K116" s="224">
        <v>1</v>
      </c>
    </row>
    <row r="117" spans="1:11" ht="13.5" thickBot="1" x14ac:dyDescent="0.25">
      <c r="A117" s="161">
        <v>2008</v>
      </c>
      <c r="B117" s="224">
        <v>0.38200000000000001</v>
      </c>
      <c r="C117" s="224">
        <v>0.25700000000000001</v>
      </c>
      <c r="D117" s="224">
        <v>6.3E-2</v>
      </c>
      <c r="E117" s="224">
        <v>0.128</v>
      </c>
      <c r="F117" s="224">
        <v>3.4000000000000002E-2</v>
      </c>
      <c r="G117" s="224">
        <v>2.1999999999999999E-2</v>
      </c>
      <c r="H117" s="224">
        <v>0.13700000000000001</v>
      </c>
      <c r="I117" s="224">
        <v>1.6E-2</v>
      </c>
      <c r="J117" s="224">
        <v>-0.04</v>
      </c>
      <c r="K117" s="224">
        <v>1</v>
      </c>
    </row>
    <row r="118" spans="1:11" ht="13.5" thickBot="1" x14ac:dyDescent="0.25">
      <c r="A118" s="161">
        <v>2009</v>
      </c>
      <c r="B118" s="224">
        <v>0.38200000000000001</v>
      </c>
      <c r="C118" s="224">
        <v>0.26700000000000002</v>
      </c>
      <c r="D118" s="224">
        <v>6.6000000000000003E-2</v>
      </c>
      <c r="E118" s="224">
        <v>0.113</v>
      </c>
      <c r="F118" s="224">
        <v>3.5000000000000003E-2</v>
      </c>
      <c r="G118" s="224">
        <v>2.3E-2</v>
      </c>
      <c r="H118" s="224">
        <v>0.14000000000000001</v>
      </c>
      <c r="I118" s="224">
        <v>1.7000000000000001E-2</v>
      </c>
      <c r="J118" s="224">
        <v>-4.1000000000000002E-2</v>
      </c>
      <c r="K118" s="224">
        <v>1</v>
      </c>
    </row>
    <row r="119" spans="1:11" ht="13.5" thickBot="1" x14ac:dyDescent="0.25">
      <c r="A119" s="161">
        <v>2010</v>
      </c>
      <c r="B119" s="224">
        <v>0.378</v>
      </c>
      <c r="C119" s="224">
        <v>0.27400000000000002</v>
      </c>
      <c r="D119" s="224">
        <v>6.6000000000000003E-2</v>
      </c>
      <c r="E119" s="224">
        <v>0.107</v>
      </c>
      <c r="F119" s="224">
        <v>3.4000000000000002E-2</v>
      </c>
      <c r="G119" s="224">
        <v>2.5999999999999999E-2</v>
      </c>
      <c r="H119" s="224">
        <v>0.13800000000000001</v>
      </c>
      <c r="I119" s="224">
        <v>1.7000000000000001E-2</v>
      </c>
      <c r="J119" s="224">
        <v>-0.04</v>
      </c>
      <c r="K119" s="224">
        <v>1</v>
      </c>
    </row>
    <row r="120" spans="1:11" ht="13.5" thickBot="1" x14ac:dyDescent="0.25">
      <c r="A120" s="161">
        <v>2011</v>
      </c>
      <c r="B120" s="224">
        <v>0.374</v>
      </c>
      <c r="C120" s="224">
        <v>0.27600000000000002</v>
      </c>
      <c r="D120" s="224">
        <v>6.6000000000000003E-2</v>
      </c>
      <c r="E120" s="224">
        <v>0.114</v>
      </c>
      <c r="F120" s="224">
        <v>3.3000000000000002E-2</v>
      </c>
      <c r="G120" s="224">
        <v>2.5999999999999999E-2</v>
      </c>
      <c r="H120" s="224">
        <v>0.13300000000000001</v>
      </c>
      <c r="I120" s="224">
        <v>1.6E-2</v>
      </c>
      <c r="J120" s="224">
        <v>-3.7999999999999999E-2</v>
      </c>
      <c r="K120" s="224">
        <v>1</v>
      </c>
    </row>
    <row r="121" spans="1:11" ht="13.5" thickBot="1" x14ac:dyDescent="0.25">
      <c r="A121" s="161">
        <v>2012</v>
      </c>
      <c r="B121" s="224">
        <v>0.36199999999999999</v>
      </c>
      <c r="C121" s="224">
        <v>0.27800000000000002</v>
      </c>
      <c r="D121" s="224">
        <v>6.9000000000000006E-2</v>
      </c>
      <c r="E121" s="224">
        <v>0.11700000000000001</v>
      </c>
      <c r="F121" s="224">
        <v>3.2000000000000001E-2</v>
      </c>
      <c r="G121" s="224">
        <v>2.1999999999999999E-2</v>
      </c>
      <c r="H121" s="224">
        <v>0.13800000000000001</v>
      </c>
      <c r="I121" s="224">
        <v>1.7000000000000001E-2</v>
      </c>
      <c r="J121" s="224">
        <v>-3.5999999999999997E-2</v>
      </c>
      <c r="K121" s="224">
        <v>1</v>
      </c>
    </row>
    <row r="122" spans="1:11" ht="13.5" thickBot="1" x14ac:dyDescent="0.25">
      <c r="A122" s="161">
        <v>2013</v>
      </c>
      <c r="B122" s="274">
        <v>0.34499999999999997</v>
      </c>
      <c r="C122" s="274">
        <v>0.26200000000000001</v>
      </c>
      <c r="D122" s="274">
        <v>7.0999999999999994E-2</v>
      </c>
      <c r="E122" s="274">
        <v>0.112</v>
      </c>
      <c r="F122" s="274">
        <v>3.1E-2</v>
      </c>
      <c r="G122" s="274">
        <v>2.4E-2</v>
      </c>
      <c r="H122" s="274">
        <v>0.13700000000000001</v>
      </c>
      <c r="I122" s="274">
        <v>1.7999999999999999E-2</v>
      </c>
      <c r="J122" s="149" t="s">
        <v>781</v>
      </c>
      <c r="K122" s="274">
        <v>1</v>
      </c>
    </row>
    <row r="123" spans="1:11" ht="13.5" thickBot="1" x14ac:dyDescent="0.25">
      <c r="A123" s="161">
        <v>2014</v>
      </c>
      <c r="B123" s="274">
        <v>0.34699999999999998</v>
      </c>
      <c r="C123" s="274">
        <v>0.26400000000000001</v>
      </c>
      <c r="D123" s="274">
        <v>6.9000000000000006E-2</v>
      </c>
      <c r="E123" s="274">
        <v>0.11</v>
      </c>
      <c r="F123" s="274">
        <v>3.2000000000000001E-2</v>
      </c>
      <c r="G123" s="274">
        <v>2.5000000000000001E-2</v>
      </c>
      <c r="H123" s="274">
        <v>0.13600000000000001</v>
      </c>
      <c r="I123" s="274">
        <v>1.7000000000000001E-2</v>
      </c>
      <c r="J123" s="149" t="s">
        <v>781</v>
      </c>
      <c r="K123" s="274">
        <v>1</v>
      </c>
    </row>
    <row r="124" spans="1:11" ht="13.5" thickBot="1" x14ac:dyDescent="0.25">
      <c r="A124" s="564">
        <v>2015</v>
      </c>
      <c r="B124" s="274">
        <v>0.35085669895267807</v>
      </c>
      <c r="C124" s="274">
        <v>0.26442223015400745</v>
      </c>
      <c r="D124" s="274">
        <v>7.3116610384212091E-2</v>
      </c>
      <c r="E124" s="274">
        <v>9.8248007403548332E-2</v>
      </c>
      <c r="F124" s="274">
        <v>2.9931435331799247E-2</v>
      </c>
      <c r="G124" s="274">
        <v>2.4321049620372352E-2</v>
      </c>
      <c r="H124" s="274">
        <v>0.1417175934022834</v>
      </c>
      <c r="I124" s="274">
        <v>1.7386374751099078E-2</v>
      </c>
      <c r="J124" s="149" t="s">
        <v>781</v>
      </c>
      <c r="K124" s="274">
        <v>1</v>
      </c>
    </row>
    <row r="125" spans="1:11" ht="13.5" thickBot="1" x14ac:dyDescent="0.25">
      <c r="A125" s="613">
        <v>2016</v>
      </c>
      <c r="B125" s="274">
        <v>0.35308219659179402</v>
      </c>
      <c r="C125" s="274">
        <v>0.27492943602778508</v>
      </c>
      <c r="D125" s="274">
        <v>7.5880986030554598E-2</v>
      </c>
      <c r="E125" s="274">
        <v>8.9344427824447764E-2</v>
      </c>
      <c r="F125" s="274">
        <v>2.7144353973108007E-2</v>
      </c>
      <c r="G125" s="274">
        <v>2.6720444920362175E-2</v>
      </c>
      <c r="H125" s="274">
        <v>0.13677577352064557</v>
      </c>
      <c r="I125" s="274">
        <v>1.6121811596229677E-2</v>
      </c>
      <c r="J125" s="149" t="s">
        <v>781</v>
      </c>
      <c r="K125" s="274">
        <v>1</v>
      </c>
    </row>
    <row r="126" spans="1:11" ht="13.5" thickBot="1" x14ac:dyDescent="0.25">
      <c r="A126" s="624">
        <v>2017</v>
      </c>
      <c r="B126" s="274">
        <v>0.35099461675743765</v>
      </c>
      <c r="C126" s="274">
        <v>0.26773354746583894</v>
      </c>
      <c r="D126" s="274">
        <v>8.0537509438810176E-2</v>
      </c>
      <c r="E126" s="274">
        <v>8.6571070536119801E-2</v>
      </c>
      <c r="F126" s="274">
        <v>2.7925206658963971E-2</v>
      </c>
      <c r="G126" s="274">
        <v>2.8211654737079095E-2</v>
      </c>
      <c r="H126" s="274">
        <v>0.14242514359159028</v>
      </c>
      <c r="I126" s="274">
        <v>1.5601250814160148E-2</v>
      </c>
      <c r="J126" s="149" t="s">
        <v>781</v>
      </c>
      <c r="K126" s="274">
        <v>1</v>
      </c>
    </row>
    <row r="127" spans="1:11" x14ac:dyDescent="0.2">
      <c r="A127" s="390" t="s">
        <v>109</v>
      </c>
    </row>
    <row r="128" spans="1:11" x14ac:dyDescent="0.2">
      <c r="A128" s="186" t="s">
        <v>783</v>
      </c>
    </row>
    <row r="129" spans="1:1" x14ac:dyDescent="0.2">
      <c r="A129" s="186" t="s">
        <v>22</v>
      </c>
    </row>
  </sheetData>
  <mergeCells count="56">
    <mergeCell ref="I60:J60"/>
    <mergeCell ref="A1:K1"/>
    <mergeCell ref="A2:K2"/>
    <mergeCell ref="A3:K3"/>
    <mergeCell ref="A5:K5"/>
    <mergeCell ref="H53:J53"/>
    <mergeCell ref="H54:J54"/>
    <mergeCell ref="H55:J55"/>
    <mergeCell ref="H56:J56"/>
    <mergeCell ref="H57:J57"/>
    <mergeCell ref="I58:J58"/>
    <mergeCell ref="I59:J59"/>
    <mergeCell ref="I72:J72"/>
    <mergeCell ref="I61:J61"/>
    <mergeCell ref="I62:J62"/>
    <mergeCell ref="I63:J63"/>
    <mergeCell ref="I64:J64"/>
    <mergeCell ref="I65:J65"/>
    <mergeCell ref="I66:J66"/>
    <mergeCell ref="I67:J67"/>
    <mergeCell ref="I68:J68"/>
    <mergeCell ref="I69:J69"/>
    <mergeCell ref="I70:J70"/>
    <mergeCell ref="I71:J71"/>
    <mergeCell ref="I95:J95"/>
    <mergeCell ref="I73:J73"/>
    <mergeCell ref="I74:J74"/>
    <mergeCell ref="I75:J75"/>
    <mergeCell ref="I76:J76"/>
    <mergeCell ref="I77:J77"/>
    <mergeCell ref="I78:J78"/>
    <mergeCell ref="I79:J79"/>
    <mergeCell ref="I80:J80"/>
    <mergeCell ref="A92:K92"/>
    <mergeCell ref="I93:J93"/>
    <mergeCell ref="I94:J94"/>
    <mergeCell ref="I107:J107"/>
    <mergeCell ref="I96:J96"/>
    <mergeCell ref="I97:J97"/>
    <mergeCell ref="I98:J98"/>
    <mergeCell ref="I99:J99"/>
    <mergeCell ref="I100:J100"/>
    <mergeCell ref="I101:J101"/>
    <mergeCell ref="I102:J102"/>
    <mergeCell ref="I103:J103"/>
    <mergeCell ref="I104:J104"/>
    <mergeCell ref="I105:J105"/>
    <mergeCell ref="I106:J106"/>
    <mergeCell ref="I114:J114"/>
    <mergeCell ref="I115:J115"/>
    <mergeCell ref="I108:J108"/>
    <mergeCell ref="I109:J109"/>
    <mergeCell ref="I110:J110"/>
    <mergeCell ref="I111:J111"/>
    <mergeCell ref="I112:J112"/>
    <mergeCell ref="I113:J113"/>
  </mergeCells>
  <hyperlinks>
    <hyperlink ref="L4" location="TOC!A1" display="RETURN TO TABLE OF CONTENTS"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W37"/>
  <sheetViews>
    <sheetView workbookViewId="0">
      <pane xSplit="1" ySplit="6" topLeftCell="B7" activePane="bottomRight" state="frozen"/>
      <selection activeCell="V32" sqref="V32"/>
      <selection pane="topRight" activeCell="V32" sqref="V32"/>
      <selection pane="bottomLeft" activeCell="V32" sqref="V32"/>
      <selection pane="bottomRight" activeCell="V27" sqref="V27"/>
    </sheetView>
  </sheetViews>
  <sheetFormatPr defaultRowHeight="12.75" x14ac:dyDescent="0.2"/>
  <sheetData>
    <row r="1" spans="1:23"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2419</v>
      </c>
      <c r="B3" s="781"/>
      <c r="C3" s="781"/>
      <c r="D3" s="781"/>
      <c r="E3" s="781"/>
      <c r="F3" s="781"/>
      <c r="G3" s="781"/>
      <c r="H3" s="781"/>
      <c r="I3" s="781"/>
      <c r="J3" s="782"/>
      <c r="K3" s="780" t="s">
        <v>2419</v>
      </c>
      <c r="L3" s="781"/>
      <c r="M3" s="781"/>
      <c r="N3" s="781"/>
      <c r="O3" s="781"/>
      <c r="P3" s="781"/>
      <c r="Q3" s="781"/>
      <c r="R3" s="781"/>
      <c r="S3" s="781"/>
      <c r="T3" s="781"/>
      <c r="U3" s="781"/>
      <c r="V3" s="782"/>
    </row>
    <row r="4" spans="1:23" ht="13.5" customHeight="1" thickBot="1" x14ac:dyDescent="0.25">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3" ht="30" customHeight="1" thickBot="1" x14ac:dyDescent="0.25">
      <c r="A5" s="994" t="s">
        <v>3</v>
      </c>
      <c r="B5" s="989" t="s">
        <v>4</v>
      </c>
      <c r="C5" s="990"/>
      <c r="D5" s="990"/>
      <c r="E5" s="991"/>
      <c r="F5" s="994" t="s">
        <v>5</v>
      </c>
      <c r="G5" s="994" t="s">
        <v>733</v>
      </c>
      <c r="H5" s="994" t="s">
        <v>7</v>
      </c>
      <c r="I5" s="994" t="s">
        <v>8</v>
      </c>
      <c r="J5" s="994" t="s">
        <v>734</v>
      </c>
      <c r="K5" s="994" t="s">
        <v>3</v>
      </c>
      <c r="L5" s="989" t="s">
        <v>23</v>
      </c>
      <c r="M5" s="990"/>
      <c r="N5" s="991"/>
      <c r="O5" s="992" t="s">
        <v>24</v>
      </c>
      <c r="P5" s="996" t="s">
        <v>25</v>
      </c>
      <c r="Q5" s="997"/>
      <c r="R5" s="998"/>
      <c r="S5" s="999" t="s">
        <v>26</v>
      </c>
      <c r="T5" s="994" t="s">
        <v>744</v>
      </c>
      <c r="U5" s="994" t="s">
        <v>745</v>
      </c>
      <c r="V5" s="1004" t="s">
        <v>68</v>
      </c>
    </row>
    <row r="6" spans="1:23" ht="37.5" customHeight="1" thickBot="1" x14ac:dyDescent="0.25">
      <c r="A6" s="995"/>
      <c r="B6" s="385" t="s">
        <v>10</v>
      </c>
      <c r="C6" s="385" t="s">
        <v>11</v>
      </c>
      <c r="D6" s="418" t="s">
        <v>2287</v>
      </c>
      <c r="E6" s="385" t="s">
        <v>12</v>
      </c>
      <c r="F6" s="995"/>
      <c r="G6" s="995"/>
      <c r="H6" s="995"/>
      <c r="I6" s="995"/>
      <c r="J6" s="995"/>
      <c r="K6" s="995"/>
      <c r="L6" s="385" t="s">
        <v>30</v>
      </c>
      <c r="M6" s="418" t="s">
        <v>800</v>
      </c>
      <c r="N6" s="385" t="s">
        <v>31</v>
      </c>
      <c r="O6" s="993"/>
      <c r="P6" s="386" t="s">
        <v>32</v>
      </c>
      <c r="Q6" s="386" t="s">
        <v>33</v>
      </c>
      <c r="R6" s="386" t="s">
        <v>34</v>
      </c>
      <c r="S6" s="1000"/>
      <c r="T6" s="995"/>
      <c r="U6" s="995"/>
      <c r="V6" s="1005"/>
      <c r="W6" s="551" t="s">
        <v>2837</v>
      </c>
    </row>
    <row r="7" spans="1:23" ht="13.5" thickBot="1" x14ac:dyDescent="0.25">
      <c r="A7" s="419">
        <v>1996</v>
      </c>
      <c r="B7" s="421" t="s">
        <v>143</v>
      </c>
      <c r="C7" s="421" t="s">
        <v>13</v>
      </c>
      <c r="D7" s="421" t="s">
        <v>143</v>
      </c>
      <c r="E7" s="422">
        <v>72.48</v>
      </c>
      <c r="F7" s="422">
        <v>79.180000000000007</v>
      </c>
      <c r="G7" s="422">
        <v>32.159999999999997</v>
      </c>
      <c r="H7" s="422">
        <v>21.7</v>
      </c>
      <c r="I7" s="422" t="s">
        <v>13</v>
      </c>
      <c r="J7" s="422">
        <v>64.25</v>
      </c>
      <c r="K7" s="419">
        <v>1996</v>
      </c>
      <c r="L7" s="422">
        <v>342.4</v>
      </c>
      <c r="M7" s="421" t="s">
        <v>13</v>
      </c>
      <c r="N7" s="422">
        <v>342.4</v>
      </c>
      <c r="O7" s="422">
        <v>133.41</v>
      </c>
      <c r="P7" s="422">
        <v>169.85</v>
      </c>
      <c r="Q7" s="421" t="s">
        <v>36</v>
      </c>
      <c r="R7" s="422">
        <v>169.85</v>
      </c>
      <c r="S7" s="422">
        <v>543</v>
      </c>
      <c r="T7" s="422">
        <v>227</v>
      </c>
      <c r="U7" s="422">
        <v>180.93</v>
      </c>
      <c r="V7" s="422">
        <v>82.99</v>
      </c>
    </row>
    <row r="8" spans="1:23" ht="13.5" thickBot="1" x14ac:dyDescent="0.25">
      <c r="A8" s="384">
        <v>1997</v>
      </c>
      <c r="B8" s="423" t="s">
        <v>143</v>
      </c>
      <c r="C8" s="423" t="s">
        <v>13</v>
      </c>
      <c r="D8" s="423" t="s">
        <v>143</v>
      </c>
      <c r="E8" s="271">
        <v>70.56</v>
      </c>
      <c r="F8" s="271">
        <v>77.89</v>
      </c>
      <c r="G8" s="271">
        <v>35.58</v>
      </c>
      <c r="H8" s="271">
        <v>21.82</v>
      </c>
      <c r="I8" s="271" t="s">
        <v>13</v>
      </c>
      <c r="J8" s="271">
        <v>63.85</v>
      </c>
      <c r="K8" s="384">
        <v>1997</v>
      </c>
      <c r="L8" s="271">
        <v>335.01</v>
      </c>
      <c r="M8" s="423" t="s">
        <v>13</v>
      </c>
      <c r="N8" s="271">
        <v>335.01</v>
      </c>
      <c r="O8" s="271">
        <v>133.09</v>
      </c>
      <c r="P8" s="271">
        <v>181.73</v>
      </c>
      <c r="Q8" s="423" t="s">
        <v>36</v>
      </c>
      <c r="R8" s="271">
        <v>181.73</v>
      </c>
      <c r="S8" s="271">
        <v>795.67</v>
      </c>
      <c r="T8" s="271">
        <v>201</v>
      </c>
      <c r="U8" s="271">
        <v>180.76</v>
      </c>
      <c r="V8" s="271">
        <v>82.19</v>
      </c>
    </row>
    <row r="9" spans="1:23" ht="13.5" thickBot="1" x14ac:dyDescent="0.25">
      <c r="A9" s="384">
        <v>1998</v>
      </c>
      <c r="B9" s="423" t="s">
        <v>143</v>
      </c>
      <c r="C9" s="423" t="s">
        <v>13</v>
      </c>
      <c r="D9" s="423" t="s">
        <v>143</v>
      </c>
      <c r="E9" s="271">
        <v>74.02</v>
      </c>
      <c r="F9" s="271">
        <v>86.18</v>
      </c>
      <c r="G9" s="271">
        <v>38.29</v>
      </c>
      <c r="H9" s="271">
        <v>22.85</v>
      </c>
      <c r="I9" s="271" t="s">
        <v>13</v>
      </c>
      <c r="J9" s="271">
        <v>67.03</v>
      </c>
      <c r="K9" s="384">
        <v>1998</v>
      </c>
      <c r="L9" s="271">
        <v>310.61</v>
      </c>
      <c r="M9" s="423" t="s">
        <v>13</v>
      </c>
      <c r="N9" s="271">
        <v>310.61</v>
      </c>
      <c r="O9" s="271">
        <v>131.69999999999999</v>
      </c>
      <c r="P9" s="271">
        <v>185.26</v>
      </c>
      <c r="Q9" s="423" t="s">
        <v>36</v>
      </c>
      <c r="R9" s="271">
        <v>185.26</v>
      </c>
      <c r="S9" s="271">
        <v>833.33</v>
      </c>
      <c r="T9" s="271">
        <v>219</v>
      </c>
      <c r="U9" s="271">
        <v>177.99</v>
      </c>
      <c r="V9" s="271">
        <v>85.12</v>
      </c>
    </row>
    <row r="10" spans="1:23" ht="13.5" thickBot="1" x14ac:dyDescent="0.25">
      <c r="A10" s="384">
        <v>1999</v>
      </c>
      <c r="B10" s="423" t="s">
        <v>143</v>
      </c>
      <c r="C10" s="423" t="s">
        <v>13</v>
      </c>
      <c r="D10" s="423" t="s">
        <v>143</v>
      </c>
      <c r="E10" s="271">
        <v>76.61</v>
      </c>
      <c r="F10" s="271">
        <v>92.72</v>
      </c>
      <c r="G10" s="271">
        <v>34.369999999999997</v>
      </c>
      <c r="H10" s="271">
        <v>21.12</v>
      </c>
      <c r="I10" s="271" t="s">
        <v>13</v>
      </c>
      <c r="J10" s="271">
        <v>67.459999999999994</v>
      </c>
      <c r="K10" s="384">
        <v>1999</v>
      </c>
      <c r="L10" s="271">
        <v>347.96</v>
      </c>
      <c r="M10" s="423" t="s">
        <v>13</v>
      </c>
      <c r="N10" s="271">
        <v>347.96</v>
      </c>
      <c r="O10" s="271">
        <v>134.80000000000001</v>
      </c>
      <c r="P10" s="271">
        <v>176</v>
      </c>
      <c r="Q10" s="423" t="s">
        <v>36</v>
      </c>
      <c r="R10" s="271">
        <v>176</v>
      </c>
      <c r="S10" s="271">
        <v>794.67</v>
      </c>
      <c r="T10" s="271">
        <v>309.75</v>
      </c>
      <c r="U10" s="271">
        <v>185.91</v>
      </c>
      <c r="V10" s="271">
        <v>86.81</v>
      </c>
    </row>
    <row r="11" spans="1:23" ht="13.5" thickBot="1" x14ac:dyDescent="0.25">
      <c r="A11" s="384">
        <v>2000</v>
      </c>
      <c r="B11" s="423" t="s">
        <v>143</v>
      </c>
      <c r="C11" s="423" t="s">
        <v>143</v>
      </c>
      <c r="D11" s="423" t="s">
        <v>143</v>
      </c>
      <c r="E11" s="271">
        <v>82.8</v>
      </c>
      <c r="F11" s="271">
        <v>93.47</v>
      </c>
      <c r="G11" s="271">
        <v>41.21</v>
      </c>
      <c r="H11" s="271">
        <v>19.190000000000001</v>
      </c>
      <c r="I11" s="271" t="s">
        <v>13</v>
      </c>
      <c r="J11" s="271">
        <v>73.33</v>
      </c>
      <c r="K11" s="384">
        <v>2000</v>
      </c>
      <c r="L11" s="271">
        <v>308.66000000000003</v>
      </c>
      <c r="M11" s="423" t="s">
        <v>13</v>
      </c>
      <c r="N11" s="271">
        <v>308.66000000000003</v>
      </c>
      <c r="O11" s="271">
        <v>138.9</v>
      </c>
      <c r="P11" s="271">
        <v>178.35</v>
      </c>
      <c r="Q11" s="423" t="s">
        <v>36</v>
      </c>
      <c r="R11" s="271">
        <v>178.35</v>
      </c>
      <c r="S11" s="271">
        <v>671</v>
      </c>
      <c r="T11" s="271">
        <v>414</v>
      </c>
      <c r="U11" s="271">
        <v>185.84</v>
      </c>
      <c r="V11" s="271">
        <v>92.2</v>
      </c>
    </row>
    <row r="12" spans="1:23" ht="13.5" thickBot="1" x14ac:dyDescent="0.25">
      <c r="A12" s="384">
        <v>2001</v>
      </c>
      <c r="B12" s="423" t="s">
        <v>143</v>
      </c>
      <c r="C12" s="423" t="s">
        <v>143</v>
      </c>
      <c r="D12" s="423" t="s">
        <v>143</v>
      </c>
      <c r="E12" s="271">
        <v>82.78</v>
      </c>
      <c r="F12" s="271">
        <v>101.41</v>
      </c>
      <c r="G12" s="271">
        <v>37.880000000000003</v>
      </c>
      <c r="H12" s="271">
        <v>21.94</v>
      </c>
      <c r="I12" s="271" t="s">
        <v>13</v>
      </c>
      <c r="J12" s="271">
        <v>72.55</v>
      </c>
      <c r="K12" s="384">
        <v>2001</v>
      </c>
      <c r="L12" s="271">
        <v>357.6</v>
      </c>
      <c r="M12" s="423" t="s">
        <v>13</v>
      </c>
      <c r="N12" s="271">
        <v>357.6</v>
      </c>
      <c r="O12" s="271">
        <v>144.63999999999999</v>
      </c>
      <c r="P12" s="271">
        <v>194.91</v>
      </c>
      <c r="Q12" s="423" t="s">
        <v>36</v>
      </c>
      <c r="R12" s="271">
        <v>194.91</v>
      </c>
      <c r="S12" s="271">
        <v>810.75</v>
      </c>
      <c r="T12" s="271">
        <v>421</v>
      </c>
      <c r="U12" s="271">
        <v>199.41</v>
      </c>
      <c r="V12" s="271">
        <v>93.25</v>
      </c>
    </row>
    <row r="13" spans="1:23" ht="13.5" thickBot="1" x14ac:dyDescent="0.25">
      <c r="A13" s="384">
        <v>2002</v>
      </c>
      <c r="B13" s="423" t="s">
        <v>143</v>
      </c>
      <c r="C13" s="423" t="s">
        <v>143</v>
      </c>
      <c r="D13" s="423" t="s">
        <v>143</v>
      </c>
      <c r="E13" s="271">
        <v>85.77</v>
      </c>
      <c r="F13" s="271">
        <v>103.72</v>
      </c>
      <c r="G13" s="271">
        <v>41.57</v>
      </c>
      <c r="H13" s="271">
        <v>20.75</v>
      </c>
      <c r="I13" s="271" t="s">
        <v>13</v>
      </c>
      <c r="J13" s="271">
        <v>75.66</v>
      </c>
      <c r="K13" s="384">
        <v>2002</v>
      </c>
      <c r="L13" s="271">
        <v>366.24</v>
      </c>
      <c r="M13" s="423" t="s">
        <v>13</v>
      </c>
      <c r="N13" s="271">
        <v>366.24</v>
      </c>
      <c r="O13" s="271">
        <v>143.19999999999999</v>
      </c>
      <c r="P13" s="271">
        <v>199.56</v>
      </c>
      <c r="Q13" s="423" t="s">
        <v>36</v>
      </c>
      <c r="R13" s="271">
        <v>199.56</v>
      </c>
      <c r="S13" s="271">
        <v>885.25</v>
      </c>
      <c r="T13" s="271">
        <v>375.6</v>
      </c>
      <c r="U13" s="271">
        <v>200.72</v>
      </c>
      <c r="V13" s="271">
        <v>96.48</v>
      </c>
    </row>
    <row r="14" spans="1:23" ht="13.5" thickBot="1" x14ac:dyDescent="0.25">
      <c r="A14" s="384">
        <v>2003</v>
      </c>
      <c r="B14" s="423" t="s">
        <v>143</v>
      </c>
      <c r="C14" s="423" t="s">
        <v>143</v>
      </c>
      <c r="D14" s="423" t="s">
        <v>143</v>
      </c>
      <c r="E14" s="271">
        <v>92.31</v>
      </c>
      <c r="F14" s="271">
        <v>101.5</v>
      </c>
      <c r="G14" s="271">
        <v>46.71</v>
      </c>
      <c r="H14" s="271">
        <v>22.56</v>
      </c>
      <c r="I14" s="271" t="s">
        <v>13</v>
      </c>
      <c r="J14" s="271">
        <v>81.05</v>
      </c>
      <c r="K14" s="384">
        <v>2003</v>
      </c>
      <c r="L14" s="271">
        <v>382.95</v>
      </c>
      <c r="M14" s="423" t="s">
        <v>13</v>
      </c>
      <c r="N14" s="271">
        <v>382.95</v>
      </c>
      <c r="O14" s="271">
        <v>149.69999999999999</v>
      </c>
      <c r="P14" s="271">
        <v>203.8</v>
      </c>
      <c r="Q14" s="423" t="s">
        <v>36</v>
      </c>
      <c r="R14" s="271">
        <v>203.8</v>
      </c>
      <c r="S14" s="271">
        <v>868.25</v>
      </c>
      <c r="T14" s="271">
        <v>542.75</v>
      </c>
      <c r="U14" s="271">
        <v>210.38</v>
      </c>
      <c r="V14" s="271">
        <v>102.1</v>
      </c>
    </row>
    <row r="15" spans="1:23" ht="13.5" thickBot="1" x14ac:dyDescent="0.25">
      <c r="A15" s="384">
        <v>2004</v>
      </c>
      <c r="B15" s="423" t="s">
        <v>143</v>
      </c>
      <c r="C15" s="423" t="s">
        <v>143</v>
      </c>
      <c r="D15" s="423" t="s">
        <v>143</v>
      </c>
      <c r="E15" s="271">
        <v>93.91</v>
      </c>
      <c r="F15" s="271">
        <v>115.56</v>
      </c>
      <c r="G15" s="271">
        <v>47.53</v>
      </c>
      <c r="H15" s="271">
        <v>29.18</v>
      </c>
      <c r="I15" s="271" t="s">
        <v>13</v>
      </c>
      <c r="J15" s="271">
        <v>82.61</v>
      </c>
      <c r="K15" s="384">
        <v>2004</v>
      </c>
      <c r="L15" s="271">
        <v>404.99</v>
      </c>
      <c r="M15" s="423" t="s">
        <v>40</v>
      </c>
      <c r="N15" s="271">
        <v>404.99</v>
      </c>
      <c r="O15" s="271">
        <v>154.21</v>
      </c>
      <c r="P15" s="271">
        <v>206.37</v>
      </c>
      <c r="Q15" s="423" t="s">
        <v>36</v>
      </c>
      <c r="R15" s="271">
        <v>206.37</v>
      </c>
      <c r="S15" s="271">
        <v>716.8</v>
      </c>
      <c r="T15" s="271">
        <v>577.79999999999995</v>
      </c>
      <c r="U15" s="271">
        <v>218.23</v>
      </c>
      <c r="V15" s="271">
        <v>104.76</v>
      </c>
    </row>
    <row r="16" spans="1:23" ht="13.5" thickBot="1" x14ac:dyDescent="0.25">
      <c r="A16" s="132">
        <v>2005</v>
      </c>
      <c r="B16" s="273" t="s">
        <v>143</v>
      </c>
      <c r="C16" s="273" t="s">
        <v>143</v>
      </c>
      <c r="D16" s="273" t="s">
        <v>143</v>
      </c>
      <c r="E16" s="272">
        <v>99.8</v>
      </c>
      <c r="F16" s="272">
        <v>115.12</v>
      </c>
      <c r="G16" s="272">
        <v>49.28</v>
      </c>
      <c r="H16" s="272">
        <v>27.85</v>
      </c>
      <c r="I16" s="272" t="s">
        <v>13</v>
      </c>
      <c r="J16" s="272">
        <v>86.49</v>
      </c>
      <c r="K16" s="132">
        <v>2005</v>
      </c>
      <c r="L16" s="272">
        <v>416.27</v>
      </c>
      <c r="M16" s="273" t="s">
        <v>40</v>
      </c>
      <c r="N16" s="272">
        <v>416.27</v>
      </c>
      <c r="O16" s="272">
        <v>163.85</v>
      </c>
      <c r="P16" s="272">
        <v>212.63</v>
      </c>
      <c r="Q16" s="273" t="s">
        <v>36</v>
      </c>
      <c r="R16" s="272">
        <v>212.63</v>
      </c>
      <c r="S16" s="272">
        <v>874.5</v>
      </c>
      <c r="T16" s="272">
        <v>551.4</v>
      </c>
      <c r="U16" s="272">
        <v>227.82</v>
      </c>
      <c r="V16" s="272">
        <v>110</v>
      </c>
    </row>
    <row r="17" spans="1:22" ht="13.5" thickBot="1" x14ac:dyDescent="0.25">
      <c r="A17" s="132">
        <v>2006</v>
      </c>
      <c r="B17" s="273" t="s">
        <v>143</v>
      </c>
      <c r="C17" s="273" t="s">
        <v>143</v>
      </c>
      <c r="D17" s="273" t="s">
        <v>143</v>
      </c>
      <c r="E17" s="272">
        <v>104.19</v>
      </c>
      <c r="F17" s="272">
        <v>123.06</v>
      </c>
      <c r="G17" s="272">
        <v>51.96</v>
      </c>
      <c r="H17" s="272">
        <v>28.23</v>
      </c>
      <c r="I17" s="272" t="s">
        <v>13</v>
      </c>
      <c r="J17" s="272">
        <v>90.11</v>
      </c>
      <c r="K17" s="132">
        <v>2006</v>
      </c>
      <c r="L17" s="272">
        <v>409.93</v>
      </c>
      <c r="M17" s="273" t="s">
        <v>40</v>
      </c>
      <c r="N17" s="272">
        <v>409.93</v>
      </c>
      <c r="O17" s="272">
        <v>167.33</v>
      </c>
      <c r="P17" s="272">
        <v>214.02</v>
      </c>
      <c r="Q17" s="273" t="s">
        <v>36</v>
      </c>
      <c r="R17" s="272">
        <v>214.02</v>
      </c>
      <c r="S17" s="272">
        <v>954</v>
      </c>
      <c r="T17" s="272">
        <v>663.6</v>
      </c>
      <c r="U17" s="272">
        <v>232.17</v>
      </c>
      <c r="V17" s="272">
        <v>113.69</v>
      </c>
    </row>
    <row r="18" spans="1:22" ht="13.5" thickBot="1" x14ac:dyDescent="0.25">
      <c r="A18" s="132">
        <v>2007</v>
      </c>
      <c r="B18" s="273" t="s">
        <v>143</v>
      </c>
      <c r="C18" s="273" t="s">
        <v>143</v>
      </c>
      <c r="D18" s="273" t="s">
        <v>143</v>
      </c>
      <c r="E18" s="272" t="s">
        <v>784</v>
      </c>
      <c r="F18" s="272">
        <v>132.47</v>
      </c>
      <c r="G18" s="272" t="s">
        <v>785</v>
      </c>
      <c r="H18" s="272" t="s">
        <v>786</v>
      </c>
      <c r="I18" s="272">
        <v>13.14</v>
      </c>
      <c r="J18" s="272">
        <v>81.56</v>
      </c>
      <c r="K18" s="132">
        <v>2007</v>
      </c>
      <c r="L18" s="272">
        <v>422.6</v>
      </c>
      <c r="M18" s="273" t="s">
        <v>40</v>
      </c>
      <c r="N18" s="272">
        <v>422.6</v>
      </c>
      <c r="O18" s="272">
        <v>185.17</v>
      </c>
      <c r="P18" s="272">
        <v>212.64</v>
      </c>
      <c r="Q18" s="273" t="s">
        <v>36</v>
      </c>
      <c r="R18" s="272">
        <v>212.64</v>
      </c>
      <c r="S18" s="272">
        <v>1143.75</v>
      </c>
      <c r="T18" s="272">
        <v>284.60000000000002</v>
      </c>
      <c r="U18" s="272">
        <v>245.12</v>
      </c>
      <c r="V18" s="272">
        <v>106.27</v>
      </c>
    </row>
    <row r="19" spans="1:22" ht="13.5" thickBot="1" x14ac:dyDescent="0.25">
      <c r="A19" s="132">
        <v>2008</v>
      </c>
      <c r="B19" s="273" t="s">
        <v>143</v>
      </c>
      <c r="C19" s="273" t="s">
        <v>143</v>
      </c>
      <c r="D19" s="273" t="s">
        <v>143</v>
      </c>
      <c r="E19" s="272">
        <v>114.27</v>
      </c>
      <c r="F19" s="272">
        <v>133.94</v>
      </c>
      <c r="G19" s="272">
        <v>54.66</v>
      </c>
      <c r="H19" s="272">
        <v>32.18</v>
      </c>
      <c r="I19" s="272">
        <v>15.1</v>
      </c>
      <c r="J19" s="272">
        <v>91.88</v>
      </c>
      <c r="K19" s="132">
        <v>2008</v>
      </c>
      <c r="L19" s="272">
        <v>435.94</v>
      </c>
      <c r="M19" s="273" t="s">
        <v>40</v>
      </c>
      <c r="N19" s="272">
        <v>435.94</v>
      </c>
      <c r="O19" s="272">
        <v>189.15</v>
      </c>
      <c r="P19" s="272">
        <v>218.67</v>
      </c>
      <c r="Q19" s="273" t="s">
        <v>36</v>
      </c>
      <c r="R19" s="272">
        <v>218.67</v>
      </c>
      <c r="S19" s="272">
        <v>1411.25</v>
      </c>
      <c r="T19" s="272">
        <v>193.15</v>
      </c>
      <c r="U19" s="272">
        <v>251.57</v>
      </c>
      <c r="V19" s="272">
        <v>117.49</v>
      </c>
    </row>
    <row r="20" spans="1:22" ht="13.5" thickBot="1" x14ac:dyDescent="0.25">
      <c r="A20" s="132">
        <v>2009</v>
      </c>
      <c r="B20" s="273" t="s">
        <v>143</v>
      </c>
      <c r="C20" s="273" t="s">
        <v>143</v>
      </c>
      <c r="D20" s="273" t="s">
        <v>143</v>
      </c>
      <c r="E20" s="272">
        <v>116.68</v>
      </c>
      <c r="F20" s="272">
        <v>129.16999999999999</v>
      </c>
      <c r="G20" s="272">
        <v>53.93</v>
      </c>
      <c r="H20" s="272">
        <v>35.020000000000003</v>
      </c>
      <c r="I20" s="272">
        <v>15.43</v>
      </c>
      <c r="J20" s="272">
        <v>92.01</v>
      </c>
      <c r="K20" s="132">
        <v>2009</v>
      </c>
      <c r="L20" s="272">
        <v>453.5</v>
      </c>
      <c r="M20" s="273" t="s">
        <v>40</v>
      </c>
      <c r="N20" s="272">
        <v>453.5</v>
      </c>
      <c r="O20" s="272">
        <v>192.39</v>
      </c>
      <c r="P20" s="272">
        <v>238.97</v>
      </c>
      <c r="Q20" s="273" t="s">
        <v>36</v>
      </c>
      <c r="R20" s="272">
        <v>238.97</v>
      </c>
      <c r="S20" s="272">
        <v>1420.5</v>
      </c>
      <c r="T20" s="272">
        <v>223</v>
      </c>
      <c r="U20" s="272">
        <v>261.18</v>
      </c>
      <c r="V20" s="272">
        <v>119.18</v>
      </c>
    </row>
    <row r="21" spans="1:22" ht="13.5" thickBot="1" x14ac:dyDescent="0.25">
      <c r="A21" s="132">
        <v>2010</v>
      </c>
      <c r="B21" s="273" t="s">
        <v>143</v>
      </c>
      <c r="C21" s="273" t="s">
        <v>143</v>
      </c>
      <c r="D21" s="273" t="s">
        <v>143</v>
      </c>
      <c r="E21" s="272">
        <v>116.03</v>
      </c>
      <c r="F21" s="272">
        <v>151.5</v>
      </c>
      <c r="G21" s="272">
        <v>53.59</v>
      </c>
      <c r="H21" s="272">
        <v>32.58</v>
      </c>
      <c r="I21" s="272">
        <v>19.600000000000001</v>
      </c>
      <c r="J21" s="272">
        <v>91.22</v>
      </c>
      <c r="K21" s="132">
        <v>2010</v>
      </c>
      <c r="L21" s="272">
        <v>478.32</v>
      </c>
      <c r="M21" s="273" t="s">
        <v>40</v>
      </c>
      <c r="N21" s="272">
        <v>478.32</v>
      </c>
      <c r="O21" s="272">
        <v>199.05</v>
      </c>
      <c r="P21" s="272">
        <v>242.55</v>
      </c>
      <c r="Q21" s="273" t="s">
        <v>36</v>
      </c>
      <c r="R21" s="272">
        <v>242.55</v>
      </c>
      <c r="S21" s="272">
        <v>1141.5999999999999</v>
      </c>
      <c r="T21" s="272">
        <v>255.38</v>
      </c>
      <c r="U21" s="272">
        <v>270.08999999999997</v>
      </c>
      <c r="V21" s="272">
        <v>118.95</v>
      </c>
    </row>
    <row r="22" spans="1:22" ht="13.5" thickBot="1" x14ac:dyDescent="0.25">
      <c r="A22" s="132">
        <v>2011</v>
      </c>
      <c r="B22" s="272">
        <v>119.06</v>
      </c>
      <c r="C22" s="272">
        <v>210</v>
      </c>
      <c r="D22" s="272">
        <v>155</v>
      </c>
      <c r="E22" s="272">
        <v>119.56</v>
      </c>
      <c r="F22" s="272">
        <v>145.38</v>
      </c>
      <c r="G22" s="272">
        <v>51.17</v>
      </c>
      <c r="H22" s="272">
        <v>32.799999999999997</v>
      </c>
      <c r="I22" s="272">
        <v>17.59</v>
      </c>
      <c r="J22" s="272">
        <v>92.83</v>
      </c>
      <c r="K22" s="132">
        <v>2011</v>
      </c>
      <c r="L22" s="272">
        <v>490.28</v>
      </c>
      <c r="M22" s="272">
        <v>576</v>
      </c>
      <c r="N22" s="272">
        <v>491.16</v>
      </c>
      <c r="O22" s="272">
        <v>210.38</v>
      </c>
      <c r="P22" s="272">
        <v>250.8</v>
      </c>
      <c r="Q22" s="272">
        <v>180.83</v>
      </c>
      <c r="R22" s="272">
        <v>244.05</v>
      </c>
      <c r="S22" s="272">
        <v>1470</v>
      </c>
      <c r="T22" s="272">
        <v>357.67</v>
      </c>
      <c r="U22" s="272">
        <v>282.75</v>
      </c>
      <c r="V22" s="272">
        <v>122.41</v>
      </c>
    </row>
    <row r="23" spans="1:22" ht="13.5" thickBot="1" x14ac:dyDescent="0.25">
      <c r="A23" s="132">
        <v>2012</v>
      </c>
      <c r="B23" s="272">
        <v>123.88</v>
      </c>
      <c r="C23" s="272">
        <v>156.84</v>
      </c>
      <c r="D23" s="272">
        <v>155.37</v>
      </c>
      <c r="E23" s="272">
        <v>124.47</v>
      </c>
      <c r="F23" s="272">
        <v>145.96</v>
      </c>
      <c r="G23" s="272">
        <v>52.93</v>
      </c>
      <c r="H23" s="272">
        <v>34.729999999999997</v>
      </c>
      <c r="I23" s="272">
        <v>19.170000000000002</v>
      </c>
      <c r="J23" s="272">
        <v>96.42</v>
      </c>
      <c r="K23" s="132">
        <v>2012</v>
      </c>
      <c r="L23" s="272">
        <v>511.1</v>
      </c>
      <c r="M23" s="272">
        <v>648.42999999999995</v>
      </c>
      <c r="N23" s="272">
        <v>512.41</v>
      </c>
      <c r="O23" s="272">
        <v>219.38</v>
      </c>
      <c r="P23" s="272">
        <v>256.27999999999997</v>
      </c>
      <c r="Q23" s="272">
        <v>188.5</v>
      </c>
      <c r="R23" s="272">
        <v>248.89</v>
      </c>
      <c r="S23" s="272">
        <v>1343.87</v>
      </c>
      <c r="T23" s="272">
        <v>208.72</v>
      </c>
      <c r="U23" s="272">
        <v>291.56</v>
      </c>
      <c r="V23" s="272">
        <v>127.47</v>
      </c>
    </row>
    <row r="24" spans="1:22" ht="13.5" thickBot="1" x14ac:dyDescent="0.25">
      <c r="A24" s="132">
        <v>2013</v>
      </c>
      <c r="B24" s="273">
        <v>124.94</v>
      </c>
      <c r="C24" s="273">
        <v>154.53</v>
      </c>
      <c r="D24" s="273">
        <v>182.03</v>
      </c>
      <c r="E24" s="273">
        <v>126.9</v>
      </c>
      <c r="F24" s="273">
        <v>148.1</v>
      </c>
      <c r="G24" s="273">
        <v>55.93</v>
      </c>
      <c r="H24" s="273">
        <v>33.56</v>
      </c>
      <c r="I24" s="273">
        <v>18.989999999999998</v>
      </c>
      <c r="J24" s="273">
        <v>99.33</v>
      </c>
      <c r="K24" s="132">
        <v>2013</v>
      </c>
      <c r="L24" s="273">
        <v>525.03</v>
      </c>
      <c r="M24" s="273">
        <v>697.37</v>
      </c>
      <c r="N24" s="273">
        <v>526.95000000000005</v>
      </c>
      <c r="O24" s="273">
        <v>250.7</v>
      </c>
      <c r="P24" s="273">
        <v>250.01</v>
      </c>
      <c r="Q24" s="273">
        <v>169.26</v>
      </c>
      <c r="R24" s="273">
        <v>241.13</v>
      </c>
      <c r="S24" s="273">
        <v>1310.6400000000001</v>
      </c>
      <c r="T24" s="273">
        <v>150.34</v>
      </c>
      <c r="U24" s="273">
        <v>311.52999999999997</v>
      </c>
      <c r="V24" s="273">
        <v>134.29</v>
      </c>
    </row>
    <row r="25" spans="1:22" ht="13.5" thickBot="1" x14ac:dyDescent="0.25">
      <c r="A25" s="132">
        <v>2014</v>
      </c>
      <c r="B25" s="273">
        <v>128.74</v>
      </c>
      <c r="C25" s="273">
        <v>146.94</v>
      </c>
      <c r="D25" s="273">
        <v>186.1</v>
      </c>
      <c r="E25" s="273">
        <v>130.91</v>
      </c>
      <c r="F25" s="273">
        <v>156.34</v>
      </c>
      <c r="G25" s="273">
        <v>57.66</v>
      </c>
      <c r="H25" s="273">
        <v>32.64</v>
      </c>
      <c r="I25" s="273">
        <v>19.2</v>
      </c>
      <c r="J25" s="273">
        <v>102.53</v>
      </c>
      <c r="K25" s="132">
        <v>2014</v>
      </c>
      <c r="L25" s="273">
        <v>538.88</v>
      </c>
      <c r="M25" s="273">
        <v>668.2</v>
      </c>
      <c r="N25" s="273">
        <v>540.39</v>
      </c>
      <c r="O25" s="273">
        <v>263.89999999999998</v>
      </c>
      <c r="P25" s="273">
        <v>271.12</v>
      </c>
      <c r="Q25" s="273">
        <v>172.75</v>
      </c>
      <c r="R25" s="273">
        <v>260.12</v>
      </c>
      <c r="S25" s="273">
        <v>1389.24</v>
      </c>
      <c r="T25" s="273">
        <v>210.14</v>
      </c>
      <c r="U25" s="273">
        <v>329.71</v>
      </c>
      <c r="V25" s="273">
        <v>139.9</v>
      </c>
    </row>
    <row r="26" spans="1:22" ht="13.5" thickBot="1" x14ac:dyDescent="0.25">
      <c r="A26" s="132">
        <v>2015</v>
      </c>
      <c r="B26" s="273">
        <v>128.624</v>
      </c>
      <c r="C26" s="273">
        <v>137.94200000000001</v>
      </c>
      <c r="D26" s="273">
        <v>188.886</v>
      </c>
      <c r="E26" s="273">
        <v>130.72499999999999</v>
      </c>
      <c r="F26" s="273">
        <v>167.309</v>
      </c>
      <c r="G26" s="273">
        <v>57.03</v>
      </c>
      <c r="H26" s="273">
        <v>28.558</v>
      </c>
      <c r="I26" s="273">
        <v>21.943999999999999</v>
      </c>
      <c r="J26" s="273">
        <v>102.27</v>
      </c>
      <c r="K26" s="132">
        <v>2015</v>
      </c>
      <c r="L26" s="273">
        <v>538.85</v>
      </c>
      <c r="M26" s="273">
        <v>676.99</v>
      </c>
      <c r="N26" s="273">
        <v>540.47699999999998</v>
      </c>
      <c r="O26" s="273">
        <v>267.39999999999998</v>
      </c>
      <c r="P26" s="273">
        <v>273.33800000000002</v>
      </c>
      <c r="Q26" s="273">
        <v>183.25299999999999</v>
      </c>
      <c r="R26" s="273">
        <v>263.68599999999998</v>
      </c>
      <c r="S26" s="273">
        <v>1464.0409999999999</v>
      </c>
      <c r="T26" s="273">
        <v>177.97399999999999</v>
      </c>
      <c r="U26" s="273">
        <v>332.101</v>
      </c>
      <c r="V26" s="273">
        <v>140.364</v>
      </c>
    </row>
    <row r="27" spans="1:22" ht="13.5" thickBot="1" x14ac:dyDescent="0.25">
      <c r="A27" s="132">
        <v>2016</v>
      </c>
      <c r="B27" s="273">
        <v>130.95599999999999</v>
      </c>
      <c r="C27" s="273">
        <v>173.00299999999999</v>
      </c>
      <c r="D27" s="273">
        <v>188.37299999999999</v>
      </c>
      <c r="E27" s="273">
        <v>133.21600000000001</v>
      </c>
      <c r="F27" s="273">
        <v>166.86099999999999</v>
      </c>
      <c r="G27" s="273">
        <v>55.35</v>
      </c>
      <c r="H27" s="273">
        <v>27.523</v>
      </c>
      <c r="I27" s="273">
        <v>18.007999999999999</v>
      </c>
      <c r="J27" s="273">
        <v>102.923</v>
      </c>
      <c r="K27" s="132">
        <v>2016</v>
      </c>
      <c r="L27" s="273">
        <v>548.26099999999997</v>
      </c>
      <c r="M27" s="273">
        <v>708.96900000000005</v>
      </c>
      <c r="N27" s="273">
        <v>550.14700000000005</v>
      </c>
      <c r="O27" s="273">
        <v>281.29599999999999</v>
      </c>
      <c r="P27" s="273">
        <v>284.17500000000001</v>
      </c>
      <c r="Q27" s="273">
        <v>204.15199999999999</v>
      </c>
      <c r="R27" s="273">
        <v>275.209</v>
      </c>
      <c r="S27" s="273">
        <v>1528.674</v>
      </c>
      <c r="T27" s="273">
        <v>215.16</v>
      </c>
      <c r="U27" s="273">
        <v>345.64600000000002</v>
      </c>
      <c r="V27" s="273">
        <v>142.72300000000001</v>
      </c>
    </row>
    <row r="28" spans="1:22" ht="13.5" thickBot="1" x14ac:dyDescent="0.25">
      <c r="A28" s="132">
        <v>2017</v>
      </c>
      <c r="B28" s="273">
        <v>131.59698476091651</v>
      </c>
      <c r="C28" s="273">
        <v>170.23009623797026</v>
      </c>
      <c r="D28" s="273">
        <v>186.62644933624603</v>
      </c>
      <c r="E28" s="273">
        <v>133.74779434310474</v>
      </c>
      <c r="F28" s="273">
        <v>174.88717948717948</v>
      </c>
      <c r="G28" s="273">
        <v>58.371622178283083</v>
      </c>
      <c r="H28" s="273">
        <v>27.763636363636365</v>
      </c>
      <c r="I28" s="273">
        <v>18.237749546279492</v>
      </c>
      <c r="J28" s="273">
        <v>98.450927605388287</v>
      </c>
      <c r="K28" s="132">
        <v>2017</v>
      </c>
      <c r="L28" s="273">
        <v>551.40617427981692</v>
      </c>
      <c r="M28" s="273">
        <v>725.68668385934745</v>
      </c>
      <c r="N28" s="273">
        <v>553.30288504216605</v>
      </c>
      <c r="O28" s="273">
        <v>256.09016345249296</v>
      </c>
      <c r="P28" s="273">
        <v>286.15809854453198</v>
      </c>
      <c r="Q28" s="273">
        <v>212.74678993323062</v>
      </c>
      <c r="R28" s="273">
        <v>277.72926022216973</v>
      </c>
      <c r="S28" s="273">
        <v>1353.8951004454141</v>
      </c>
      <c r="T28" s="273">
        <v>229.90322580645162</v>
      </c>
      <c r="U28" s="273">
        <v>330.25301117792583</v>
      </c>
      <c r="V28" s="273">
        <v>142.11870927243376</v>
      </c>
    </row>
    <row r="29" spans="1:22" x14ac:dyDescent="0.2">
      <c r="A29" s="412" t="s">
        <v>18</v>
      </c>
    </row>
    <row r="30" spans="1:22" x14ac:dyDescent="0.2">
      <c r="A30" s="412" t="s">
        <v>19</v>
      </c>
    </row>
    <row r="31" spans="1:22" x14ac:dyDescent="0.2">
      <c r="A31" s="412" t="s">
        <v>741</v>
      </c>
    </row>
    <row r="32" spans="1:22" x14ac:dyDescent="0.2">
      <c r="A32" s="412" t="s">
        <v>742</v>
      </c>
    </row>
    <row r="33" spans="1:1" x14ac:dyDescent="0.2">
      <c r="A33" s="412" t="s">
        <v>743</v>
      </c>
    </row>
    <row r="34" spans="1:1" x14ac:dyDescent="0.2">
      <c r="A34" s="412" t="s">
        <v>746</v>
      </c>
    </row>
    <row r="35" spans="1:1" x14ac:dyDescent="0.2">
      <c r="A35" s="412" t="s">
        <v>43</v>
      </c>
    </row>
    <row r="36" spans="1:1" x14ac:dyDescent="0.2">
      <c r="A36" s="412" t="s">
        <v>44</v>
      </c>
    </row>
    <row r="37" spans="1:1" x14ac:dyDescent="0.2">
      <c r="A37" s="420" t="s">
        <v>22</v>
      </c>
    </row>
  </sheetData>
  <mergeCells count="23">
    <mergeCell ref="P5:R5"/>
    <mergeCell ref="S5:S6"/>
    <mergeCell ref="A4:J4"/>
    <mergeCell ref="K4:V4"/>
    <mergeCell ref="K1:V1"/>
    <mergeCell ref="K2:V2"/>
    <mergeCell ref="K3:V3"/>
    <mergeCell ref="T5:T6"/>
    <mergeCell ref="U5:U6"/>
    <mergeCell ref="V5:V6"/>
    <mergeCell ref="A1:J1"/>
    <mergeCell ref="A2:J2"/>
    <mergeCell ref="A3:J3"/>
    <mergeCell ref="A5:A6"/>
    <mergeCell ref="B5:E5"/>
    <mergeCell ref="F5:F6"/>
    <mergeCell ref="L5:N5"/>
    <mergeCell ref="O5:O6"/>
    <mergeCell ref="G5:G6"/>
    <mergeCell ref="H5:H6"/>
    <mergeCell ref="I5:I6"/>
    <mergeCell ref="J5:J6"/>
    <mergeCell ref="K5:K6"/>
  </mergeCells>
  <hyperlinks>
    <hyperlink ref="W6" location="TOC!A1" display="RETURN TO TABLE OF CONTENTS" xr:uid="{00000000-0004-0000-49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W37"/>
  <sheetViews>
    <sheetView workbookViewId="0">
      <pane xSplit="1" ySplit="6" topLeftCell="B13" activePane="bottomRight" state="frozen"/>
      <selection activeCell="V32" sqref="V32"/>
      <selection pane="topRight" activeCell="V32" sqref="V32"/>
      <selection pane="bottomLeft" activeCell="V32" sqref="V32"/>
      <selection pane="bottomRight" activeCell="O33" sqref="O33"/>
    </sheetView>
  </sheetViews>
  <sheetFormatPr defaultRowHeight="12.75" x14ac:dyDescent="0.2"/>
  <sheetData>
    <row r="1" spans="1:23" ht="12.75" customHeight="1"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2416</v>
      </c>
      <c r="B3" s="781"/>
      <c r="C3" s="781"/>
      <c r="D3" s="781"/>
      <c r="E3" s="781"/>
      <c r="F3" s="781"/>
      <c r="G3" s="781"/>
      <c r="H3" s="781"/>
      <c r="I3" s="781"/>
      <c r="J3" s="782"/>
      <c r="K3" s="780" t="s">
        <v>2416</v>
      </c>
      <c r="L3" s="781"/>
      <c r="M3" s="781"/>
      <c r="N3" s="781"/>
      <c r="O3" s="781"/>
      <c r="P3" s="781"/>
      <c r="Q3" s="781"/>
      <c r="R3" s="781"/>
      <c r="S3" s="781"/>
      <c r="T3" s="781"/>
      <c r="U3" s="781"/>
      <c r="V3" s="782"/>
    </row>
    <row r="4" spans="1:23" ht="13.5" thickBot="1" x14ac:dyDescent="0.25">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3" ht="30" customHeight="1" thickBot="1" x14ac:dyDescent="0.25">
      <c r="A5" s="994" t="s">
        <v>3</v>
      </c>
      <c r="B5" s="989" t="s">
        <v>4</v>
      </c>
      <c r="C5" s="990"/>
      <c r="D5" s="990"/>
      <c r="E5" s="991"/>
      <c r="F5" s="994" t="s">
        <v>5</v>
      </c>
      <c r="G5" s="994" t="s">
        <v>733</v>
      </c>
      <c r="H5" s="994" t="s">
        <v>7</v>
      </c>
      <c r="I5" s="994" t="s">
        <v>8</v>
      </c>
      <c r="J5" s="994" t="s">
        <v>734</v>
      </c>
      <c r="K5" s="994" t="s">
        <v>3</v>
      </c>
      <c r="L5" s="989" t="s">
        <v>23</v>
      </c>
      <c r="M5" s="990"/>
      <c r="N5" s="991"/>
      <c r="O5" s="992" t="s">
        <v>24</v>
      </c>
      <c r="P5" s="996" t="s">
        <v>25</v>
      </c>
      <c r="Q5" s="997"/>
      <c r="R5" s="998"/>
      <c r="S5" s="999" t="s">
        <v>26</v>
      </c>
      <c r="T5" s="994" t="s">
        <v>744</v>
      </c>
      <c r="U5" s="994" t="s">
        <v>745</v>
      </c>
      <c r="V5" s="1004" t="s">
        <v>68</v>
      </c>
    </row>
    <row r="6" spans="1:23" ht="34.5" customHeight="1" thickBot="1" x14ac:dyDescent="0.25">
      <c r="A6" s="995"/>
      <c r="B6" s="385" t="s">
        <v>10</v>
      </c>
      <c r="C6" s="385" t="s">
        <v>11</v>
      </c>
      <c r="D6" s="418" t="s">
        <v>2287</v>
      </c>
      <c r="E6" s="385" t="s">
        <v>12</v>
      </c>
      <c r="F6" s="995"/>
      <c r="G6" s="995"/>
      <c r="H6" s="995"/>
      <c r="I6" s="995"/>
      <c r="J6" s="995"/>
      <c r="K6" s="995"/>
      <c r="L6" s="385" t="s">
        <v>30</v>
      </c>
      <c r="M6" s="418" t="s">
        <v>800</v>
      </c>
      <c r="N6" s="385" t="s">
        <v>31</v>
      </c>
      <c r="O6" s="993"/>
      <c r="P6" s="386" t="s">
        <v>32</v>
      </c>
      <c r="Q6" s="386" t="s">
        <v>33</v>
      </c>
      <c r="R6" s="386" t="s">
        <v>34</v>
      </c>
      <c r="S6" s="1000"/>
      <c r="T6" s="995"/>
      <c r="U6" s="995"/>
      <c r="V6" s="1005"/>
      <c r="W6" s="551" t="s">
        <v>2837</v>
      </c>
    </row>
    <row r="7" spans="1:23" ht="13.5" thickBot="1" x14ac:dyDescent="0.25">
      <c r="A7" s="419">
        <v>1996</v>
      </c>
      <c r="B7" s="424" t="s">
        <v>143</v>
      </c>
      <c r="C7" s="424" t="s">
        <v>13</v>
      </c>
      <c r="D7" s="424" t="s">
        <v>143</v>
      </c>
      <c r="E7" s="425">
        <v>5.54</v>
      </c>
      <c r="F7" s="425">
        <v>10.27</v>
      </c>
      <c r="G7" s="425">
        <v>2.19</v>
      </c>
      <c r="H7" s="425">
        <v>0.57999999999999996</v>
      </c>
      <c r="I7" s="425" t="s">
        <v>13</v>
      </c>
      <c r="J7" s="425">
        <v>4.76</v>
      </c>
      <c r="K7" s="419">
        <v>1996</v>
      </c>
      <c r="L7" s="425">
        <v>10.36</v>
      </c>
      <c r="M7" s="424" t="s">
        <v>13</v>
      </c>
      <c r="N7" s="425">
        <v>10.36</v>
      </c>
      <c r="O7" s="425">
        <v>6.45</v>
      </c>
      <c r="P7" s="425">
        <v>12.03</v>
      </c>
      <c r="Q7" s="424" t="s">
        <v>36</v>
      </c>
      <c r="R7" s="425">
        <v>12.03</v>
      </c>
      <c r="S7" s="425">
        <v>83.54</v>
      </c>
      <c r="T7" s="425">
        <v>30.95</v>
      </c>
      <c r="U7" s="425">
        <v>8.1199999999999992</v>
      </c>
      <c r="V7" s="425">
        <v>5.57</v>
      </c>
    </row>
    <row r="8" spans="1:23" ht="13.5" thickBot="1" x14ac:dyDescent="0.25">
      <c r="A8" s="134">
        <v>1997</v>
      </c>
      <c r="B8" s="423" t="s">
        <v>143</v>
      </c>
      <c r="C8" s="423" t="s">
        <v>13</v>
      </c>
      <c r="D8" s="423" t="s">
        <v>143</v>
      </c>
      <c r="E8" s="271">
        <v>5.41</v>
      </c>
      <c r="F8" s="271">
        <v>10.46</v>
      </c>
      <c r="G8" s="271">
        <v>2.3199999999999998</v>
      </c>
      <c r="H8" s="271">
        <v>0.61</v>
      </c>
      <c r="I8" s="271" t="s">
        <v>13</v>
      </c>
      <c r="J8" s="271">
        <v>4.72</v>
      </c>
      <c r="K8" s="134">
        <v>1997</v>
      </c>
      <c r="L8" s="271">
        <v>9.92</v>
      </c>
      <c r="M8" s="423" t="s">
        <v>13</v>
      </c>
      <c r="N8" s="271">
        <v>9.92</v>
      </c>
      <c r="O8" s="271">
        <v>6.44</v>
      </c>
      <c r="P8" s="271">
        <v>11.7</v>
      </c>
      <c r="Q8" s="423" t="s">
        <v>36</v>
      </c>
      <c r="R8" s="271">
        <v>11.7</v>
      </c>
      <c r="S8" s="271">
        <v>103.78</v>
      </c>
      <c r="T8" s="271">
        <v>27.72</v>
      </c>
      <c r="U8" s="271">
        <v>8.0299999999999994</v>
      </c>
      <c r="V8" s="271">
        <v>5.5</v>
      </c>
    </row>
    <row r="9" spans="1:23" ht="13.5" thickBot="1" x14ac:dyDescent="0.25">
      <c r="A9" s="134">
        <v>1998</v>
      </c>
      <c r="B9" s="423" t="s">
        <v>143</v>
      </c>
      <c r="C9" s="423" t="s">
        <v>13</v>
      </c>
      <c r="D9" s="423" t="s">
        <v>143</v>
      </c>
      <c r="E9" s="271">
        <v>5.69</v>
      </c>
      <c r="F9" s="271">
        <v>11.18</v>
      </c>
      <c r="G9" s="271">
        <v>2.3199999999999998</v>
      </c>
      <c r="H9" s="271">
        <v>0.62</v>
      </c>
      <c r="I9" s="271" t="s">
        <v>13</v>
      </c>
      <c r="J9" s="271">
        <v>4.8600000000000003</v>
      </c>
      <c r="K9" s="134">
        <v>1998</v>
      </c>
      <c r="L9" s="271">
        <v>9.76</v>
      </c>
      <c r="M9" s="423" t="s">
        <v>13</v>
      </c>
      <c r="N9" s="271">
        <v>9.76</v>
      </c>
      <c r="O9" s="271">
        <v>6.43</v>
      </c>
      <c r="P9" s="271">
        <v>11.77</v>
      </c>
      <c r="Q9" s="423" t="s">
        <v>36</v>
      </c>
      <c r="R9" s="271">
        <v>11.77</v>
      </c>
      <c r="S9" s="271">
        <v>104.17</v>
      </c>
      <c r="T9" s="271">
        <v>31.29</v>
      </c>
      <c r="U9" s="271">
        <v>8.02</v>
      </c>
      <c r="V9" s="271">
        <v>5.62</v>
      </c>
    </row>
    <row r="10" spans="1:23" ht="13.5" thickBot="1" x14ac:dyDescent="0.25">
      <c r="A10" s="134">
        <v>1999</v>
      </c>
      <c r="B10" s="423" t="s">
        <v>143</v>
      </c>
      <c r="C10" s="423" t="s">
        <v>13</v>
      </c>
      <c r="D10" s="423" t="s">
        <v>143</v>
      </c>
      <c r="E10" s="271">
        <v>5.94</v>
      </c>
      <c r="F10" s="271">
        <v>12.27</v>
      </c>
      <c r="G10" s="271">
        <v>2.33</v>
      </c>
      <c r="H10" s="271">
        <v>0.56000000000000005</v>
      </c>
      <c r="I10" s="271" t="s">
        <v>13</v>
      </c>
      <c r="J10" s="271">
        <v>5.0199999999999996</v>
      </c>
      <c r="K10" s="134">
        <v>1999</v>
      </c>
      <c r="L10" s="271">
        <v>10.57</v>
      </c>
      <c r="M10" s="423" t="s">
        <v>13</v>
      </c>
      <c r="N10" s="271">
        <v>10.57</v>
      </c>
      <c r="O10" s="271">
        <v>6.58</v>
      </c>
      <c r="P10" s="271">
        <v>11.41</v>
      </c>
      <c r="Q10" s="423" t="s">
        <v>36</v>
      </c>
      <c r="R10" s="271">
        <v>11.41</v>
      </c>
      <c r="S10" s="271">
        <v>85.14</v>
      </c>
      <c r="T10" s="271">
        <v>44.25</v>
      </c>
      <c r="U10" s="271">
        <v>8.36</v>
      </c>
      <c r="V10" s="271">
        <v>5.83</v>
      </c>
    </row>
    <row r="11" spans="1:23" ht="13.5" thickBot="1" x14ac:dyDescent="0.25">
      <c r="A11" s="134">
        <v>2000</v>
      </c>
      <c r="B11" s="423" t="s">
        <v>143</v>
      </c>
      <c r="C11" s="423" t="s">
        <v>143</v>
      </c>
      <c r="D11" s="423" t="s">
        <v>143</v>
      </c>
      <c r="E11" s="271">
        <v>6.48</v>
      </c>
      <c r="F11" s="271">
        <v>12.78</v>
      </c>
      <c r="G11" s="271">
        <v>2.79</v>
      </c>
      <c r="H11" s="271">
        <v>0.61</v>
      </c>
      <c r="I11" s="271" t="s">
        <v>13</v>
      </c>
      <c r="J11" s="271">
        <v>5.5</v>
      </c>
      <c r="K11" s="134">
        <v>2000</v>
      </c>
      <c r="L11" s="271">
        <v>10.83</v>
      </c>
      <c r="M11" s="423" t="s">
        <v>13</v>
      </c>
      <c r="N11" s="271">
        <v>10.83</v>
      </c>
      <c r="O11" s="271">
        <v>6.8</v>
      </c>
      <c r="P11" s="271">
        <v>11.64</v>
      </c>
      <c r="Q11" s="423" t="s">
        <v>36</v>
      </c>
      <c r="R11" s="271">
        <v>11.64</v>
      </c>
      <c r="S11" s="271">
        <v>89.47</v>
      </c>
      <c r="T11" s="271">
        <v>50.18</v>
      </c>
      <c r="U11" s="271">
        <v>8.66</v>
      </c>
      <c r="V11" s="271">
        <v>6.27</v>
      </c>
    </row>
    <row r="12" spans="1:23" ht="13.5" thickBot="1" x14ac:dyDescent="0.25">
      <c r="A12" s="134">
        <v>2001</v>
      </c>
      <c r="B12" s="423" t="s">
        <v>143</v>
      </c>
      <c r="C12" s="423" t="s">
        <v>143</v>
      </c>
      <c r="D12" s="423" t="s">
        <v>143</v>
      </c>
      <c r="E12" s="271">
        <v>6.48</v>
      </c>
      <c r="F12" s="271">
        <v>14.02</v>
      </c>
      <c r="G12" s="271">
        <v>2.62</v>
      </c>
      <c r="H12" s="271">
        <v>0.56000000000000005</v>
      </c>
      <c r="I12" s="271" t="s">
        <v>13</v>
      </c>
      <c r="J12" s="271">
        <v>5.44</v>
      </c>
      <c r="K12" s="134">
        <v>2001</v>
      </c>
      <c r="L12" s="271">
        <v>11.3</v>
      </c>
      <c r="M12" s="423" t="s">
        <v>13</v>
      </c>
      <c r="N12" s="271">
        <v>11.3</v>
      </c>
      <c r="O12" s="271">
        <v>7.07</v>
      </c>
      <c r="P12" s="271">
        <v>12.75</v>
      </c>
      <c r="Q12" s="423" t="s">
        <v>36</v>
      </c>
      <c r="R12" s="271">
        <v>12.75</v>
      </c>
      <c r="S12" s="271">
        <v>111.83</v>
      </c>
      <c r="T12" s="271">
        <v>48.11</v>
      </c>
      <c r="U12" s="271">
        <v>9.09</v>
      </c>
      <c r="V12" s="271">
        <v>6.33</v>
      </c>
    </row>
    <row r="13" spans="1:23" ht="13.5" thickBot="1" x14ac:dyDescent="0.25">
      <c r="A13" s="134">
        <v>2002</v>
      </c>
      <c r="B13" s="423" t="s">
        <v>143</v>
      </c>
      <c r="C13" s="423" t="s">
        <v>143</v>
      </c>
      <c r="D13" s="423" t="s">
        <v>143</v>
      </c>
      <c r="E13" s="271">
        <v>6.72</v>
      </c>
      <c r="F13" s="271">
        <v>14.04</v>
      </c>
      <c r="G13" s="271">
        <v>2.83</v>
      </c>
      <c r="H13" s="271">
        <v>0.55000000000000004</v>
      </c>
      <c r="I13" s="271" t="s">
        <v>13</v>
      </c>
      <c r="J13" s="271">
        <v>5.66</v>
      </c>
      <c r="K13" s="134">
        <v>2002</v>
      </c>
      <c r="L13" s="271">
        <v>11.58</v>
      </c>
      <c r="M13" s="423" t="s">
        <v>13</v>
      </c>
      <c r="N13" s="271">
        <v>11.58</v>
      </c>
      <c r="O13" s="271">
        <v>7.07</v>
      </c>
      <c r="P13" s="271">
        <v>12.97</v>
      </c>
      <c r="Q13" s="423" t="s">
        <v>36</v>
      </c>
      <c r="R13" s="271">
        <v>12.97</v>
      </c>
      <c r="S13" s="271">
        <v>107.3</v>
      </c>
      <c r="T13" s="271">
        <v>55.24</v>
      </c>
      <c r="U13" s="271">
        <v>9.24</v>
      </c>
      <c r="V13" s="271">
        <v>6.54</v>
      </c>
    </row>
    <row r="14" spans="1:23" ht="13.5" thickBot="1" x14ac:dyDescent="0.25">
      <c r="A14" s="134">
        <v>2003</v>
      </c>
      <c r="B14" s="423" t="s">
        <v>143</v>
      </c>
      <c r="C14" s="423" t="s">
        <v>143</v>
      </c>
      <c r="D14" s="423" t="s">
        <v>143</v>
      </c>
      <c r="E14" s="271">
        <v>7.28</v>
      </c>
      <c r="F14" s="271">
        <v>13.84</v>
      </c>
      <c r="G14" s="271">
        <v>3.22</v>
      </c>
      <c r="H14" s="271">
        <v>0.7</v>
      </c>
      <c r="I14" s="271" t="s">
        <v>13</v>
      </c>
      <c r="J14" s="271">
        <v>6.09</v>
      </c>
      <c r="K14" s="134">
        <v>2003</v>
      </c>
      <c r="L14" s="271">
        <v>12.13</v>
      </c>
      <c r="M14" s="423" t="s">
        <v>13</v>
      </c>
      <c r="N14" s="271">
        <v>12.13</v>
      </c>
      <c r="O14" s="271">
        <v>7.27</v>
      </c>
      <c r="P14" s="271">
        <v>12.84</v>
      </c>
      <c r="Q14" s="423" t="s">
        <v>36</v>
      </c>
      <c r="R14" s="271">
        <v>12.84</v>
      </c>
      <c r="S14" s="271">
        <v>99.23</v>
      </c>
      <c r="T14" s="271">
        <v>70.03</v>
      </c>
      <c r="U14" s="271">
        <v>9.5399999999999991</v>
      </c>
      <c r="V14" s="271">
        <v>6.93</v>
      </c>
    </row>
    <row r="15" spans="1:23" ht="13.5" thickBot="1" x14ac:dyDescent="0.25">
      <c r="A15" s="134">
        <v>2004</v>
      </c>
      <c r="B15" s="423" t="s">
        <v>143</v>
      </c>
      <c r="C15" s="423" t="s">
        <v>143</v>
      </c>
      <c r="D15" s="423" t="s">
        <v>143</v>
      </c>
      <c r="E15" s="271">
        <v>7.45</v>
      </c>
      <c r="F15" s="271">
        <v>14.22</v>
      </c>
      <c r="G15" s="271">
        <v>3.29</v>
      </c>
      <c r="H15" s="271">
        <v>0.77</v>
      </c>
      <c r="I15" s="271" t="s">
        <v>13</v>
      </c>
      <c r="J15" s="271">
        <v>6.24</v>
      </c>
      <c r="K15" s="134">
        <v>2004</v>
      </c>
      <c r="L15" s="271">
        <v>12.8</v>
      </c>
      <c r="M15" s="423" t="s">
        <v>40</v>
      </c>
      <c r="N15" s="271">
        <v>12.8</v>
      </c>
      <c r="O15" s="271">
        <v>7.58</v>
      </c>
      <c r="P15" s="271">
        <v>13.32</v>
      </c>
      <c r="Q15" s="423" t="s">
        <v>36</v>
      </c>
      <c r="R15" s="271">
        <v>13.32</v>
      </c>
      <c r="S15" s="271">
        <v>89.6</v>
      </c>
      <c r="T15" s="271">
        <v>90.28</v>
      </c>
      <c r="U15" s="271">
        <v>10.039999999999999</v>
      </c>
      <c r="V15" s="271">
        <v>7.16</v>
      </c>
    </row>
    <row r="16" spans="1:23" ht="13.5" thickBot="1" x14ac:dyDescent="0.25">
      <c r="A16" s="132">
        <v>2005</v>
      </c>
      <c r="B16" s="273" t="s">
        <v>143</v>
      </c>
      <c r="C16" s="273" t="s">
        <v>143</v>
      </c>
      <c r="D16" s="273" t="s">
        <v>143</v>
      </c>
      <c r="E16" s="272">
        <v>7.84</v>
      </c>
      <c r="F16" s="272">
        <v>15.78</v>
      </c>
      <c r="G16" s="272">
        <v>3.35</v>
      </c>
      <c r="H16" s="272">
        <v>0.74</v>
      </c>
      <c r="I16" s="272" t="s">
        <v>13</v>
      </c>
      <c r="J16" s="272">
        <v>6.42</v>
      </c>
      <c r="K16" s="132">
        <v>2005</v>
      </c>
      <c r="L16" s="272">
        <v>13.21</v>
      </c>
      <c r="M16" s="273" t="s">
        <v>40</v>
      </c>
      <c r="N16" s="272">
        <v>13.21</v>
      </c>
      <c r="O16" s="272">
        <v>8.19</v>
      </c>
      <c r="P16" s="272">
        <v>14.38</v>
      </c>
      <c r="Q16" s="273" t="s">
        <v>36</v>
      </c>
      <c r="R16" s="272">
        <v>14.38</v>
      </c>
      <c r="S16" s="272">
        <v>97.17</v>
      </c>
      <c r="T16" s="272">
        <v>78.77</v>
      </c>
      <c r="U16" s="272">
        <v>10.61</v>
      </c>
      <c r="V16" s="272">
        <v>7.43</v>
      </c>
    </row>
    <row r="17" spans="1:22" ht="13.5" thickBot="1" x14ac:dyDescent="0.25">
      <c r="A17" s="132">
        <v>2006</v>
      </c>
      <c r="B17" s="273" t="s">
        <v>143</v>
      </c>
      <c r="C17" s="273" t="s">
        <v>143</v>
      </c>
      <c r="D17" s="273" t="s">
        <v>143</v>
      </c>
      <c r="E17" s="272">
        <v>8.27</v>
      </c>
      <c r="F17" s="272">
        <v>16.690000000000001</v>
      </c>
      <c r="G17" s="272">
        <v>3.56</v>
      </c>
      <c r="H17" s="272">
        <v>0.74</v>
      </c>
      <c r="I17" s="272" t="s">
        <v>13</v>
      </c>
      <c r="J17" s="272">
        <v>6.73</v>
      </c>
      <c r="K17" s="132">
        <v>2006</v>
      </c>
      <c r="L17" s="272">
        <v>13.14</v>
      </c>
      <c r="M17" s="273" t="s">
        <v>40</v>
      </c>
      <c r="N17" s="272">
        <v>13.14</v>
      </c>
      <c r="O17" s="272">
        <v>8.34</v>
      </c>
      <c r="P17" s="272">
        <v>14.66</v>
      </c>
      <c r="Q17" s="273" t="s">
        <v>36</v>
      </c>
      <c r="R17" s="272">
        <v>14.66</v>
      </c>
      <c r="S17" s="272">
        <v>106</v>
      </c>
      <c r="T17" s="272">
        <v>89.68</v>
      </c>
      <c r="U17" s="272">
        <v>10.83</v>
      </c>
      <c r="V17" s="272">
        <v>7.72</v>
      </c>
    </row>
    <row r="18" spans="1:22" ht="13.5" thickBot="1" x14ac:dyDescent="0.25">
      <c r="A18" s="132">
        <v>2007</v>
      </c>
      <c r="B18" s="273" t="s">
        <v>143</v>
      </c>
      <c r="C18" s="273" t="s">
        <v>143</v>
      </c>
      <c r="D18" s="273" t="s">
        <v>143</v>
      </c>
      <c r="E18" s="272" t="s">
        <v>787</v>
      </c>
      <c r="F18" s="272">
        <v>18.059999999999999</v>
      </c>
      <c r="G18" s="272" t="s">
        <v>788</v>
      </c>
      <c r="H18" s="272" t="s">
        <v>789</v>
      </c>
      <c r="I18" s="272">
        <v>1.01</v>
      </c>
      <c r="J18" s="272">
        <v>6.41</v>
      </c>
      <c r="K18" s="132">
        <v>2007</v>
      </c>
      <c r="L18" s="272">
        <v>13.5</v>
      </c>
      <c r="M18" s="273" t="s">
        <v>40</v>
      </c>
      <c r="N18" s="272">
        <v>13.5</v>
      </c>
      <c r="O18" s="272">
        <v>9.2200000000000006</v>
      </c>
      <c r="P18" s="272">
        <v>14.14</v>
      </c>
      <c r="Q18" s="273" t="s">
        <v>36</v>
      </c>
      <c r="R18" s="272">
        <v>14.14</v>
      </c>
      <c r="S18" s="272">
        <v>108.93</v>
      </c>
      <c r="T18" s="272">
        <v>29.96</v>
      </c>
      <c r="U18" s="272">
        <v>11.44</v>
      </c>
      <c r="V18" s="272">
        <v>7.57</v>
      </c>
    </row>
    <row r="19" spans="1:22" ht="13.5" thickBot="1" x14ac:dyDescent="0.25">
      <c r="A19" s="132">
        <v>2008</v>
      </c>
      <c r="B19" s="273" t="s">
        <v>143</v>
      </c>
      <c r="C19" s="273" t="s">
        <v>143</v>
      </c>
      <c r="D19" s="273" t="s">
        <v>143</v>
      </c>
      <c r="E19" s="272">
        <v>9.08</v>
      </c>
      <c r="F19" s="272">
        <v>19.13</v>
      </c>
      <c r="G19" s="272">
        <v>3.75</v>
      </c>
      <c r="H19" s="272">
        <v>0.81</v>
      </c>
      <c r="I19" s="272">
        <v>1.2</v>
      </c>
      <c r="J19" s="272">
        <v>6.71</v>
      </c>
      <c r="K19" s="132">
        <v>2008</v>
      </c>
      <c r="L19" s="272">
        <v>13.91</v>
      </c>
      <c r="M19" s="273" t="s">
        <v>40</v>
      </c>
      <c r="N19" s="272">
        <v>13.91</v>
      </c>
      <c r="O19" s="272">
        <v>9.35</v>
      </c>
      <c r="P19" s="272">
        <v>14.53</v>
      </c>
      <c r="Q19" s="273" t="s">
        <v>36</v>
      </c>
      <c r="R19" s="272">
        <v>14.53</v>
      </c>
      <c r="S19" s="272">
        <v>137.68</v>
      </c>
      <c r="T19" s="272">
        <v>24.62</v>
      </c>
      <c r="U19" s="272">
        <v>11.74</v>
      </c>
      <c r="V19" s="272">
        <v>7.87</v>
      </c>
    </row>
    <row r="20" spans="1:22" ht="13.5" thickBot="1" x14ac:dyDescent="0.25">
      <c r="A20" s="132">
        <v>2009</v>
      </c>
      <c r="B20" s="273" t="s">
        <v>143</v>
      </c>
      <c r="C20" s="273" t="s">
        <v>143</v>
      </c>
      <c r="D20" s="273" t="s">
        <v>143</v>
      </c>
      <c r="E20" s="272">
        <v>9.3000000000000007</v>
      </c>
      <c r="F20" s="272">
        <v>18.309999999999999</v>
      </c>
      <c r="G20" s="272">
        <v>3.76</v>
      </c>
      <c r="H20" s="272">
        <v>0.87</v>
      </c>
      <c r="I20" s="272">
        <v>1.44</v>
      </c>
      <c r="J20" s="272">
        <v>6.78</v>
      </c>
      <c r="K20" s="132">
        <v>2009</v>
      </c>
      <c r="L20" s="272">
        <v>14.55</v>
      </c>
      <c r="M20" s="273" t="s">
        <v>40</v>
      </c>
      <c r="N20" s="272">
        <v>14.55</v>
      </c>
      <c r="O20" s="272">
        <v>9.4600000000000009</v>
      </c>
      <c r="P20" s="272">
        <v>15.79</v>
      </c>
      <c r="Q20" s="273" t="s">
        <v>36</v>
      </c>
      <c r="R20" s="272">
        <v>15.79</v>
      </c>
      <c r="S20" s="272">
        <v>138.59</v>
      </c>
      <c r="T20" s="272">
        <v>28.23</v>
      </c>
      <c r="U20" s="272">
        <v>12.1</v>
      </c>
      <c r="V20" s="272">
        <v>8.0299999999999994</v>
      </c>
    </row>
    <row r="21" spans="1:22" ht="13.5" thickBot="1" x14ac:dyDescent="0.25">
      <c r="A21" s="132">
        <v>2010</v>
      </c>
      <c r="B21" s="273" t="s">
        <v>143</v>
      </c>
      <c r="C21" s="273" t="s">
        <v>143</v>
      </c>
      <c r="D21" s="273" t="s">
        <v>143</v>
      </c>
      <c r="E21" s="272">
        <v>9.01</v>
      </c>
      <c r="F21" s="272">
        <v>20.72</v>
      </c>
      <c r="G21" s="272">
        <v>3.58</v>
      </c>
      <c r="H21" s="272">
        <v>0.79</v>
      </c>
      <c r="I21" s="272">
        <v>1.81</v>
      </c>
      <c r="J21" s="272">
        <v>6.49</v>
      </c>
      <c r="K21" s="132">
        <v>2010</v>
      </c>
      <c r="L21" s="272">
        <v>14.61</v>
      </c>
      <c r="M21" s="273" t="s">
        <v>40</v>
      </c>
      <c r="N21" s="272">
        <v>14.61</v>
      </c>
      <c r="O21" s="272">
        <v>9.84</v>
      </c>
      <c r="P21" s="272">
        <v>16.350000000000001</v>
      </c>
      <c r="Q21" s="273" t="s">
        <v>36</v>
      </c>
      <c r="R21" s="272">
        <v>16.350000000000001</v>
      </c>
      <c r="S21" s="272">
        <v>126.84</v>
      </c>
      <c r="T21" s="272">
        <v>27.99</v>
      </c>
      <c r="U21" s="272">
        <v>12.43</v>
      </c>
      <c r="V21" s="272">
        <v>7.81</v>
      </c>
    </row>
    <row r="22" spans="1:22" ht="13.5" thickBot="1" x14ac:dyDescent="0.25">
      <c r="A22" s="132">
        <v>2011</v>
      </c>
      <c r="B22" s="272">
        <v>9.3699999999999992</v>
      </c>
      <c r="C22" s="272">
        <v>11.05</v>
      </c>
      <c r="D22" s="272">
        <v>6.1</v>
      </c>
      <c r="E22" s="272">
        <v>9.2899999999999991</v>
      </c>
      <c r="F22" s="272">
        <v>20.77</v>
      </c>
      <c r="G22" s="272">
        <v>3.41</v>
      </c>
      <c r="H22" s="272">
        <v>0.84</v>
      </c>
      <c r="I22" s="272">
        <v>1.49</v>
      </c>
      <c r="J22" s="272">
        <v>6.6</v>
      </c>
      <c r="K22" s="132">
        <v>2011</v>
      </c>
      <c r="L22" s="272">
        <v>15.01</v>
      </c>
      <c r="M22" s="272">
        <v>27.43</v>
      </c>
      <c r="N22" s="272">
        <v>15.09</v>
      </c>
      <c r="O22" s="272">
        <v>10.48</v>
      </c>
      <c r="P22" s="272">
        <v>16.05</v>
      </c>
      <c r="Q22" s="272">
        <v>21.7</v>
      </c>
      <c r="R22" s="272">
        <v>16.36</v>
      </c>
      <c r="S22" s="272">
        <v>140</v>
      </c>
      <c r="T22" s="272">
        <v>42.92</v>
      </c>
      <c r="U22" s="272">
        <v>13.05</v>
      </c>
      <c r="V22" s="272">
        <v>8.0299999999999994</v>
      </c>
    </row>
    <row r="23" spans="1:22" ht="13.5" thickBot="1" x14ac:dyDescent="0.25">
      <c r="A23" s="132">
        <v>2012</v>
      </c>
      <c r="B23" s="272">
        <v>9.7100000000000009</v>
      </c>
      <c r="C23" s="272">
        <v>13</v>
      </c>
      <c r="D23" s="272">
        <v>5.84</v>
      </c>
      <c r="E23" s="272">
        <v>9.58</v>
      </c>
      <c r="F23" s="272">
        <v>20.69</v>
      </c>
      <c r="G23" s="272">
        <v>3.46</v>
      </c>
      <c r="H23" s="272">
        <v>0.87</v>
      </c>
      <c r="I23" s="272">
        <v>1.68</v>
      </c>
      <c r="J23" s="272">
        <v>6.74</v>
      </c>
      <c r="K23" s="132">
        <v>2012</v>
      </c>
      <c r="L23" s="272">
        <v>15.57</v>
      </c>
      <c r="M23" s="272">
        <v>28.59</v>
      </c>
      <c r="N23" s="272">
        <v>15.66</v>
      </c>
      <c r="O23" s="272">
        <v>10.94</v>
      </c>
      <c r="P23" s="272">
        <v>16.34</v>
      </c>
      <c r="Q23" s="272">
        <v>24.4</v>
      </c>
      <c r="R23" s="272">
        <v>16.8</v>
      </c>
      <c r="S23" s="272">
        <v>152.19</v>
      </c>
      <c r="T23" s="272">
        <v>23.53</v>
      </c>
      <c r="U23" s="272">
        <v>13.52</v>
      </c>
      <c r="V23" s="272">
        <v>8.25</v>
      </c>
    </row>
    <row r="24" spans="1:22" ht="13.5" thickBot="1" x14ac:dyDescent="0.25">
      <c r="A24" s="132">
        <v>2013</v>
      </c>
      <c r="B24" s="273">
        <v>10.02</v>
      </c>
      <c r="C24" s="273">
        <v>15.25</v>
      </c>
      <c r="D24" s="273">
        <v>7.01</v>
      </c>
      <c r="E24" s="273">
        <v>9.84</v>
      </c>
      <c r="F24" s="273">
        <v>21.18</v>
      </c>
      <c r="G24" s="273">
        <v>3.78</v>
      </c>
      <c r="H24" s="273">
        <v>0.83</v>
      </c>
      <c r="I24" s="273">
        <v>1.73</v>
      </c>
      <c r="J24" s="273">
        <v>7.05</v>
      </c>
      <c r="K24" s="132">
        <v>2013</v>
      </c>
      <c r="L24" s="273">
        <v>16.22</v>
      </c>
      <c r="M24" s="273">
        <v>28.69</v>
      </c>
      <c r="N24" s="273">
        <v>16.329999999999998</v>
      </c>
      <c r="O24" s="273">
        <v>12.49</v>
      </c>
      <c r="P24" s="273">
        <v>16.149999999999999</v>
      </c>
      <c r="Q24" s="273">
        <v>22.92</v>
      </c>
      <c r="R24" s="273">
        <v>16.53</v>
      </c>
      <c r="S24" s="273">
        <v>150.80000000000001</v>
      </c>
      <c r="T24" s="273">
        <v>17.63</v>
      </c>
      <c r="U24" s="273">
        <v>14.57</v>
      </c>
      <c r="V24" s="273">
        <v>8.7799999999999994</v>
      </c>
    </row>
    <row r="25" spans="1:22" ht="13.5" thickBot="1" x14ac:dyDescent="0.25">
      <c r="A25" s="132">
        <v>2014</v>
      </c>
      <c r="B25" s="273">
        <v>10.6</v>
      </c>
      <c r="C25" s="273">
        <v>13.62</v>
      </c>
      <c r="D25" s="273">
        <v>6.04</v>
      </c>
      <c r="E25" s="273">
        <v>10.210000000000001</v>
      </c>
      <c r="F25" s="273">
        <v>22.62</v>
      </c>
      <c r="G25" s="273">
        <v>3.88</v>
      </c>
      <c r="H25" s="273">
        <v>0.82</v>
      </c>
      <c r="I25" s="273">
        <v>1.87</v>
      </c>
      <c r="J25" s="273">
        <v>7.3</v>
      </c>
      <c r="K25" s="132">
        <v>2014</v>
      </c>
      <c r="L25" s="273">
        <v>16.78</v>
      </c>
      <c r="M25" s="273">
        <v>27.87</v>
      </c>
      <c r="N25" s="273">
        <v>16.88</v>
      </c>
      <c r="O25" s="273">
        <v>13.16</v>
      </c>
      <c r="P25" s="273">
        <v>17.02</v>
      </c>
      <c r="Q25" s="273">
        <v>23.68</v>
      </c>
      <c r="R25" s="273">
        <v>17.39</v>
      </c>
      <c r="S25" s="273">
        <v>163.19999999999999</v>
      </c>
      <c r="T25" s="273">
        <v>19</v>
      </c>
      <c r="U25" s="273">
        <v>15.3</v>
      </c>
      <c r="V25" s="273">
        <v>9.15</v>
      </c>
    </row>
    <row r="26" spans="1:22" ht="13.5" thickBot="1" x14ac:dyDescent="0.25">
      <c r="A26" s="132">
        <v>2015</v>
      </c>
      <c r="B26" s="273">
        <v>10.643000000000001</v>
      </c>
      <c r="C26" s="273">
        <v>13.374000000000001</v>
      </c>
      <c r="D26" s="273">
        <v>7.3360000000000003</v>
      </c>
      <c r="E26" s="273">
        <v>10.426</v>
      </c>
      <c r="F26" s="273">
        <v>24.786000000000001</v>
      </c>
      <c r="G26" s="273">
        <v>3.8530000000000002</v>
      </c>
      <c r="H26" s="273">
        <v>0.72199999999999998</v>
      </c>
      <c r="I26" s="273">
        <v>2.0489999999999999</v>
      </c>
      <c r="J26" s="273">
        <v>7.3730000000000002</v>
      </c>
      <c r="K26" s="132">
        <v>2015</v>
      </c>
      <c r="L26" s="273">
        <v>16.838999999999999</v>
      </c>
      <c r="M26" s="273">
        <v>28.263000000000002</v>
      </c>
      <c r="N26" s="273">
        <v>16.940000000000001</v>
      </c>
      <c r="O26" s="273">
        <v>13.242000000000001</v>
      </c>
      <c r="P26" s="273">
        <v>17.347999999999999</v>
      </c>
      <c r="Q26" s="273">
        <v>25.780999999999999</v>
      </c>
      <c r="R26" s="273">
        <v>17.780999999999999</v>
      </c>
      <c r="S26" s="273">
        <v>171.23400000000001</v>
      </c>
      <c r="T26" s="273">
        <v>20.148</v>
      </c>
      <c r="U26" s="273">
        <v>15.457000000000001</v>
      </c>
      <c r="V26" s="273">
        <v>9.2750000000000004</v>
      </c>
    </row>
    <row r="27" spans="1:22" ht="13.5" thickBot="1" x14ac:dyDescent="0.25">
      <c r="A27" s="132">
        <v>2016</v>
      </c>
      <c r="B27" s="273">
        <v>10.851000000000001</v>
      </c>
      <c r="C27" s="273">
        <v>16.728000000000002</v>
      </c>
      <c r="D27" s="273">
        <v>7.298</v>
      </c>
      <c r="E27" s="273">
        <v>10.632999999999999</v>
      </c>
      <c r="F27" s="273">
        <v>24.257000000000001</v>
      </c>
      <c r="G27" s="273">
        <v>3.7090000000000001</v>
      </c>
      <c r="H27" s="273">
        <v>0.70199999999999996</v>
      </c>
      <c r="I27" s="273">
        <v>1.635</v>
      </c>
      <c r="J27" s="273">
        <v>7.4020000000000001</v>
      </c>
      <c r="K27" s="132">
        <v>2016</v>
      </c>
      <c r="L27" s="273">
        <v>17.372</v>
      </c>
      <c r="M27" s="273">
        <v>29.696999999999999</v>
      </c>
      <c r="N27" s="273">
        <v>17.481000000000002</v>
      </c>
      <c r="O27" s="273">
        <v>14.019</v>
      </c>
      <c r="P27" s="273">
        <v>18.114000000000001</v>
      </c>
      <c r="Q27" s="273">
        <v>28.949000000000002</v>
      </c>
      <c r="R27" s="273">
        <v>18.695</v>
      </c>
      <c r="S27" s="273">
        <v>175.28200000000001</v>
      </c>
      <c r="T27" s="273">
        <v>22.956</v>
      </c>
      <c r="U27" s="273">
        <v>16.234000000000002</v>
      </c>
      <c r="V27" s="273">
        <v>9.4420000000000002</v>
      </c>
    </row>
    <row r="28" spans="1:22" ht="13.5" thickBot="1" x14ac:dyDescent="0.25">
      <c r="A28" s="132">
        <v>2017</v>
      </c>
      <c r="B28" s="273">
        <v>10.972814517167555</v>
      </c>
      <c r="C28" s="273">
        <v>16.837400484596749</v>
      </c>
      <c r="D28" s="273">
        <v>7.4123457449293548</v>
      </c>
      <c r="E28" s="273">
        <v>10.756144722712815</v>
      </c>
      <c r="F28" s="273">
        <v>25.42865131885544</v>
      </c>
      <c r="G28" s="273">
        <v>3.852254045020413</v>
      </c>
      <c r="H28" s="273">
        <v>0.72077584638969006</v>
      </c>
      <c r="I28" s="273">
        <v>1.6742752415861379</v>
      </c>
      <c r="J28" s="273">
        <v>7.5395016285864278</v>
      </c>
      <c r="K28" s="132">
        <v>2017</v>
      </c>
      <c r="L28" s="273">
        <v>17.50174182283255</v>
      </c>
      <c r="M28" s="273">
        <v>30.006431956668919</v>
      </c>
      <c r="N28" s="273">
        <v>17.606079266036389</v>
      </c>
      <c r="O28" s="273">
        <v>12.74974752723047</v>
      </c>
      <c r="P28" s="273">
        <v>18.272522637744924</v>
      </c>
      <c r="Q28" s="273">
        <v>30.732898056091411</v>
      </c>
      <c r="R28" s="273">
        <v>18.949573056175971</v>
      </c>
      <c r="S28" s="273">
        <v>166.19281410399466</v>
      </c>
      <c r="T28" s="273">
        <v>24.939512097580483</v>
      </c>
      <c r="U28" s="273">
        <v>15.554446965727932</v>
      </c>
      <c r="V28" s="273">
        <v>9.4033225431244105</v>
      </c>
    </row>
    <row r="29" spans="1:22" s="67" customFormat="1" x14ac:dyDescent="0.2">
      <c r="A29" s="412" t="s">
        <v>18</v>
      </c>
    </row>
    <row r="30" spans="1:22" s="67" customFormat="1" x14ac:dyDescent="0.2">
      <c r="A30" s="412" t="s">
        <v>19</v>
      </c>
    </row>
    <row r="31" spans="1:22" s="67" customFormat="1" x14ac:dyDescent="0.2">
      <c r="A31" s="412" t="s">
        <v>741</v>
      </c>
    </row>
    <row r="32" spans="1:22" s="67" customFormat="1" x14ac:dyDescent="0.2">
      <c r="A32" s="412" t="s">
        <v>742</v>
      </c>
    </row>
    <row r="33" spans="1:1" s="67" customFormat="1" x14ac:dyDescent="0.2">
      <c r="A33" s="412" t="s">
        <v>743</v>
      </c>
    </row>
    <row r="34" spans="1:1" s="67" customFormat="1" x14ac:dyDescent="0.2">
      <c r="A34" s="412" t="s">
        <v>746</v>
      </c>
    </row>
    <row r="35" spans="1:1" s="67" customFormat="1" x14ac:dyDescent="0.2">
      <c r="A35" s="412" t="s">
        <v>43</v>
      </c>
    </row>
    <row r="36" spans="1:1" s="67" customFormat="1" x14ac:dyDescent="0.2">
      <c r="A36" s="412" t="s">
        <v>44</v>
      </c>
    </row>
    <row r="37" spans="1:1" s="67" customFormat="1" x14ac:dyDescent="0.2">
      <c r="A37" s="420" t="s">
        <v>22</v>
      </c>
    </row>
  </sheetData>
  <mergeCells count="23">
    <mergeCell ref="K4:V4"/>
    <mergeCell ref="K1:V1"/>
    <mergeCell ref="K2:V2"/>
    <mergeCell ref="K3:V3"/>
    <mergeCell ref="K5:K6"/>
    <mergeCell ref="L5:N5"/>
    <mergeCell ref="O5:O6"/>
    <mergeCell ref="P5:R5"/>
    <mergeCell ref="S5:S6"/>
    <mergeCell ref="T5:T6"/>
    <mergeCell ref="U5:U6"/>
    <mergeCell ref="V5:V6"/>
    <mergeCell ref="A1:J1"/>
    <mergeCell ref="A2:J2"/>
    <mergeCell ref="A3:J3"/>
    <mergeCell ref="A5:A6"/>
    <mergeCell ref="B5:E5"/>
    <mergeCell ref="F5:F6"/>
    <mergeCell ref="G5:G6"/>
    <mergeCell ref="H5:H6"/>
    <mergeCell ref="I5:I6"/>
    <mergeCell ref="J5:J6"/>
    <mergeCell ref="A4:J4"/>
  </mergeCells>
  <hyperlinks>
    <hyperlink ref="W6" location="TOC!A1" display="RETURN TO TABLE OF CONTENTS" xr:uid="{00000000-0004-0000-4A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W37"/>
  <sheetViews>
    <sheetView topLeftCell="A16" workbookViewId="0">
      <selection activeCell="C50" sqref="C50"/>
    </sheetView>
  </sheetViews>
  <sheetFormatPr defaultRowHeight="12.75" x14ac:dyDescent="0.2"/>
  <sheetData>
    <row r="1" spans="1:23" ht="12.75" customHeight="1"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2418</v>
      </c>
      <c r="B3" s="781"/>
      <c r="C3" s="781"/>
      <c r="D3" s="781"/>
      <c r="E3" s="781"/>
      <c r="F3" s="781"/>
      <c r="G3" s="781"/>
      <c r="H3" s="781"/>
      <c r="I3" s="781"/>
      <c r="J3" s="782"/>
      <c r="K3" s="780" t="s">
        <v>2418</v>
      </c>
      <c r="L3" s="781"/>
      <c r="M3" s="781"/>
      <c r="N3" s="781"/>
      <c r="O3" s="781"/>
      <c r="P3" s="781"/>
      <c r="Q3" s="781"/>
      <c r="R3" s="781"/>
      <c r="S3" s="781"/>
      <c r="T3" s="781"/>
      <c r="U3" s="781"/>
      <c r="V3" s="782"/>
    </row>
    <row r="4" spans="1:23" ht="13.5" thickBot="1" x14ac:dyDescent="0.25">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3" ht="30" customHeight="1" thickBot="1" x14ac:dyDescent="0.25">
      <c r="A5" s="994" t="s">
        <v>3</v>
      </c>
      <c r="B5" s="989" t="s">
        <v>4</v>
      </c>
      <c r="C5" s="990"/>
      <c r="D5" s="990"/>
      <c r="E5" s="991"/>
      <c r="F5" s="994" t="s">
        <v>5</v>
      </c>
      <c r="G5" s="994" t="s">
        <v>733</v>
      </c>
      <c r="H5" s="994" t="s">
        <v>7</v>
      </c>
      <c r="I5" s="994" t="s">
        <v>8</v>
      </c>
      <c r="J5" s="994" t="s">
        <v>734</v>
      </c>
      <c r="K5" s="994" t="s">
        <v>3</v>
      </c>
      <c r="L5" s="989" t="s">
        <v>23</v>
      </c>
      <c r="M5" s="990"/>
      <c r="N5" s="991"/>
      <c r="O5" s="992" t="s">
        <v>24</v>
      </c>
      <c r="P5" s="996" t="s">
        <v>25</v>
      </c>
      <c r="Q5" s="997"/>
      <c r="R5" s="998"/>
      <c r="S5" s="999" t="s">
        <v>26</v>
      </c>
      <c r="T5" s="994" t="s">
        <v>744</v>
      </c>
      <c r="U5" s="994" t="s">
        <v>745</v>
      </c>
      <c r="V5" s="1004" t="s">
        <v>68</v>
      </c>
    </row>
    <row r="6" spans="1:23" ht="33.75" customHeight="1" thickBot="1" x14ac:dyDescent="0.25">
      <c r="A6" s="995"/>
      <c r="B6" s="385" t="s">
        <v>10</v>
      </c>
      <c r="C6" s="385" t="s">
        <v>11</v>
      </c>
      <c r="D6" s="418" t="s">
        <v>2287</v>
      </c>
      <c r="E6" s="385" t="s">
        <v>12</v>
      </c>
      <c r="F6" s="995"/>
      <c r="G6" s="995"/>
      <c r="H6" s="995"/>
      <c r="I6" s="995"/>
      <c r="J6" s="995"/>
      <c r="K6" s="995"/>
      <c r="L6" s="385" t="s">
        <v>30</v>
      </c>
      <c r="M6" s="418" t="s">
        <v>800</v>
      </c>
      <c r="N6" s="385" t="s">
        <v>31</v>
      </c>
      <c r="O6" s="993"/>
      <c r="P6" s="386" t="s">
        <v>32</v>
      </c>
      <c r="Q6" s="386" t="s">
        <v>33</v>
      </c>
      <c r="R6" s="386" t="s">
        <v>34</v>
      </c>
      <c r="S6" s="1000"/>
      <c r="T6" s="995"/>
      <c r="U6" s="995"/>
      <c r="V6" s="1005"/>
      <c r="W6" s="551" t="s">
        <v>2837</v>
      </c>
    </row>
    <row r="7" spans="1:23" ht="13.5" thickBot="1" x14ac:dyDescent="0.25">
      <c r="A7" s="419">
        <v>1996</v>
      </c>
      <c r="B7" s="430" t="s">
        <v>143</v>
      </c>
      <c r="C7" s="430" t="s">
        <v>13</v>
      </c>
      <c r="D7" s="430" t="s">
        <v>143</v>
      </c>
      <c r="E7" s="431">
        <v>2.16</v>
      </c>
      <c r="F7" s="431">
        <v>1.1499999999999999</v>
      </c>
      <c r="G7" s="431">
        <v>12.76</v>
      </c>
      <c r="H7" s="431">
        <v>2.41</v>
      </c>
      <c r="I7" s="431" t="s">
        <v>13</v>
      </c>
      <c r="J7" s="431">
        <v>2.33</v>
      </c>
      <c r="K7" s="419">
        <v>1996</v>
      </c>
      <c r="L7" s="431">
        <v>6.52</v>
      </c>
      <c r="M7" s="430" t="s">
        <v>13</v>
      </c>
      <c r="N7" s="431">
        <v>6.52</v>
      </c>
      <c r="O7" s="431">
        <v>1.58</v>
      </c>
      <c r="P7" s="431">
        <v>1.69</v>
      </c>
      <c r="Q7" s="430" t="s">
        <v>36</v>
      </c>
      <c r="R7" s="431">
        <v>1.69</v>
      </c>
      <c r="S7" s="431">
        <v>4.53</v>
      </c>
      <c r="T7" s="431">
        <v>2.84</v>
      </c>
      <c r="U7" s="431">
        <v>2.2599999999999998</v>
      </c>
      <c r="V7" s="431">
        <v>2.31</v>
      </c>
    </row>
    <row r="8" spans="1:23" ht="13.5" thickBot="1" x14ac:dyDescent="0.25">
      <c r="A8" s="134">
        <v>1997</v>
      </c>
      <c r="B8" s="426" t="s">
        <v>143</v>
      </c>
      <c r="C8" s="426" t="s">
        <v>13</v>
      </c>
      <c r="D8" s="426" t="s">
        <v>143</v>
      </c>
      <c r="E8" s="427">
        <v>2.1800000000000002</v>
      </c>
      <c r="F8" s="427">
        <v>1.1599999999999999</v>
      </c>
      <c r="G8" s="427">
        <v>12.97</v>
      </c>
      <c r="H8" s="427">
        <v>2.4</v>
      </c>
      <c r="I8" s="427" t="s">
        <v>13</v>
      </c>
      <c r="J8" s="427">
        <v>2.36</v>
      </c>
      <c r="K8" s="134">
        <v>1997</v>
      </c>
      <c r="L8" s="427">
        <v>6.38</v>
      </c>
      <c r="M8" s="426" t="s">
        <v>13</v>
      </c>
      <c r="N8" s="427">
        <v>6.38</v>
      </c>
      <c r="O8" s="427">
        <v>1.43</v>
      </c>
      <c r="P8" s="427">
        <v>1.8</v>
      </c>
      <c r="Q8" s="426" t="s">
        <v>36</v>
      </c>
      <c r="R8" s="427">
        <v>1.8</v>
      </c>
      <c r="S8" s="427">
        <v>4.42</v>
      </c>
      <c r="T8" s="427">
        <v>2.87</v>
      </c>
      <c r="U8" s="427">
        <v>2.09</v>
      </c>
      <c r="V8" s="427">
        <v>2.2599999999999998</v>
      </c>
    </row>
    <row r="9" spans="1:23" ht="13.5" thickBot="1" x14ac:dyDescent="0.25">
      <c r="A9" s="134">
        <v>1998</v>
      </c>
      <c r="B9" s="426" t="s">
        <v>143</v>
      </c>
      <c r="C9" s="426" t="s">
        <v>13</v>
      </c>
      <c r="D9" s="426" t="s">
        <v>143</v>
      </c>
      <c r="E9" s="427">
        <v>2.12</v>
      </c>
      <c r="F9" s="427">
        <v>1.25</v>
      </c>
      <c r="G9" s="427">
        <v>14.79</v>
      </c>
      <c r="H9" s="427">
        <v>2.97</v>
      </c>
      <c r="I9" s="427" t="s">
        <v>13</v>
      </c>
      <c r="J9" s="427">
        <v>2.31</v>
      </c>
      <c r="K9" s="134">
        <v>1998</v>
      </c>
      <c r="L9" s="427">
        <v>6.2</v>
      </c>
      <c r="M9" s="426" t="s">
        <v>13</v>
      </c>
      <c r="N9" s="427">
        <v>6.2</v>
      </c>
      <c r="O9" s="427">
        <v>1.47</v>
      </c>
      <c r="P9" s="427">
        <v>1.81</v>
      </c>
      <c r="Q9" s="426" t="s">
        <v>36</v>
      </c>
      <c r="R9" s="427">
        <v>1.81</v>
      </c>
      <c r="S9" s="427">
        <v>4.8099999999999996</v>
      </c>
      <c r="T9" s="427">
        <v>3.24</v>
      </c>
      <c r="U9" s="427">
        <v>2.15</v>
      </c>
      <c r="V9" s="427">
        <v>2.2599999999999998</v>
      </c>
    </row>
    <row r="10" spans="1:23" ht="13.5" thickBot="1" x14ac:dyDescent="0.25">
      <c r="A10" s="134">
        <v>1999</v>
      </c>
      <c r="B10" s="426" t="s">
        <v>143</v>
      </c>
      <c r="C10" s="426" t="s">
        <v>13</v>
      </c>
      <c r="D10" s="426" t="s">
        <v>143</v>
      </c>
      <c r="E10" s="427">
        <v>2.0699999999999998</v>
      </c>
      <c r="F10" s="427">
        <v>1.39</v>
      </c>
      <c r="G10" s="427">
        <v>14.19</v>
      </c>
      <c r="H10" s="427">
        <v>2.76</v>
      </c>
      <c r="I10" s="427" t="s">
        <v>13</v>
      </c>
      <c r="J10" s="427">
        <v>2.27</v>
      </c>
      <c r="K10" s="134">
        <v>1999</v>
      </c>
      <c r="L10" s="427">
        <v>6.5</v>
      </c>
      <c r="M10" s="426" t="s">
        <v>13</v>
      </c>
      <c r="N10" s="427">
        <v>6.5</v>
      </c>
      <c r="O10" s="427">
        <v>1.47</v>
      </c>
      <c r="P10" s="427">
        <v>1.87</v>
      </c>
      <c r="Q10" s="426" t="s">
        <v>36</v>
      </c>
      <c r="R10" s="427">
        <v>1.87</v>
      </c>
      <c r="S10" s="427">
        <v>4.5</v>
      </c>
      <c r="T10" s="427">
        <v>4.96</v>
      </c>
      <c r="U10" s="427">
        <v>2.1800000000000002</v>
      </c>
      <c r="V10" s="427">
        <v>2.2400000000000002</v>
      </c>
    </row>
    <row r="11" spans="1:23" ht="13.5" thickBot="1" x14ac:dyDescent="0.25">
      <c r="A11" s="134">
        <v>2000</v>
      </c>
      <c r="B11" s="426" t="s">
        <v>143</v>
      </c>
      <c r="C11" s="426" t="s">
        <v>143</v>
      </c>
      <c r="D11" s="426" t="s">
        <v>143</v>
      </c>
      <c r="E11" s="427">
        <v>2.2799999999999998</v>
      </c>
      <c r="F11" s="427">
        <v>1.46</v>
      </c>
      <c r="G11" s="427">
        <v>17.190000000000001</v>
      </c>
      <c r="H11" s="427">
        <v>3.1</v>
      </c>
      <c r="I11" s="427" t="s">
        <v>13</v>
      </c>
      <c r="J11" s="427">
        <v>2.5299999999999998</v>
      </c>
      <c r="K11" s="134">
        <v>2000</v>
      </c>
      <c r="L11" s="427">
        <v>6.5</v>
      </c>
      <c r="M11" s="426" t="s">
        <v>13</v>
      </c>
      <c r="N11" s="427">
        <v>6.5</v>
      </c>
      <c r="O11" s="427">
        <v>1.49</v>
      </c>
      <c r="P11" s="427">
        <v>1.9</v>
      </c>
      <c r="Q11" s="426" t="s">
        <v>36</v>
      </c>
      <c r="R11" s="427">
        <v>1.9</v>
      </c>
      <c r="S11" s="427">
        <v>5.0599999999999996</v>
      </c>
      <c r="T11" s="427">
        <v>6.13</v>
      </c>
      <c r="U11" s="427">
        <v>2.2200000000000002</v>
      </c>
      <c r="V11" s="427">
        <v>2.42</v>
      </c>
    </row>
    <row r="12" spans="1:23" ht="13.5" thickBot="1" x14ac:dyDescent="0.25">
      <c r="A12" s="134">
        <v>2001</v>
      </c>
      <c r="B12" s="426" t="s">
        <v>143</v>
      </c>
      <c r="C12" s="426" t="s">
        <v>143</v>
      </c>
      <c r="D12" s="426" t="s">
        <v>143</v>
      </c>
      <c r="E12" s="427">
        <v>2.2799999999999998</v>
      </c>
      <c r="F12" s="427">
        <v>1.45</v>
      </c>
      <c r="G12" s="427">
        <v>16.7</v>
      </c>
      <c r="H12" s="427">
        <v>2.63</v>
      </c>
      <c r="I12" s="427" t="s">
        <v>13</v>
      </c>
      <c r="J12" s="427">
        <v>2.5099999999999998</v>
      </c>
      <c r="K12" s="134">
        <v>2001</v>
      </c>
      <c r="L12" s="427">
        <v>6.83</v>
      </c>
      <c r="M12" s="426" t="s">
        <v>13</v>
      </c>
      <c r="N12" s="427">
        <v>6.83</v>
      </c>
      <c r="O12" s="427">
        <v>1.53</v>
      </c>
      <c r="P12" s="427">
        <v>2.0299999999999998</v>
      </c>
      <c r="Q12" s="426" t="s">
        <v>36</v>
      </c>
      <c r="R12" s="427">
        <v>2.0299999999999998</v>
      </c>
      <c r="S12" s="427">
        <v>6.01</v>
      </c>
      <c r="T12" s="427">
        <v>6.01</v>
      </c>
      <c r="U12" s="427">
        <v>2.2999999999999998</v>
      </c>
      <c r="V12" s="427">
        <v>2.44</v>
      </c>
    </row>
    <row r="13" spans="1:23" ht="13.5" thickBot="1" x14ac:dyDescent="0.25">
      <c r="A13" s="134">
        <v>2002</v>
      </c>
      <c r="B13" s="426" t="s">
        <v>143</v>
      </c>
      <c r="C13" s="426" t="s">
        <v>143</v>
      </c>
      <c r="D13" s="426" t="s">
        <v>143</v>
      </c>
      <c r="E13" s="427">
        <v>2.4</v>
      </c>
      <c r="F13" s="427">
        <v>1.61</v>
      </c>
      <c r="G13" s="427">
        <v>18.93</v>
      </c>
      <c r="H13" s="427">
        <v>3.19</v>
      </c>
      <c r="I13" s="427" t="s">
        <v>13</v>
      </c>
      <c r="J13" s="427">
        <v>2.66</v>
      </c>
      <c r="K13" s="134">
        <v>2002</v>
      </c>
      <c r="L13" s="427">
        <v>7.25</v>
      </c>
      <c r="M13" s="426" t="s">
        <v>13</v>
      </c>
      <c r="N13" s="427">
        <v>7.25</v>
      </c>
      <c r="O13" s="427">
        <v>1.59</v>
      </c>
      <c r="P13" s="427">
        <v>2.31</v>
      </c>
      <c r="Q13" s="426" t="s">
        <v>36</v>
      </c>
      <c r="R13" s="427">
        <v>2.31</v>
      </c>
      <c r="S13" s="427">
        <v>6.21</v>
      </c>
      <c r="T13" s="427">
        <v>6.96</v>
      </c>
      <c r="U13" s="427">
        <v>2.44</v>
      </c>
      <c r="V13" s="427">
        <v>2.58</v>
      </c>
    </row>
    <row r="14" spans="1:23" ht="13.5" thickBot="1" x14ac:dyDescent="0.25">
      <c r="A14" s="134">
        <v>2003</v>
      </c>
      <c r="B14" s="426" t="s">
        <v>143</v>
      </c>
      <c r="C14" s="426" t="s">
        <v>143</v>
      </c>
      <c r="D14" s="426" t="s">
        <v>143</v>
      </c>
      <c r="E14" s="427">
        <v>2.68</v>
      </c>
      <c r="F14" s="427">
        <v>1.68</v>
      </c>
      <c r="G14" s="427">
        <v>21.29</v>
      </c>
      <c r="H14" s="427">
        <v>3.81</v>
      </c>
      <c r="I14" s="427" t="s">
        <v>13</v>
      </c>
      <c r="J14" s="427">
        <v>3.01</v>
      </c>
      <c r="K14" s="134">
        <v>2003</v>
      </c>
      <c r="L14" s="427">
        <v>7.75</v>
      </c>
      <c r="M14" s="426" t="s">
        <v>13</v>
      </c>
      <c r="N14" s="427">
        <v>7.75</v>
      </c>
      <c r="O14" s="427">
        <v>1.67</v>
      </c>
      <c r="P14" s="427">
        <v>2.41</v>
      </c>
      <c r="Q14" s="426" t="s">
        <v>36</v>
      </c>
      <c r="R14" s="427">
        <v>2.41</v>
      </c>
      <c r="S14" s="427">
        <v>5.26</v>
      </c>
      <c r="T14" s="427">
        <v>8.68</v>
      </c>
      <c r="U14" s="427">
        <v>2.57</v>
      </c>
      <c r="V14" s="427">
        <v>2.85</v>
      </c>
    </row>
    <row r="15" spans="1:23" ht="13.5" thickBot="1" x14ac:dyDescent="0.25">
      <c r="A15" s="134">
        <v>2004</v>
      </c>
      <c r="B15" s="426" t="s">
        <v>143</v>
      </c>
      <c r="C15" s="426" t="s">
        <v>143</v>
      </c>
      <c r="D15" s="426" t="s">
        <v>143</v>
      </c>
      <c r="E15" s="427">
        <v>2.8</v>
      </c>
      <c r="F15" s="427">
        <v>1.74</v>
      </c>
      <c r="G15" s="427">
        <v>22.14</v>
      </c>
      <c r="H15" s="427">
        <v>4.01</v>
      </c>
      <c r="I15" s="427" t="s">
        <v>13</v>
      </c>
      <c r="J15" s="427">
        <v>3.15</v>
      </c>
      <c r="K15" s="134">
        <v>2004</v>
      </c>
      <c r="L15" s="427">
        <v>8.31</v>
      </c>
      <c r="M15" s="426" t="s">
        <v>40</v>
      </c>
      <c r="N15" s="427">
        <v>8.31</v>
      </c>
      <c r="O15" s="427">
        <v>1.72</v>
      </c>
      <c r="P15" s="427">
        <v>2.54</v>
      </c>
      <c r="Q15" s="426" t="s">
        <v>36</v>
      </c>
      <c r="R15" s="427">
        <v>2.54</v>
      </c>
      <c r="S15" s="427">
        <v>5.51</v>
      </c>
      <c r="T15" s="427">
        <v>9.32</v>
      </c>
      <c r="U15" s="427">
        <v>2.69</v>
      </c>
      <c r="V15" s="427">
        <v>2.98</v>
      </c>
    </row>
    <row r="16" spans="1:23" ht="13.5" thickBot="1" x14ac:dyDescent="0.25">
      <c r="A16" s="132">
        <v>2005</v>
      </c>
      <c r="B16" s="428" t="s">
        <v>143</v>
      </c>
      <c r="C16" s="428" t="s">
        <v>143</v>
      </c>
      <c r="D16" s="428" t="s">
        <v>143</v>
      </c>
      <c r="E16" s="429">
        <v>2.87</v>
      </c>
      <c r="F16" s="429">
        <v>1.83</v>
      </c>
      <c r="G16" s="429">
        <v>22.63</v>
      </c>
      <c r="H16" s="429">
        <v>4.0199999999999996</v>
      </c>
      <c r="I16" s="429" t="s">
        <v>13</v>
      </c>
      <c r="J16" s="429">
        <v>3.26</v>
      </c>
      <c r="K16" s="132">
        <v>2005</v>
      </c>
      <c r="L16" s="429">
        <v>8.66</v>
      </c>
      <c r="M16" s="428" t="s">
        <v>40</v>
      </c>
      <c r="N16" s="429">
        <v>8.66</v>
      </c>
      <c r="O16" s="429">
        <v>1.83</v>
      </c>
      <c r="P16" s="429">
        <v>2.57</v>
      </c>
      <c r="Q16" s="428" t="s">
        <v>36</v>
      </c>
      <c r="R16" s="429">
        <v>2.57</v>
      </c>
      <c r="S16" s="429">
        <v>5.3</v>
      </c>
      <c r="T16" s="429">
        <v>8.6199999999999992</v>
      </c>
      <c r="U16" s="429">
        <v>2.81</v>
      </c>
      <c r="V16" s="429">
        <v>3.09</v>
      </c>
    </row>
    <row r="17" spans="1:22" ht="13.5" thickBot="1" x14ac:dyDescent="0.25">
      <c r="A17" s="132">
        <v>2006</v>
      </c>
      <c r="B17" s="428" t="s">
        <v>143</v>
      </c>
      <c r="C17" s="428" t="s">
        <v>143</v>
      </c>
      <c r="D17" s="428" t="s">
        <v>143</v>
      </c>
      <c r="E17" s="429">
        <v>3.02</v>
      </c>
      <c r="F17" s="429">
        <v>1.97</v>
      </c>
      <c r="G17" s="429">
        <v>24.58</v>
      </c>
      <c r="H17" s="429">
        <v>4.03</v>
      </c>
      <c r="I17" s="429" t="s">
        <v>13</v>
      </c>
      <c r="J17" s="429">
        <v>3.45</v>
      </c>
      <c r="K17" s="132">
        <v>2006</v>
      </c>
      <c r="L17" s="429">
        <v>8.5500000000000007</v>
      </c>
      <c r="M17" s="428" t="s">
        <v>40</v>
      </c>
      <c r="N17" s="429">
        <v>8.5500000000000007</v>
      </c>
      <c r="O17" s="429">
        <v>1.81</v>
      </c>
      <c r="P17" s="429">
        <v>2.63</v>
      </c>
      <c r="Q17" s="428" t="s">
        <v>36</v>
      </c>
      <c r="R17" s="429">
        <v>2.63</v>
      </c>
      <c r="S17" s="429">
        <v>6.06</v>
      </c>
      <c r="T17" s="429">
        <v>8.73</v>
      </c>
      <c r="U17" s="429">
        <v>2.8</v>
      </c>
      <c r="V17" s="429">
        <v>3.2</v>
      </c>
    </row>
    <row r="18" spans="1:22" ht="13.5" thickBot="1" x14ac:dyDescent="0.25">
      <c r="A18" s="132">
        <v>2007</v>
      </c>
      <c r="B18" s="428" t="s">
        <v>143</v>
      </c>
      <c r="C18" s="428" t="s">
        <v>143</v>
      </c>
      <c r="D18" s="428" t="s">
        <v>143</v>
      </c>
      <c r="E18" s="429" t="s">
        <v>790</v>
      </c>
      <c r="F18" s="429">
        <v>2.0499999999999998</v>
      </c>
      <c r="G18" s="429" t="s">
        <v>791</v>
      </c>
      <c r="H18" s="429" t="s">
        <v>792</v>
      </c>
      <c r="I18" s="429">
        <v>0.96</v>
      </c>
      <c r="J18" s="429">
        <v>3.82</v>
      </c>
      <c r="K18" s="132">
        <v>2007</v>
      </c>
      <c r="L18" s="429">
        <v>8.75</v>
      </c>
      <c r="M18" s="428" t="s">
        <v>40</v>
      </c>
      <c r="N18" s="429">
        <v>8.75</v>
      </c>
      <c r="O18" s="429">
        <v>1.7</v>
      </c>
      <c r="P18" s="429">
        <v>2.79</v>
      </c>
      <c r="Q18" s="428" t="s">
        <v>36</v>
      </c>
      <c r="R18" s="429">
        <v>2.79</v>
      </c>
      <c r="S18" s="429">
        <v>6.02</v>
      </c>
      <c r="T18" s="429">
        <v>4.82</v>
      </c>
      <c r="U18" s="429">
        <v>2.64</v>
      </c>
      <c r="V18" s="429">
        <v>3.31</v>
      </c>
    </row>
    <row r="19" spans="1:22" ht="13.5" thickBot="1" x14ac:dyDescent="0.25">
      <c r="A19" s="132">
        <v>2008</v>
      </c>
      <c r="B19" s="428" t="s">
        <v>143</v>
      </c>
      <c r="C19" s="428" t="s">
        <v>143</v>
      </c>
      <c r="D19" s="428" t="s">
        <v>143</v>
      </c>
      <c r="E19" s="429">
        <v>3.34</v>
      </c>
      <c r="F19" s="429">
        <v>2.12</v>
      </c>
      <c r="G19" s="429">
        <v>25.36</v>
      </c>
      <c r="H19" s="429">
        <v>4.0199999999999996</v>
      </c>
      <c r="I19" s="429">
        <v>1.04</v>
      </c>
      <c r="J19" s="429">
        <v>4.03</v>
      </c>
      <c r="K19" s="132">
        <v>2008</v>
      </c>
      <c r="L19" s="429">
        <v>9.14</v>
      </c>
      <c r="M19" s="428" t="s">
        <v>40</v>
      </c>
      <c r="N19" s="429">
        <v>9.14</v>
      </c>
      <c r="O19" s="429">
        <v>1.73</v>
      </c>
      <c r="P19" s="429">
        <v>2.79</v>
      </c>
      <c r="Q19" s="428" t="s">
        <v>36</v>
      </c>
      <c r="R19" s="429">
        <v>2.79</v>
      </c>
      <c r="S19" s="429">
        <v>7.53</v>
      </c>
      <c r="T19" s="429">
        <v>5.84</v>
      </c>
      <c r="U19" s="429">
        <v>2.73</v>
      </c>
      <c r="V19" s="429">
        <v>3.46</v>
      </c>
    </row>
    <row r="20" spans="1:22" ht="13.5" thickBot="1" x14ac:dyDescent="0.25">
      <c r="A20" s="132">
        <v>2009</v>
      </c>
      <c r="B20" s="428" t="s">
        <v>143</v>
      </c>
      <c r="C20" s="428" t="s">
        <v>143</v>
      </c>
      <c r="D20" s="428" t="s">
        <v>143</v>
      </c>
      <c r="E20" s="429">
        <v>3.43</v>
      </c>
      <c r="F20" s="429">
        <v>2.2400000000000002</v>
      </c>
      <c r="G20" s="429">
        <v>26.14</v>
      </c>
      <c r="H20" s="429">
        <v>4.71</v>
      </c>
      <c r="I20" s="429">
        <v>1.35</v>
      </c>
      <c r="J20" s="429">
        <v>4.1399999999999997</v>
      </c>
      <c r="K20" s="132">
        <v>2009</v>
      </c>
      <c r="L20" s="429">
        <v>9.8800000000000008</v>
      </c>
      <c r="M20" s="428" t="s">
        <v>40</v>
      </c>
      <c r="N20" s="429">
        <v>9.8800000000000008</v>
      </c>
      <c r="O20" s="429">
        <v>1.81</v>
      </c>
      <c r="P20" s="429">
        <v>3.03</v>
      </c>
      <c r="Q20" s="428" t="s">
        <v>36</v>
      </c>
      <c r="R20" s="429">
        <v>3.03</v>
      </c>
      <c r="S20" s="429">
        <v>5.86</v>
      </c>
      <c r="T20" s="429">
        <v>5.19</v>
      </c>
      <c r="U20" s="429">
        <v>2.88</v>
      </c>
      <c r="V20" s="429">
        <v>3.59</v>
      </c>
    </row>
    <row r="21" spans="1:22" ht="13.5" thickBot="1" x14ac:dyDescent="0.25">
      <c r="A21" s="132">
        <v>2010</v>
      </c>
      <c r="B21" s="428" t="s">
        <v>143</v>
      </c>
      <c r="C21" s="428" t="s">
        <v>143</v>
      </c>
      <c r="D21" s="428" t="s">
        <v>143</v>
      </c>
      <c r="E21" s="429">
        <v>3.58</v>
      </c>
      <c r="F21" s="429">
        <v>2.4500000000000002</v>
      </c>
      <c r="G21" s="429">
        <v>27.3</v>
      </c>
      <c r="H21" s="429">
        <v>4.58</v>
      </c>
      <c r="I21" s="429">
        <v>1.4</v>
      </c>
      <c r="J21" s="429">
        <v>4.3499999999999996</v>
      </c>
      <c r="K21" s="132">
        <v>2010</v>
      </c>
      <c r="L21" s="429">
        <v>10</v>
      </c>
      <c r="M21" s="428" t="s">
        <v>40</v>
      </c>
      <c r="N21" s="429">
        <v>10</v>
      </c>
      <c r="O21" s="429">
        <v>1.79</v>
      </c>
      <c r="P21" s="429">
        <v>3.29</v>
      </c>
      <c r="Q21" s="428" t="s">
        <v>36</v>
      </c>
      <c r="R21" s="429">
        <v>3.29</v>
      </c>
      <c r="S21" s="429">
        <v>6.34</v>
      </c>
      <c r="T21" s="429">
        <v>5.38</v>
      </c>
      <c r="U21" s="429">
        <v>2.89</v>
      </c>
      <c r="V21" s="429">
        <v>3.69</v>
      </c>
    </row>
    <row r="22" spans="1:22" ht="13.5" thickBot="1" x14ac:dyDescent="0.25">
      <c r="A22" s="132">
        <v>2011</v>
      </c>
      <c r="B22" s="429">
        <v>3.67</v>
      </c>
      <c r="C22" s="429">
        <v>3.5</v>
      </c>
      <c r="D22" s="429">
        <v>8.3800000000000008</v>
      </c>
      <c r="E22" s="429">
        <v>3.7</v>
      </c>
      <c r="F22" s="429">
        <v>2.37</v>
      </c>
      <c r="G22" s="429">
        <v>24.89</v>
      </c>
      <c r="H22" s="429">
        <v>4.82</v>
      </c>
      <c r="I22" s="429">
        <v>1.44</v>
      </c>
      <c r="J22" s="429">
        <v>4.3899999999999997</v>
      </c>
      <c r="K22" s="132">
        <v>2011</v>
      </c>
      <c r="L22" s="429">
        <v>10.210000000000001</v>
      </c>
      <c r="M22" s="429">
        <v>9.6</v>
      </c>
      <c r="N22" s="429">
        <v>10.199999999999999</v>
      </c>
      <c r="O22" s="429">
        <v>1.83</v>
      </c>
      <c r="P22" s="429">
        <v>3.22</v>
      </c>
      <c r="Q22" s="429">
        <v>2.52</v>
      </c>
      <c r="R22" s="429">
        <v>3.16</v>
      </c>
      <c r="S22" s="429">
        <v>7.35</v>
      </c>
      <c r="T22" s="429">
        <v>4.88</v>
      </c>
      <c r="U22" s="429">
        <v>2.92</v>
      </c>
      <c r="V22" s="429">
        <v>3.72</v>
      </c>
    </row>
    <row r="23" spans="1:22" ht="13.5" thickBot="1" x14ac:dyDescent="0.25">
      <c r="A23" s="132">
        <v>2012</v>
      </c>
      <c r="B23" s="429">
        <v>3.66</v>
      </c>
      <c r="C23" s="429">
        <v>2.27</v>
      </c>
      <c r="D23" s="429">
        <v>8.5299999999999994</v>
      </c>
      <c r="E23" s="429">
        <v>3.7</v>
      </c>
      <c r="F23" s="429">
        <v>2.36</v>
      </c>
      <c r="G23" s="429">
        <v>23.33</v>
      </c>
      <c r="H23" s="429">
        <v>4.95</v>
      </c>
      <c r="I23" s="429">
        <v>1.39</v>
      </c>
      <c r="J23" s="429">
        <v>4.3899999999999997</v>
      </c>
      <c r="K23" s="132">
        <v>2012</v>
      </c>
      <c r="L23" s="429">
        <v>10.58</v>
      </c>
      <c r="M23" s="429">
        <v>10.48</v>
      </c>
      <c r="N23" s="429">
        <v>10.57</v>
      </c>
      <c r="O23" s="429">
        <v>1.87</v>
      </c>
      <c r="P23" s="429">
        <v>3.32</v>
      </c>
      <c r="Q23" s="429">
        <v>2.74</v>
      </c>
      <c r="R23" s="429">
        <v>3.26</v>
      </c>
      <c r="S23" s="429">
        <v>7.71</v>
      </c>
      <c r="T23" s="429">
        <v>4.71</v>
      </c>
      <c r="U23" s="429">
        <v>2.99</v>
      </c>
      <c r="V23" s="429">
        <v>3.75</v>
      </c>
    </row>
    <row r="24" spans="1:22" ht="13.5" thickBot="1" x14ac:dyDescent="0.25">
      <c r="A24" s="132">
        <v>2013</v>
      </c>
      <c r="B24" s="428">
        <v>3.74</v>
      </c>
      <c r="C24" s="428">
        <v>2.2000000000000002</v>
      </c>
      <c r="D24" s="428">
        <v>9.7799999999999994</v>
      </c>
      <c r="E24" s="428">
        <v>3.84</v>
      </c>
      <c r="F24" s="428">
        <v>2.5</v>
      </c>
      <c r="G24" s="428">
        <v>23.1</v>
      </c>
      <c r="H24" s="428">
        <v>4.8499999999999996</v>
      </c>
      <c r="I24" s="428">
        <v>1.45</v>
      </c>
      <c r="J24" s="428">
        <v>4.5599999999999996</v>
      </c>
      <c r="K24" s="132">
        <v>2013</v>
      </c>
      <c r="L24" s="428">
        <v>11.19</v>
      </c>
      <c r="M24" s="428">
        <v>12.09</v>
      </c>
      <c r="N24" s="428">
        <v>11.2</v>
      </c>
      <c r="O24" s="428">
        <v>2.14</v>
      </c>
      <c r="P24" s="428">
        <v>3.46</v>
      </c>
      <c r="Q24" s="428">
        <v>2.5299999999999998</v>
      </c>
      <c r="R24" s="428">
        <v>3.37</v>
      </c>
      <c r="S24" s="428">
        <v>7.61</v>
      </c>
      <c r="T24" s="428">
        <v>4.21</v>
      </c>
      <c r="U24" s="428">
        <v>3.27</v>
      </c>
      <c r="V24" s="428">
        <v>3.96</v>
      </c>
    </row>
    <row r="25" spans="1:22" ht="13.5" thickBot="1" x14ac:dyDescent="0.25">
      <c r="A25" s="132">
        <v>2014</v>
      </c>
      <c r="B25" s="428">
        <v>3.94</v>
      </c>
      <c r="C25" s="428">
        <v>2.4</v>
      </c>
      <c r="D25" s="428">
        <v>10.28</v>
      </c>
      <c r="E25" s="428">
        <v>4.0599999999999996</v>
      </c>
      <c r="F25" s="428">
        <v>2.61</v>
      </c>
      <c r="G25" s="428">
        <v>22.93</v>
      </c>
      <c r="H25" s="428">
        <v>4.97</v>
      </c>
      <c r="I25" s="428">
        <v>1.45</v>
      </c>
      <c r="J25" s="428">
        <v>4.8</v>
      </c>
      <c r="K25" s="132">
        <v>2014</v>
      </c>
      <c r="L25" s="428">
        <v>11.73</v>
      </c>
      <c r="M25" s="428">
        <v>11.56</v>
      </c>
      <c r="N25" s="428">
        <v>11.73</v>
      </c>
      <c r="O25" s="428">
        <v>2.2000000000000002</v>
      </c>
      <c r="P25" s="428">
        <v>3.62</v>
      </c>
      <c r="Q25" s="428">
        <v>2.91</v>
      </c>
      <c r="R25" s="428">
        <v>3.55</v>
      </c>
      <c r="S25" s="428">
        <v>8.35</v>
      </c>
      <c r="T25" s="428">
        <v>4.24</v>
      </c>
      <c r="U25" s="428">
        <v>3.39</v>
      </c>
      <c r="V25" s="428">
        <v>4.13</v>
      </c>
    </row>
    <row r="26" spans="1:22" ht="13.5" thickBot="1" x14ac:dyDescent="0.25">
      <c r="A26" s="132">
        <v>2015</v>
      </c>
      <c r="B26" s="428">
        <v>4.0709999999999997</v>
      </c>
      <c r="C26" s="428">
        <v>2.4580000000000002</v>
      </c>
      <c r="D26" s="428">
        <v>10.57</v>
      </c>
      <c r="E26" s="428">
        <v>4.18</v>
      </c>
      <c r="F26" s="428">
        <v>2.9260000000000002</v>
      </c>
      <c r="G26" s="428">
        <v>24.111000000000001</v>
      </c>
      <c r="H26" s="428">
        <v>4.41</v>
      </c>
      <c r="I26" s="428">
        <v>1.4950000000000001</v>
      </c>
      <c r="J26" s="428">
        <v>4.9450000000000003</v>
      </c>
      <c r="K26" s="132">
        <v>2015</v>
      </c>
      <c r="L26" s="428">
        <v>11.766999999999999</v>
      </c>
      <c r="M26" s="428">
        <v>11.692</v>
      </c>
      <c r="N26" s="428">
        <v>11.766</v>
      </c>
      <c r="O26" s="428">
        <v>2.319</v>
      </c>
      <c r="P26" s="428">
        <v>3.8279999999999998</v>
      </c>
      <c r="Q26" s="428">
        <v>2.9489999999999998</v>
      </c>
      <c r="R26" s="428">
        <v>3.7450000000000001</v>
      </c>
      <c r="S26" s="428">
        <v>8.843</v>
      </c>
      <c r="T26" s="428">
        <v>4.1079999999999997</v>
      </c>
      <c r="U26" s="428">
        <v>3.54</v>
      </c>
      <c r="V26" s="428">
        <v>4.2789999999999999</v>
      </c>
    </row>
    <row r="27" spans="1:22" ht="13.5" thickBot="1" x14ac:dyDescent="0.25">
      <c r="A27" s="132">
        <v>2016</v>
      </c>
      <c r="B27" s="428">
        <v>4.3760000000000003</v>
      </c>
      <c r="C27" s="428">
        <v>3.0030000000000001</v>
      </c>
      <c r="D27" s="428">
        <v>10.949</v>
      </c>
      <c r="E27" s="428">
        <v>4.4889999999999999</v>
      </c>
      <c r="F27" s="428">
        <v>2.9159999999999999</v>
      </c>
      <c r="G27" s="428">
        <v>25.670999999999999</v>
      </c>
      <c r="H27" s="428">
        <v>4.4619999999999997</v>
      </c>
      <c r="I27" s="428">
        <v>1.476</v>
      </c>
      <c r="J27" s="428">
        <v>5.2759999999999998</v>
      </c>
      <c r="K27" s="132">
        <v>2016</v>
      </c>
      <c r="L27" s="428">
        <v>12.007</v>
      </c>
      <c r="M27" s="428">
        <v>12.689</v>
      </c>
      <c r="N27" s="428">
        <v>12.016</v>
      </c>
      <c r="O27" s="428">
        <v>2.4620000000000002</v>
      </c>
      <c r="P27" s="428">
        <v>4.0570000000000004</v>
      </c>
      <c r="Q27" s="428">
        <v>3.5209999999999999</v>
      </c>
      <c r="R27" s="428">
        <v>4.0060000000000002</v>
      </c>
      <c r="S27" s="428">
        <v>9.2110000000000003</v>
      </c>
      <c r="T27" s="428">
        <v>4.7060000000000004</v>
      </c>
      <c r="U27" s="428">
        <v>3.734</v>
      </c>
      <c r="V27" s="428">
        <v>4.5330000000000004</v>
      </c>
    </row>
    <row r="28" spans="1:22" ht="13.5" thickBot="1" x14ac:dyDescent="0.25">
      <c r="A28" s="132">
        <v>2017</v>
      </c>
      <c r="B28" s="428">
        <v>4.7107302249022034</v>
      </c>
      <c r="C28" s="428">
        <v>3.0496379423842512</v>
      </c>
      <c r="D28" s="428">
        <v>11.233755462048874</v>
      </c>
      <c r="E28" s="428">
        <v>4.8231624221920493</v>
      </c>
      <c r="F28" s="428">
        <v>3.2976442290259027</v>
      </c>
      <c r="G28" s="428">
        <v>27.394387843872643</v>
      </c>
      <c r="H28" s="428">
        <v>4.6962078889453194</v>
      </c>
      <c r="I28" s="428">
        <v>1.5416517514702122</v>
      </c>
      <c r="J28" s="428">
        <v>5.6942053582724288</v>
      </c>
      <c r="K28" s="132">
        <v>2017</v>
      </c>
      <c r="L28" s="428">
        <v>12.226429924543922</v>
      </c>
      <c r="M28" s="428">
        <v>12.590767045454545</v>
      </c>
      <c r="N28" s="428">
        <v>12.231461348864958</v>
      </c>
      <c r="O28" s="428">
        <v>2.282634432100823</v>
      </c>
      <c r="P28" s="428">
        <v>4.3022956546179092</v>
      </c>
      <c r="Q28" s="428">
        <v>3.6622106696373318</v>
      </c>
      <c r="R28" s="428">
        <v>4.2370300792546169</v>
      </c>
      <c r="S28" s="428">
        <v>8.7469902159997197</v>
      </c>
      <c r="T28" s="428">
        <v>5.1869372647688756</v>
      </c>
      <c r="U28" s="428">
        <v>3.6476466060694177</v>
      </c>
      <c r="V28" s="428">
        <v>4.6834342221021315</v>
      </c>
    </row>
    <row r="29" spans="1:22" x14ac:dyDescent="0.2">
      <c r="A29" s="412" t="s">
        <v>18</v>
      </c>
    </row>
    <row r="30" spans="1:22" x14ac:dyDescent="0.2">
      <c r="A30" s="412" t="s">
        <v>19</v>
      </c>
    </row>
    <row r="31" spans="1:22" x14ac:dyDescent="0.2">
      <c r="A31" s="412" t="s">
        <v>741</v>
      </c>
    </row>
    <row r="32" spans="1:22" x14ac:dyDescent="0.2">
      <c r="A32" s="412" t="s">
        <v>742</v>
      </c>
    </row>
    <row r="33" spans="1:1" x14ac:dyDescent="0.2">
      <c r="A33" s="412" t="s">
        <v>743</v>
      </c>
    </row>
    <row r="34" spans="1:1" x14ac:dyDescent="0.2">
      <c r="A34" s="412" t="s">
        <v>746</v>
      </c>
    </row>
    <row r="35" spans="1:1" x14ac:dyDescent="0.2">
      <c r="A35" s="412" t="s">
        <v>43</v>
      </c>
    </row>
    <row r="36" spans="1:1" x14ac:dyDescent="0.2">
      <c r="A36" s="412" t="s">
        <v>44</v>
      </c>
    </row>
    <row r="37" spans="1:1" x14ac:dyDescent="0.2">
      <c r="A37" s="412" t="s">
        <v>22</v>
      </c>
    </row>
  </sheetData>
  <mergeCells count="23">
    <mergeCell ref="K4:V4"/>
    <mergeCell ref="K1:V1"/>
    <mergeCell ref="K2:V2"/>
    <mergeCell ref="K3:V3"/>
    <mergeCell ref="K5:K6"/>
    <mergeCell ref="L5:N5"/>
    <mergeCell ref="O5:O6"/>
    <mergeCell ref="P5:R5"/>
    <mergeCell ref="S5:S6"/>
    <mergeCell ref="T5:T6"/>
    <mergeCell ref="U5:U6"/>
    <mergeCell ref="V5:V6"/>
    <mergeCell ref="A1:J1"/>
    <mergeCell ref="A2:J2"/>
    <mergeCell ref="A3:J3"/>
    <mergeCell ref="A5:A6"/>
    <mergeCell ref="B5:E5"/>
    <mergeCell ref="F5:F6"/>
    <mergeCell ref="G5:G6"/>
    <mergeCell ref="H5:H6"/>
    <mergeCell ref="I5:I6"/>
    <mergeCell ref="J5:J6"/>
    <mergeCell ref="A4:J4"/>
  </mergeCells>
  <hyperlinks>
    <hyperlink ref="W6" location="TOC!A1" display="RETURN TO TABLE OF CONTENTS" xr:uid="{00000000-0004-0000-4B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W37"/>
  <sheetViews>
    <sheetView workbookViewId="0">
      <selection activeCell="K33" sqref="K33"/>
    </sheetView>
  </sheetViews>
  <sheetFormatPr defaultRowHeight="12.75" x14ac:dyDescent="0.2"/>
  <sheetData>
    <row r="1" spans="1:23" ht="12.75" customHeight="1"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thickBot="1" x14ac:dyDescent="0.25">
      <c r="A3" s="783" t="s">
        <v>2417</v>
      </c>
      <c r="B3" s="781"/>
      <c r="C3" s="781"/>
      <c r="D3" s="781"/>
      <c r="E3" s="781"/>
      <c r="F3" s="781"/>
      <c r="G3" s="781"/>
      <c r="H3" s="781"/>
      <c r="I3" s="781"/>
      <c r="J3" s="782"/>
      <c r="K3" s="780" t="s">
        <v>2417</v>
      </c>
      <c r="L3" s="781"/>
      <c r="M3" s="781"/>
      <c r="N3" s="781"/>
      <c r="O3" s="781"/>
      <c r="P3" s="781"/>
      <c r="Q3" s="781"/>
      <c r="R3" s="781"/>
      <c r="S3" s="781"/>
      <c r="T3" s="781"/>
      <c r="U3" s="781"/>
      <c r="V3" s="782"/>
    </row>
    <row r="4" spans="1:23" ht="13.5" thickBot="1" x14ac:dyDescent="0.25">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3" ht="30" customHeight="1" thickBot="1" x14ac:dyDescent="0.25">
      <c r="A5" s="994" t="s">
        <v>3</v>
      </c>
      <c r="B5" s="989" t="s">
        <v>4</v>
      </c>
      <c r="C5" s="990"/>
      <c r="D5" s="990"/>
      <c r="E5" s="991"/>
      <c r="F5" s="994" t="s">
        <v>5</v>
      </c>
      <c r="G5" s="994" t="s">
        <v>733</v>
      </c>
      <c r="H5" s="994" t="s">
        <v>7</v>
      </c>
      <c r="I5" s="994" t="s">
        <v>8</v>
      </c>
      <c r="J5" s="994" t="s">
        <v>734</v>
      </c>
      <c r="K5" s="994" t="s">
        <v>3</v>
      </c>
      <c r="L5" s="989" t="s">
        <v>23</v>
      </c>
      <c r="M5" s="990"/>
      <c r="N5" s="991"/>
      <c r="O5" s="992" t="s">
        <v>24</v>
      </c>
      <c r="P5" s="996" t="s">
        <v>25</v>
      </c>
      <c r="Q5" s="997"/>
      <c r="R5" s="998"/>
      <c r="S5" s="999" t="s">
        <v>26</v>
      </c>
      <c r="T5" s="994" t="s">
        <v>744</v>
      </c>
      <c r="U5" s="994" t="s">
        <v>745</v>
      </c>
      <c r="V5" s="1004" t="s">
        <v>68</v>
      </c>
    </row>
    <row r="6" spans="1:23" ht="34.5" customHeight="1" thickBot="1" x14ac:dyDescent="0.25">
      <c r="A6" s="995"/>
      <c r="B6" s="385" t="s">
        <v>10</v>
      </c>
      <c r="C6" s="385" t="s">
        <v>11</v>
      </c>
      <c r="D6" s="418" t="s">
        <v>2287</v>
      </c>
      <c r="E6" s="385" t="s">
        <v>12</v>
      </c>
      <c r="F6" s="995"/>
      <c r="G6" s="995"/>
      <c r="H6" s="995"/>
      <c r="I6" s="995"/>
      <c r="J6" s="995"/>
      <c r="K6" s="995"/>
      <c r="L6" s="385" t="s">
        <v>30</v>
      </c>
      <c r="M6" s="418" t="s">
        <v>800</v>
      </c>
      <c r="N6" s="385" t="s">
        <v>31</v>
      </c>
      <c r="O6" s="993"/>
      <c r="P6" s="386" t="s">
        <v>32</v>
      </c>
      <c r="Q6" s="386" t="s">
        <v>33</v>
      </c>
      <c r="R6" s="386" t="s">
        <v>34</v>
      </c>
      <c r="S6" s="1000"/>
      <c r="T6" s="995"/>
      <c r="U6" s="995"/>
      <c r="V6" s="1005"/>
      <c r="W6" s="551" t="s">
        <v>2837</v>
      </c>
    </row>
    <row r="7" spans="1:23" ht="13.5" thickBot="1" x14ac:dyDescent="0.25">
      <c r="A7" s="419">
        <v>1996</v>
      </c>
      <c r="B7" s="430" t="s">
        <v>143</v>
      </c>
      <c r="C7" s="430" t="s">
        <v>13</v>
      </c>
      <c r="D7" s="430" t="s">
        <v>143</v>
      </c>
      <c r="E7" s="431">
        <v>0.55000000000000004</v>
      </c>
      <c r="F7" s="431">
        <v>0.73</v>
      </c>
      <c r="G7" s="431">
        <v>1.81</v>
      </c>
      <c r="H7" s="431">
        <v>7.0000000000000007E-2</v>
      </c>
      <c r="I7" s="431" t="s">
        <v>13</v>
      </c>
      <c r="J7" s="431">
        <v>0.59</v>
      </c>
      <c r="K7" s="419">
        <v>1996</v>
      </c>
      <c r="L7" s="431">
        <v>0.27</v>
      </c>
      <c r="M7" s="430" t="s">
        <v>13</v>
      </c>
      <c r="N7" s="431">
        <v>0.27</v>
      </c>
      <c r="O7" s="431">
        <v>0.3</v>
      </c>
      <c r="P7" s="431">
        <v>0.46</v>
      </c>
      <c r="Q7" s="430" t="s">
        <v>36</v>
      </c>
      <c r="R7" s="431">
        <v>0.46</v>
      </c>
      <c r="S7" s="431">
        <v>0.78</v>
      </c>
      <c r="T7" s="431">
        <v>3.1</v>
      </c>
      <c r="U7" s="431">
        <v>0.3</v>
      </c>
      <c r="V7" s="431">
        <v>0.44</v>
      </c>
    </row>
    <row r="8" spans="1:23" ht="13.5" thickBot="1" x14ac:dyDescent="0.25">
      <c r="A8" s="134">
        <v>1997</v>
      </c>
      <c r="B8" s="426" t="s">
        <v>143</v>
      </c>
      <c r="C8" s="426" t="s">
        <v>13</v>
      </c>
      <c r="D8" s="426" t="s">
        <v>143</v>
      </c>
      <c r="E8" s="427">
        <v>0.56000000000000005</v>
      </c>
      <c r="F8" s="427">
        <v>0.74</v>
      </c>
      <c r="G8" s="427">
        <v>1.7</v>
      </c>
      <c r="H8" s="427">
        <v>7.0000000000000007E-2</v>
      </c>
      <c r="I8" s="427" t="s">
        <v>13</v>
      </c>
      <c r="J8" s="427">
        <v>0.59</v>
      </c>
      <c r="K8" s="134">
        <v>1997</v>
      </c>
      <c r="L8" s="427">
        <v>0.28000000000000003</v>
      </c>
      <c r="M8" s="426" t="s">
        <v>13</v>
      </c>
      <c r="N8" s="427">
        <v>0.28000000000000003</v>
      </c>
      <c r="O8" s="427">
        <v>0.28999999999999998</v>
      </c>
      <c r="P8" s="427">
        <v>0.46</v>
      </c>
      <c r="Q8" s="426" t="s">
        <v>36</v>
      </c>
      <c r="R8" s="427">
        <v>0.46</v>
      </c>
      <c r="S8" s="427">
        <v>0.68</v>
      </c>
      <c r="T8" s="427">
        <v>2.77</v>
      </c>
      <c r="U8" s="427">
        <v>0.3</v>
      </c>
      <c r="V8" s="427">
        <v>0.45</v>
      </c>
    </row>
    <row r="9" spans="1:23" ht="13.5" thickBot="1" x14ac:dyDescent="0.25">
      <c r="A9" s="134">
        <v>1998</v>
      </c>
      <c r="B9" s="426" t="s">
        <v>143</v>
      </c>
      <c r="C9" s="426" t="s">
        <v>13</v>
      </c>
      <c r="D9" s="426" t="s">
        <v>143</v>
      </c>
      <c r="E9" s="427">
        <v>0.56000000000000005</v>
      </c>
      <c r="F9" s="427">
        <v>0.8</v>
      </c>
      <c r="G9" s="427">
        <v>1.91</v>
      </c>
      <c r="H9" s="427">
        <v>0.08</v>
      </c>
      <c r="I9" s="427" t="s">
        <v>13</v>
      </c>
      <c r="J9" s="427">
        <v>0.6</v>
      </c>
      <c r="K9" s="134">
        <v>1998</v>
      </c>
      <c r="L9" s="427">
        <v>0.27</v>
      </c>
      <c r="M9" s="426" t="s">
        <v>13</v>
      </c>
      <c r="N9" s="427">
        <v>0.27</v>
      </c>
      <c r="O9" s="427">
        <v>0.28999999999999998</v>
      </c>
      <c r="P9" s="427">
        <v>0.44</v>
      </c>
      <c r="Q9" s="426" t="s">
        <v>36</v>
      </c>
      <c r="R9" s="427">
        <v>0.44</v>
      </c>
      <c r="S9" s="427">
        <v>0.72</v>
      </c>
      <c r="T9" s="427">
        <v>3.98</v>
      </c>
      <c r="U9" s="427">
        <v>0.3</v>
      </c>
      <c r="V9" s="427">
        <v>0.45</v>
      </c>
    </row>
    <row r="10" spans="1:23" ht="13.5" thickBot="1" x14ac:dyDescent="0.25">
      <c r="A10" s="134">
        <v>1999</v>
      </c>
      <c r="B10" s="426" t="s">
        <v>143</v>
      </c>
      <c r="C10" s="426" t="s">
        <v>13</v>
      </c>
      <c r="D10" s="426" t="s">
        <v>143</v>
      </c>
      <c r="E10" s="427">
        <v>0.55000000000000004</v>
      </c>
      <c r="F10" s="427">
        <v>0.9</v>
      </c>
      <c r="G10" s="427">
        <v>1.75</v>
      </c>
      <c r="H10" s="427">
        <v>0.08</v>
      </c>
      <c r="I10" s="427" t="s">
        <v>13</v>
      </c>
      <c r="J10" s="427">
        <v>0.59</v>
      </c>
      <c r="K10" s="134">
        <v>1999</v>
      </c>
      <c r="L10" s="427">
        <v>0.28999999999999998</v>
      </c>
      <c r="M10" s="426" t="s">
        <v>13</v>
      </c>
      <c r="N10" s="427">
        <v>0.28999999999999998</v>
      </c>
      <c r="O10" s="427">
        <v>0.28999999999999998</v>
      </c>
      <c r="P10" s="427">
        <v>0.45</v>
      </c>
      <c r="Q10" s="426" t="s">
        <v>36</v>
      </c>
      <c r="R10" s="427">
        <v>0.45</v>
      </c>
      <c r="S10" s="427">
        <v>0.77</v>
      </c>
      <c r="T10" s="427">
        <v>5.16</v>
      </c>
      <c r="U10" s="427">
        <v>0.31</v>
      </c>
      <c r="V10" s="427">
        <v>0.45</v>
      </c>
    </row>
    <row r="11" spans="1:23" ht="13.5" thickBot="1" x14ac:dyDescent="0.25">
      <c r="A11" s="134">
        <v>2000</v>
      </c>
      <c r="B11" s="426" t="s">
        <v>143</v>
      </c>
      <c r="C11" s="426" t="s">
        <v>143</v>
      </c>
      <c r="D11" s="426" t="s">
        <v>143</v>
      </c>
      <c r="E11" s="427">
        <v>0.61</v>
      </c>
      <c r="F11" s="427">
        <v>0.93</v>
      </c>
      <c r="G11" s="427">
        <v>2.15</v>
      </c>
      <c r="H11" s="427">
        <v>0.09</v>
      </c>
      <c r="I11" s="427" t="s">
        <v>13</v>
      </c>
      <c r="J11" s="427">
        <v>0.66</v>
      </c>
      <c r="K11" s="134">
        <v>2000</v>
      </c>
      <c r="L11" s="427">
        <v>0.28999999999999998</v>
      </c>
      <c r="M11" s="426" t="s">
        <v>13</v>
      </c>
      <c r="N11" s="427">
        <v>0.28999999999999998</v>
      </c>
      <c r="O11" s="427">
        <v>0.28000000000000003</v>
      </c>
      <c r="P11" s="427">
        <v>0.45</v>
      </c>
      <c r="Q11" s="426" t="s">
        <v>36</v>
      </c>
      <c r="R11" s="427">
        <v>0.45</v>
      </c>
      <c r="S11" s="427">
        <v>0.81</v>
      </c>
      <c r="T11" s="427">
        <v>6.13</v>
      </c>
      <c r="U11" s="427">
        <v>0.31</v>
      </c>
      <c r="V11" s="427">
        <v>0.48</v>
      </c>
    </row>
    <row r="12" spans="1:23" ht="13.5" thickBot="1" x14ac:dyDescent="0.25">
      <c r="A12" s="134">
        <v>2001</v>
      </c>
      <c r="B12" s="426" t="s">
        <v>143</v>
      </c>
      <c r="C12" s="426" t="s">
        <v>143</v>
      </c>
      <c r="D12" s="426" t="s">
        <v>143</v>
      </c>
      <c r="E12" s="427">
        <v>0.61</v>
      </c>
      <c r="F12" s="427">
        <v>0.92</v>
      </c>
      <c r="G12" s="427">
        <v>2.0499999999999998</v>
      </c>
      <c r="H12" s="427">
        <v>0.08</v>
      </c>
      <c r="I12" s="427" t="s">
        <v>13</v>
      </c>
      <c r="J12" s="427">
        <v>0.65</v>
      </c>
      <c r="K12" s="134">
        <v>2001</v>
      </c>
      <c r="L12" s="427">
        <v>0.3</v>
      </c>
      <c r="M12" s="426" t="s">
        <v>13</v>
      </c>
      <c r="N12" s="427">
        <v>0.3</v>
      </c>
      <c r="O12" s="427">
        <v>0.28999999999999998</v>
      </c>
      <c r="P12" s="427">
        <v>0.47</v>
      </c>
      <c r="Q12" s="426" t="s">
        <v>36</v>
      </c>
      <c r="R12" s="427">
        <v>0.47</v>
      </c>
      <c r="S12" s="427">
        <v>1</v>
      </c>
      <c r="T12" s="427">
        <v>6.01</v>
      </c>
      <c r="U12" s="427">
        <v>0.32</v>
      </c>
      <c r="V12" s="427">
        <v>0.48</v>
      </c>
    </row>
    <row r="13" spans="1:23" ht="13.5" thickBot="1" x14ac:dyDescent="0.25">
      <c r="A13" s="134">
        <v>2002</v>
      </c>
      <c r="B13" s="426" t="s">
        <v>143</v>
      </c>
      <c r="C13" s="426" t="s">
        <v>143</v>
      </c>
      <c r="D13" s="426" t="s">
        <v>143</v>
      </c>
      <c r="E13" s="427">
        <v>0.64</v>
      </c>
      <c r="F13" s="427">
        <v>0.99</v>
      </c>
      <c r="G13" s="427">
        <v>2.29</v>
      </c>
      <c r="H13" s="427">
        <v>0.09</v>
      </c>
      <c r="I13" s="427" t="s">
        <v>13</v>
      </c>
      <c r="J13" s="427">
        <v>0.7</v>
      </c>
      <c r="K13" s="134">
        <v>2002</v>
      </c>
      <c r="L13" s="427">
        <v>0.32</v>
      </c>
      <c r="M13" s="426" t="s">
        <v>13</v>
      </c>
      <c r="N13" s="427">
        <v>0.32</v>
      </c>
      <c r="O13" s="427">
        <v>0.31</v>
      </c>
      <c r="P13" s="427">
        <v>0.54</v>
      </c>
      <c r="Q13" s="426" t="s">
        <v>36</v>
      </c>
      <c r="R13" s="427">
        <v>0.54</v>
      </c>
      <c r="S13" s="427">
        <v>1.06</v>
      </c>
      <c r="T13" s="427">
        <v>6.96</v>
      </c>
      <c r="U13" s="427">
        <v>0.34</v>
      </c>
      <c r="V13" s="427">
        <v>0.51</v>
      </c>
    </row>
    <row r="14" spans="1:23" ht="13.5" thickBot="1" x14ac:dyDescent="0.25">
      <c r="A14" s="134">
        <v>2003</v>
      </c>
      <c r="B14" s="426" t="s">
        <v>143</v>
      </c>
      <c r="C14" s="426" t="s">
        <v>143</v>
      </c>
      <c r="D14" s="426" t="s">
        <v>143</v>
      </c>
      <c r="E14" s="427">
        <v>0.72</v>
      </c>
      <c r="F14" s="427">
        <v>1.04</v>
      </c>
      <c r="G14" s="427">
        <v>2.54</v>
      </c>
      <c r="H14" s="427">
        <v>0.11</v>
      </c>
      <c r="I14" s="427" t="s">
        <v>13</v>
      </c>
      <c r="J14" s="427">
        <v>0.78</v>
      </c>
      <c r="K14" s="134">
        <v>2003</v>
      </c>
      <c r="L14" s="427">
        <v>0.33</v>
      </c>
      <c r="M14" s="426" t="s">
        <v>13</v>
      </c>
      <c r="N14" s="427">
        <v>0.33</v>
      </c>
      <c r="O14" s="427">
        <v>0.33</v>
      </c>
      <c r="P14" s="427">
        <v>0.55000000000000004</v>
      </c>
      <c r="Q14" s="426" t="s">
        <v>36</v>
      </c>
      <c r="R14" s="427">
        <v>0.55000000000000004</v>
      </c>
      <c r="S14" s="427">
        <v>0.88</v>
      </c>
      <c r="T14" s="427">
        <v>8.0399999999999991</v>
      </c>
      <c r="U14" s="427">
        <v>0.36</v>
      </c>
      <c r="V14" s="427">
        <v>0.56000000000000005</v>
      </c>
    </row>
    <row r="15" spans="1:23" ht="13.5" thickBot="1" x14ac:dyDescent="0.25">
      <c r="A15" s="134">
        <v>2004</v>
      </c>
      <c r="B15" s="426" t="s">
        <v>143</v>
      </c>
      <c r="C15" s="426" t="s">
        <v>143</v>
      </c>
      <c r="D15" s="426" t="s">
        <v>143</v>
      </c>
      <c r="E15" s="427">
        <v>0.75</v>
      </c>
      <c r="F15" s="427">
        <v>1.07</v>
      </c>
      <c r="G15" s="427">
        <v>2.62</v>
      </c>
      <c r="H15" s="427">
        <v>0.13</v>
      </c>
      <c r="I15" s="427" t="s">
        <v>13</v>
      </c>
      <c r="J15" s="427">
        <v>0.82</v>
      </c>
      <c r="K15" s="134">
        <v>2004</v>
      </c>
      <c r="L15" s="427">
        <v>0.35</v>
      </c>
      <c r="M15" s="426" t="s">
        <v>40</v>
      </c>
      <c r="N15" s="427">
        <v>0.35</v>
      </c>
      <c r="O15" s="427">
        <v>0.33</v>
      </c>
      <c r="P15" s="427">
        <v>0.56000000000000005</v>
      </c>
      <c r="Q15" s="426" t="s">
        <v>36</v>
      </c>
      <c r="R15" s="427">
        <v>0.56000000000000005</v>
      </c>
      <c r="S15" s="427">
        <v>0.91</v>
      </c>
      <c r="T15" s="427">
        <v>9.0299999999999994</v>
      </c>
      <c r="U15" s="427">
        <v>0.37</v>
      </c>
      <c r="V15" s="427">
        <v>0.57999999999999996</v>
      </c>
    </row>
    <row r="16" spans="1:23" ht="13.5" thickBot="1" x14ac:dyDescent="0.25">
      <c r="A16" s="132">
        <v>2005</v>
      </c>
      <c r="B16" s="428" t="s">
        <v>143</v>
      </c>
      <c r="C16" s="428" t="s">
        <v>143</v>
      </c>
      <c r="D16" s="428" t="s">
        <v>143</v>
      </c>
      <c r="E16" s="429">
        <v>0.77</v>
      </c>
      <c r="F16" s="429">
        <v>1.1299999999999999</v>
      </c>
      <c r="G16" s="429">
        <v>2.67</v>
      </c>
      <c r="H16" s="429">
        <v>0.12</v>
      </c>
      <c r="I16" s="429" t="s">
        <v>13</v>
      </c>
      <c r="J16" s="429">
        <v>0.84</v>
      </c>
      <c r="K16" s="132">
        <v>2005</v>
      </c>
      <c r="L16" s="429">
        <v>0.39</v>
      </c>
      <c r="M16" s="428" t="s">
        <v>40</v>
      </c>
      <c r="N16" s="429">
        <v>0.39</v>
      </c>
      <c r="O16" s="429">
        <v>0.36</v>
      </c>
      <c r="P16" s="429">
        <v>0.57999999999999996</v>
      </c>
      <c r="Q16" s="428" t="s">
        <v>36</v>
      </c>
      <c r="R16" s="429">
        <v>0.57999999999999996</v>
      </c>
      <c r="S16" s="429">
        <v>0.89</v>
      </c>
      <c r="T16" s="429">
        <v>8.35</v>
      </c>
      <c r="U16" s="429">
        <v>0.4</v>
      </c>
      <c r="V16" s="429">
        <v>0.61</v>
      </c>
    </row>
    <row r="17" spans="1:22" ht="13.5" thickBot="1" x14ac:dyDescent="0.25">
      <c r="A17" s="132">
        <v>2006</v>
      </c>
      <c r="B17" s="428" t="s">
        <v>143</v>
      </c>
      <c r="C17" s="428" t="s">
        <v>143</v>
      </c>
      <c r="D17" s="428" t="s">
        <v>143</v>
      </c>
      <c r="E17" s="429">
        <v>0.78</v>
      </c>
      <c r="F17" s="429">
        <v>1.2</v>
      </c>
      <c r="G17" s="429">
        <v>2.87</v>
      </c>
      <c r="H17" s="429">
        <v>0.12</v>
      </c>
      <c r="I17" s="429" t="s">
        <v>13</v>
      </c>
      <c r="J17" s="429">
        <v>0.86</v>
      </c>
      <c r="K17" s="132">
        <v>2006</v>
      </c>
      <c r="L17" s="429">
        <v>0.36</v>
      </c>
      <c r="M17" s="428" t="s">
        <v>40</v>
      </c>
      <c r="N17" s="429">
        <v>0.36</v>
      </c>
      <c r="O17" s="429">
        <v>0.36</v>
      </c>
      <c r="P17" s="429">
        <v>0.56999999999999995</v>
      </c>
      <c r="Q17" s="428" t="s">
        <v>36</v>
      </c>
      <c r="R17" s="429">
        <v>0.56999999999999995</v>
      </c>
      <c r="S17" s="429">
        <v>0.95</v>
      </c>
      <c r="T17" s="429">
        <v>10.7</v>
      </c>
      <c r="U17" s="429">
        <v>0.4</v>
      </c>
      <c r="V17" s="429">
        <v>0.61</v>
      </c>
    </row>
    <row r="18" spans="1:22" ht="13.5" thickBot="1" x14ac:dyDescent="0.25">
      <c r="A18" s="132">
        <v>2007</v>
      </c>
      <c r="B18" s="428" t="s">
        <v>143</v>
      </c>
      <c r="C18" s="428" t="s">
        <v>143</v>
      </c>
      <c r="D18" s="428" t="s">
        <v>143</v>
      </c>
      <c r="E18" s="429">
        <v>0.83</v>
      </c>
      <c r="F18" s="429">
        <v>1.27</v>
      </c>
      <c r="G18" s="429">
        <v>2.94</v>
      </c>
      <c r="H18" s="429">
        <v>0.12</v>
      </c>
      <c r="I18" s="429">
        <v>0.18</v>
      </c>
      <c r="J18" s="429">
        <v>0.93</v>
      </c>
      <c r="K18" s="132">
        <v>2007</v>
      </c>
      <c r="L18" s="429">
        <v>0.36</v>
      </c>
      <c r="M18" s="428" t="s">
        <v>40</v>
      </c>
      <c r="N18" s="429">
        <v>0.36</v>
      </c>
      <c r="O18" s="429">
        <v>0.36</v>
      </c>
      <c r="P18" s="429">
        <v>0.61</v>
      </c>
      <c r="Q18" s="428" t="s">
        <v>36</v>
      </c>
      <c r="R18" s="429">
        <v>0.61</v>
      </c>
      <c r="S18" s="429">
        <v>1.07</v>
      </c>
      <c r="T18" s="429">
        <v>5.27</v>
      </c>
      <c r="U18" s="429">
        <v>0.4</v>
      </c>
      <c r="V18" s="429">
        <v>0.63</v>
      </c>
    </row>
    <row r="19" spans="1:22" ht="13.5" thickBot="1" x14ac:dyDescent="0.25">
      <c r="A19" s="132">
        <v>2008</v>
      </c>
      <c r="B19" s="428" t="s">
        <v>143</v>
      </c>
      <c r="C19" s="428" t="s">
        <v>143</v>
      </c>
      <c r="D19" s="428" t="s">
        <v>143</v>
      </c>
      <c r="E19" s="429">
        <v>0.86</v>
      </c>
      <c r="F19" s="429">
        <v>1.33</v>
      </c>
      <c r="G19" s="429">
        <v>3.43</v>
      </c>
      <c r="H19" s="429">
        <v>0.12</v>
      </c>
      <c r="I19" s="429">
        <v>0.22</v>
      </c>
      <c r="J19" s="429">
        <v>0.97</v>
      </c>
      <c r="K19" s="132">
        <v>2008</v>
      </c>
      <c r="L19" s="429">
        <v>0.39</v>
      </c>
      <c r="M19" s="428" t="s">
        <v>40</v>
      </c>
      <c r="N19" s="429">
        <v>0.39</v>
      </c>
      <c r="O19" s="429">
        <v>0.36</v>
      </c>
      <c r="P19" s="429">
        <v>0.61</v>
      </c>
      <c r="Q19" s="428" t="s">
        <v>36</v>
      </c>
      <c r="R19" s="429">
        <v>0.61</v>
      </c>
      <c r="S19" s="429">
        <v>1.19</v>
      </c>
      <c r="T19" s="429">
        <v>5.84</v>
      </c>
      <c r="U19" s="429">
        <v>0.41</v>
      </c>
      <c r="V19" s="429">
        <v>0.66</v>
      </c>
    </row>
    <row r="20" spans="1:22" ht="13.5" thickBot="1" x14ac:dyDescent="0.25">
      <c r="A20" s="132">
        <v>2009</v>
      </c>
      <c r="B20" s="428" t="s">
        <v>143</v>
      </c>
      <c r="C20" s="428" t="s">
        <v>143</v>
      </c>
      <c r="D20" s="428" t="s">
        <v>143</v>
      </c>
      <c r="E20" s="429">
        <v>0.87</v>
      </c>
      <c r="F20" s="429">
        <v>1.38</v>
      </c>
      <c r="G20" s="429">
        <v>3.36</v>
      </c>
      <c r="H20" s="429">
        <v>0.14000000000000001</v>
      </c>
      <c r="I20" s="429">
        <v>0.31</v>
      </c>
      <c r="J20" s="429">
        <v>0.99</v>
      </c>
      <c r="K20" s="132">
        <v>2009</v>
      </c>
      <c r="L20" s="429">
        <v>0.41</v>
      </c>
      <c r="M20" s="428" t="s">
        <v>40</v>
      </c>
      <c r="N20" s="429">
        <v>0.41</v>
      </c>
      <c r="O20" s="429">
        <v>0.38</v>
      </c>
      <c r="P20" s="429">
        <v>0.64</v>
      </c>
      <c r="Q20" s="428" t="s">
        <v>36</v>
      </c>
      <c r="R20" s="429">
        <v>0.64</v>
      </c>
      <c r="S20" s="429">
        <v>0.97</v>
      </c>
      <c r="T20" s="429">
        <v>5.07</v>
      </c>
      <c r="U20" s="429">
        <v>0.43</v>
      </c>
      <c r="V20" s="429">
        <v>0.67</v>
      </c>
    </row>
    <row r="21" spans="1:22" ht="13.5" thickBot="1" x14ac:dyDescent="0.25">
      <c r="A21" s="132">
        <v>2010</v>
      </c>
      <c r="B21" s="428" t="s">
        <v>143</v>
      </c>
      <c r="C21" s="428" t="s">
        <v>143</v>
      </c>
      <c r="D21" s="428" t="s">
        <v>143</v>
      </c>
      <c r="E21" s="429">
        <v>0.9</v>
      </c>
      <c r="F21" s="429">
        <v>1.52</v>
      </c>
      <c r="G21" s="429">
        <v>3.47</v>
      </c>
      <c r="H21" s="429">
        <v>0.13</v>
      </c>
      <c r="I21" s="429">
        <v>0.35</v>
      </c>
      <c r="J21" s="429">
        <v>1.02</v>
      </c>
      <c r="K21" s="132">
        <v>2010</v>
      </c>
      <c r="L21" s="429">
        <v>0.43</v>
      </c>
      <c r="M21" s="428" t="s">
        <v>40</v>
      </c>
      <c r="N21" s="429">
        <v>0.43</v>
      </c>
      <c r="O21" s="429">
        <v>0.39</v>
      </c>
      <c r="P21" s="429">
        <v>0.69</v>
      </c>
      <c r="Q21" s="428" t="s">
        <v>36</v>
      </c>
      <c r="R21" s="429">
        <v>0.69</v>
      </c>
      <c r="S21" s="429">
        <v>1</v>
      </c>
      <c r="T21" s="429">
        <v>4.3499999999999996</v>
      </c>
      <c r="U21" s="429">
        <v>0.44</v>
      </c>
      <c r="V21" s="429">
        <v>0.7</v>
      </c>
    </row>
    <row r="22" spans="1:22" ht="13.5" thickBot="1" x14ac:dyDescent="0.25">
      <c r="A22" s="132">
        <v>2011</v>
      </c>
      <c r="B22" s="429">
        <v>0.93</v>
      </c>
      <c r="C22" s="429">
        <v>0.91</v>
      </c>
      <c r="D22" s="429">
        <v>0.32</v>
      </c>
      <c r="E22" s="429">
        <v>0.9</v>
      </c>
      <c r="F22" s="429">
        <v>1.45</v>
      </c>
      <c r="G22" s="429">
        <v>3.01</v>
      </c>
      <c r="H22" s="429">
        <v>0.14000000000000001</v>
      </c>
      <c r="I22" s="429">
        <v>0.33</v>
      </c>
      <c r="J22" s="429">
        <v>1</v>
      </c>
      <c r="K22" s="132">
        <v>2011</v>
      </c>
      <c r="L22" s="429">
        <v>0.42</v>
      </c>
      <c r="M22" s="429">
        <v>0.82</v>
      </c>
      <c r="N22" s="429">
        <v>0.42</v>
      </c>
      <c r="O22" s="429">
        <v>0.39</v>
      </c>
      <c r="P22" s="429">
        <v>0.64</v>
      </c>
      <c r="Q22" s="429">
        <v>1.1299999999999999</v>
      </c>
      <c r="R22" s="429">
        <v>0.64</v>
      </c>
      <c r="S22" s="429">
        <v>1.41</v>
      </c>
      <c r="T22" s="429">
        <v>4.57</v>
      </c>
      <c r="U22" s="429">
        <v>0.44</v>
      </c>
      <c r="V22" s="429">
        <v>0.68</v>
      </c>
    </row>
    <row r="23" spans="1:22" ht="13.5" thickBot="1" x14ac:dyDescent="0.25">
      <c r="A23" s="132">
        <v>2012</v>
      </c>
      <c r="B23" s="429">
        <v>0.94</v>
      </c>
      <c r="C23" s="429">
        <v>0.53</v>
      </c>
      <c r="D23" s="429">
        <v>0.33</v>
      </c>
      <c r="E23" s="429">
        <v>0.9</v>
      </c>
      <c r="F23" s="429">
        <v>1.44</v>
      </c>
      <c r="G23" s="429">
        <v>2.8</v>
      </c>
      <c r="H23" s="429">
        <v>0.14000000000000001</v>
      </c>
      <c r="I23" s="429">
        <v>0.32</v>
      </c>
      <c r="J23" s="429">
        <v>0.99</v>
      </c>
      <c r="K23" s="132">
        <v>2012</v>
      </c>
      <c r="L23" s="429">
        <v>0.45</v>
      </c>
      <c r="M23" s="429">
        <v>0.85</v>
      </c>
      <c r="N23" s="429">
        <v>0.45</v>
      </c>
      <c r="O23" s="429">
        <v>0.4</v>
      </c>
      <c r="P23" s="429">
        <v>0.64</v>
      </c>
      <c r="Q23" s="429">
        <v>1.36</v>
      </c>
      <c r="R23" s="429">
        <v>0.67</v>
      </c>
      <c r="S23" s="429">
        <v>1.41</v>
      </c>
      <c r="T23" s="429">
        <v>4.09</v>
      </c>
      <c r="U23" s="429">
        <v>0.46</v>
      </c>
      <c r="V23" s="429">
        <v>0.7</v>
      </c>
    </row>
    <row r="24" spans="1:22" ht="13.5" thickBot="1" x14ac:dyDescent="0.25">
      <c r="A24" s="132">
        <v>2013</v>
      </c>
      <c r="B24" s="428">
        <v>1</v>
      </c>
      <c r="C24" s="428">
        <v>0.68</v>
      </c>
      <c r="D24" s="428">
        <v>0.36</v>
      </c>
      <c r="E24" s="428">
        <v>0.92</v>
      </c>
      <c r="F24" s="428">
        <v>1.53</v>
      </c>
      <c r="G24" s="428">
        <v>2.38</v>
      </c>
      <c r="H24" s="428">
        <v>0.14000000000000001</v>
      </c>
      <c r="I24" s="428">
        <v>0.32</v>
      </c>
      <c r="J24" s="428">
        <v>1.01</v>
      </c>
      <c r="K24" s="132">
        <v>2013</v>
      </c>
      <c r="L24" s="428">
        <v>0.45</v>
      </c>
      <c r="M24" s="428">
        <v>0.96</v>
      </c>
      <c r="N24" s="428">
        <v>0.46</v>
      </c>
      <c r="O24" s="428">
        <v>0.45</v>
      </c>
      <c r="P24" s="428">
        <v>0.67</v>
      </c>
      <c r="Q24" s="428">
        <v>1.26</v>
      </c>
      <c r="R24" s="428">
        <v>0.69</v>
      </c>
      <c r="S24" s="428">
        <v>1.3</v>
      </c>
      <c r="T24" s="428">
        <v>3.84</v>
      </c>
      <c r="U24" s="428">
        <v>0.49</v>
      </c>
      <c r="V24" s="428">
        <v>0.72</v>
      </c>
    </row>
    <row r="25" spans="1:22" ht="13.5" thickBot="1" x14ac:dyDescent="0.25">
      <c r="A25" s="132">
        <v>2014</v>
      </c>
      <c r="B25" s="428">
        <v>1.04</v>
      </c>
      <c r="C25" s="428">
        <v>0.83</v>
      </c>
      <c r="D25" s="428">
        <v>0.38</v>
      </c>
      <c r="E25" s="428">
        <v>0.95</v>
      </c>
      <c r="F25" s="428">
        <v>1.58</v>
      </c>
      <c r="G25" s="428">
        <v>2.35</v>
      </c>
      <c r="H25" s="428">
        <v>0.14000000000000001</v>
      </c>
      <c r="I25" s="428">
        <v>0.37</v>
      </c>
      <c r="J25" s="428">
        <v>1.03</v>
      </c>
      <c r="K25" s="132">
        <v>2014</v>
      </c>
      <c r="L25" s="428">
        <v>0.49</v>
      </c>
      <c r="M25" s="428">
        <v>0.92</v>
      </c>
      <c r="N25" s="428">
        <v>0.49</v>
      </c>
      <c r="O25" s="428">
        <v>0.47</v>
      </c>
      <c r="P25" s="428">
        <v>0.7</v>
      </c>
      <c r="Q25" s="428">
        <v>1.5</v>
      </c>
      <c r="R25" s="428">
        <v>0.73</v>
      </c>
      <c r="S25" s="428">
        <v>1.3</v>
      </c>
      <c r="T25" s="428">
        <v>3.48</v>
      </c>
      <c r="U25" s="428">
        <v>0.52</v>
      </c>
      <c r="V25" s="428">
        <v>0.74</v>
      </c>
    </row>
    <row r="26" spans="1:22" ht="13.5" thickBot="1" x14ac:dyDescent="0.25">
      <c r="A26" s="132">
        <v>2015</v>
      </c>
      <c r="B26" s="428">
        <v>1.083</v>
      </c>
      <c r="C26" s="428">
        <v>0.86399999999999999</v>
      </c>
      <c r="D26" s="428">
        <v>0.41499999999999998</v>
      </c>
      <c r="E26" s="428">
        <v>1.0029999999999999</v>
      </c>
      <c r="F26" s="428">
        <v>1.7949999999999999</v>
      </c>
      <c r="G26" s="428">
        <v>2.6110000000000002</v>
      </c>
      <c r="H26" s="428">
        <v>0.123</v>
      </c>
      <c r="I26" s="428">
        <v>0.378</v>
      </c>
      <c r="J26" s="428">
        <v>1.0880000000000001</v>
      </c>
      <c r="K26" s="132">
        <v>2015</v>
      </c>
      <c r="L26" s="428">
        <v>0.49299999999999999</v>
      </c>
      <c r="M26" s="428">
        <v>0.92200000000000004</v>
      </c>
      <c r="N26" s="428">
        <v>0.497</v>
      </c>
      <c r="O26" s="428">
        <v>0.49</v>
      </c>
      <c r="P26" s="428">
        <v>0.755</v>
      </c>
      <c r="Q26" s="428">
        <v>1.405</v>
      </c>
      <c r="R26" s="428">
        <v>0.78200000000000003</v>
      </c>
      <c r="S26" s="428">
        <v>1.4159999999999999</v>
      </c>
      <c r="T26" s="428">
        <v>3.327</v>
      </c>
      <c r="U26" s="428">
        <v>0.53400000000000003</v>
      </c>
      <c r="V26" s="428">
        <v>0.77300000000000002</v>
      </c>
    </row>
    <row r="27" spans="1:22" ht="13.5" thickBot="1" x14ac:dyDescent="0.25">
      <c r="A27" s="132">
        <v>2016</v>
      </c>
      <c r="B27" s="428">
        <v>1.1505925582969139</v>
      </c>
      <c r="C27" s="428">
        <v>1.0583328536367109</v>
      </c>
      <c r="D27" s="428">
        <v>0.43632578025711816</v>
      </c>
      <c r="E27" s="428">
        <v>1.0651370653749279</v>
      </c>
      <c r="F27" s="428">
        <v>1.781535144402808</v>
      </c>
      <c r="G27" s="428">
        <v>2.7462705147623296</v>
      </c>
      <c r="H27" s="428">
        <v>0.12325248659736947</v>
      </c>
      <c r="I27" s="428">
        <v>0.34902316927302529</v>
      </c>
      <c r="J27" s="428">
        <v>1.1500773842202179</v>
      </c>
      <c r="K27" s="132">
        <v>2016</v>
      </c>
      <c r="L27" s="428">
        <v>0.50872676469485822</v>
      </c>
      <c r="M27" s="428">
        <v>1.0345437742313588</v>
      </c>
      <c r="N27" s="428">
        <v>0.51261862730916907</v>
      </c>
      <c r="O27" s="428">
        <v>0.51617364494362528</v>
      </c>
      <c r="P27" s="428">
        <v>0.78685184737675384</v>
      </c>
      <c r="Q27" s="428">
        <v>1.8009137545663112</v>
      </c>
      <c r="R27" s="428">
        <v>0.8254643357802216</v>
      </c>
      <c r="S27" s="428">
        <v>1.5157018569220753</v>
      </c>
      <c r="T27" s="428">
        <v>3.769755589207497</v>
      </c>
      <c r="U27" s="428">
        <v>0.56059430540055311</v>
      </c>
      <c r="V27" s="428">
        <v>0.81130175615766154</v>
      </c>
    </row>
    <row r="28" spans="1:22" ht="13.5" thickBot="1" x14ac:dyDescent="0.25">
      <c r="A28" s="132">
        <v>2017</v>
      </c>
      <c r="B28" s="428">
        <v>1.2462515475838838</v>
      </c>
      <c r="C28" s="428">
        <v>1.1569743242118282</v>
      </c>
      <c r="D28" s="428">
        <v>0.46321267683586276</v>
      </c>
      <c r="E28" s="428">
        <v>1.1519536923230009</v>
      </c>
      <c r="F28" s="428">
        <v>1.9457408569635419</v>
      </c>
      <c r="G28" s="428">
        <v>2.7907466125728693</v>
      </c>
      <c r="H28" s="428">
        <v>0.12697178811564264</v>
      </c>
      <c r="I28" s="428">
        <v>0.37196476162274206</v>
      </c>
      <c r="J28" s="428">
        <v>1.2379777443928204</v>
      </c>
      <c r="K28" s="132">
        <v>2017</v>
      </c>
      <c r="L28" s="428">
        <v>0.49614782693447029</v>
      </c>
      <c r="M28" s="428">
        <v>1.0340165416515987</v>
      </c>
      <c r="N28" s="428">
        <v>0.49984530591256998</v>
      </c>
      <c r="O28" s="428">
        <v>0.49520426580562277</v>
      </c>
      <c r="P28" s="428">
        <v>0.83133958902371896</v>
      </c>
      <c r="Q28" s="428">
        <v>1.8408052617545108</v>
      </c>
      <c r="R28" s="428">
        <v>0.87355495975762021</v>
      </c>
      <c r="S28" s="428">
        <v>1.4608630491158827</v>
      </c>
      <c r="T28" s="428">
        <v>4.0617621676192339</v>
      </c>
      <c r="U28" s="428">
        <v>0.54885926453591249</v>
      </c>
      <c r="V28" s="428">
        <v>0.83480268617281328</v>
      </c>
    </row>
    <row r="29" spans="1:22" x14ac:dyDescent="0.2">
      <c r="A29" s="412" t="s">
        <v>18</v>
      </c>
    </row>
    <row r="30" spans="1:22" x14ac:dyDescent="0.2">
      <c r="A30" s="412" t="s">
        <v>19</v>
      </c>
    </row>
    <row r="31" spans="1:22" x14ac:dyDescent="0.2">
      <c r="A31" s="412" t="s">
        <v>741</v>
      </c>
    </row>
    <row r="32" spans="1:22" x14ac:dyDescent="0.2">
      <c r="A32" s="412" t="s">
        <v>742</v>
      </c>
    </row>
    <row r="33" spans="1:1" x14ac:dyDescent="0.2">
      <c r="A33" s="412" t="s">
        <v>743</v>
      </c>
    </row>
    <row r="34" spans="1:1" x14ac:dyDescent="0.2">
      <c r="A34" s="412" t="s">
        <v>746</v>
      </c>
    </row>
    <row r="35" spans="1:1" x14ac:dyDescent="0.2">
      <c r="A35" s="412" t="s">
        <v>43</v>
      </c>
    </row>
    <row r="36" spans="1:1" x14ac:dyDescent="0.2">
      <c r="A36" s="412" t="s">
        <v>44</v>
      </c>
    </row>
    <row r="37" spans="1:1" x14ac:dyDescent="0.2">
      <c r="A37" s="420" t="s">
        <v>22</v>
      </c>
    </row>
  </sheetData>
  <mergeCells count="23">
    <mergeCell ref="K4:V4"/>
    <mergeCell ref="K1:V1"/>
    <mergeCell ref="K2:V2"/>
    <mergeCell ref="K3:V3"/>
    <mergeCell ref="K5:K6"/>
    <mergeCell ref="L5:N5"/>
    <mergeCell ref="O5:O6"/>
    <mergeCell ref="P5:R5"/>
    <mergeCell ref="S5:S6"/>
    <mergeCell ref="T5:T6"/>
    <mergeCell ref="U5:U6"/>
    <mergeCell ref="V5:V6"/>
    <mergeCell ref="A1:J1"/>
    <mergeCell ref="A2:J2"/>
    <mergeCell ref="A3:J3"/>
    <mergeCell ref="A5:A6"/>
    <mergeCell ref="B5:E5"/>
    <mergeCell ref="F5:F6"/>
    <mergeCell ref="G5:G6"/>
    <mergeCell ref="H5:H6"/>
    <mergeCell ref="I5:I6"/>
    <mergeCell ref="J5:J6"/>
    <mergeCell ref="A4:J4"/>
  </mergeCells>
  <hyperlinks>
    <hyperlink ref="W6" location="TOC!A1" display="RETURN TO TABLE OF CONTENTS" xr:uid="{00000000-0004-0000-4C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W348"/>
  <sheetViews>
    <sheetView workbookViewId="0">
      <pane ySplit="7" topLeftCell="A8" activePane="bottomLeft" state="frozen"/>
      <selection activeCell="V32" sqref="V32"/>
      <selection pane="bottomLeft" activeCell="J260" sqref="J260"/>
    </sheetView>
  </sheetViews>
  <sheetFormatPr defaultRowHeight="12.75" x14ac:dyDescent="0.2"/>
  <cols>
    <col min="1" max="1" width="9.140625" style="416"/>
    <col min="2" max="2" width="9.85546875" style="399" bestFit="1" customWidth="1"/>
    <col min="3" max="4" width="9.42578125" style="399" bestFit="1" customWidth="1"/>
    <col min="5" max="5" width="9.85546875" style="399" bestFit="1" customWidth="1"/>
    <col min="6" max="9" width="9.42578125" style="399" bestFit="1" customWidth="1"/>
    <col min="10" max="10" width="9.85546875" style="399" bestFit="1" customWidth="1"/>
    <col min="11" max="11" width="10" style="416" bestFit="1" customWidth="1"/>
    <col min="12" max="20" width="9.42578125" style="399" bestFit="1" customWidth="1"/>
    <col min="21" max="22" width="9.85546875" style="399" bestFit="1" customWidth="1"/>
    <col min="23" max="23" width="10.7109375" bestFit="1" customWidth="1"/>
  </cols>
  <sheetData>
    <row r="1" spans="1:23" ht="12.75" customHeight="1"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x14ac:dyDescent="0.2">
      <c r="A3" s="950" t="s">
        <v>2411</v>
      </c>
      <c r="B3" s="951"/>
      <c r="C3" s="951"/>
      <c r="D3" s="951"/>
      <c r="E3" s="951"/>
      <c r="F3" s="951"/>
      <c r="G3" s="951"/>
      <c r="H3" s="951"/>
      <c r="I3" s="951"/>
      <c r="J3" s="952"/>
      <c r="K3" s="950" t="s">
        <v>2411</v>
      </c>
      <c r="L3" s="951"/>
      <c r="M3" s="951"/>
      <c r="N3" s="951"/>
      <c r="O3" s="951"/>
      <c r="P3" s="951"/>
      <c r="Q3" s="951"/>
      <c r="R3" s="951"/>
      <c r="S3" s="951"/>
      <c r="T3" s="951"/>
      <c r="U3" s="951"/>
      <c r="V3" s="952"/>
    </row>
    <row r="4" spans="1:23" x14ac:dyDescent="0.2">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3" ht="13.5" thickBot="1" x14ac:dyDescent="0.25">
      <c r="A5" s="953" t="s">
        <v>2394</v>
      </c>
      <c r="B5" s="954"/>
      <c r="C5" s="954"/>
      <c r="D5" s="954"/>
      <c r="E5" s="954"/>
      <c r="F5" s="954"/>
      <c r="G5" s="954"/>
      <c r="H5" s="954"/>
      <c r="I5" s="954"/>
      <c r="J5" s="955"/>
      <c r="K5" s="953" t="s">
        <v>2394</v>
      </c>
      <c r="L5" s="954"/>
      <c r="M5" s="954"/>
      <c r="N5" s="954"/>
      <c r="O5" s="954"/>
      <c r="P5" s="954"/>
      <c r="Q5" s="954"/>
      <c r="R5" s="954"/>
      <c r="S5" s="954"/>
      <c r="T5" s="954"/>
      <c r="U5" s="954"/>
      <c r="V5" s="955"/>
    </row>
    <row r="6" spans="1:23" ht="30" customHeight="1" thickBot="1" x14ac:dyDescent="0.25">
      <c r="A6" s="1006" t="s">
        <v>794</v>
      </c>
      <c r="B6" s="870" t="s">
        <v>4</v>
      </c>
      <c r="C6" s="871"/>
      <c r="D6" s="871"/>
      <c r="E6" s="872"/>
      <c r="F6" s="1008" t="s">
        <v>5</v>
      </c>
      <c r="G6" s="1008" t="s">
        <v>6</v>
      </c>
      <c r="H6" s="1008" t="s">
        <v>7</v>
      </c>
      <c r="I6" s="1008" t="s">
        <v>8</v>
      </c>
      <c r="J6" s="1008" t="s">
        <v>795</v>
      </c>
      <c r="K6" s="1006" t="s">
        <v>794</v>
      </c>
      <c r="L6" s="870" t="s">
        <v>23</v>
      </c>
      <c r="M6" s="871"/>
      <c r="N6" s="872"/>
      <c r="O6" s="1008" t="s">
        <v>24</v>
      </c>
      <c r="P6" s="870" t="s">
        <v>25</v>
      </c>
      <c r="Q6" s="871"/>
      <c r="R6" s="872"/>
      <c r="S6" s="1008" t="s">
        <v>26</v>
      </c>
      <c r="T6" s="1008" t="s">
        <v>27</v>
      </c>
      <c r="U6" s="1008" t="s">
        <v>799</v>
      </c>
      <c r="V6" s="1008" t="s">
        <v>29</v>
      </c>
    </row>
    <row r="7" spans="1:23" ht="34.5" thickBot="1" x14ac:dyDescent="0.25">
      <c r="A7" s="1019"/>
      <c r="B7" s="397" t="s">
        <v>10</v>
      </c>
      <c r="C7" s="397" t="s">
        <v>11</v>
      </c>
      <c r="D7" s="398" t="s">
        <v>2410</v>
      </c>
      <c r="E7" s="397" t="s">
        <v>12</v>
      </c>
      <c r="F7" s="1020"/>
      <c r="G7" s="1020"/>
      <c r="H7" s="1020"/>
      <c r="I7" s="1020"/>
      <c r="J7" s="1020"/>
      <c r="K7" s="1007"/>
      <c r="L7" s="383" t="s">
        <v>30</v>
      </c>
      <c r="M7" s="383" t="s">
        <v>800</v>
      </c>
      <c r="N7" s="383" t="s">
        <v>31</v>
      </c>
      <c r="O7" s="1009"/>
      <c r="P7" s="383" t="s">
        <v>32</v>
      </c>
      <c r="Q7" s="383" t="s">
        <v>33</v>
      </c>
      <c r="R7" s="383" t="s">
        <v>34</v>
      </c>
      <c r="S7" s="1009"/>
      <c r="T7" s="1009"/>
      <c r="U7" s="1009"/>
      <c r="V7" s="1009"/>
      <c r="W7" s="551" t="s">
        <v>2837</v>
      </c>
    </row>
    <row r="8" spans="1:23" ht="13.5" thickBot="1" x14ac:dyDescent="0.25">
      <c r="A8" s="964" t="s">
        <v>101</v>
      </c>
      <c r="B8" s="965"/>
      <c r="C8" s="965"/>
      <c r="D8" s="965"/>
      <c r="E8" s="965"/>
      <c r="F8" s="965"/>
      <c r="G8" s="965"/>
      <c r="H8" s="965"/>
      <c r="I8" s="965"/>
      <c r="J8" s="966"/>
      <c r="K8" s="964" t="s">
        <v>101</v>
      </c>
      <c r="L8" s="965"/>
      <c r="M8" s="965"/>
      <c r="N8" s="965"/>
      <c r="O8" s="965"/>
      <c r="P8" s="965"/>
      <c r="Q8" s="965"/>
      <c r="R8" s="965"/>
      <c r="S8" s="965"/>
      <c r="T8" s="965"/>
      <c r="U8" s="965"/>
      <c r="V8" s="966"/>
    </row>
    <row r="9" spans="1:23" s="38" customFormat="1" ht="13.5" thickBot="1" x14ac:dyDescent="0.25">
      <c r="A9" s="413">
        <v>2007</v>
      </c>
      <c r="B9" s="41" t="s">
        <v>14</v>
      </c>
      <c r="C9" s="41" t="s">
        <v>14</v>
      </c>
      <c r="D9" s="41" t="s">
        <v>14</v>
      </c>
      <c r="E9" s="41">
        <v>9129.7999999999993</v>
      </c>
      <c r="F9" s="41">
        <v>107.2</v>
      </c>
      <c r="G9" s="41">
        <v>1429</v>
      </c>
      <c r="H9" s="41" t="s">
        <v>796</v>
      </c>
      <c r="I9" s="41" t="s">
        <v>796</v>
      </c>
      <c r="J9" s="41">
        <v>10666</v>
      </c>
      <c r="K9" s="413">
        <v>2007</v>
      </c>
      <c r="L9" s="41">
        <v>1544.5</v>
      </c>
      <c r="M9" s="41" t="s">
        <v>40</v>
      </c>
      <c r="N9" s="41">
        <v>1544.5</v>
      </c>
      <c r="O9" s="41">
        <v>2516.1</v>
      </c>
      <c r="P9" s="41">
        <v>450.1</v>
      </c>
      <c r="Q9" s="41" t="s">
        <v>36</v>
      </c>
      <c r="R9" s="41">
        <v>450.1</v>
      </c>
      <c r="S9" s="41" t="s">
        <v>301</v>
      </c>
      <c r="T9" s="41">
        <v>383.3</v>
      </c>
      <c r="U9" s="41">
        <v>4894</v>
      </c>
      <c r="V9" s="41">
        <v>15560</v>
      </c>
    </row>
    <row r="10" spans="1:23" s="38" customFormat="1" ht="13.5" thickBot="1" x14ac:dyDescent="0.25">
      <c r="A10" s="413">
        <v>2008</v>
      </c>
      <c r="B10" s="41" t="s">
        <v>14</v>
      </c>
      <c r="C10" s="41" t="s">
        <v>14</v>
      </c>
      <c r="D10" s="41" t="s">
        <v>14</v>
      </c>
      <c r="E10" s="41">
        <v>9979.4</v>
      </c>
      <c r="F10" s="41">
        <v>110.7</v>
      </c>
      <c r="G10" s="41">
        <v>1529.7</v>
      </c>
      <c r="H10" s="41" t="s">
        <v>796</v>
      </c>
      <c r="I10" s="41" t="s">
        <v>796</v>
      </c>
      <c r="J10" s="41">
        <v>11619.8</v>
      </c>
      <c r="K10" s="413">
        <v>2008</v>
      </c>
      <c r="L10" s="41">
        <v>1628.3</v>
      </c>
      <c r="M10" s="41" t="s">
        <v>40</v>
      </c>
      <c r="N10" s="41">
        <v>1628.3</v>
      </c>
      <c r="O10" s="41">
        <v>2613.8000000000002</v>
      </c>
      <c r="P10" s="41">
        <v>488.6</v>
      </c>
      <c r="Q10" s="41" t="s">
        <v>36</v>
      </c>
      <c r="R10" s="41">
        <v>488.6</v>
      </c>
      <c r="S10" s="41" t="s">
        <v>301</v>
      </c>
      <c r="T10" s="41">
        <v>430</v>
      </c>
      <c r="U10" s="41">
        <v>5160.7</v>
      </c>
      <c r="V10" s="41">
        <v>16780.400000000001</v>
      </c>
    </row>
    <row r="11" spans="1:23" s="38" customFormat="1" ht="13.5" thickBot="1" x14ac:dyDescent="0.25">
      <c r="A11" s="413">
        <v>2009</v>
      </c>
      <c r="B11" s="41" t="s">
        <v>14</v>
      </c>
      <c r="C11" s="41" t="s">
        <v>14</v>
      </c>
      <c r="D11" s="41" t="s">
        <v>14</v>
      </c>
      <c r="E11" s="41">
        <v>9953.5</v>
      </c>
      <c r="F11" s="41">
        <v>119.5</v>
      </c>
      <c r="G11" s="41">
        <v>1538.6</v>
      </c>
      <c r="H11" s="41" t="s">
        <v>796</v>
      </c>
      <c r="I11" s="41" t="s">
        <v>796</v>
      </c>
      <c r="J11" s="41">
        <v>11611.6</v>
      </c>
      <c r="K11" s="413">
        <v>2009</v>
      </c>
      <c r="L11" s="41">
        <v>1638.8</v>
      </c>
      <c r="M11" s="41" t="s">
        <v>40</v>
      </c>
      <c r="N11" s="41">
        <v>1638.8</v>
      </c>
      <c r="O11" s="41">
        <v>2775.7</v>
      </c>
      <c r="P11" s="41">
        <v>549.70000000000005</v>
      </c>
      <c r="Q11" s="41" t="s">
        <v>36</v>
      </c>
      <c r="R11" s="41">
        <v>549.70000000000005</v>
      </c>
      <c r="S11" s="41" t="s">
        <v>301</v>
      </c>
      <c r="T11" s="41">
        <v>421.2</v>
      </c>
      <c r="U11" s="41">
        <v>5385.4</v>
      </c>
      <c r="V11" s="41">
        <v>16997</v>
      </c>
    </row>
    <row r="12" spans="1:23" s="38" customFormat="1" ht="13.5" thickBot="1" x14ac:dyDescent="0.25">
      <c r="A12" s="413">
        <v>2010</v>
      </c>
      <c r="B12" s="41" t="s">
        <v>14</v>
      </c>
      <c r="C12" s="41" t="s">
        <v>14</v>
      </c>
      <c r="D12" s="41" t="s">
        <v>14</v>
      </c>
      <c r="E12" s="41">
        <v>9949.2999999999993</v>
      </c>
      <c r="F12" s="41">
        <v>118</v>
      </c>
      <c r="G12" s="41">
        <v>1591.3</v>
      </c>
      <c r="H12" s="41" t="s">
        <v>796</v>
      </c>
      <c r="I12" s="41" t="s">
        <v>796</v>
      </c>
      <c r="J12" s="41">
        <v>11658.6</v>
      </c>
      <c r="K12" s="413">
        <v>2010</v>
      </c>
      <c r="L12" s="41">
        <v>1637.3</v>
      </c>
      <c r="M12" s="41" t="s">
        <v>40</v>
      </c>
      <c r="N12" s="41">
        <v>1637.3</v>
      </c>
      <c r="O12" s="41">
        <v>2763.6</v>
      </c>
      <c r="P12" s="41">
        <v>545.9</v>
      </c>
      <c r="Q12" s="41" t="s">
        <v>36</v>
      </c>
      <c r="R12" s="41">
        <v>545.9</v>
      </c>
      <c r="S12" s="41" t="s">
        <v>301</v>
      </c>
      <c r="T12" s="41">
        <v>403.3</v>
      </c>
      <c r="U12" s="41">
        <v>5350.1</v>
      </c>
      <c r="V12" s="41">
        <v>17008.7</v>
      </c>
    </row>
    <row r="13" spans="1:23" s="38" customFormat="1" ht="13.5" thickBot="1" x14ac:dyDescent="0.25">
      <c r="A13" s="413">
        <v>2011</v>
      </c>
      <c r="B13" s="41">
        <v>10244.1</v>
      </c>
      <c r="C13" s="41">
        <v>11.6</v>
      </c>
      <c r="D13" s="41">
        <v>108.9</v>
      </c>
      <c r="E13" s="41">
        <v>10364.6</v>
      </c>
      <c r="F13" s="41">
        <v>117.8</v>
      </c>
      <c r="G13" s="41">
        <v>1441.6</v>
      </c>
      <c r="H13" s="41">
        <v>33.799999999999997</v>
      </c>
      <c r="I13" s="41">
        <v>0</v>
      </c>
      <c r="J13" s="41">
        <v>11957.8</v>
      </c>
      <c r="K13" s="413">
        <v>2011</v>
      </c>
      <c r="L13" s="41">
        <v>1733.2</v>
      </c>
      <c r="M13" s="41">
        <v>7.4</v>
      </c>
      <c r="N13" s="41">
        <v>1740.6</v>
      </c>
      <c r="O13" s="41">
        <v>2922.1</v>
      </c>
      <c r="P13" s="41">
        <v>526.6</v>
      </c>
      <c r="Q13" s="41">
        <v>41.9</v>
      </c>
      <c r="R13" s="41">
        <v>568.5</v>
      </c>
      <c r="S13" s="41">
        <v>334.5</v>
      </c>
      <c r="T13" s="41">
        <v>66.5</v>
      </c>
      <c r="U13" s="41">
        <v>5632.2</v>
      </c>
      <c r="V13" s="41">
        <v>17589.8</v>
      </c>
    </row>
    <row r="14" spans="1:23" s="38" customFormat="1" ht="13.5" thickBot="1" x14ac:dyDescent="0.25">
      <c r="A14" s="413">
        <v>2012</v>
      </c>
      <c r="B14" s="185">
        <v>10386.1</v>
      </c>
      <c r="C14" s="185">
        <v>27.6</v>
      </c>
      <c r="D14" s="185">
        <v>163.19999999999999</v>
      </c>
      <c r="E14" s="185">
        <v>10576.9</v>
      </c>
      <c r="F14" s="185">
        <v>122.7</v>
      </c>
      <c r="G14" s="185">
        <v>1457.4</v>
      </c>
      <c r="H14" s="185">
        <v>38.4</v>
      </c>
      <c r="I14" s="185">
        <v>0</v>
      </c>
      <c r="J14" s="185">
        <v>12195.3</v>
      </c>
      <c r="K14" s="413">
        <v>2012</v>
      </c>
      <c r="L14" s="185">
        <v>1782.2</v>
      </c>
      <c r="M14" s="185">
        <v>9.8000000000000007</v>
      </c>
      <c r="N14" s="185">
        <v>1792</v>
      </c>
      <c r="O14" s="185">
        <v>2984.2</v>
      </c>
      <c r="P14" s="185">
        <v>565.9</v>
      </c>
      <c r="Q14" s="185">
        <v>49</v>
      </c>
      <c r="R14" s="185">
        <v>614.9</v>
      </c>
      <c r="S14" s="185">
        <v>349.3</v>
      </c>
      <c r="T14" s="185">
        <v>52.2</v>
      </c>
      <c r="U14" s="185">
        <v>5792.6</v>
      </c>
      <c r="V14" s="185">
        <v>17987.900000000001</v>
      </c>
    </row>
    <row r="15" spans="1:23" s="38" customFormat="1" ht="13.5" thickBot="1" x14ac:dyDescent="0.25">
      <c r="A15" s="413">
        <v>2013</v>
      </c>
      <c r="B15" s="185">
        <v>10207.9</v>
      </c>
      <c r="C15" s="185">
        <v>57.6</v>
      </c>
      <c r="D15" s="185">
        <v>441.3</v>
      </c>
      <c r="E15" s="185">
        <v>10706.7</v>
      </c>
      <c r="F15" s="185">
        <v>129.69999999999999</v>
      </c>
      <c r="G15" s="185">
        <v>1560.8</v>
      </c>
      <c r="H15" s="185">
        <v>41.2</v>
      </c>
      <c r="I15" s="185">
        <v>0</v>
      </c>
      <c r="J15" s="185">
        <v>12438.5</v>
      </c>
      <c r="K15" s="413">
        <v>2013</v>
      </c>
      <c r="L15" s="185">
        <v>1893.6</v>
      </c>
      <c r="M15" s="185">
        <v>12</v>
      </c>
      <c r="N15" s="185">
        <v>1905.5</v>
      </c>
      <c r="O15" s="185">
        <v>3220.4</v>
      </c>
      <c r="P15" s="185">
        <v>606.79999999999995</v>
      </c>
      <c r="Q15" s="185">
        <v>47.8</v>
      </c>
      <c r="R15" s="185">
        <v>654.6</v>
      </c>
      <c r="S15" s="185">
        <v>352.2</v>
      </c>
      <c r="T15" s="185">
        <v>54</v>
      </c>
      <c r="U15" s="185">
        <v>6186.7</v>
      </c>
      <c r="V15" s="185">
        <v>18625.2</v>
      </c>
    </row>
    <row r="16" spans="1:23" s="38" customFormat="1" ht="13.5" thickBot="1" x14ac:dyDescent="0.25">
      <c r="A16" s="413">
        <v>2014</v>
      </c>
      <c r="B16" s="185">
        <v>10502.9</v>
      </c>
      <c r="C16" s="185">
        <v>76.3</v>
      </c>
      <c r="D16" s="185">
        <v>505.5</v>
      </c>
      <c r="E16" s="185">
        <v>11084.6</v>
      </c>
      <c r="F16" s="185">
        <v>129.69999999999999</v>
      </c>
      <c r="G16" s="185">
        <v>1541.5</v>
      </c>
      <c r="H16" s="185">
        <v>39.299999999999997</v>
      </c>
      <c r="I16" s="185">
        <v>0</v>
      </c>
      <c r="J16" s="185">
        <v>12795.2</v>
      </c>
      <c r="K16" s="413">
        <v>2014</v>
      </c>
      <c r="L16" s="185">
        <v>2012.9</v>
      </c>
      <c r="M16" s="185">
        <v>11.5</v>
      </c>
      <c r="N16" s="185">
        <v>2024.5</v>
      </c>
      <c r="O16" s="185">
        <v>3383.2</v>
      </c>
      <c r="P16" s="185">
        <v>652.29999999999995</v>
      </c>
      <c r="Q16" s="185">
        <v>49.2</v>
      </c>
      <c r="R16" s="185">
        <v>701.5</v>
      </c>
      <c r="S16" s="185">
        <v>368.1</v>
      </c>
      <c r="T16" s="185">
        <v>62.7</v>
      </c>
      <c r="U16" s="185">
        <v>6540</v>
      </c>
      <c r="V16" s="185">
        <v>19335.099999999999</v>
      </c>
    </row>
    <row r="17" spans="1:22" s="38" customFormat="1" ht="13.5" thickBot="1" x14ac:dyDescent="0.25">
      <c r="A17" s="566">
        <v>2015</v>
      </c>
      <c r="B17" s="185">
        <v>10641.608</v>
      </c>
      <c r="C17" s="185">
        <v>79.873000000000005</v>
      </c>
      <c r="D17" s="185">
        <v>485.15</v>
      </c>
      <c r="E17" s="185">
        <v>11206.630999999999</v>
      </c>
      <c r="F17" s="185">
        <v>136.20500000000001</v>
      </c>
      <c r="G17" s="185">
        <v>1366.596</v>
      </c>
      <c r="H17" s="185">
        <v>29.341000000000001</v>
      </c>
      <c r="I17" s="185">
        <v>0</v>
      </c>
      <c r="J17" s="185">
        <v>12738.772999999999</v>
      </c>
      <c r="K17" s="566">
        <v>2015</v>
      </c>
      <c r="L17" s="185">
        <v>1980.1780000000001</v>
      </c>
      <c r="M17" s="185">
        <v>11.856999999999999</v>
      </c>
      <c r="N17" s="185">
        <v>1992.0350000000001</v>
      </c>
      <c r="O17" s="185">
        <v>3468.299</v>
      </c>
      <c r="P17" s="185">
        <v>673.83699999999999</v>
      </c>
      <c r="Q17" s="185">
        <v>54.777999999999999</v>
      </c>
      <c r="R17" s="185">
        <v>728.61500000000001</v>
      </c>
      <c r="S17" s="185">
        <v>389.84300000000002</v>
      </c>
      <c r="T17" s="185">
        <v>70.841999999999999</v>
      </c>
      <c r="U17" s="185">
        <v>6649.634</v>
      </c>
      <c r="V17" s="185">
        <v>19388.406999999999</v>
      </c>
    </row>
    <row r="18" spans="1:22" s="38" customFormat="1" ht="13.5" thickBot="1" x14ac:dyDescent="0.25">
      <c r="A18" s="616">
        <v>2016</v>
      </c>
      <c r="B18" s="185">
        <v>10929.964</v>
      </c>
      <c r="C18" s="185">
        <v>120.566</v>
      </c>
      <c r="D18" s="185">
        <v>501.58199999999999</v>
      </c>
      <c r="E18" s="185">
        <v>11552.111000000001</v>
      </c>
      <c r="F18" s="620">
        <v>144.10300000000001</v>
      </c>
      <c r="G18" s="620">
        <v>1443.115</v>
      </c>
      <c r="H18" s="620">
        <v>24.427</v>
      </c>
      <c r="I18" s="620">
        <v>0</v>
      </c>
      <c r="J18" s="185">
        <v>13163.755999999999</v>
      </c>
      <c r="K18" s="616">
        <v>2016</v>
      </c>
      <c r="L18" s="185">
        <v>1969.61</v>
      </c>
      <c r="M18" s="185">
        <v>10.161</v>
      </c>
      <c r="N18" s="185">
        <v>1979.771</v>
      </c>
      <c r="O18" s="185">
        <v>3580.35</v>
      </c>
      <c r="P18" s="185">
        <v>749.82</v>
      </c>
      <c r="Q18" s="185">
        <v>60.825000000000003</v>
      </c>
      <c r="R18" s="185">
        <v>810.64499999999998</v>
      </c>
      <c r="S18" s="185">
        <v>386.61700000000002</v>
      </c>
      <c r="T18" s="185">
        <v>76.594999999999999</v>
      </c>
      <c r="U18" s="185">
        <v>6833.9790000000003</v>
      </c>
      <c r="V18" s="185">
        <v>19997.736000000001</v>
      </c>
    </row>
    <row r="19" spans="1:22" s="38" customFormat="1" ht="13.5" thickBot="1" x14ac:dyDescent="0.25">
      <c r="A19" s="639">
        <v>2017</v>
      </c>
      <c r="B19" s="185">
        <v>11165.209000000001</v>
      </c>
      <c r="C19" s="185">
        <v>123.072</v>
      </c>
      <c r="D19" s="185">
        <v>487.892</v>
      </c>
      <c r="E19" s="185">
        <v>11776.173000000001</v>
      </c>
      <c r="F19" s="620">
        <v>146.58699999999999</v>
      </c>
      <c r="G19" s="620">
        <v>1513.3979999999999</v>
      </c>
      <c r="H19" s="620">
        <v>26.085000000000001</v>
      </c>
      <c r="I19" s="620">
        <v>0</v>
      </c>
      <c r="J19" s="185">
        <v>13462.242999999999</v>
      </c>
      <c r="K19" s="639">
        <v>2017</v>
      </c>
      <c r="L19" s="185">
        <v>2046.8969999999999</v>
      </c>
      <c r="M19" s="185">
        <v>11.81</v>
      </c>
      <c r="N19" s="185">
        <v>2058.7069999999999</v>
      </c>
      <c r="O19" s="185">
        <v>3051.2429999999999</v>
      </c>
      <c r="P19" s="185">
        <v>813.94600000000003</v>
      </c>
      <c r="Q19" s="185">
        <v>66.236999999999995</v>
      </c>
      <c r="R19" s="185">
        <v>880.18299999999999</v>
      </c>
      <c r="S19" s="185">
        <v>365.69299999999998</v>
      </c>
      <c r="T19" s="185">
        <v>84.183000000000007</v>
      </c>
      <c r="U19" s="185">
        <v>6440.009</v>
      </c>
      <c r="V19" s="185">
        <v>19902.252</v>
      </c>
    </row>
    <row r="20" spans="1:22" s="38" customFormat="1" ht="13.5" thickBot="1" x14ac:dyDescent="0.25">
      <c r="A20" s="1010" t="s">
        <v>102</v>
      </c>
      <c r="B20" s="1011"/>
      <c r="C20" s="1011"/>
      <c r="D20" s="1011"/>
      <c r="E20" s="1011"/>
      <c r="F20" s="1011"/>
      <c r="G20" s="1011"/>
      <c r="H20" s="1011"/>
      <c r="I20" s="1011"/>
      <c r="J20" s="1012"/>
      <c r="K20" s="1010" t="s">
        <v>102</v>
      </c>
      <c r="L20" s="1011"/>
      <c r="M20" s="1011"/>
      <c r="N20" s="1011"/>
      <c r="O20" s="1011"/>
      <c r="P20" s="1011"/>
      <c r="Q20" s="1011"/>
      <c r="R20" s="1011"/>
      <c r="S20" s="1011"/>
      <c r="T20" s="1011"/>
      <c r="U20" s="1011"/>
      <c r="V20" s="1012"/>
    </row>
    <row r="21" spans="1:22" s="38" customFormat="1" ht="13.5" thickBot="1" x14ac:dyDescent="0.25">
      <c r="A21" s="413">
        <v>2007</v>
      </c>
      <c r="B21" s="41" t="s">
        <v>14</v>
      </c>
      <c r="C21" s="41" t="s">
        <v>14</v>
      </c>
      <c r="D21" s="41" t="s">
        <v>14</v>
      </c>
      <c r="E21" s="41">
        <v>3335.7</v>
      </c>
      <c r="F21" s="41">
        <v>36.1</v>
      </c>
      <c r="G21" s="41">
        <v>290.89999999999998</v>
      </c>
      <c r="H21" s="41" t="s">
        <v>796</v>
      </c>
      <c r="I21" s="41" t="s">
        <v>796</v>
      </c>
      <c r="J21" s="41">
        <v>3662.7</v>
      </c>
      <c r="K21" s="413">
        <v>2007</v>
      </c>
      <c r="L21" s="41">
        <v>917.1</v>
      </c>
      <c r="M21" s="41" t="s">
        <v>40</v>
      </c>
      <c r="N21" s="41">
        <v>917.1</v>
      </c>
      <c r="O21" s="41">
        <v>1010.9</v>
      </c>
      <c r="P21" s="41">
        <v>246.7</v>
      </c>
      <c r="Q21" s="41" t="s">
        <v>36</v>
      </c>
      <c r="R21" s="41">
        <v>246.7</v>
      </c>
      <c r="S21" s="41" t="s">
        <v>301</v>
      </c>
      <c r="T21" s="41">
        <v>144.19999999999999</v>
      </c>
      <c r="U21" s="41">
        <v>2318.9</v>
      </c>
      <c r="V21" s="41">
        <v>5981.7</v>
      </c>
    </row>
    <row r="22" spans="1:22" s="38" customFormat="1" ht="13.5" thickBot="1" x14ac:dyDescent="0.25">
      <c r="A22" s="413">
        <v>2008</v>
      </c>
      <c r="B22" s="41" t="s">
        <v>14</v>
      </c>
      <c r="C22" s="41" t="s">
        <v>14</v>
      </c>
      <c r="D22" s="41" t="s">
        <v>14</v>
      </c>
      <c r="E22" s="41">
        <v>3538.4</v>
      </c>
      <c r="F22" s="41">
        <v>33.799999999999997</v>
      </c>
      <c r="G22" s="41">
        <v>300.60000000000002</v>
      </c>
      <c r="H22" s="41" t="s">
        <v>796</v>
      </c>
      <c r="I22" s="41" t="s">
        <v>796</v>
      </c>
      <c r="J22" s="41">
        <v>3872.8</v>
      </c>
      <c r="K22" s="413">
        <v>2008</v>
      </c>
      <c r="L22" s="41">
        <v>973.8</v>
      </c>
      <c r="M22" s="41" t="s">
        <v>40</v>
      </c>
      <c r="N22" s="41">
        <v>973.8</v>
      </c>
      <c r="O22" s="41">
        <v>1060.0999999999999</v>
      </c>
      <c r="P22" s="41">
        <v>262.2</v>
      </c>
      <c r="Q22" s="41" t="s">
        <v>36</v>
      </c>
      <c r="R22" s="41">
        <v>262.2</v>
      </c>
      <c r="S22" s="41" t="s">
        <v>301</v>
      </c>
      <c r="T22" s="41">
        <v>163.19999999999999</v>
      </c>
      <c r="U22" s="41">
        <v>2459.3000000000002</v>
      </c>
      <c r="V22" s="41">
        <v>6332.1</v>
      </c>
    </row>
    <row r="23" spans="1:22" s="38" customFormat="1" ht="13.5" thickBot="1" x14ac:dyDescent="0.25">
      <c r="A23" s="413">
        <v>2009</v>
      </c>
      <c r="B23" s="41" t="s">
        <v>14</v>
      </c>
      <c r="C23" s="41" t="s">
        <v>14</v>
      </c>
      <c r="D23" s="41" t="s">
        <v>14</v>
      </c>
      <c r="E23" s="41">
        <v>3438.3</v>
      </c>
      <c r="F23" s="41">
        <v>35.4</v>
      </c>
      <c r="G23" s="41">
        <v>310.2</v>
      </c>
      <c r="H23" s="41" t="s">
        <v>796</v>
      </c>
      <c r="I23" s="41" t="s">
        <v>796</v>
      </c>
      <c r="J23" s="41">
        <v>3783.9</v>
      </c>
      <c r="K23" s="413">
        <v>2009</v>
      </c>
      <c r="L23" s="41">
        <v>1028.5999999999999</v>
      </c>
      <c r="M23" s="41" t="s">
        <v>40</v>
      </c>
      <c r="N23" s="41">
        <v>1028.5999999999999</v>
      </c>
      <c r="O23" s="41">
        <v>1133.2</v>
      </c>
      <c r="P23" s="41">
        <v>260.5</v>
      </c>
      <c r="Q23" s="41" t="s">
        <v>36</v>
      </c>
      <c r="R23" s="41">
        <v>260.5</v>
      </c>
      <c r="S23" s="41" t="s">
        <v>301</v>
      </c>
      <c r="T23" s="41">
        <v>143</v>
      </c>
      <c r="U23" s="41">
        <v>2565.3000000000002</v>
      </c>
      <c r="V23" s="41">
        <v>6349.1</v>
      </c>
    </row>
    <row r="24" spans="1:22" s="38" customFormat="1" ht="13.5" thickBot="1" x14ac:dyDescent="0.25">
      <c r="A24" s="413">
        <v>2010</v>
      </c>
      <c r="B24" s="41" t="s">
        <v>14</v>
      </c>
      <c r="C24" s="41" t="s">
        <v>14</v>
      </c>
      <c r="D24" s="41" t="s">
        <v>14</v>
      </c>
      <c r="E24" s="41">
        <v>3463.7</v>
      </c>
      <c r="F24" s="41">
        <v>48.6</v>
      </c>
      <c r="G24" s="41">
        <v>337.2</v>
      </c>
      <c r="H24" s="41" t="s">
        <v>796</v>
      </c>
      <c r="I24" s="41" t="s">
        <v>796</v>
      </c>
      <c r="J24" s="41">
        <v>3849.5</v>
      </c>
      <c r="K24" s="413">
        <v>2010</v>
      </c>
      <c r="L24" s="41">
        <v>1014.1</v>
      </c>
      <c r="M24" s="41" t="s">
        <v>40</v>
      </c>
      <c r="N24" s="41">
        <v>1014.1</v>
      </c>
      <c r="O24" s="41">
        <v>1084.2</v>
      </c>
      <c r="P24" s="41">
        <v>287.2</v>
      </c>
      <c r="Q24" s="41" t="s">
        <v>36</v>
      </c>
      <c r="R24" s="41">
        <v>287.2</v>
      </c>
      <c r="S24" s="41" t="s">
        <v>301</v>
      </c>
      <c r="T24" s="41">
        <v>138.9</v>
      </c>
      <c r="U24" s="41">
        <v>2524.4</v>
      </c>
      <c r="V24" s="41">
        <v>6373.9</v>
      </c>
    </row>
    <row r="25" spans="1:22" s="38" customFormat="1" ht="13.5" thickBot="1" x14ac:dyDescent="0.25">
      <c r="A25" s="413">
        <v>2011</v>
      </c>
      <c r="B25" s="41">
        <v>3456.2</v>
      </c>
      <c r="C25" s="41">
        <v>3.5</v>
      </c>
      <c r="D25" s="41">
        <v>39.799999999999997</v>
      </c>
      <c r="E25" s="41">
        <v>3499.5</v>
      </c>
      <c r="F25" s="41">
        <v>44.8</v>
      </c>
      <c r="G25" s="41">
        <v>301.5</v>
      </c>
      <c r="H25" s="41">
        <v>12.5</v>
      </c>
      <c r="I25" s="41">
        <v>0</v>
      </c>
      <c r="J25" s="41">
        <v>3858.3</v>
      </c>
      <c r="K25" s="413">
        <v>2011</v>
      </c>
      <c r="L25" s="41">
        <v>1017.1</v>
      </c>
      <c r="M25" s="41">
        <v>4.5</v>
      </c>
      <c r="N25" s="41">
        <v>1021.6</v>
      </c>
      <c r="O25" s="41">
        <v>1159.3</v>
      </c>
      <c r="P25" s="41">
        <v>279.7</v>
      </c>
      <c r="Q25" s="41">
        <v>20.7</v>
      </c>
      <c r="R25" s="41">
        <v>300.39999999999998</v>
      </c>
      <c r="S25" s="41">
        <v>86.7</v>
      </c>
      <c r="T25" s="41">
        <v>54.6</v>
      </c>
      <c r="U25" s="41">
        <v>2622.6</v>
      </c>
      <c r="V25" s="41">
        <v>6481</v>
      </c>
    </row>
    <row r="26" spans="1:22" s="38" customFormat="1" ht="13.5" thickBot="1" x14ac:dyDescent="0.25">
      <c r="A26" s="413">
        <v>2012</v>
      </c>
      <c r="B26" s="185">
        <v>3484.3</v>
      </c>
      <c r="C26" s="185">
        <v>2.7</v>
      </c>
      <c r="D26" s="185">
        <v>54.9</v>
      </c>
      <c r="E26" s="185">
        <v>3542</v>
      </c>
      <c r="F26" s="185">
        <v>50.3</v>
      </c>
      <c r="G26" s="185">
        <v>304.5</v>
      </c>
      <c r="H26" s="185">
        <v>13.9</v>
      </c>
      <c r="I26" s="185">
        <v>0</v>
      </c>
      <c r="J26" s="185">
        <v>3910.7</v>
      </c>
      <c r="K26" s="413">
        <v>2012</v>
      </c>
      <c r="L26" s="185">
        <v>1062.5</v>
      </c>
      <c r="M26" s="185">
        <v>1.3</v>
      </c>
      <c r="N26" s="185">
        <v>1063.7</v>
      </c>
      <c r="O26" s="185">
        <v>1202.7</v>
      </c>
      <c r="P26" s="185">
        <v>316</v>
      </c>
      <c r="Q26" s="185">
        <v>30</v>
      </c>
      <c r="R26" s="185">
        <v>346</v>
      </c>
      <c r="S26" s="185">
        <v>90</v>
      </c>
      <c r="T26" s="185">
        <v>37.700000000000003</v>
      </c>
      <c r="U26" s="185">
        <v>2740.1</v>
      </c>
      <c r="V26" s="185">
        <v>6650.8</v>
      </c>
    </row>
    <row r="27" spans="1:22" s="38" customFormat="1" ht="13.5" thickBot="1" x14ac:dyDescent="0.25">
      <c r="A27" s="413">
        <v>2013</v>
      </c>
      <c r="B27" s="185">
        <v>3355.3</v>
      </c>
      <c r="C27" s="185">
        <v>14.6</v>
      </c>
      <c r="D27" s="185">
        <v>144.6</v>
      </c>
      <c r="E27" s="185">
        <v>3514.4</v>
      </c>
      <c r="F27" s="185">
        <v>42.7</v>
      </c>
      <c r="G27" s="185">
        <v>297.5</v>
      </c>
      <c r="H27" s="185">
        <v>14.3</v>
      </c>
      <c r="I27" s="185">
        <v>0</v>
      </c>
      <c r="J27" s="185">
        <v>3869</v>
      </c>
      <c r="K27" s="413">
        <v>2013</v>
      </c>
      <c r="L27" s="185">
        <v>1108.0999999999999</v>
      </c>
      <c r="M27" s="185">
        <v>1.4</v>
      </c>
      <c r="N27" s="185">
        <v>1109.5</v>
      </c>
      <c r="O27" s="185">
        <v>1279.7</v>
      </c>
      <c r="P27" s="185">
        <v>328.4</v>
      </c>
      <c r="Q27" s="185">
        <v>24.2</v>
      </c>
      <c r="R27" s="185">
        <v>352.7</v>
      </c>
      <c r="S27" s="185">
        <v>79.400000000000006</v>
      </c>
      <c r="T27" s="185">
        <v>34.4</v>
      </c>
      <c r="U27" s="185">
        <v>2855.7</v>
      </c>
      <c r="V27" s="185">
        <v>6724.7</v>
      </c>
    </row>
    <row r="28" spans="1:22" s="38" customFormat="1" ht="13.5" thickBot="1" x14ac:dyDescent="0.25">
      <c r="A28" s="413">
        <v>2014</v>
      </c>
      <c r="B28" s="185">
        <v>3578.3</v>
      </c>
      <c r="C28" s="185">
        <v>20.3</v>
      </c>
      <c r="D28" s="185">
        <v>172.4</v>
      </c>
      <c r="E28" s="185">
        <v>3771</v>
      </c>
      <c r="F28" s="185">
        <v>41.4</v>
      </c>
      <c r="G28" s="185">
        <v>337.7</v>
      </c>
      <c r="H28" s="185">
        <v>14.3</v>
      </c>
      <c r="I28" s="185">
        <v>0</v>
      </c>
      <c r="J28" s="185">
        <v>4164.5</v>
      </c>
      <c r="K28" s="413">
        <v>2014</v>
      </c>
      <c r="L28" s="185">
        <v>1196</v>
      </c>
      <c r="M28" s="185">
        <v>1.4</v>
      </c>
      <c r="N28" s="185">
        <v>1197.4000000000001</v>
      </c>
      <c r="O28" s="185">
        <v>1327</v>
      </c>
      <c r="P28" s="185">
        <v>357</v>
      </c>
      <c r="Q28" s="185">
        <v>25.4</v>
      </c>
      <c r="R28" s="185">
        <v>382.5</v>
      </c>
      <c r="S28" s="185">
        <v>93</v>
      </c>
      <c r="T28" s="185">
        <v>37.9</v>
      </c>
      <c r="U28" s="185">
        <v>3037.9</v>
      </c>
      <c r="V28" s="185">
        <v>7202.3</v>
      </c>
    </row>
    <row r="29" spans="1:22" s="38" customFormat="1" ht="13.5" thickBot="1" x14ac:dyDescent="0.25">
      <c r="A29" s="566">
        <v>2015</v>
      </c>
      <c r="B29" s="185">
        <v>3596.828</v>
      </c>
      <c r="C29" s="185">
        <v>21.581</v>
      </c>
      <c r="D29" s="185">
        <v>167.232</v>
      </c>
      <c r="E29" s="185">
        <v>3785.6410000000001</v>
      </c>
      <c r="F29" s="185">
        <v>44.948</v>
      </c>
      <c r="G29" s="185">
        <v>331.41199999999998</v>
      </c>
      <c r="H29" s="185">
        <v>12.093</v>
      </c>
      <c r="I29" s="185">
        <v>0</v>
      </c>
      <c r="J29" s="185">
        <v>4174.0940000000001</v>
      </c>
      <c r="K29" s="566">
        <v>2015</v>
      </c>
      <c r="L29" s="185">
        <v>1212.684</v>
      </c>
      <c r="M29" s="185">
        <v>1.3740000000000001</v>
      </c>
      <c r="N29" s="185">
        <v>1214.058</v>
      </c>
      <c r="O29" s="185">
        <v>1387.394</v>
      </c>
      <c r="P29" s="185">
        <v>374.274</v>
      </c>
      <c r="Q29" s="185">
        <v>27.872</v>
      </c>
      <c r="R29" s="185">
        <v>402.14600000000002</v>
      </c>
      <c r="S29" s="185">
        <v>107.21299999999999</v>
      </c>
      <c r="T29" s="185">
        <v>39.51</v>
      </c>
      <c r="U29" s="185">
        <v>3150.3209999999999</v>
      </c>
      <c r="V29" s="185">
        <v>7324.415</v>
      </c>
    </row>
    <row r="30" spans="1:22" s="38" customFormat="1" ht="13.5" thickBot="1" x14ac:dyDescent="0.25">
      <c r="A30" s="616">
        <v>2016</v>
      </c>
      <c r="B30" s="185">
        <v>3760.1210000000001</v>
      </c>
      <c r="C30" s="185">
        <v>32.322000000000003</v>
      </c>
      <c r="D30" s="185">
        <v>178.52</v>
      </c>
      <c r="E30" s="185">
        <v>3970.9630000000002</v>
      </c>
      <c r="F30" s="185">
        <v>45.472999999999999</v>
      </c>
      <c r="G30" s="185">
        <v>333.84500000000003</v>
      </c>
      <c r="H30" s="185">
        <v>12.579000000000001</v>
      </c>
      <c r="I30" s="185">
        <v>0</v>
      </c>
      <c r="J30" s="185">
        <v>4362.8590000000004</v>
      </c>
      <c r="K30" s="616">
        <v>2016</v>
      </c>
      <c r="L30" s="185">
        <v>1270.251</v>
      </c>
      <c r="M30" s="185">
        <v>1.764</v>
      </c>
      <c r="N30" s="185">
        <v>1272.0149999999999</v>
      </c>
      <c r="O30" s="185">
        <v>1506.2670000000001</v>
      </c>
      <c r="P30" s="185">
        <v>441.32799999999997</v>
      </c>
      <c r="Q30" s="185">
        <v>32.453000000000003</v>
      </c>
      <c r="R30" s="185">
        <v>473.78099999999995</v>
      </c>
      <c r="S30" s="185">
        <v>120.096</v>
      </c>
      <c r="T30" s="185">
        <v>48.258000000000003</v>
      </c>
      <c r="U30" s="185">
        <v>3420.4169999999999</v>
      </c>
      <c r="V30" s="185">
        <v>7783.2759999999998</v>
      </c>
    </row>
    <row r="31" spans="1:22" s="38" customFormat="1" ht="13.5" thickBot="1" x14ac:dyDescent="0.25">
      <c r="A31" s="639">
        <v>2017</v>
      </c>
      <c r="B31" s="185">
        <v>3784.654</v>
      </c>
      <c r="C31" s="185">
        <v>31.202999999999999</v>
      </c>
      <c r="D31" s="185">
        <v>168.209</v>
      </c>
      <c r="E31" s="185">
        <v>3984.0659999999998</v>
      </c>
      <c r="F31" s="185">
        <v>46.204999999999998</v>
      </c>
      <c r="G31" s="185">
        <v>330.17899999999997</v>
      </c>
      <c r="H31" s="185">
        <v>14.022</v>
      </c>
      <c r="I31" s="185">
        <v>0</v>
      </c>
      <c r="J31" s="185">
        <v>4374.4719999999998</v>
      </c>
      <c r="K31" s="639">
        <v>2017</v>
      </c>
      <c r="L31" s="185">
        <v>1279.8420000000001</v>
      </c>
      <c r="M31" s="185">
        <v>2.125</v>
      </c>
      <c r="N31" s="185">
        <v>1281.9670000000001</v>
      </c>
      <c r="O31" s="185">
        <v>1490.4570000000001</v>
      </c>
      <c r="P31" s="185">
        <v>453.10199999999998</v>
      </c>
      <c r="Q31" s="185">
        <v>35.673000000000002</v>
      </c>
      <c r="R31" s="185">
        <v>488.77499999999998</v>
      </c>
      <c r="S31" s="185">
        <v>88.744</v>
      </c>
      <c r="T31" s="185">
        <v>50.191000000000003</v>
      </c>
      <c r="U31" s="185">
        <v>3400.134</v>
      </c>
      <c r="V31" s="185">
        <v>7774.6059999999998</v>
      </c>
    </row>
    <row r="32" spans="1:22" s="38" customFormat="1" ht="13.5" thickBot="1" x14ac:dyDescent="0.25">
      <c r="A32" s="1016" t="s">
        <v>103</v>
      </c>
      <c r="B32" s="1017"/>
      <c r="C32" s="1017"/>
      <c r="D32" s="1017"/>
      <c r="E32" s="1017"/>
      <c r="F32" s="1017"/>
      <c r="G32" s="1017"/>
      <c r="H32" s="1017"/>
      <c r="I32" s="1017"/>
      <c r="J32" s="1018"/>
      <c r="K32" s="1016" t="s">
        <v>103</v>
      </c>
      <c r="L32" s="1017"/>
      <c r="M32" s="1017"/>
      <c r="N32" s="1017"/>
      <c r="O32" s="1017"/>
      <c r="P32" s="1017"/>
      <c r="Q32" s="1017"/>
      <c r="R32" s="1017"/>
      <c r="S32" s="1017"/>
      <c r="T32" s="1017"/>
      <c r="U32" s="1017"/>
      <c r="V32" s="1018"/>
    </row>
    <row r="33" spans="1:22" s="38" customFormat="1" ht="13.5" thickBot="1" x14ac:dyDescent="0.25">
      <c r="A33" s="413">
        <v>2007</v>
      </c>
      <c r="B33" s="41" t="s">
        <v>14</v>
      </c>
      <c r="C33" s="41" t="s">
        <v>14</v>
      </c>
      <c r="D33" s="41" t="s">
        <v>14</v>
      </c>
      <c r="E33" s="41">
        <v>685.6</v>
      </c>
      <c r="F33" s="41">
        <v>19.600000000000001</v>
      </c>
      <c r="G33" s="41">
        <v>58</v>
      </c>
      <c r="H33" s="41" t="s">
        <v>796</v>
      </c>
      <c r="I33" s="41" t="s">
        <v>796</v>
      </c>
      <c r="J33" s="41">
        <v>763.2</v>
      </c>
      <c r="K33" s="413">
        <v>2007</v>
      </c>
      <c r="L33" s="41">
        <v>605.29999999999995</v>
      </c>
      <c r="M33" s="41" t="s">
        <v>40</v>
      </c>
      <c r="N33" s="41">
        <v>605.29999999999995</v>
      </c>
      <c r="O33" s="41">
        <v>1511.7</v>
      </c>
      <c r="P33" s="41">
        <v>201.9</v>
      </c>
      <c r="Q33" s="41" t="s">
        <v>36</v>
      </c>
      <c r="R33" s="41">
        <v>201.9</v>
      </c>
      <c r="S33" s="41" t="s">
        <v>301</v>
      </c>
      <c r="T33" s="41">
        <v>72</v>
      </c>
      <c r="U33" s="41">
        <v>2390.9</v>
      </c>
      <c r="V33" s="41">
        <v>3154</v>
      </c>
    </row>
    <row r="34" spans="1:22" s="38" customFormat="1" ht="13.5" thickBot="1" x14ac:dyDescent="0.25">
      <c r="A34" s="413">
        <v>2008</v>
      </c>
      <c r="B34" s="41" t="s">
        <v>14</v>
      </c>
      <c r="C34" s="41" t="s">
        <v>14</v>
      </c>
      <c r="D34" s="41" t="s">
        <v>14</v>
      </c>
      <c r="E34" s="41">
        <v>725.8</v>
      </c>
      <c r="F34" s="41">
        <v>21.7</v>
      </c>
      <c r="G34" s="41">
        <v>47.7</v>
      </c>
      <c r="H34" s="41" t="s">
        <v>796</v>
      </c>
      <c r="I34" s="41" t="s">
        <v>796</v>
      </c>
      <c r="J34" s="41">
        <v>795.2</v>
      </c>
      <c r="K34" s="413">
        <v>2008</v>
      </c>
      <c r="L34" s="41">
        <v>654</v>
      </c>
      <c r="M34" s="41" t="s">
        <v>40</v>
      </c>
      <c r="N34" s="41">
        <v>654</v>
      </c>
      <c r="O34" s="41">
        <v>1581</v>
      </c>
      <c r="P34" s="41">
        <v>218</v>
      </c>
      <c r="Q34" s="41" t="s">
        <v>36</v>
      </c>
      <c r="R34" s="41">
        <v>218</v>
      </c>
      <c r="S34" s="41" t="s">
        <v>301</v>
      </c>
      <c r="T34" s="41">
        <v>71.099999999999994</v>
      </c>
      <c r="U34" s="41">
        <v>2524.1</v>
      </c>
      <c r="V34" s="41">
        <v>3319.3</v>
      </c>
    </row>
    <row r="35" spans="1:22" s="38" customFormat="1" ht="13.5" thickBot="1" x14ac:dyDescent="0.25">
      <c r="A35" s="413">
        <v>2009</v>
      </c>
      <c r="B35" s="41" t="s">
        <v>14</v>
      </c>
      <c r="C35" s="41" t="s">
        <v>14</v>
      </c>
      <c r="D35" s="41" t="s">
        <v>14</v>
      </c>
      <c r="E35" s="41">
        <v>712.6</v>
      </c>
      <c r="F35" s="41">
        <v>23.8</v>
      </c>
      <c r="G35" s="41">
        <v>54.4</v>
      </c>
      <c r="H35" s="41" t="s">
        <v>796</v>
      </c>
      <c r="I35" s="41" t="s">
        <v>796</v>
      </c>
      <c r="J35" s="41">
        <v>790.8</v>
      </c>
      <c r="K35" s="413">
        <v>2009</v>
      </c>
      <c r="L35" s="41">
        <v>717.7</v>
      </c>
      <c r="M35" s="41" t="s">
        <v>40</v>
      </c>
      <c r="N35" s="41">
        <v>717.7</v>
      </c>
      <c r="O35" s="41">
        <v>1552</v>
      </c>
      <c r="P35" s="41">
        <v>221.4</v>
      </c>
      <c r="Q35" s="41" t="s">
        <v>36</v>
      </c>
      <c r="R35" s="41">
        <v>221.4</v>
      </c>
      <c r="S35" s="41" t="s">
        <v>301</v>
      </c>
      <c r="T35" s="41">
        <v>62.4</v>
      </c>
      <c r="U35" s="41">
        <v>2553.5</v>
      </c>
      <c r="V35" s="41">
        <v>3344.3</v>
      </c>
    </row>
    <row r="36" spans="1:22" s="38" customFormat="1" ht="13.5" thickBot="1" x14ac:dyDescent="0.25">
      <c r="A36" s="413">
        <v>2010</v>
      </c>
      <c r="B36" s="41" t="s">
        <v>14</v>
      </c>
      <c r="C36" s="41" t="s">
        <v>14</v>
      </c>
      <c r="D36" s="41" t="s">
        <v>14</v>
      </c>
      <c r="E36" s="41">
        <v>739.9</v>
      </c>
      <c r="F36" s="41">
        <v>18.899999999999999</v>
      </c>
      <c r="G36" s="41">
        <v>50.7</v>
      </c>
      <c r="H36" s="41" t="s">
        <v>796</v>
      </c>
      <c r="I36" s="41" t="s">
        <v>796</v>
      </c>
      <c r="J36" s="41">
        <v>809.5</v>
      </c>
      <c r="K36" s="413">
        <v>2010</v>
      </c>
      <c r="L36" s="41">
        <v>716.2</v>
      </c>
      <c r="M36" s="41" t="s">
        <v>40</v>
      </c>
      <c r="N36" s="41">
        <v>716.2</v>
      </c>
      <c r="O36" s="41">
        <v>1574.6</v>
      </c>
      <c r="P36" s="41">
        <v>249.5</v>
      </c>
      <c r="Q36" s="41" t="s">
        <v>36</v>
      </c>
      <c r="R36" s="41">
        <v>249.5</v>
      </c>
      <c r="S36" s="41" t="s">
        <v>301</v>
      </c>
      <c r="T36" s="41">
        <v>72.900000000000006</v>
      </c>
      <c r="U36" s="41">
        <v>2613.1999999999998</v>
      </c>
      <c r="V36" s="41">
        <v>3422.6</v>
      </c>
    </row>
    <row r="37" spans="1:22" s="38" customFormat="1" ht="13.5" thickBot="1" x14ac:dyDescent="0.25">
      <c r="A37" s="413">
        <v>2011</v>
      </c>
      <c r="B37" s="41">
        <v>792.9</v>
      </c>
      <c r="C37" s="41">
        <v>0.9</v>
      </c>
      <c r="D37" s="41">
        <v>7.6</v>
      </c>
      <c r="E37" s="41">
        <v>801.4</v>
      </c>
      <c r="F37" s="41">
        <v>16.8</v>
      </c>
      <c r="G37" s="41">
        <v>48.6</v>
      </c>
      <c r="H37" s="41">
        <v>1.7</v>
      </c>
      <c r="I37" s="41">
        <v>0</v>
      </c>
      <c r="J37" s="41">
        <v>868.5</v>
      </c>
      <c r="K37" s="413">
        <v>2011</v>
      </c>
      <c r="L37" s="41">
        <v>747.3</v>
      </c>
      <c r="M37" s="41">
        <v>4.0999999999999996</v>
      </c>
      <c r="N37" s="41">
        <v>751.4</v>
      </c>
      <c r="O37" s="41">
        <v>1584.2</v>
      </c>
      <c r="P37" s="41">
        <v>250.5</v>
      </c>
      <c r="Q37" s="41">
        <v>8</v>
      </c>
      <c r="R37" s="41">
        <v>258.5</v>
      </c>
      <c r="S37" s="41">
        <v>35.200000000000003</v>
      </c>
      <c r="T37" s="41">
        <v>36.5</v>
      </c>
      <c r="U37" s="41">
        <v>2665.8</v>
      </c>
      <c r="V37" s="41">
        <v>3534.2</v>
      </c>
    </row>
    <row r="38" spans="1:22" s="38" customFormat="1" ht="13.5" thickBot="1" x14ac:dyDescent="0.25">
      <c r="A38" s="413">
        <v>2012</v>
      </c>
      <c r="B38" s="185">
        <v>803.5</v>
      </c>
      <c r="C38" s="185">
        <v>2.8</v>
      </c>
      <c r="D38" s="185">
        <v>14</v>
      </c>
      <c r="E38" s="185">
        <v>820.3</v>
      </c>
      <c r="F38" s="185">
        <v>19</v>
      </c>
      <c r="G38" s="185">
        <v>58.1</v>
      </c>
      <c r="H38" s="185">
        <v>2</v>
      </c>
      <c r="I38" s="185">
        <v>0</v>
      </c>
      <c r="J38" s="185">
        <v>899.4</v>
      </c>
      <c r="K38" s="413">
        <v>2012</v>
      </c>
      <c r="L38" s="185">
        <v>758.5</v>
      </c>
      <c r="M38" s="185">
        <v>3.5</v>
      </c>
      <c r="N38" s="185">
        <v>762</v>
      </c>
      <c r="O38" s="185">
        <v>1765.7</v>
      </c>
      <c r="P38" s="185">
        <v>276.2</v>
      </c>
      <c r="Q38" s="185">
        <v>11.4</v>
      </c>
      <c r="R38" s="185">
        <v>287.60000000000002</v>
      </c>
      <c r="S38" s="185">
        <v>39.1</v>
      </c>
      <c r="T38" s="185">
        <v>28</v>
      </c>
      <c r="U38" s="185">
        <v>2882.3</v>
      </c>
      <c r="V38" s="185">
        <v>3781.7</v>
      </c>
    </row>
    <row r="39" spans="1:22" s="38" customFormat="1" ht="13.5" thickBot="1" x14ac:dyDescent="0.25">
      <c r="A39" s="413">
        <v>2013</v>
      </c>
      <c r="B39" s="185">
        <v>827.5</v>
      </c>
      <c r="C39" s="185">
        <v>7.3</v>
      </c>
      <c r="D39" s="185">
        <v>48.6</v>
      </c>
      <c r="E39" s="185">
        <v>883.5</v>
      </c>
      <c r="F39" s="185">
        <v>27.3</v>
      </c>
      <c r="G39" s="185">
        <v>54.7</v>
      </c>
      <c r="H39" s="185">
        <v>2.2999999999999998</v>
      </c>
      <c r="I39" s="185">
        <v>0</v>
      </c>
      <c r="J39" s="185">
        <v>967.7</v>
      </c>
      <c r="K39" s="413">
        <v>2013</v>
      </c>
      <c r="L39" s="185">
        <v>842.8</v>
      </c>
      <c r="M39" s="185">
        <v>6.6</v>
      </c>
      <c r="N39" s="185">
        <v>849.3</v>
      </c>
      <c r="O39" s="185">
        <v>2225.6</v>
      </c>
      <c r="P39" s="185">
        <v>292</v>
      </c>
      <c r="Q39" s="185">
        <v>11.7</v>
      </c>
      <c r="R39" s="185">
        <v>303.7</v>
      </c>
      <c r="S39" s="185">
        <v>42.1</v>
      </c>
      <c r="T39" s="185">
        <v>23.6</v>
      </c>
      <c r="U39" s="185">
        <v>3444.3</v>
      </c>
      <c r="V39" s="185">
        <v>4412</v>
      </c>
    </row>
    <row r="40" spans="1:22" s="38" customFormat="1" ht="13.5" thickBot="1" x14ac:dyDescent="0.25">
      <c r="A40" s="413">
        <v>2014</v>
      </c>
      <c r="B40" s="185">
        <v>852.4</v>
      </c>
      <c r="C40" s="185">
        <v>8.6999999999999993</v>
      </c>
      <c r="D40" s="185">
        <v>54.2</v>
      </c>
      <c r="E40" s="185">
        <v>915.3</v>
      </c>
      <c r="F40" s="185">
        <v>27.7</v>
      </c>
      <c r="G40" s="185">
        <v>61.3</v>
      </c>
      <c r="H40" s="185">
        <v>2.4</v>
      </c>
      <c r="I40" s="185">
        <v>0</v>
      </c>
      <c r="J40" s="185">
        <v>1006.6</v>
      </c>
      <c r="K40" s="413">
        <v>2014</v>
      </c>
      <c r="L40" s="185">
        <v>944.3</v>
      </c>
      <c r="M40" s="185">
        <v>8</v>
      </c>
      <c r="N40" s="185">
        <v>952.3</v>
      </c>
      <c r="O40" s="185">
        <v>2469</v>
      </c>
      <c r="P40" s="185">
        <v>321.3</v>
      </c>
      <c r="Q40" s="185">
        <v>12.8</v>
      </c>
      <c r="R40" s="185">
        <v>334.1</v>
      </c>
      <c r="S40" s="185">
        <v>43.8</v>
      </c>
      <c r="T40" s="185">
        <v>27.6</v>
      </c>
      <c r="U40" s="185">
        <v>3826.8</v>
      </c>
      <c r="V40" s="185">
        <v>4833.3999999999996</v>
      </c>
    </row>
    <row r="41" spans="1:22" s="38" customFormat="1" ht="13.5" thickBot="1" x14ac:dyDescent="0.25">
      <c r="A41" s="566">
        <v>2015</v>
      </c>
      <c r="B41" s="185">
        <v>911.38499999999999</v>
      </c>
      <c r="C41" s="185">
        <v>9.2690000000000001</v>
      </c>
      <c r="D41" s="185">
        <v>53.289000000000001</v>
      </c>
      <c r="E41" s="185">
        <v>973.94299999999998</v>
      </c>
      <c r="F41" s="185">
        <v>30.283999999999999</v>
      </c>
      <c r="G41" s="185">
        <v>71.474999999999994</v>
      </c>
      <c r="H41" s="185">
        <v>1.988</v>
      </c>
      <c r="I41" s="185">
        <v>0</v>
      </c>
      <c r="J41" s="185">
        <v>1077.6899999999998</v>
      </c>
      <c r="K41" s="566">
        <v>2015</v>
      </c>
      <c r="L41" s="185">
        <v>949.17</v>
      </c>
      <c r="M41" s="185">
        <v>5.8090000000000002</v>
      </c>
      <c r="N41" s="185">
        <v>954.97899999999993</v>
      </c>
      <c r="O41" s="185">
        <v>2462.8150000000001</v>
      </c>
      <c r="P41" s="185">
        <v>331.38900000000001</v>
      </c>
      <c r="Q41" s="185">
        <v>13.516999999999999</v>
      </c>
      <c r="R41" s="185">
        <v>344.90600000000001</v>
      </c>
      <c r="S41" s="185">
        <v>40.814</v>
      </c>
      <c r="T41" s="185">
        <v>31.667999999999999</v>
      </c>
      <c r="U41" s="185">
        <v>3835.1820000000002</v>
      </c>
      <c r="V41" s="185">
        <v>4912.8720000000003</v>
      </c>
    </row>
    <row r="42" spans="1:22" s="38" customFormat="1" ht="13.5" thickBot="1" x14ac:dyDescent="0.25">
      <c r="A42" s="616">
        <v>2016</v>
      </c>
      <c r="B42" s="185">
        <v>940.83</v>
      </c>
      <c r="C42" s="185">
        <v>13.964</v>
      </c>
      <c r="D42" s="185">
        <v>52.616999999999997</v>
      </c>
      <c r="E42" s="185">
        <v>1007.4110000000001</v>
      </c>
      <c r="F42" s="185">
        <v>33.731999999999999</v>
      </c>
      <c r="G42" s="185">
        <v>74.123999999999995</v>
      </c>
      <c r="H42" s="185">
        <v>2.645</v>
      </c>
      <c r="I42" s="185">
        <v>0</v>
      </c>
      <c r="J42" s="185">
        <v>1117.913</v>
      </c>
      <c r="K42" s="616">
        <v>2016</v>
      </c>
      <c r="L42" s="185">
        <v>1025.277</v>
      </c>
      <c r="M42" s="185">
        <v>4.3559999999999999</v>
      </c>
      <c r="N42" s="185">
        <v>1029.633</v>
      </c>
      <c r="O42" s="185">
        <v>2633.7829999999999</v>
      </c>
      <c r="P42" s="185">
        <v>354.28800000000001</v>
      </c>
      <c r="Q42" s="185">
        <v>15.161</v>
      </c>
      <c r="R42" s="185">
        <v>369.44900000000001</v>
      </c>
      <c r="S42" s="185">
        <v>49.043999999999997</v>
      </c>
      <c r="T42" s="185">
        <v>34.026000000000003</v>
      </c>
      <c r="U42" s="185">
        <v>4115.9340000000002</v>
      </c>
      <c r="V42" s="185">
        <v>5233.8469999999998</v>
      </c>
    </row>
    <row r="43" spans="1:22" s="38" customFormat="1" ht="13.5" thickBot="1" x14ac:dyDescent="0.25">
      <c r="A43" s="639">
        <v>2017</v>
      </c>
      <c r="B43" s="185">
        <v>1022.365</v>
      </c>
      <c r="C43" s="185">
        <v>15.513999999999999</v>
      </c>
      <c r="D43" s="185">
        <v>55.555999999999997</v>
      </c>
      <c r="E43" s="185">
        <v>1093.4349999999999</v>
      </c>
      <c r="F43" s="185">
        <v>32.67</v>
      </c>
      <c r="G43" s="185">
        <v>82.989000000000004</v>
      </c>
      <c r="H43" s="185">
        <v>2.552</v>
      </c>
      <c r="I43" s="185">
        <v>0</v>
      </c>
      <c r="J43" s="185">
        <v>1211.646</v>
      </c>
      <c r="K43" s="639">
        <v>2017</v>
      </c>
      <c r="L43" s="185">
        <v>1028.029</v>
      </c>
      <c r="M43" s="185">
        <v>4.6120000000000001</v>
      </c>
      <c r="N43" s="185">
        <v>1032.6410000000001</v>
      </c>
      <c r="O43" s="185">
        <v>2847.9270000000001</v>
      </c>
      <c r="P43" s="185">
        <v>354.29500000000002</v>
      </c>
      <c r="Q43" s="185">
        <v>16.655999999999999</v>
      </c>
      <c r="R43" s="185">
        <v>370.95100000000002</v>
      </c>
      <c r="S43" s="185">
        <v>53.350999999999999</v>
      </c>
      <c r="T43" s="185">
        <v>36.256</v>
      </c>
      <c r="U43" s="185">
        <v>4341.1260000000002</v>
      </c>
      <c r="V43" s="185">
        <v>5552.7730000000001</v>
      </c>
    </row>
    <row r="44" spans="1:22" s="38" customFormat="1" ht="13.5" thickBot="1" x14ac:dyDescent="0.25">
      <c r="A44" s="1010" t="s">
        <v>104</v>
      </c>
      <c r="B44" s="1011"/>
      <c r="C44" s="1011"/>
      <c r="D44" s="1011"/>
      <c r="E44" s="1011"/>
      <c r="F44" s="1011"/>
      <c r="G44" s="1011"/>
      <c r="H44" s="1011"/>
      <c r="I44" s="1011"/>
      <c r="J44" s="1012"/>
      <c r="K44" s="1010" t="s">
        <v>104</v>
      </c>
      <c r="L44" s="1011"/>
      <c r="M44" s="1011"/>
      <c r="N44" s="1011"/>
      <c r="O44" s="1011"/>
      <c r="P44" s="1011"/>
      <c r="Q44" s="1011"/>
      <c r="R44" s="1011"/>
      <c r="S44" s="1011"/>
      <c r="T44" s="1011"/>
      <c r="U44" s="1011"/>
      <c r="V44" s="1012"/>
    </row>
    <row r="45" spans="1:22" s="38" customFormat="1" ht="13.5" thickBot="1" x14ac:dyDescent="0.25">
      <c r="A45" s="413">
        <v>2007</v>
      </c>
      <c r="B45" s="41" t="s">
        <v>14</v>
      </c>
      <c r="C45" s="41" t="s">
        <v>14</v>
      </c>
      <c r="D45" s="41" t="s">
        <v>14</v>
      </c>
      <c r="E45" s="41">
        <v>2510.9</v>
      </c>
      <c r="F45" s="41">
        <v>35.799999999999997</v>
      </c>
      <c r="G45" s="41">
        <v>388.1</v>
      </c>
      <c r="H45" s="41" t="s">
        <v>796</v>
      </c>
      <c r="I45" s="41" t="s">
        <v>796</v>
      </c>
      <c r="J45" s="41">
        <v>2934.8</v>
      </c>
      <c r="K45" s="413">
        <v>2007</v>
      </c>
      <c r="L45" s="41">
        <v>705.3</v>
      </c>
      <c r="M45" s="41" t="s">
        <v>40</v>
      </c>
      <c r="N45" s="41">
        <v>705.3</v>
      </c>
      <c r="O45" s="41">
        <v>796.2</v>
      </c>
      <c r="P45" s="41">
        <v>199.1</v>
      </c>
      <c r="Q45" s="41" t="s">
        <v>36</v>
      </c>
      <c r="R45" s="41">
        <v>199.1</v>
      </c>
      <c r="S45" s="41" t="s">
        <v>301</v>
      </c>
      <c r="T45" s="41">
        <v>143.80000000000001</v>
      </c>
      <c r="U45" s="41">
        <v>1844.4</v>
      </c>
      <c r="V45" s="41">
        <v>4779.1000000000004</v>
      </c>
    </row>
    <row r="46" spans="1:22" s="38" customFormat="1" ht="13.5" thickBot="1" x14ac:dyDescent="0.25">
      <c r="A46" s="413">
        <v>2008</v>
      </c>
      <c r="B46" s="41" t="s">
        <v>14</v>
      </c>
      <c r="C46" s="41" t="s">
        <v>14</v>
      </c>
      <c r="D46" s="41" t="s">
        <v>14</v>
      </c>
      <c r="E46" s="41">
        <v>2692.6</v>
      </c>
      <c r="F46" s="41">
        <v>48.1</v>
      </c>
      <c r="G46" s="41">
        <v>443.5</v>
      </c>
      <c r="H46" s="41" t="s">
        <v>796</v>
      </c>
      <c r="I46" s="41" t="s">
        <v>796</v>
      </c>
      <c r="J46" s="41">
        <v>3184.2</v>
      </c>
      <c r="K46" s="413">
        <v>2008</v>
      </c>
      <c r="L46" s="41">
        <v>581.20000000000005</v>
      </c>
      <c r="M46" s="41" t="s">
        <v>40</v>
      </c>
      <c r="N46" s="41">
        <v>581.20000000000005</v>
      </c>
      <c r="O46" s="41">
        <v>816.2</v>
      </c>
      <c r="P46" s="41">
        <v>220.5</v>
      </c>
      <c r="Q46" s="41" t="s">
        <v>36</v>
      </c>
      <c r="R46" s="41">
        <v>220.5</v>
      </c>
      <c r="S46" s="41" t="s">
        <v>301</v>
      </c>
      <c r="T46" s="41">
        <v>180.6</v>
      </c>
      <c r="U46" s="41">
        <v>1798.5</v>
      </c>
      <c r="V46" s="41">
        <v>4982.7</v>
      </c>
    </row>
    <row r="47" spans="1:22" s="38" customFormat="1" ht="13.5" thickBot="1" x14ac:dyDescent="0.25">
      <c r="A47" s="413">
        <v>2009</v>
      </c>
      <c r="B47" s="41" t="s">
        <v>14</v>
      </c>
      <c r="C47" s="41" t="s">
        <v>14</v>
      </c>
      <c r="D47" s="41" t="s">
        <v>14</v>
      </c>
      <c r="E47" s="41">
        <v>2858.3</v>
      </c>
      <c r="F47" s="41">
        <v>53.8</v>
      </c>
      <c r="G47" s="41">
        <v>485.4</v>
      </c>
      <c r="H47" s="41" t="s">
        <v>796</v>
      </c>
      <c r="I47" s="41" t="s">
        <v>796</v>
      </c>
      <c r="J47" s="41">
        <v>3397.5</v>
      </c>
      <c r="K47" s="413">
        <v>2009</v>
      </c>
      <c r="L47" s="41">
        <v>693.1</v>
      </c>
      <c r="M47" s="41" t="s">
        <v>40</v>
      </c>
      <c r="N47" s="41">
        <v>693.1</v>
      </c>
      <c r="O47" s="41">
        <v>788.5</v>
      </c>
      <c r="P47" s="41">
        <v>266.89999999999998</v>
      </c>
      <c r="Q47" s="41" t="s">
        <v>36</v>
      </c>
      <c r="R47" s="41">
        <v>266.89999999999998</v>
      </c>
      <c r="S47" s="41" t="s">
        <v>301</v>
      </c>
      <c r="T47" s="41">
        <v>184.2</v>
      </c>
      <c r="U47" s="41">
        <v>1932.7</v>
      </c>
      <c r="V47" s="41">
        <v>5330.2</v>
      </c>
    </row>
    <row r="48" spans="1:22" s="38" customFormat="1" ht="13.5" thickBot="1" x14ac:dyDescent="0.25">
      <c r="A48" s="413">
        <v>2010</v>
      </c>
      <c r="B48" s="41" t="s">
        <v>14</v>
      </c>
      <c r="C48" s="41" t="s">
        <v>14</v>
      </c>
      <c r="D48" s="41" t="s">
        <v>14</v>
      </c>
      <c r="E48" s="41">
        <v>2963.9</v>
      </c>
      <c r="F48" s="41">
        <v>57</v>
      </c>
      <c r="G48" s="41">
        <v>653</v>
      </c>
      <c r="H48" s="41" t="s">
        <v>796</v>
      </c>
      <c r="I48" s="41" t="s">
        <v>796</v>
      </c>
      <c r="J48" s="41">
        <v>3673.9</v>
      </c>
      <c r="K48" s="413">
        <v>2010</v>
      </c>
      <c r="L48" s="41">
        <v>693.1</v>
      </c>
      <c r="M48" s="41" t="s">
        <v>40</v>
      </c>
      <c r="N48" s="41">
        <v>693.1</v>
      </c>
      <c r="O48" s="41">
        <v>890.1</v>
      </c>
      <c r="P48" s="41">
        <v>289.89999999999998</v>
      </c>
      <c r="Q48" s="41" t="s">
        <v>36</v>
      </c>
      <c r="R48" s="41">
        <v>289.89999999999998</v>
      </c>
      <c r="S48" s="41" t="s">
        <v>301</v>
      </c>
      <c r="T48" s="41">
        <v>184.3</v>
      </c>
      <c r="U48" s="41">
        <v>2057.4</v>
      </c>
      <c r="V48" s="41">
        <v>5731.2</v>
      </c>
    </row>
    <row r="49" spans="1:22" s="38" customFormat="1" ht="13.5" thickBot="1" x14ac:dyDescent="0.25">
      <c r="A49" s="413">
        <v>2011</v>
      </c>
      <c r="B49" s="41">
        <v>2909.9</v>
      </c>
      <c r="C49" s="41">
        <v>3.8</v>
      </c>
      <c r="D49" s="41">
        <v>40.200000000000003</v>
      </c>
      <c r="E49" s="41">
        <v>2953.9</v>
      </c>
      <c r="F49" s="41">
        <v>53.2</v>
      </c>
      <c r="G49" s="41">
        <v>578.29999999999995</v>
      </c>
      <c r="H49" s="41">
        <v>56</v>
      </c>
      <c r="I49" s="41">
        <v>1.1000000000000001</v>
      </c>
      <c r="J49" s="41">
        <v>3642.5</v>
      </c>
      <c r="K49" s="413">
        <v>2011</v>
      </c>
      <c r="L49" s="41">
        <v>669.3</v>
      </c>
      <c r="M49" s="41">
        <v>6.8</v>
      </c>
      <c r="N49" s="41">
        <v>676.1</v>
      </c>
      <c r="O49" s="41">
        <v>948.8</v>
      </c>
      <c r="P49" s="41">
        <v>260.39999999999998</v>
      </c>
      <c r="Q49" s="41">
        <v>21.6</v>
      </c>
      <c r="R49" s="41">
        <v>282</v>
      </c>
      <c r="S49" s="41">
        <v>78.3</v>
      </c>
      <c r="T49" s="41">
        <v>46.7</v>
      </c>
      <c r="U49" s="41">
        <v>2031.9</v>
      </c>
      <c r="V49" s="41">
        <v>5674.1</v>
      </c>
    </row>
    <row r="50" spans="1:22" s="38" customFormat="1" ht="13.5" thickBot="1" x14ac:dyDescent="0.25">
      <c r="A50" s="413">
        <v>2012</v>
      </c>
      <c r="B50" s="185">
        <v>2828.2</v>
      </c>
      <c r="C50" s="185">
        <v>3.2</v>
      </c>
      <c r="D50" s="185">
        <v>57.9</v>
      </c>
      <c r="E50" s="185">
        <v>2889.3</v>
      </c>
      <c r="F50" s="185">
        <v>41.9</v>
      </c>
      <c r="G50" s="185">
        <v>628.5</v>
      </c>
      <c r="H50" s="185">
        <v>62.3</v>
      </c>
      <c r="I50" s="185">
        <v>1</v>
      </c>
      <c r="J50" s="185">
        <v>3623.1</v>
      </c>
      <c r="K50" s="413">
        <v>2012</v>
      </c>
      <c r="L50" s="185">
        <v>764.4</v>
      </c>
      <c r="M50" s="185">
        <v>12.2</v>
      </c>
      <c r="N50" s="185">
        <v>776.6</v>
      </c>
      <c r="O50" s="185">
        <v>973.5</v>
      </c>
      <c r="P50" s="185">
        <v>265.3</v>
      </c>
      <c r="Q50" s="185">
        <v>25.9</v>
      </c>
      <c r="R50" s="185">
        <v>291.3</v>
      </c>
      <c r="S50" s="185">
        <v>78.5</v>
      </c>
      <c r="T50" s="185">
        <v>43.6</v>
      </c>
      <c r="U50" s="185">
        <v>2163.5</v>
      </c>
      <c r="V50" s="185">
        <v>5786.5</v>
      </c>
    </row>
    <row r="51" spans="1:22" s="38" customFormat="1" ht="13.5" thickBot="1" x14ac:dyDescent="0.25">
      <c r="A51" s="413">
        <v>2013</v>
      </c>
      <c r="B51" s="185">
        <v>3030.8</v>
      </c>
      <c r="C51" s="185">
        <v>12.4</v>
      </c>
      <c r="D51" s="185">
        <v>133.1</v>
      </c>
      <c r="E51" s="185">
        <v>3176.3</v>
      </c>
      <c r="F51" s="185">
        <v>39.799999999999997</v>
      </c>
      <c r="G51" s="185">
        <v>657.1</v>
      </c>
      <c r="H51" s="185">
        <v>57.6</v>
      </c>
      <c r="I51" s="185">
        <v>1</v>
      </c>
      <c r="J51" s="185">
        <v>3931.9</v>
      </c>
      <c r="K51" s="413">
        <v>2013</v>
      </c>
      <c r="L51" s="185">
        <v>876.1</v>
      </c>
      <c r="M51" s="185">
        <v>10.6</v>
      </c>
      <c r="N51" s="185">
        <v>886.7</v>
      </c>
      <c r="O51" s="185">
        <v>1390.8</v>
      </c>
      <c r="P51" s="185">
        <v>292.8</v>
      </c>
      <c r="Q51" s="185">
        <v>21.2</v>
      </c>
      <c r="R51" s="185">
        <v>313.89999999999998</v>
      </c>
      <c r="S51" s="185">
        <v>70.7</v>
      </c>
      <c r="T51" s="185">
        <v>43.3</v>
      </c>
      <c r="U51" s="185">
        <v>2705.3</v>
      </c>
      <c r="V51" s="185">
        <v>6637.2</v>
      </c>
    </row>
    <row r="52" spans="1:22" s="38" customFormat="1" ht="13.5" thickBot="1" x14ac:dyDescent="0.25">
      <c r="A52" s="413">
        <v>2014</v>
      </c>
      <c r="B52" s="185">
        <v>3179.4</v>
      </c>
      <c r="C52" s="185">
        <v>18.8</v>
      </c>
      <c r="D52" s="185">
        <v>164.8</v>
      </c>
      <c r="E52" s="185">
        <v>3363</v>
      </c>
      <c r="F52" s="185">
        <v>50.3</v>
      </c>
      <c r="G52" s="185">
        <v>743.2</v>
      </c>
      <c r="H52" s="185">
        <v>59.2</v>
      </c>
      <c r="I52" s="185">
        <v>1</v>
      </c>
      <c r="J52" s="185">
        <v>4216.7</v>
      </c>
      <c r="K52" s="413">
        <v>2014</v>
      </c>
      <c r="L52" s="185">
        <v>862.5</v>
      </c>
      <c r="M52" s="185">
        <v>13.1</v>
      </c>
      <c r="N52" s="185">
        <v>875.6</v>
      </c>
      <c r="O52" s="185">
        <v>1411.8</v>
      </c>
      <c r="P52" s="185">
        <v>350.1</v>
      </c>
      <c r="Q52" s="185">
        <v>26.1</v>
      </c>
      <c r="R52" s="185">
        <v>376.2</v>
      </c>
      <c r="S52" s="185">
        <v>76.2</v>
      </c>
      <c r="T52" s="185">
        <v>35.299999999999997</v>
      </c>
      <c r="U52" s="185">
        <v>2775.1</v>
      </c>
      <c r="V52" s="185">
        <v>6991.8</v>
      </c>
    </row>
    <row r="53" spans="1:22" s="38" customFormat="1" ht="13.5" thickBot="1" x14ac:dyDescent="0.25">
      <c r="A53" s="566">
        <v>2015</v>
      </c>
      <c r="B53" s="185">
        <v>3241.9949999999999</v>
      </c>
      <c r="C53" s="185">
        <v>19.321999999999999</v>
      </c>
      <c r="D53" s="185">
        <v>154.649</v>
      </c>
      <c r="E53" s="185">
        <v>3415.9659999999999</v>
      </c>
      <c r="F53" s="185">
        <v>50.963999999999999</v>
      </c>
      <c r="G53" s="185">
        <v>739.28099999999995</v>
      </c>
      <c r="H53" s="185">
        <v>52.173000000000002</v>
      </c>
      <c r="I53" s="185">
        <v>0.81399999999999995</v>
      </c>
      <c r="J53" s="185">
        <v>4259.1980000000003</v>
      </c>
      <c r="K53" s="566">
        <v>2015</v>
      </c>
      <c r="L53" s="185">
        <v>887.45399999999995</v>
      </c>
      <c r="M53" s="185">
        <v>13.616</v>
      </c>
      <c r="N53" s="185">
        <v>901.06999999999994</v>
      </c>
      <c r="O53" s="185">
        <v>1576.8869999999999</v>
      </c>
      <c r="P53" s="185">
        <v>384.31099999999998</v>
      </c>
      <c r="Q53" s="185">
        <v>24.422000000000001</v>
      </c>
      <c r="R53" s="185">
        <v>408.733</v>
      </c>
      <c r="S53" s="185">
        <v>115.91500000000001</v>
      </c>
      <c r="T53" s="185">
        <v>38.518000000000001</v>
      </c>
      <c r="U53" s="185">
        <v>3041.1229999999996</v>
      </c>
      <c r="V53" s="185">
        <v>7300.3209999999999</v>
      </c>
    </row>
    <row r="54" spans="1:22" s="38" customFormat="1" ht="13.5" thickBot="1" x14ac:dyDescent="0.25">
      <c r="A54" s="616">
        <v>2016</v>
      </c>
      <c r="B54" s="185">
        <v>3586.1379999999999</v>
      </c>
      <c r="C54" s="185">
        <v>28.864999999999998</v>
      </c>
      <c r="D54" s="185">
        <v>164.15700000000001</v>
      </c>
      <c r="E54" s="185">
        <v>3779.16</v>
      </c>
      <c r="F54" s="185">
        <v>51.011000000000003</v>
      </c>
      <c r="G54" s="185">
        <v>762.28099999999995</v>
      </c>
      <c r="H54" s="185">
        <v>53.527999999999999</v>
      </c>
      <c r="I54" s="185">
        <v>0.95</v>
      </c>
      <c r="J54" s="185">
        <v>4646.9299999999994</v>
      </c>
      <c r="K54" s="616">
        <v>2016</v>
      </c>
      <c r="L54" s="185">
        <v>937.18100000000004</v>
      </c>
      <c r="M54" s="185">
        <v>17.254999999999999</v>
      </c>
      <c r="N54" s="185">
        <v>954.43600000000004</v>
      </c>
      <c r="O54" s="185">
        <v>1697.46</v>
      </c>
      <c r="P54" s="185">
        <v>402.44600000000003</v>
      </c>
      <c r="Q54" s="185">
        <v>33.020000000000003</v>
      </c>
      <c r="R54" s="185">
        <v>435.46600000000001</v>
      </c>
      <c r="S54" s="185">
        <v>123.321</v>
      </c>
      <c r="T54" s="185">
        <v>51.886000000000003</v>
      </c>
      <c r="U54" s="185">
        <v>3262.569</v>
      </c>
      <c r="V54" s="185">
        <v>7909.4989999999998</v>
      </c>
    </row>
    <row r="55" spans="1:22" s="38" customFormat="1" ht="13.5" thickBot="1" x14ac:dyDescent="0.25">
      <c r="A55" s="639">
        <v>2017</v>
      </c>
      <c r="B55" s="185">
        <v>3573.7350000000001</v>
      </c>
      <c r="C55" s="185">
        <v>24.783000000000001</v>
      </c>
      <c r="D55" s="185">
        <v>153.977</v>
      </c>
      <c r="E55" s="185">
        <v>3752.4949999999999</v>
      </c>
      <c r="F55" s="185">
        <v>47.360999999999997</v>
      </c>
      <c r="G55" s="185">
        <v>794.80799999999999</v>
      </c>
      <c r="H55" s="185">
        <v>57.802</v>
      </c>
      <c r="I55" s="185">
        <v>0.93</v>
      </c>
      <c r="J55" s="185">
        <v>4653.3959999999997</v>
      </c>
      <c r="K55" s="639">
        <v>2017</v>
      </c>
      <c r="L55" s="185">
        <v>933.24300000000005</v>
      </c>
      <c r="M55" s="185">
        <v>11.712999999999999</v>
      </c>
      <c r="N55" s="185">
        <v>944.95600000000002</v>
      </c>
      <c r="O55" s="185">
        <v>1270.6559999999999</v>
      </c>
      <c r="P55" s="185">
        <v>453.2</v>
      </c>
      <c r="Q55" s="185">
        <v>38.39</v>
      </c>
      <c r="R55" s="185">
        <v>491.59</v>
      </c>
      <c r="S55" s="185">
        <v>128.66</v>
      </c>
      <c r="T55" s="185">
        <v>53.985999999999997</v>
      </c>
      <c r="U55" s="185">
        <v>2889.848</v>
      </c>
      <c r="V55" s="185">
        <v>7543.2449999999999</v>
      </c>
    </row>
    <row r="56" spans="1:22" s="38" customFormat="1" ht="13.5" thickBot="1" x14ac:dyDescent="0.25">
      <c r="A56" s="1010" t="s">
        <v>773</v>
      </c>
      <c r="B56" s="1011"/>
      <c r="C56" s="1011"/>
      <c r="D56" s="1011"/>
      <c r="E56" s="1011"/>
      <c r="F56" s="1011"/>
      <c r="G56" s="1011"/>
      <c r="H56" s="1011"/>
      <c r="I56" s="1011"/>
      <c r="J56" s="1012"/>
      <c r="K56" s="1010" t="s">
        <v>773</v>
      </c>
      <c r="L56" s="1011"/>
      <c r="M56" s="1011"/>
      <c r="N56" s="1011"/>
      <c r="O56" s="1011"/>
      <c r="P56" s="1011"/>
      <c r="Q56" s="1011"/>
      <c r="R56" s="1011"/>
      <c r="S56" s="1011"/>
      <c r="T56" s="1011"/>
      <c r="U56" s="1011"/>
      <c r="V56" s="1012"/>
    </row>
    <row r="57" spans="1:22" s="38" customFormat="1" ht="13.5" thickBot="1" x14ac:dyDescent="0.25">
      <c r="A57" s="413">
        <v>2007</v>
      </c>
      <c r="B57" s="41" t="s">
        <v>14</v>
      </c>
      <c r="C57" s="41" t="s">
        <v>14</v>
      </c>
      <c r="D57" s="41" t="s">
        <v>14</v>
      </c>
      <c r="E57" s="41">
        <v>1645.6</v>
      </c>
      <c r="F57" s="41">
        <v>0</v>
      </c>
      <c r="G57" s="41">
        <v>2254.6999999999998</v>
      </c>
      <c r="H57" s="41" t="s">
        <v>796</v>
      </c>
      <c r="I57" s="41" t="s">
        <v>796</v>
      </c>
      <c r="J57" s="41">
        <v>3900.3</v>
      </c>
      <c r="K57" s="413">
        <v>2007</v>
      </c>
      <c r="L57" s="41">
        <v>242.5</v>
      </c>
      <c r="M57" s="41" t="s">
        <v>40</v>
      </c>
      <c r="N57" s="41">
        <v>242.5</v>
      </c>
      <c r="O57" s="41">
        <v>53.4</v>
      </c>
      <c r="P57" s="41">
        <v>71.7</v>
      </c>
      <c r="Q57" s="41" t="s">
        <v>36</v>
      </c>
      <c r="R57" s="41">
        <v>71.7</v>
      </c>
      <c r="S57" s="41" t="s">
        <v>301</v>
      </c>
      <c r="T57" s="41">
        <v>134.5</v>
      </c>
      <c r="U57" s="41">
        <v>502.1</v>
      </c>
      <c r="V57" s="41">
        <v>4402.3999999999996</v>
      </c>
    </row>
    <row r="58" spans="1:22" s="38" customFormat="1" ht="13.5" thickBot="1" x14ac:dyDescent="0.25">
      <c r="A58" s="413">
        <v>2008</v>
      </c>
      <c r="B58" s="41" t="s">
        <v>14</v>
      </c>
      <c r="C58" s="41" t="s">
        <v>14</v>
      </c>
      <c r="D58" s="41" t="s">
        <v>14</v>
      </c>
      <c r="E58" s="41">
        <v>1701</v>
      </c>
      <c r="F58" s="41">
        <v>0</v>
      </c>
      <c r="G58" s="41">
        <v>2521.6999999999998</v>
      </c>
      <c r="H58" s="41" t="s">
        <v>796</v>
      </c>
      <c r="I58" s="41" t="s">
        <v>796</v>
      </c>
      <c r="J58" s="41">
        <v>4222.7</v>
      </c>
      <c r="K58" s="413">
        <v>2008</v>
      </c>
      <c r="L58" s="41">
        <v>478.4</v>
      </c>
      <c r="M58" s="41" t="s">
        <v>40</v>
      </c>
      <c r="N58" s="41">
        <v>478.4</v>
      </c>
      <c r="O58" s="41">
        <v>57.5</v>
      </c>
      <c r="P58" s="41">
        <v>79</v>
      </c>
      <c r="Q58" s="41" t="s">
        <v>36</v>
      </c>
      <c r="R58" s="41">
        <v>79</v>
      </c>
      <c r="S58" s="41" t="s">
        <v>301</v>
      </c>
      <c r="T58" s="41">
        <v>145.80000000000001</v>
      </c>
      <c r="U58" s="41">
        <v>760.7</v>
      </c>
      <c r="V58" s="41">
        <v>4983.3999999999996</v>
      </c>
    </row>
    <row r="59" spans="1:22" s="38" customFormat="1" ht="13.5" thickBot="1" x14ac:dyDescent="0.25">
      <c r="A59" s="413">
        <v>2009</v>
      </c>
      <c r="B59" s="41" t="s">
        <v>14</v>
      </c>
      <c r="C59" s="41" t="s">
        <v>14</v>
      </c>
      <c r="D59" s="41" t="s">
        <v>14</v>
      </c>
      <c r="E59" s="41">
        <v>1741.3</v>
      </c>
      <c r="F59" s="41">
        <v>0</v>
      </c>
      <c r="G59" s="41">
        <v>2577.9</v>
      </c>
      <c r="H59" s="41" t="s">
        <v>796</v>
      </c>
      <c r="I59" s="41" t="s">
        <v>796</v>
      </c>
      <c r="J59" s="41">
        <v>4319.2</v>
      </c>
      <c r="K59" s="413">
        <v>2009</v>
      </c>
      <c r="L59" s="41">
        <v>547.5</v>
      </c>
      <c r="M59" s="41" t="s">
        <v>40</v>
      </c>
      <c r="N59" s="41">
        <v>547.5</v>
      </c>
      <c r="O59" s="41">
        <v>61.2</v>
      </c>
      <c r="P59" s="41">
        <v>111.4</v>
      </c>
      <c r="Q59" s="41" t="s">
        <v>36</v>
      </c>
      <c r="R59" s="41">
        <v>111.4</v>
      </c>
      <c r="S59" s="41" t="s">
        <v>301</v>
      </c>
      <c r="T59" s="41">
        <v>185.1</v>
      </c>
      <c r="U59" s="41">
        <v>905.2</v>
      </c>
      <c r="V59" s="41">
        <v>5224.5</v>
      </c>
    </row>
    <row r="60" spans="1:22" s="38" customFormat="1" ht="13.5" thickBot="1" x14ac:dyDescent="0.25">
      <c r="A60" s="413">
        <v>2010</v>
      </c>
      <c r="B60" s="41" t="s">
        <v>14</v>
      </c>
      <c r="C60" s="41" t="s">
        <v>14</v>
      </c>
      <c r="D60" s="41" t="s">
        <v>14</v>
      </c>
      <c r="E60" s="41">
        <v>1714.7</v>
      </c>
      <c r="F60" s="41">
        <v>0</v>
      </c>
      <c r="G60" s="41">
        <v>2554.9</v>
      </c>
      <c r="H60" s="41" t="s">
        <v>796</v>
      </c>
      <c r="I60" s="41" t="s">
        <v>796</v>
      </c>
      <c r="J60" s="41">
        <v>4269.6000000000004</v>
      </c>
      <c r="K60" s="413">
        <v>2010</v>
      </c>
      <c r="L60" s="41">
        <v>579</v>
      </c>
      <c r="M60" s="41" t="s">
        <v>40</v>
      </c>
      <c r="N60" s="41">
        <v>579</v>
      </c>
      <c r="O60" s="41">
        <v>57.3</v>
      </c>
      <c r="P60" s="41">
        <v>131.4</v>
      </c>
      <c r="Q60" s="41" t="s">
        <v>36</v>
      </c>
      <c r="R60" s="41">
        <v>131.4</v>
      </c>
      <c r="S60" s="41" t="s">
        <v>301</v>
      </c>
      <c r="T60" s="41">
        <v>181.1</v>
      </c>
      <c r="U60" s="41">
        <v>948.8</v>
      </c>
      <c r="V60" s="41">
        <v>5218.3999999999996</v>
      </c>
    </row>
    <row r="61" spans="1:22" s="38" customFormat="1" ht="13.5" thickBot="1" x14ac:dyDescent="0.25">
      <c r="A61" s="413">
        <v>2011</v>
      </c>
      <c r="B61" s="41">
        <v>1623.6</v>
      </c>
      <c r="C61" s="41">
        <v>1.1000000000000001</v>
      </c>
      <c r="D61" s="41">
        <v>113.5</v>
      </c>
      <c r="E61" s="41">
        <v>1738.2</v>
      </c>
      <c r="F61" s="41">
        <v>0</v>
      </c>
      <c r="G61" s="41">
        <v>2383.5</v>
      </c>
      <c r="H61" s="41">
        <v>60.1</v>
      </c>
      <c r="I61" s="41">
        <v>55.2</v>
      </c>
      <c r="J61" s="41">
        <v>4237</v>
      </c>
      <c r="K61" s="413">
        <v>2011</v>
      </c>
      <c r="L61" s="41">
        <v>588.9</v>
      </c>
      <c r="M61" s="41">
        <v>35</v>
      </c>
      <c r="N61" s="41">
        <v>623.9</v>
      </c>
      <c r="O61" s="41">
        <v>54.7</v>
      </c>
      <c r="P61" s="41">
        <v>87.3</v>
      </c>
      <c r="Q61" s="41">
        <v>16.399999999999999</v>
      </c>
      <c r="R61" s="41">
        <v>103.7</v>
      </c>
      <c r="S61" s="41">
        <v>53.3</v>
      </c>
      <c r="T61" s="41">
        <v>10.3</v>
      </c>
      <c r="U61" s="41">
        <v>845.9</v>
      </c>
      <c r="V61" s="41">
        <v>5083</v>
      </c>
    </row>
    <row r="62" spans="1:22" s="38" customFormat="1" ht="13.5" thickBot="1" x14ac:dyDescent="0.25">
      <c r="A62" s="413">
        <v>2012</v>
      </c>
      <c r="B62" s="185">
        <v>1902.6</v>
      </c>
      <c r="C62" s="185">
        <v>0</v>
      </c>
      <c r="D62" s="185">
        <v>136.5</v>
      </c>
      <c r="E62" s="185">
        <v>2039.1</v>
      </c>
      <c r="F62" s="185">
        <v>0</v>
      </c>
      <c r="G62" s="185">
        <v>2474.3000000000002</v>
      </c>
      <c r="H62" s="185">
        <v>66.599999999999994</v>
      </c>
      <c r="I62" s="185">
        <v>44.9</v>
      </c>
      <c r="J62" s="185">
        <v>4624.8</v>
      </c>
      <c r="K62" s="413">
        <v>2012</v>
      </c>
      <c r="L62" s="185">
        <v>613.70000000000005</v>
      </c>
      <c r="M62" s="185">
        <v>36.200000000000003</v>
      </c>
      <c r="N62" s="185">
        <v>649.9</v>
      </c>
      <c r="O62" s="185">
        <v>55.5</v>
      </c>
      <c r="P62" s="185">
        <v>67.099999999999994</v>
      </c>
      <c r="Q62" s="185">
        <v>17.899999999999999</v>
      </c>
      <c r="R62" s="185">
        <v>84.9</v>
      </c>
      <c r="S62" s="185">
        <v>51.9</v>
      </c>
      <c r="T62" s="185">
        <v>26.8</v>
      </c>
      <c r="U62" s="185">
        <v>869</v>
      </c>
      <c r="V62" s="185">
        <v>5493.9</v>
      </c>
    </row>
    <row r="63" spans="1:22" s="38" customFormat="1" ht="13.5" thickBot="1" x14ac:dyDescent="0.25">
      <c r="A63" s="413">
        <v>2013</v>
      </c>
      <c r="B63" s="185">
        <v>1981.6</v>
      </c>
      <c r="C63" s="185">
        <v>3.7</v>
      </c>
      <c r="D63" s="185">
        <v>181.2</v>
      </c>
      <c r="E63" s="185">
        <v>2166.5</v>
      </c>
      <c r="F63" s="185">
        <v>0</v>
      </c>
      <c r="G63" s="185">
        <v>2587</v>
      </c>
      <c r="H63" s="185">
        <v>64.900000000000006</v>
      </c>
      <c r="I63" s="185">
        <v>38</v>
      </c>
      <c r="J63" s="185">
        <v>4856.3999999999996</v>
      </c>
      <c r="K63" s="413">
        <v>2013</v>
      </c>
      <c r="L63" s="185">
        <v>650.20000000000005</v>
      </c>
      <c r="M63" s="185">
        <v>49.8</v>
      </c>
      <c r="N63" s="185">
        <v>700</v>
      </c>
      <c r="O63" s="185">
        <v>56.6</v>
      </c>
      <c r="P63" s="185">
        <v>66.099999999999994</v>
      </c>
      <c r="Q63" s="185">
        <v>27.8</v>
      </c>
      <c r="R63" s="185">
        <v>93.9</v>
      </c>
      <c r="S63" s="185">
        <v>52.5</v>
      </c>
      <c r="T63" s="185">
        <v>29.5</v>
      </c>
      <c r="U63" s="185">
        <v>932.6</v>
      </c>
      <c r="V63" s="185">
        <v>5789</v>
      </c>
    </row>
    <row r="64" spans="1:22" s="38" customFormat="1" ht="13.5" thickBot="1" x14ac:dyDescent="0.25">
      <c r="A64" s="413">
        <v>2014</v>
      </c>
      <c r="B64" s="185">
        <v>2051.1</v>
      </c>
      <c r="C64" s="185">
        <v>5.9</v>
      </c>
      <c r="D64" s="185">
        <v>204.3</v>
      </c>
      <c r="E64" s="185">
        <v>2261.1999999999998</v>
      </c>
      <c r="F64" s="185">
        <v>0</v>
      </c>
      <c r="G64" s="185">
        <v>2648.5</v>
      </c>
      <c r="H64" s="185">
        <v>71.599999999999994</v>
      </c>
      <c r="I64" s="185">
        <v>39.4</v>
      </c>
      <c r="J64" s="185">
        <v>5020.7</v>
      </c>
      <c r="K64" s="413">
        <v>2014</v>
      </c>
      <c r="L64" s="185">
        <v>732.9</v>
      </c>
      <c r="M64" s="185">
        <v>50</v>
      </c>
      <c r="N64" s="185">
        <v>782.9</v>
      </c>
      <c r="O64" s="185">
        <v>57.3</v>
      </c>
      <c r="P64" s="185">
        <v>65.5</v>
      </c>
      <c r="Q64" s="185">
        <v>26.6</v>
      </c>
      <c r="R64" s="185">
        <v>92.1</v>
      </c>
      <c r="S64" s="185">
        <v>74.7</v>
      </c>
      <c r="T64" s="185">
        <v>34.5</v>
      </c>
      <c r="U64" s="185">
        <v>1041.5999999999999</v>
      </c>
      <c r="V64" s="185">
        <v>6062.2</v>
      </c>
    </row>
    <row r="65" spans="1:22" s="38" customFormat="1" ht="13.5" thickBot="1" x14ac:dyDescent="0.25">
      <c r="A65" s="566">
        <v>2015</v>
      </c>
      <c r="B65" s="185">
        <v>2136.498</v>
      </c>
      <c r="C65" s="185">
        <v>6.9329999999999998</v>
      </c>
      <c r="D65" s="185">
        <v>204.93600000000001</v>
      </c>
      <c r="E65" s="185">
        <v>2348.3670000000002</v>
      </c>
      <c r="F65" s="185">
        <v>0</v>
      </c>
      <c r="G65" s="185">
        <v>2859.6819999999998</v>
      </c>
      <c r="H65" s="185">
        <v>71.909000000000006</v>
      </c>
      <c r="I65" s="185">
        <v>37.747999999999998</v>
      </c>
      <c r="J65" s="185">
        <v>5317.7079999999996</v>
      </c>
      <c r="K65" s="566">
        <v>2015</v>
      </c>
      <c r="L65" s="185">
        <v>798.57299999999998</v>
      </c>
      <c r="M65" s="185">
        <v>54.625</v>
      </c>
      <c r="N65" s="185">
        <v>853.19799999999998</v>
      </c>
      <c r="O65" s="185">
        <v>54.777999999999999</v>
      </c>
      <c r="P65" s="185">
        <v>68.680000000000007</v>
      </c>
      <c r="Q65" s="185">
        <v>26.83</v>
      </c>
      <c r="R65" s="185">
        <v>95.51</v>
      </c>
      <c r="S65" s="185">
        <v>86.358999999999995</v>
      </c>
      <c r="T65" s="185">
        <v>19.82</v>
      </c>
      <c r="U65" s="185">
        <v>1109.665</v>
      </c>
      <c r="V65" s="185">
        <v>6427.3729999999996</v>
      </c>
    </row>
    <row r="66" spans="1:22" s="38" customFormat="1" ht="13.5" thickBot="1" x14ac:dyDescent="0.25">
      <c r="A66" s="616">
        <v>2016</v>
      </c>
      <c r="B66" s="185">
        <v>2164.9699999999998</v>
      </c>
      <c r="C66" s="185">
        <v>6.5229999999999997</v>
      </c>
      <c r="D66" s="185">
        <v>204.16200000000001</v>
      </c>
      <c r="E66" s="185">
        <v>2375.6549999999997</v>
      </c>
      <c r="F66" s="185">
        <v>0</v>
      </c>
      <c r="G66" s="185">
        <v>2813.4780000000001</v>
      </c>
      <c r="H66" s="185">
        <v>71.271000000000001</v>
      </c>
      <c r="I66" s="185">
        <v>30.565000000000001</v>
      </c>
      <c r="J66" s="185">
        <v>5290.9689999999991</v>
      </c>
      <c r="K66" s="616">
        <v>2016</v>
      </c>
      <c r="L66" s="185">
        <v>851.03399999999999</v>
      </c>
      <c r="M66" s="185">
        <v>58.256999999999998</v>
      </c>
      <c r="N66" s="185">
        <v>909.29099999999994</v>
      </c>
      <c r="O66" s="185">
        <v>57.313000000000002</v>
      </c>
      <c r="P66" s="185">
        <v>70.896000000000001</v>
      </c>
      <c r="Q66" s="185">
        <v>41.44</v>
      </c>
      <c r="R66" s="185">
        <v>112.336</v>
      </c>
      <c r="S66" s="185">
        <v>93.742000000000004</v>
      </c>
      <c r="T66" s="185">
        <v>20.745999999999999</v>
      </c>
      <c r="U66" s="185">
        <v>1193.4280000000001</v>
      </c>
      <c r="V66" s="185">
        <v>6484.3959999999997</v>
      </c>
    </row>
    <row r="67" spans="1:22" s="38" customFormat="1" ht="13.5" thickBot="1" x14ac:dyDescent="0.25">
      <c r="A67" s="639">
        <v>2017</v>
      </c>
      <c r="B67" s="185">
        <v>2267.2910000000002</v>
      </c>
      <c r="C67" s="185">
        <v>0</v>
      </c>
      <c r="D67" s="185">
        <v>244.98</v>
      </c>
      <c r="E67" s="185">
        <v>2512.2710000000002</v>
      </c>
      <c r="F67" s="185">
        <v>0</v>
      </c>
      <c r="G67" s="185">
        <v>2946.7440000000001</v>
      </c>
      <c r="H67" s="185">
        <v>65.981999999999999</v>
      </c>
      <c r="I67" s="185">
        <v>29.216999999999999</v>
      </c>
      <c r="J67" s="185">
        <v>5554.2139999999999</v>
      </c>
      <c r="K67" s="639">
        <v>2017</v>
      </c>
      <c r="L67" s="185">
        <v>856.30700000000002</v>
      </c>
      <c r="M67" s="185">
        <v>58.378999999999998</v>
      </c>
      <c r="N67" s="185">
        <v>914.68600000000004</v>
      </c>
      <c r="O67" s="185">
        <v>50.878</v>
      </c>
      <c r="P67" s="185">
        <v>68.494</v>
      </c>
      <c r="Q67" s="185">
        <v>50.152999999999999</v>
      </c>
      <c r="R67" s="185">
        <v>118.64699999999999</v>
      </c>
      <c r="S67" s="185">
        <v>108.262</v>
      </c>
      <c r="T67" s="185">
        <v>24.83</v>
      </c>
      <c r="U67" s="185">
        <v>1217.3029999999999</v>
      </c>
      <c r="V67" s="185">
        <v>6771.5169999999998</v>
      </c>
    </row>
    <row r="68" spans="1:22" s="38" customFormat="1" ht="13.5" thickBot="1" x14ac:dyDescent="0.25">
      <c r="A68" s="1013" t="s">
        <v>2409</v>
      </c>
      <c r="B68" s="1014"/>
      <c r="C68" s="1014"/>
      <c r="D68" s="1014"/>
      <c r="E68" s="1014"/>
      <c r="F68" s="1014"/>
      <c r="G68" s="1014"/>
      <c r="H68" s="1014"/>
      <c r="I68" s="1014"/>
      <c r="J68" s="1015"/>
      <c r="K68" s="1013" t="s">
        <v>2409</v>
      </c>
      <c r="L68" s="1014"/>
      <c r="M68" s="1014"/>
      <c r="N68" s="1014"/>
      <c r="O68" s="1014"/>
      <c r="P68" s="1014"/>
      <c r="Q68" s="1014"/>
      <c r="R68" s="1014"/>
      <c r="S68" s="1014"/>
      <c r="T68" s="1014"/>
      <c r="U68" s="1014"/>
      <c r="V68" s="1015"/>
    </row>
    <row r="69" spans="1:22" s="38" customFormat="1" ht="13.5" thickBot="1" x14ac:dyDescent="0.25">
      <c r="A69" s="413">
        <v>2007</v>
      </c>
      <c r="B69" s="41" t="s">
        <v>14</v>
      </c>
      <c r="C69" s="41" t="s">
        <v>14</v>
      </c>
      <c r="D69" s="41" t="s">
        <v>14</v>
      </c>
      <c r="E69" s="41">
        <v>17307.5</v>
      </c>
      <c r="F69" s="41">
        <v>198.7</v>
      </c>
      <c r="G69" s="41">
        <v>4420.8</v>
      </c>
      <c r="H69" s="41" t="s">
        <v>796</v>
      </c>
      <c r="I69" s="41" t="s">
        <v>796</v>
      </c>
      <c r="J69" s="41">
        <v>21927</v>
      </c>
      <c r="K69" s="413">
        <v>2007</v>
      </c>
      <c r="L69" s="41">
        <v>4014.7</v>
      </c>
      <c r="M69" s="41" t="s">
        <v>40</v>
      </c>
      <c r="N69" s="41">
        <v>4014.7</v>
      </c>
      <c r="O69" s="41">
        <v>5888.3</v>
      </c>
      <c r="P69" s="41">
        <v>1169.5</v>
      </c>
      <c r="Q69" s="41" t="s">
        <v>36</v>
      </c>
      <c r="R69" s="41">
        <v>1169.5</v>
      </c>
      <c r="S69" s="41" t="s">
        <v>301</v>
      </c>
      <c r="T69" s="41">
        <v>877.8</v>
      </c>
      <c r="U69" s="41">
        <v>11950.3</v>
      </c>
      <c r="V69" s="41">
        <v>33877.300000000003</v>
      </c>
    </row>
    <row r="70" spans="1:22" s="38" customFormat="1" ht="13.5" thickBot="1" x14ac:dyDescent="0.25">
      <c r="A70" s="413">
        <v>2008</v>
      </c>
      <c r="B70" s="41" t="s">
        <v>14</v>
      </c>
      <c r="C70" s="41" t="s">
        <v>14</v>
      </c>
      <c r="D70" s="41" t="s">
        <v>14</v>
      </c>
      <c r="E70" s="41">
        <v>18637.2</v>
      </c>
      <c r="F70" s="41">
        <v>214.3</v>
      </c>
      <c r="G70" s="41">
        <v>4843.2</v>
      </c>
      <c r="H70" s="41" t="s">
        <v>796</v>
      </c>
      <c r="I70" s="41" t="s">
        <v>796</v>
      </c>
      <c r="J70" s="41">
        <v>23694.7</v>
      </c>
      <c r="K70" s="413">
        <v>2008</v>
      </c>
      <c r="L70" s="41">
        <v>4315.8</v>
      </c>
      <c r="M70" s="41" t="s">
        <v>40</v>
      </c>
      <c r="N70" s="41">
        <v>4315.8</v>
      </c>
      <c r="O70" s="41">
        <v>6128.5</v>
      </c>
      <c r="P70" s="41">
        <v>1268.3</v>
      </c>
      <c r="Q70" s="41" t="s">
        <v>36</v>
      </c>
      <c r="R70" s="41">
        <v>1268.3</v>
      </c>
      <c r="S70" s="41" t="s">
        <v>301</v>
      </c>
      <c r="T70" s="41">
        <v>990.7</v>
      </c>
      <c r="U70" s="41">
        <v>12703.3</v>
      </c>
      <c r="V70" s="41">
        <v>36397.9</v>
      </c>
    </row>
    <row r="71" spans="1:22" s="38" customFormat="1" ht="13.5" thickBot="1" x14ac:dyDescent="0.25">
      <c r="A71" s="413">
        <v>2009</v>
      </c>
      <c r="B71" s="41" t="s">
        <v>14</v>
      </c>
      <c r="C71" s="41" t="s">
        <v>14</v>
      </c>
      <c r="D71" s="41" t="s">
        <v>14</v>
      </c>
      <c r="E71" s="41">
        <v>18704</v>
      </c>
      <c r="F71" s="41">
        <v>232.5</v>
      </c>
      <c r="G71" s="41">
        <v>4966.5</v>
      </c>
      <c r="H71" s="41" t="s">
        <v>796</v>
      </c>
      <c r="I71" s="41" t="s">
        <v>796</v>
      </c>
      <c r="J71" s="41">
        <v>23903</v>
      </c>
      <c r="K71" s="413">
        <v>2009</v>
      </c>
      <c r="L71" s="41">
        <v>4625.7</v>
      </c>
      <c r="M71" s="41" t="s">
        <v>40</v>
      </c>
      <c r="N71" s="41">
        <v>4625.7</v>
      </c>
      <c r="O71" s="41">
        <v>6310.5</v>
      </c>
      <c r="P71" s="41">
        <v>1409.9</v>
      </c>
      <c r="Q71" s="41" t="s">
        <v>36</v>
      </c>
      <c r="R71" s="41">
        <v>1409.9</v>
      </c>
      <c r="S71" s="41" t="s">
        <v>301</v>
      </c>
      <c r="T71" s="41">
        <v>995.8</v>
      </c>
      <c r="U71" s="41">
        <v>13341.9</v>
      </c>
      <c r="V71" s="41">
        <v>37245</v>
      </c>
    </row>
    <row r="72" spans="1:22" s="38" customFormat="1" ht="13.5" thickBot="1" x14ac:dyDescent="0.25">
      <c r="A72" s="413">
        <v>2010</v>
      </c>
      <c r="B72" s="41" t="s">
        <v>14</v>
      </c>
      <c r="C72" s="41" t="s">
        <v>14</v>
      </c>
      <c r="D72" s="41" t="s">
        <v>14</v>
      </c>
      <c r="E72" s="41">
        <v>18831.400000000001</v>
      </c>
      <c r="F72" s="41">
        <v>242.4</v>
      </c>
      <c r="G72" s="41">
        <v>5187.2</v>
      </c>
      <c r="H72" s="41" t="s">
        <v>796</v>
      </c>
      <c r="I72" s="41" t="s">
        <v>796</v>
      </c>
      <c r="J72" s="41">
        <v>24261</v>
      </c>
      <c r="K72" s="413">
        <v>2010</v>
      </c>
      <c r="L72" s="41">
        <v>4639.7</v>
      </c>
      <c r="M72" s="41" t="s">
        <v>40</v>
      </c>
      <c r="N72" s="41">
        <v>4639.7</v>
      </c>
      <c r="O72" s="41">
        <v>6369.7</v>
      </c>
      <c r="P72" s="41">
        <v>1503.8</v>
      </c>
      <c r="Q72" s="41" t="s">
        <v>36</v>
      </c>
      <c r="R72" s="41">
        <v>1503.8</v>
      </c>
      <c r="S72" s="41" t="s">
        <v>301</v>
      </c>
      <c r="T72" s="41">
        <v>980.5</v>
      </c>
      <c r="U72" s="41">
        <v>13493.7</v>
      </c>
      <c r="V72" s="41">
        <v>37754.9</v>
      </c>
    </row>
    <row r="73" spans="1:22" s="38" customFormat="1" ht="13.5" thickBot="1" x14ac:dyDescent="0.25">
      <c r="A73" s="413">
        <v>2011</v>
      </c>
      <c r="B73" s="41">
        <v>19026.5</v>
      </c>
      <c r="C73" s="41">
        <v>21</v>
      </c>
      <c r="D73" s="41">
        <v>310</v>
      </c>
      <c r="E73" s="41">
        <v>19357.5</v>
      </c>
      <c r="F73" s="41">
        <v>232.6</v>
      </c>
      <c r="G73" s="41">
        <v>4753.5</v>
      </c>
      <c r="H73" s="41">
        <v>164</v>
      </c>
      <c r="I73" s="41">
        <v>56.3</v>
      </c>
      <c r="J73" s="41">
        <v>24563.9</v>
      </c>
      <c r="K73" s="413">
        <v>2011</v>
      </c>
      <c r="L73" s="41">
        <v>4755.7</v>
      </c>
      <c r="M73" s="41">
        <v>57.6</v>
      </c>
      <c r="N73" s="41">
        <v>4813.3</v>
      </c>
      <c r="O73" s="41">
        <v>6669.1</v>
      </c>
      <c r="P73" s="41">
        <v>1404.5</v>
      </c>
      <c r="Q73" s="41">
        <v>108.5</v>
      </c>
      <c r="R73" s="41">
        <v>1513</v>
      </c>
      <c r="S73" s="41">
        <v>588</v>
      </c>
      <c r="T73" s="41">
        <v>214.6</v>
      </c>
      <c r="U73" s="41">
        <v>13798</v>
      </c>
      <c r="V73" s="41">
        <v>38362.1</v>
      </c>
    </row>
    <row r="74" spans="1:22" s="38" customFormat="1" ht="13.5" thickBot="1" x14ac:dyDescent="0.25">
      <c r="A74" s="413">
        <v>2012</v>
      </c>
      <c r="B74" s="185">
        <v>19404.7</v>
      </c>
      <c r="C74" s="185">
        <v>36.4</v>
      </c>
      <c r="D74" s="185">
        <v>426.5</v>
      </c>
      <c r="E74" s="185">
        <v>19867.599999999999</v>
      </c>
      <c r="F74" s="185">
        <v>233.8</v>
      </c>
      <c r="G74" s="185">
        <v>4922.8</v>
      </c>
      <c r="H74" s="185">
        <v>183.2</v>
      </c>
      <c r="I74" s="185">
        <v>46</v>
      </c>
      <c r="J74" s="185">
        <v>25253.4</v>
      </c>
      <c r="K74" s="413">
        <v>2012</v>
      </c>
      <c r="L74" s="185">
        <v>4981.2</v>
      </c>
      <c r="M74" s="185">
        <v>62.9</v>
      </c>
      <c r="N74" s="185">
        <v>5044.1000000000004</v>
      </c>
      <c r="O74" s="185">
        <v>6981.6</v>
      </c>
      <c r="P74" s="185">
        <v>1490.5</v>
      </c>
      <c r="Q74" s="185">
        <v>134.19999999999999</v>
      </c>
      <c r="R74" s="185">
        <v>1624.7</v>
      </c>
      <c r="S74" s="185">
        <v>608.79999999999995</v>
      </c>
      <c r="T74" s="185">
        <v>188.3</v>
      </c>
      <c r="U74" s="185">
        <v>14447.5</v>
      </c>
      <c r="V74" s="185">
        <v>39700.9</v>
      </c>
    </row>
    <row r="75" spans="1:22" s="38" customFormat="1" ht="13.5" thickBot="1" x14ac:dyDescent="0.25">
      <c r="A75" s="413">
        <v>2013</v>
      </c>
      <c r="B75" s="185">
        <v>19403.099999999999</v>
      </c>
      <c r="C75" s="185">
        <v>95.5</v>
      </c>
      <c r="D75" s="185">
        <v>948.7</v>
      </c>
      <c r="E75" s="185">
        <v>20447.400000000001</v>
      </c>
      <c r="F75" s="185">
        <v>239.5</v>
      </c>
      <c r="G75" s="185">
        <v>5157.1000000000004</v>
      </c>
      <c r="H75" s="185">
        <v>180.3</v>
      </c>
      <c r="I75" s="185">
        <v>39.1</v>
      </c>
      <c r="J75" s="185">
        <v>26063.4</v>
      </c>
      <c r="K75" s="413">
        <v>2013</v>
      </c>
      <c r="L75" s="185">
        <v>5370.8</v>
      </c>
      <c r="M75" s="185">
        <v>80.3</v>
      </c>
      <c r="N75" s="185">
        <v>5451.1</v>
      </c>
      <c r="O75" s="185">
        <v>8173.1</v>
      </c>
      <c r="P75" s="185">
        <v>1586.1</v>
      </c>
      <c r="Q75" s="185">
        <v>132.69999999999999</v>
      </c>
      <c r="R75" s="185">
        <v>1718.7</v>
      </c>
      <c r="S75" s="185">
        <v>596.9</v>
      </c>
      <c r="T75" s="185">
        <v>184.8</v>
      </c>
      <c r="U75" s="185">
        <v>16124.7</v>
      </c>
      <c r="V75" s="185">
        <v>42188.1</v>
      </c>
    </row>
    <row r="76" spans="1:22" s="38" customFormat="1" ht="13.5" thickBot="1" x14ac:dyDescent="0.25">
      <c r="A76" s="413">
        <v>2014</v>
      </c>
      <c r="B76" s="185">
        <v>20164.099999999999</v>
      </c>
      <c r="C76" s="185">
        <v>129.9</v>
      </c>
      <c r="D76" s="185">
        <v>1101.2</v>
      </c>
      <c r="E76" s="185">
        <v>21395.1</v>
      </c>
      <c r="F76" s="185">
        <v>249</v>
      </c>
      <c r="G76" s="185">
        <v>5332.3</v>
      </c>
      <c r="H76" s="185">
        <v>186.8</v>
      </c>
      <c r="I76" s="185">
        <v>40.4</v>
      </c>
      <c r="J76" s="185">
        <v>27203.599999999999</v>
      </c>
      <c r="K76" s="413">
        <v>2014</v>
      </c>
      <c r="L76" s="185">
        <v>5748.7</v>
      </c>
      <c r="M76" s="185">
        <v>84</v>
      </c>
      <c r="N76" s="185">
        <v>5832.7</v>
      </c>
      <c r="O76" s="185">
        <v>8648.2999999999993</v>
      </c>
      <c r="P76" s="185">
        <v>1746.2</v>
      </c>
      <c r="Q76" s="185">
        <v>140.19999999999999</v>
      </c>
      <c r="R76" s="185">
        <v>1886.4</v>
      </c>
      <c r="S76" s="185">
        <v>655.8</v>
      </c>
      <c r="T76" s="185">
        <v>198</v>
      </c>
      <c r="U76" s="185">
        <v>17221.2</v>
      </c>
      <c r="V76" s="185">
        <v>44424.800000000003</v>
      </c>
    </row>
    <row r="77" spans="1:22" s="38" customFormat="1" ht="13.5" thickBot="1" x14ac:dyDescent="0.25">
      <c r="A77" s="566">
        <v>2015</v>
      </c>
      <c r="B77" s="185">
        <v>20528.313999999998</v>
      </c>
      <c r="C77" s="185">
        <v>136.977</v>
      </c>
      <c r="D77" s="185">
        <v>1065.2570000000001</v>
      </c>
      <c r="E77" s="185">
        <v>21730.547999999999</v>
      </c>
      <c r="F77" s="185">
        <v>262.40100000000001</v>
      </c>
      <c r="G77" s="185">
        <v>5368.4459999999999</v>
      </c>
      <c r="H77" s="185">
        <v>167.50399999999999</v>
      </c>
      <c r="I77" s="185">
        <v>38.563000000000002</v>
      </c>
      <c r="J77" s="185">
        <v>27567.462</v>
      </c>
      <c r="K77" s="566">
        <v>2015</v>
      </c>
      <c r="L77" s="185">
        <v>5828.058</v>
      </c>
      <c r="M77" s="185">
        <v>87.281000000000006</v>
      </c>
      <c r="N77" s="185">
        <v>5915.3389999999999</v>
      </c>
      <c r="O77" s="185">
        <v>8950.1730000000007</v>
      </c>
      <c r="P77" s="185">
        <v>1832.492</v>
      </c>
      <c r="Q77" s="185">
        <v>147.41999999999999</v>
      </c>
      <c r="R77" s="185">
        <v>1979.9110000000001</v>
      </c>
      <c r="S77" s="185">
        <v>740.14499999999998</v>
      </c>
      <c r="T77" s="185">
        <v>200.358</v>
      </c>
      <c r="U77" s="185">
        <v>17785.925999999999</v>
      </c>
      <c r="V77" s="185">
        <v>45353.387999999999</v>
      </c>
    </row>
    <row r="78" spans="1:22" s="38" customFormat="1" ht="13.5" thickBot="1" x14ac:dyDescent="0.25">
      <c r="A78" s="616">
        <v>2016</v>
      </c>
      <c r="B78" s="185">
        <v>21382.023000000001</v>
      </c>
      <c r="C78" s="185">
        <v>202.24</v>
      </c>
      <c r="D78" s="185">
        <v>1101.038</v>
      </c>
      <c r="E78" s="185">
        <v>22685.301000000003</v>
      </c>
      <c r="F78" s="185">
        <v>274.31900000000002</v>
      </c>
      <c r="G78" s="185">
        <v>5426.8419999999996</v>
      </c>
      <c r="H78" s="185">
        <v>164.45</v>
      </c>
      <c r="I78" s="185">
        <v>31.513999999999999</v>
      </c>
      <c r="J78" s="185">
        <v>28582.426000000003</v>
      </c>
      <c r="K78" s="616">
        <v>2016</v>
      </c>
      <c r="L78" s="185">
        <v>6053.3530000000001</v>
      </c>
      <c r="M78" s="185">
        <v>91.793000000000006</v>
      </c>
      <c r="N78" s="185">
        <v>6145.1459999999997</v>
      </c>
      <c r="O78" s="185">
        <v>9475.1730000000007</v>
      </c>
      <c r="P78" s="185">
        <v>2018.777</v>
      </c>
      <c r="Q78" s="185">
        <v>182.899</v>
      </c>
      <c r="R78" s="185">
        <v>2201.6759999999999</v>
      </c>
      <c r="S78" s="185">
        <v>772.82</v>
      </c>
      <c r="T78" s="185">
        <v>231.512</v>
      </c>
      <c r="U78" s="185">
        <v>18826.327000000001</v>
      </c>
      <c r="V78" s="185">
        <v>47408.754000000001</v>
      </c>
    </row>
    <row r="79" spans="1:22" s="38" customFormat="1" ht="13.5" thickBot="1" x14ac:dyDescent="0.25">
      <c r="A79" s="639">
        <v>2017</v>
      </c>
      <c r="B79" s="185">
        <v>21813.253000000001</v>
      </c>
      <c r="C79" s="185">
        <v>194.57300000000001</v>
      </c>
      <c r="D79" s="185">
        <v>1110.615</v>
      </c>
      <c r="E79" s="185">
        <v>23118.441000000003</v>
      </c>
      <c r="F79" s="185">
        <v>272.82299999999998</v>
      </c>
      <c r="G79" s="185">
        <v>5668.1170000000002</v>
      </c>
      <c r="H79" s="185">
        <v>166.44300000000001</v>
      </c>
      <c r="I79" s="185">
        <v>30.146999999999998</v>
      </c>
      <c r="J79" s="185">
        <v>29255.971000000001</v>
      </c>
      <c r="K79" s="639">
        <v>2017</v>
      </c>
      <c r="L79" s="185">
        <v>6144.3190000000004</v>
      </c>
      <c r="M79" s="185">
        <v>88.638999999999996</v>
      </c>
      <c r="N79" s="185">
        <v>6232.9580000000005</v>
      </c>
      <c r="O79" s="185">
        <v>8711.1620000000003</v>
      </c>
      <c r="P79" s="185">
        <v>2143.0369999999998</v>
      </c>
      <c r="Q79" s="185">
        <v>207.10900000000001</v>
      </c>
      <c r="R79" s="185">
        <v>2350.1459999999997</v>
      </c>
      <c r="S79" s="185">
        <v>744.71</v>
      </c>
      <c r="T79" s="185">
        <v>249.44499999999999</v>
      </c>
      <c r="U79" s="185">
        <v>18288.420999999998</v>
      </c>
      <c r="V79" s="185">
        <v>47544.392999999996</v>
      </c>
    </row>
    <row r="80" spans="1:22" x14ac:dyDescent="0.2">
      <c r="A80" s="414" t="s">
        <v>18</v>
      </c>
      <c r="B80" s="401"/>
      <c r="C80" s="401"/>
      <c r="D80" s="401"/>
      <c r="E80" s="401"/>
      <c r="F80" s="401"/>
      <c r="G80" s="401"/>
      <c r="H80" s="401"/>
      <c r="I80" s="401"/>
      <c r="J80" s="401"/>
      <c r="K80" s="414" t="s">
        <v>18</v>
      </c>
    </row>
    <row r="81" spans="1:22" x14ac:dyDescent="0.2">
      <c r="A81" s="414" t="s">
        <v>19</v>
      </c>
      <c r="B81" s="401"/>
      <c r="C81" s="401"/>
      <c r="D81" s="401"/>
      <c r="E81" s="401"/>
      <c r="F81" s="401"/>
      <c r="G81" s="401"/>
      <c r="H81" s="401"/>
      <c r="I81" s="401"/>
      <c r="J81" s="401"/>
      <c r="K81" s="414" t="s">
        <v>801</v>
      </c>
    </row>
    <row r="82" spans="1:22" x14ac:dyDescent="0.2">
      <c r="A82" s="414" t="s">
        <v>20</v>
      </c>
      <c r="B82" s="401"/>
      <c r="C82" s="401"/>
      <c r="D82" s="401"/>
      <c r="E82" s="401"/>
      <c r="F82" s="401"/>
      <c r="G82" s="401"/>
      <c r="H82" s="401"/>
      <c r="I82" s="401"/>
      <c r="J82" s="401"/>
      <c r="K82" s="414" t="s">
        <v>802</v>
      </c>
    </row>
    <row r="83" spans="1:22" x14ac:dyDescent="0.2">
      <c r="A83" s="414" t="s">
        <v>797</v>
      </c>
      <c r="B83" s="401"/>
      <c r="C83" s="401"/>
      <c r="D83" s="401"/>
      <c r="E83" s="401"/>
      <c r="F83" s="401"/>
      <c r="G83" s="401"/>
      <c r="H83" s="401"/>
      <c r="I83" s="401"/>
      <c r="J83" s="401"/>
      <c r="K83" s="414" t="s">
        <v>43</v>
      </c>
    </row>
    <row r="84" spans="1:22" x14ac:dyDescent="0.2">
      <c r="A84" s="414" t="s">
        <v>798</v>
      </c>
      <c r="B84" s="401"/>
      <c r="C84" s="401"/>
      <c r="D84" s="401"/>
      <c r="E84" s="401"/>
      <c r="F84" s="401"/>
      <c r="G84" s="401"/>
      <c r="H84" s="401"/>
      <c r="I84" s="401"/>
      <c r="J84" s="401"/>
      <c r="K84" s="414" t="s">
        <v>44</v>
      </c>
    </row>
    <row r="85" spans="1:22" x14ac:dyDescent="0.2">
      <c r="A85" s="414" t="s">
        <v>22</v>
      </c>
      <c r="B85" s="401"/>
      <c r="C85" s="401"/>
      <c r="D85" s="401"/>
      <c r="E85" s="401"/>
      <c r="F85" s="401"/>
      <c r="G85" s="401"/>
      <c r="H85" s="401"/>
      <c r="I85" s="401"/>
      <c r="J85" s="401"/>
      <c r="K85" s="414" t="s">
        <v>803</v>
      </c>
    </row>
    <row r="86" spans="1:22" x14ac:dyDescent="0.2">
      <c r="A86" s="415"/>
      <c r="B86" s="401"/>
      <c r="C86" s="401"/>
      <c r="D86" s="401"/>
      <c r="E86" s="401"/>
      <c r="F86" s="401"/>
      <c r="G86" s="401"/>
      <c r="H86" s="401"/>
      <c r="I86" s="401"/>
      <c r="J86" s="401"/>
      <c r="K86" s="414" t="s">
        <v>22</v>
      </c>
    </row>
    <row r="88" spans="1:22" ht="12.75" customHeight="1" x14ac:dyDescent="0.2">
      <c r="A88" s="778" t="s">
        <v>2403</v>
      </c>
      <c r="B88" s="778"/>
      <c r="C88" s="778"/>
      <c r="D88" s="778"/>
      <c r="E88" s="778"/>
      <c r="F88" s="778"/>
      <c r="G88" s="778"/>
      <c r="H88" s="778"/>
      <c r="I88" s="778"/>
      <c r="J88" s="778"/>
      <c r="K88" s="778" t="s">
        <v>2403</v>
      </c>
      <c r="L88" s="778"/>
      <c r="M88" s="778"/>
      <c r="N88" s="778"/>
      <c r="O88" s="778"/>
      <c r="P88" s="778"/>
      <c r="Q88" s="778"/>
      <c r="R88" s="778"/>
      <c r="S88" s="778"/>
      <c r="T88" s="778"/>
      <c r="U88" s="778"/>
      <c r="V88" s="778"/>
    </row>
    <row r="89" spans="1:22" ht="13.5" customHeight="1" thickBot="1" x14ac:dyDescent="0.25">
      <c r="A89" s="779" t="s">
        <v>116</v>
      </c>
      <c r="B89" s="779"/>
      <c r="C89" s="779"/>
      <c r="D89" s="779"/>
      <c r="E89" s="779"/>
      <c r="F89" s="779"/>
      <c r="G89" s="779"/>
      <c r="H89" s="779"/>
      <c r="I89" s="779"/>
      <c r="J89" s="779"/>
      <c r="K89" s="779" t="s">
        <v>116</v>
      </c>
      <c r="L89" s="779"/>
      <c r="M89" s="779"/>
      <c r="N89" s="779"/>
      <c r="O89" s="779"/>
      <c r="P89" s="779"/>
      <c r="Q89" s="779"/>
      <c r="R89" s="779"/>
      <c r="S89" s="779"/>
      <c r="T89" s="779"/>
      <c r="U89" s="779"/>
      <c r="V89" s="779"/>
    </row>
    <row r="90" spans="1:22" ht="12.75" customHeight="1" x14ac:dyDescent="0.2">
      <c r="A90" s="950" t="s">
        <v>2411</v>
      </c>
      <c r="B90" s="951"/>
      <c r="C90" s="951"/>
      <c r="D90" s="951"/>
      <c r="E90" s="951"/>
      <c r="F90" s="951"/>
      <c r="G90" s="951"/>
      <c r="H90" s="951"/>
      <c r="I90" s="951"/>
      <c r="J90" s="952"/>
      <c r="K90" s="950" t="s">
        <v>2411</v>
      </c>
      <c r="L90" s="951"/>
      <c r="M90" s="951"/>
      <c r="N90" s="951"/>
      <c r="O90" s="951"/>
      <c r="P90" s="951"/>
      <c r="Q90" s="951"/>
      <c r="R90" s="951"/>
      <c r="S90" s="951"/>
      <c r="T90" s="951"/>
      <c r="U90" s="951"/>
      <c r="V90" s="952"/>
    </row>
    <row r="91" spans="1:22" ht="12.75" customHeight="1" x14ac:dyDescent="0.2">
      <c r="A91" s="1001" t="s">
        <v>793</v>
      </c>
      <c r="B91" s="1002"/>
      <c r="C91" s="1002"/>
      <c r="D91" s="1002"/>
      <c r="E91" s="1002"/>
      <c r="F91" s="1002"/>
      <c r="G91" s="1002"/>
      <c r="H91" s="1002"/>
      <c r="I91" s="1002"/>
      <c r="J91" s="1003"/>
      <c r="K91" s="1001" t="s">
        <v>2412</v>
      </c>
      <c r="L91" s="1002"/>
      <c r="M91" s="1002"/>
      <c r="N91" s="1002"/>
      <c r="O91" s="1002"/>
      <c r="P91" s="1002"/>
      <c r="Q91" s="1002"/>
      <c r="R91" s="1002"/>
      <c r="S91" s="1002"/>
      <c r="T91" s="1002"/>
      <c r="U91" s="1002"/>
      <c r="V91" s="1003"/>
    </row>
    <row r="92" spans="1:22" ht="13.5" thickBot="1" x14ac:dyDescent="0.25">
      <c r="A92" s="894" t="s">
        <v>2415</v>
      </c>
      <c r="B92" s="895"/>
      <c r="C92" s="895"/>
      <c r="D92" s="895"/>
      <c r="E92" s="895"/>
      <c r="F92" s="895"/>
      <c r="G92" s="895"/>
      <c r="H92" s="895"/>
      <c r="I92" s="895"/>
      <c r="J92" s="896"/>
      <c r="K92" s="894" t="s">
        <v>2415</v>
      </c>
      <c r="L92" s="895"/>
      <c r="M92" s="895"/>
      <c r="N92" s="895"/>
      <c r="O92" s="895"/>
      <c r="P92" s="895"/>
      <c r="Q92" s="895"/>
      <c r="R92" s="895"/>
      <c r="S92" s="895"/>
      <c r="T92" s="895"/>
      <c r="U92" s="895"/>
      <c r="V92" s="896"/>
    </row>
    <row r="93" spans="1:22" ht="30" customHeight="1" thickBot="1" x14ac:dyDescent="0.25">
      <c r="A93" s="1006" t="s">
        <v>794</v>
      </c>
      <c r="B93" s="870" t="s">
        <v>4</v>
      </c>
      <c r="C93" s="871"/>
      <c r="D93" s="871"/>
      <c r="E93" s="872"/>
      <c r="F93" s="1008" t="s">
        <v>5</v>
      </c>
      <c r="G93" s="1008" t="s">
        <v>6</v>
      </c>
      <c r="H93" s="1008" t="s">
        <v>7</v>
      </c>
      <c r="I93" s="1008" t="s">
        <v>8</v>
      </c>
      <c r="J93" s="1008" t="s">
        <v>795</v>
      </c>
      <c r="K93" s="1006" t="s">
        <v>794</v>
      </c>
      <c r="L93" s="870" t="s">
        <v>23</v>
      </c>
      <c r="M93" s="871"/>
      <c r="N93" s="872"/>
      <c r="O93" s="1008" t="s">
        <v>24</v>
      </c>
      <c r="P93" s="870" t="s">
        <v>25</v>
      </c>
      <c r="Q93" s="871"/>
      <c r="R93" s="872"/>
      <c r="S93" s="1008" t="s">
        <v>26</v>
      </c>
      <c r="T93" s="1008" t="s">
        <v>27</v>
      </c>
      <c r="U93" s="1008" t="s">
        <v>799</v>
      </c>
      <c r="V93" s="1008" t="s">
        <v>29</v>
      </c>
    </row>
    <row r="94" spans="1:22" ht="34.5" thickBot="1" x14ac:dyDescent="0.25">
      <c r="A94" s="1019"/>
      <c r="B94" s="397" t="s">
        <v>10</v>
      </c>
      <c r="C94" s="397" t="s">
        <v>11</v>
      </c>
      <c r="D94" s="398" t="s">
        <v>2410</v>
      </c>
      <c r="E94" s="397" t="s">
        <v>12</v>
      </c>
      <c r="F94" s="1020"/>
      <c r="G94" s="1020"/>
      <c r="H94" s="1020"/>
      <c r="I94" s="1020"/>
      <c r="J94" s="1020"/>
      <c r="K94" s="1007"/>
      <c r="L94" s="383" t="s">
        <v>30</v>
      </c>
      <c r="M94" s="383" t="s">
        <v>800</v>
      </c>
      <c r="N94" s="383" t="s">
        <v>31</v>
      </c>
      <c r="O94" s="1009"/>
      <c r="P94" s="383" t="s">
        <v>32</v>
      </c>
      <c r="Q94" s="383" t="s">
        <v>33</v>
      </c>
      <c r="R94" s="383" t="s">
        <v>34</v>
      </c>
      <c r="S94" s="1009"/>
      <c r="T94" s="1009"/>
      <c r="U94" s="1009"/>
      <c r="V94" s="1009"/>
    </row>
    <row r="95" spans="1:22" ht="13.5" thickBot="1" x14ac:dyDescent="0.25">
      <c r="A95" s="964" t="s">
        <v>101</v>
      </c>
      <c r="B95" s="965"/>
      <c r="C95" s="965"/>
      <c r="D95" s="965"/>
      <c r="E95" s="965"/>
      <c r="F95" s="965"/>
      <c r="G95" s="965"/>
      <c r="H95" s="965"/>
      <c r="I95" s="965"/>
      <c r="J95" s="966"/>
      <c r="K95" s="964" t="s">
        <v>101</v>
      </c>
      <c r="L95" s="965"/>
      <c r="M95" s="965"/>
      <c r="N95" s="965"/>
      <c r="O95" s="965"/>
      <c r="P95" s="965"/>
      <c r="Q95" s="965"/>
      <c r="R95" s="965"/>
      <c r="S95" s="965"/>
      <c r="T95" s="965"/>
      <c r="U95" s="965"/>
      <c r="V95" s="966"/>
    </row>
    <row r="96" spans="1:22" ht="13.5" thickBot="1" x14ac:dyDescent="0.25">
      <c r="A96" s="413">
        <v>2007</v>
      </c>
      <c r="B96" s="27" t="s">
        <v>14</v>
      </c>
      <c r="C96" s="27" t="s">
        <v>14</v>
      </c>
      <c r="D96" s="27" t="s">
        <v>14</v>
      </c>
      <c r="E96" s="27">
        <v>0.58699999999999997</v>
      </c>
      <c r="F96" s="27">
        <v>7.0000000000000001E-3</v>
      </c>
      <c r="G96" s="27">
        <v>9.1999999999999998E-2</v>
      </c>
      <c r="H96" s="27" t="s">
        <v>796</v>
      </c>
      <c r="I96" s="27" t="s">
        <v>796</v>
      </c>
      <c r="J96" s="27">
        <v>0.68500000000000005</v>
      </c>
      <c r="K96" s="413">
        <v>2007</v>
      </c>
      <c r="L96" s="27">
        <v>9.9000000000000005E-2</v>
      </c>
      <c r="M96" s="27" t="s">
        <v>40</v>
      </c>
      <c r="N96" s="27">
        <v>9.9000000000000005E-2</v>
      </c>
      <c r="O96" s="27">
        <v>0.16200000000000001</v>
      </c>
      <c r="P96" s="27">
        <v>2.9000000000000001E-2</v>
      </c>
      <c r="Q96" s="27" t="s">
        <v>36</v>
      </c>
      <c r="R96" s="27">
        <v>2.9000000000000001E-2</v>
      </c>
      <c r="S96" s="27" t="s">
        <v>301</v>
      </c>
      <c r="T96" s="27">
        <v>2.5000000000000001E-2</v>
      </c>
      <c r="U96" s="27">
        <v>0.315</v>
      </c>
      <c r="V96" s="27">
        <v>1</v>
      </c>
    </row>
    <row r="97" spans="1:22" ht="13.5" thickBot="1" x14ac:dyDescent="0.25">
      <c r="A97" s="413">
        <v>2008</v>
      </c>
      <c r="B97" s="27" t="s">
        <v>14</v>
      </c>
      <c r="C97" s="27" t="s">
        <v>14</v>
      </c>
      <c r="D97" s="27" t="s">
        <v>14</v>
      </c>
      <c r="E97" s="27">
        <v>0.59499999999999997</v>
      </c>
      <c r="F97" s="27">
        <v>7.0000000000000001E-3</v>
      </c>
      <c r="G97" s="27">
        <v>9.0999999999999998E-2</v>
      </c>
      <c r="H97" s="27" t="s">
        <v>796</v>
      </c>
      <c r="I97" s="27" t="s">
        <v>796</v>
      </c>
      <c r="J97" s="27">
        <v>0.69199999999999995</v>
      </c>
      <c r="K97" s="413">
        <v>2008</v>
      </c>
      <c r="L97" s="27">
        <v>9.7000000000000003E-2</v>
      </c>
      <c r="M97" s="27" t="s">
        <v>40</v>
      </c>
      <c r="N97" s="27">
        <v>9.7000000000000003E-2</v>
      </c>
      <c r="O97" s="27">
        <v>0.156</v>
      </c>
      <c r="P97" s="27">
        <v>2.9000000000000001E-2</v>
      </c>
      <c r="Q97" s="27" t="s">
        <v>36</v>
      </c>
      <c r="R97" s="27">
        <v>2.9000000000000001E-2</v>
      </c>
      <c r="S97" s="27" t="s">
        <v>301</v>
      </c>
      <c r="T97" s="27">
        <v>2.5999999999999999E-2</v>
      </c>
      <c r="U97" s="27">
        <v>0.308</v>
      </c>
      <c r="V97" s="27">
        <v>1</v>
      </c>
    </row>
    <row r="98" spans="1:22" ht="13.5" thickBot="1" x14ac:dyDescent="0.25">
      <c r="A98" s="413">
        <v>2009</v>
      </c>
      <c r="B98" s="27" t="s">
        <v>14</v>
      </c>
      <c r="C98" s="27" t="s">
        <v>14</v>
      </c>
      <c r="D98" s="27" t="s">
        <v>14</v>
      </c>
      <c r="E98" s="27">
        <v>0.58599999999999997</v>
      </c>
      <c r="F98" s="27">
        <v>7.0000000000000001E-3</v>
      </c>
      <c r="G98" s="27">
        <v>9.0999999999999998E-2</v>
      </c>
      <c r="H98" s="27" t="s">
        <v>796</v>
      </c>
      <c r="I98" s="27" t="s">
        <v>796</v>
      </c>
      <c r="J98" s="27">
        <v>0.68300000000000005</v>
      </c>
      <c r="K98" s="413">
        <v>2009</v>
      </c>
      <c r="L98" s="27">
        <v>9.6000000000000002E-2</v>
      </c>
      <c r="M98" s="27" t="s">
        <v>40</v>
      </c>
      <c r="N98" s="27">
        <v>9.6000000000000002E-2</v>
      </c>
      <c r="O98" s="27">
        <v>0.16300000000000001</v>
      </c>
      <c r="P98" s="27">
        <v>3.2000000000000001E-2</v>
      </c>
      <c r="Q98" s="27" t="s">
        <v>36</v>
      </c>
      <c r="R98" s="27">
        <v>3.2000000000000001E-2</v>
      </c>
      <c r="S98" s="27" t="s">
        <v>301</v>
      </c>
      <c r="T98" s="27">
        <v>2.5000000000000001E-2</v>
      </c>
      <c r="U98" s="27">
        <v>0.317</v>
      </c>
      <c r="V98" s="27">
        <v>1</v>
      </c>
    </row>
    <row r="99" spans="1:22" ht="13.5" thickBot="1" x14ac:dyDescent="0.25">
      <c r="A99" s="413">
        <v>2010</v>
      </c>
      <c r="B99" s="27" t="s">
        <v>14</v>
      </c>
      <c r="C99" s="27" t="s">
        <v>14</v>
      </c>
      <c r="D99" s="27" t="s">
        <v>14</v>
      </c>
      <c r="E99" s="27">
        <v>0.58499999999999996</v>
      </c>
      <c r="F99" s="27">
        <v>7.0000000000000001E-3</v>
      </c>
      <c r="G99" s="27">
        <v>9.4E-2</v>
      </c>
      <c r="H99" s="27" t="s">
        <v>796</v>
      </c>
      <c r="I99" s="27" t="s">
        <v>796</v>
      </c>
      <c r="J99" s="27">
        <v>0.68500000000000005</v>
      </c>
      <c r="K99" s="413">
        <v>2010</v>
      </c>
      <c r="L99" s="27">
        <v>9.6000000000000002E-2</v>
      </c>
      <c r="M99" s="27" t="s">
        <v>40</v>
      </c>
      <c r="N99" s="27">
        <v>9.6000000000000002E-2</v>
      </c>
      <c r="O99" s="27">
        <v>0.16200000000000001</v>
      </c>
      <c r="P99" s="27">
        <v>3.2000000000000001E-2</v>
      </c>
      <c r="Q99" s="27" t="s">
        <v>36</v>
      </c>
      <c r="R99" s="27">
        <v>3.2000000000000001E-2</v>
      </c>
      <c r="S99" s="27" t="s">
        <v>301</v>
      </c>
      <c r="T99" s="27">
        <v>2.4E-2</v>
      </c>
      <c r="U99" s="27">
        <v>0.315</v>
      </c>
      <c r="V99" s="27">
        <v>1</v>
      </c>
    </row>
    <row r="100" spans="1:22" ht="13.5" thickBot="1" x14ac:dyDescent="0.25">
      <c r="A100" s="413">
        <v>2011</v>
      </c>
      <c r="B100" s="27">
        <v>0.58199999999999996</v>
      </c>
      <c r="C100" s="27">
        <v>1E-3</v>
      </c>
      <c r="D100" s="27">
        <v>6.0000000000000001E-3</v>
      </c>
      <c r="E100" s="27">
        <v>0.58899999999999997</v>
      </c>
      <c r="F100" s="27">
        <v>7.0000000000000001E-3</v>
      </c>
      <c r="G100" s="27">
        <v>8.2000000000000003E-2</v>
      </c>
      <c r="H100" s="27">
        <v>2E-3</v>
      </c>
      <c r="I100" s="27">
        <v>0</v>
      </c>
      <c r="J100" s="27">
        <v>0.68</v>
      </c>
      <c r="K100" s="413">
        <v>2011</v>
      </c>
      <c r="L100" s="27">
        <v>9.9000000000000005E-2</v>
      </c>
      <c r="M100" s="27">
        <v>0</v>
      </c>
      <c r="N100" s="27">
        <v>9.9000000000000005E-2</v>
      </c>
      <c r="O100" s="27">
        <v>0.16600000000000001</v>
      </c>
      <c r="P100" s="27">
        <v>0.03</v>
      </c>
      <c r="Q100" s="27">
        <v>2E-3</v>
      </c>
      <c r="R100" s="27">
        <v>3.2000000000000001E-2</v>
      </c>
      <c r="S100" s="27">
        <v>1.9E-2</v>
      </c>
      <c r="T100" s="27">
        <v>4.0000000000000001E-3</v>
      </c>
      <c r="U100" s="27">
        <v>0.32</v>
      </c>
      <c r="V100" s="27">
        <v>1</v>
      </c>
    </row>
    <row r="101" spans="1:22" ht="13.5" thickBot="1" x14ac:dyDescent="0.25">
      <c r="A101" s="413">
        <v>2012</v>
      </c>
      <c r="B101" s="174">
        <v>0.57699999999999996</v>
      </c>
      <c r="C101" s="174">
        <v>2E-3</v>
      </c>
      <c r="D101" s="174">
        <v>8.9999999999999993E-3</v>
      </c>
      <c r="E101" s="174">
        <v>0.58799999999999997</v>
      </c>
      <c r="F101" s="174">
        <v>7.0000000000000001E-3</v>
      </c>
      <c r="G101" s="174">
        <v>8.1000000000000003E-2</v>
      </c>
      <c r="H101" s="174">
        <v>2E-3</v>
      </c>
      <c r="I101" s="174">
        <v>0</v>
      </c>
      <c r="J101" s="174">
        <v>0.67800000000000005</v>
      </c>
      <c r="K101" s="413">
        <v>2012</v>
      </c>
      <c r="L101" s="174">
        <v>9.9000000000000005E-2</v>
      </c>
      <c r="M101" s="174">
        <v>1E-3</v>
      </c>
      <c r="N101" s="174">
        <v>0.1</v>
      </c>
      <c r="O101" s="174">
        <v>0.16600000000000001</v>
      </c>
      <c r="P101" s="174">
        <v>3.1E-2</v>
      </c>
      <c r="Q101" s="174">
        <v>3.0000000000000001E-3</v>
      </c>
      <c r="R101" s="174">
        <v>3.4000000000000002E-2</v>
      </c>
      <c r="S101" s="174">
        <v>1.9E-2</v>
      </c>
      <c r="T101" s="174">
        <v>3.0000000000000001E-3</v>
      </c>
      <c r="U101" s="174">
        <v>0.32200000000000001</v>
      </c>
      <c r="V101" s="174">
        <v>1</v>
      </c>
    </row>
    <row r="102" spans="1:22" ht="13.5" thickBot="1" x14ac:dyDescent="0.25">
      <c r="A102" s="413">
        <v>2013</v>
      </c>
      <c r="B102" s="174">
        <v>0.54800000000000004</v>
      </c>
      <c r="C102" s="174">
        <v>3.0000000000000001E-3</v>
      </c>
      <c r="D102" s="174">
        <v>2.4E-2</v>
      </c>
      <c r="E102" s="174">
        <v>0.57499999999999996</v>
      </c>
      <c r="F102" s="174">
        <v>7.0000000000000001E-3</v>
      </c>
      <c r="G102" s="174">
        <v>8.4000000000000005E-2</v>
      </c>
      <c r="H102" s="174">
        <v>2E-3</v>
      </c>
      <c r="I102" s="174">
        <v>0</v>
      </c>
      <c r="J102" s="174">
        <v>0.66800000000000004</v>
      </c>
      <c r="K102" s="413">
        <v>2013</v>
      </c>
      <c r="L102" s="174">
        <v>0.10199999999999999</v>
      </c>
      <c r="M102" s="174">
        <v>1E-3</v>
      </c>
      <c r="N102" s="174">
        <v>0.10199999999999999</v>
      </c>
      <c r="O102" s="174">
        <v>0.17299999999999999</v>
      </c>
      <c r="P102" s="174">
        <v>3.3000000000000002E-2</v>
      </c>
      <c r="Q102" s="174">
        <v>3.0000000000000001E-3</v>
      </c>
      <c r="R102" s="174">
        <v>3.5000000000000003E-2</v>
      </c>
      <c r="S102" s="174">
        <v>1.9E-2</v>
      </c>
      <c r="T102" s="174">
        <v>3.0000000000000001E-3</v>
      </c>
      <c r="U102" s="174">
        <v>0.33200000000000002</v>
      </c>
      <c r="V102" s="174">
        <v>1</v>
      </c>
    </row>
    <row r="103" spans="1:22" ht="13.5" thickBot="1" x14ac:dyDescent="0.25">
      <c r="A103" s="413">
        <v>2014</v>
      </c>
      <c r="B103" s="174">
        <v>0.54300000000000004</v>
      </c>
      <c r="C103" s="174">
        <v>4.0000000000000001E-3</v>
      </c>
      <c r="D103" s="174">
        <v>2.5999999999999999E-2</v>
      </c>
      <c r="E103" s="174">
        <v>0.57299999999999995</v>
      </c>
      <c r="F103" s="174">
        <v>7.0000000000000001E-3</v>
      </c>
      <c r="G103" s="174">
        <v>0.08</v>
      </c>
      <c r="H103" s="174">
        <v>2E-3</v>
      </c>
      <c r="I103" s="174">
        <v>0</v>
      </c>
      <c r="J103" s="174">
        <v>0.66200000000000003</v>
      </c>
      <c r="K103" s="413">
        <v>2014</v>
      </c>
      <c r="L103" s="174">
        <v>0.104</v>
      </c>
      <c r="M103" s="174">
        <v>1E-3</v>
      </c>
      <c r="N103" s="174">
        <v>0.105</v>
      </c>
      <c r="O103" s="174">
        <v>0.17499999999999999</v>
      </c>
      <c r="P103" s="174">
        <v>3.4000000000000002E-2</v>
      </c>
      <c r="Q103" s="174">
        <v>3.0000000000000001E-3</v>
      </c>
      <c r="R103" s="174">
        <v>3.5999999999999997E-2</v>
      </c>
      <c r="S103" s="174">
        <v>1.9E-2</v>
      </c>
      <c r="T103" s="174">
        <v>3.0000000000000001E-3</v>
      </c>
      <c r="U103" s="174">
        <v>0.33800000000000002</v>
      </c>
      <c r="V103" s="174">
        <v>1</v>
      </c>
    </row>
    <row r="104" spans="1:22" ht="13.5" thickBot="1" x14ac:dyDescent="0.25">
      <c r="A104" s="568">
        <v>2015</v>
      </c>
      <c r="B104" s="174">
        <v>0.54886448381241437</v>
      </c>
      <c r="C104" s="174">
        <v>4.1196267439609661E-3</v>
      </c>
      <c r="D104" s="174">
        <v>2.5022684947762858E-2</v>
      </c>
      <c r="E104" s="174">
        <v>0.57800679550413814</v>
      </c>
      <c r="F104" s="174">
        <v>7.0250743137381024E-3</v>
      </c>
      <c r="G104" s="174">
        <v>7.0485213148248849E-2</v>
      </c>
      <c r="H104" s="174">
        <v>1.5133270103108523E-3</v>
      </c>
      <c r="I104" s="174">
        <v>0</v>
      </c>
      <c r="J104" s="174">
        <v>0.65703040997643591</v>
      </c>
      <c r="K104" s="568">
        <v>2015</v>
      </c>
      <c r="L104" s="174">
        <v>0.10213206273212648</v>
      </c>
      <c r="M104" s="174">
        <v>6.1155101602725797E-4</v>
      </c>
      <c r="N104" s="174">
        <v>0.10274361374815373</v>
      </c>
      <c r="O104" s="174">
        <v>0.17888519670543332</v>
      </c>
      <c r="P104" s="174">
        <v>3.4754634560745505E-2</v>
      </c>
      <c r="Q104" s="174">
        <v>2.8252965805803439E-3</v>
      </c>
      <c r="R104" s="174">
        <v>3.7579931141325844E-2</v>
      </c>
      <c r="S104" s="174">
        <v>2.0107015496425261E-2</v>
      </c>
      <c r="T104" s="174">
        <v>3.6538329322259432E-3</v>
      </c>
      <c r="U104" s="174">
        <v>0.34296959002356409</v>
      </c>
      <c r="V104" s="174">
        <v>1</v>
      </c>
    </row>
    <row r="105" spans="1:22" ht="13.5" thickBot="1" x14ac:dyDescent="0.25">
      <c r="A105" s="616">
        <v>2016</v>
      </c>
      <c r="B105" s="174">
        <v>0.5465600705999919</v>
      </c>
      <c r="C105" s="174">
        <v>6.0289824808168286E-3</v>
      </c>
      <c r="D105" s="174">
        <v>2.5081939275525988E-2</v>
      </c>
      <c r="E105" s="174">
        <v>0.57767094235067407</v>
      </c>
      <c r="F105" s="174">
        <v>7.2059657153189741E-3</v>
      </c>
      <c r="G105" s="174">
        <v>7.216391895562578E-2</v>
      </c>
      <c r="H105" s="174">
        <v>1.2214882724724439E-3</v>
      </c>
      <c r="I105" s="174">
        <v>0</v>
      </c>
      <c r="J105" s="174">
        <v>0.65826231529409118</v>
      </c>
      <c r="K105" s="616">
        <v>2016</v>
      </c>
      <c r="L105" s="174">
        <v>9.8491649254695626E-2</v>
      </c>
      <c r="M105" s="174">
        <v>5.0810751777101166E-4</v>
      </c>
      <c r="N105" s="174">
        <v>9.8999756772466641E-2</v>
      </c>
      <c r="O105" s="174">
        <v>0.17903776707523292</v>
      </c>
      <c r="P105" s="174">
        <v>3.7495244461673065E-2</v>
      </c>
      <c r="Q105" s="174">
        <v>3.0415943084757197E-3</v>
      </c>
      <c r="R105" s="174">
        <v>4.0536838770148777E-2</v>
      </c>
      <c r="S105" s="174">
        <v>1.9333038499958197E-2</v>
      </c>
      <c r="T105" s="174">
        <v>3.8301835767808913E-3</v>
      </c>
      <c r="U105" s="174">
        <v>0.34173763470024809</v>
      </c>
      <c r="V105" s="174">
        <v>1</v>
      </c>
    </row>
    <row r="106" spans="1:22" ht="13.5" thickBot="1" x14ac:dyDescent="0.25">
      <c r="A106" s="639">
        <v>2017</v>
      </c>
      <c r="B106" s="174">
        <v>0.56100229260487711</v>
      </c>
      <c r="C106" s="174">
        <v>6.1838228156291053E-3</v>
      </c>
      <c r="D106" s="174">
        <v>2.4514411735918125E-2</v>
      </c>
      <c r="E106" s="174">
        <v>0.59170052715642429</v>
      </c>
      <c r="F106" s="174">
        <v>7.3653473988772719E-3</v>
      </c>
      <c r="G106" s="174">
        <v>7.6041545449228559E-2</v>
      </c>
      <c r="H106" s="174">
        <v>1.3106556986616389E-3</v>
      </c>
      <c r="I106" s="174">
        <v>0</v>
      </c>
      <c r="J106" s="174">
        <v>0.67641807570319168</v>
      </c>
      <c r="K106" s="639">
        <v>2017</v>
      </c>
      <c r="L106" s="174">
        <v>0.1028475069052487</v>
      </c>
      <c r="M106" s="174">
        <v>5.9340018405957282E-4</v>
      </c>
      <c r="N106" s="174">
        <v>0.10344090708930828</v>
      </c>
      <c r="O106" s="174">
        <v>0.15331144435313149</v>
      </c>
      <c r="P106" s="174">
        <v>4.0897180881841917E-2</v>
      </c>
      <c r="Q106" s="174">
        <v>3.3281158333237863E-3</v>
      </c>
      <c r="R106" s="174">
        <v>4.4225296715165702E-2</v>
      </c>
      <c r="S106" s="174">
        <v>1.837445330307344E-2</v>
      </c>
      <c r="T106" s="174">
        <v>4.2298228361292989E-3</v>
      </c>
      <c r="U106" s="174">
        <v>0.32358192429680821</v>
      </c>
      <c r="V106" s="174">
        <v>1</v>
      </c>
    </row>
    <row r="107" spans="1:22" ht="13.5" customHeight="1" thickBot="1" x14ac:dyDescent="0.25">
      <c r="A107" s="964" t="s">
        <v>102</v>
      </c>
      <c r="B107" s="965"/>
      <c r="C107" s="965"/>
      <c r="D107" s="965"/>
      <c r="E107" s="965"/>
      <c r="F107" s="965"/>
      <c r="G107" s="965"/>
      <c r="H107" s="965"/>
      <c r="I107" s="965"/>
      <c r="J107" s="966"/>
      <c r="K107" s="964" t="s">
        <v>102</v>
      </c>
      <c r="L107" s="965"/>
      <c r="M107" s="965"/>
      <c r="N107" s="965"/>
      <c r="O107" s="965"/>
      <c r="P107" s="965"/>
      <c r="Q107" s="965"/>
      <c r="R107" s="965"/>
      <c r="S107" s="965"/>
      <c r="T107" s="965"/>
      <c r="U107" s="965"/>
      <c r="V107" s="966"/>
    </row>
    <row r="108" spans="1:22" ht="13.5" thickBot="1" x14ac:dyDescent="0.25">
      <c r="A108" s="616">
        <v>2007</v>
      </c>
      <c r="B108" s="27" t="s">
        <v>14</v>
      </c>
      <c r="C108" s="27" t="s">
        <v>14</v>
      </c>
      <c r="D108" s="27" t="s">
        <v>14</v>
      </c>
      <c r="E108" s="27">
        <v>0.55800000000000005</v>
      </c>
      <c r="F108" s="27">
        <v>6.0000000000000001E-3</v>
      </c>
      <c r="G108" s="27">
        <v>4.9000000000000002E-2</v>
      </c>
      <c r="H108" s="27" t="s">
        <v>796</v>
      </c>
      <c r="I108" s="27" t="s">
        <v>796</v>
      </c>
      <c r="J108" s="27">
        <v>0.61199999999999999</v>
      </c>
      <c r="K108" s="616">
        <v>2007</v>
      </c>
      <c r="L108" s="27">
        <v>0.153</v>
      </c>
      <c r="M108" s="27" t="s">
        <v>40</v>
      </c>
      <c r="N108" s="27">
        <v>0.153</v>
      </c>
      <c r="O108" s="27">
        <v>0.16900000000000001</v>
      </c>
      <c r="P108" s="27">
        <v>4.1000000000000002E-2</v>
      </c>
      <c r="Q108" s="27" t="s">
        <v>36</v>
      </c>
      <c r="R108" s="27">
        <v>4.1000000000000002E-2</v>
      </c>
      <c r="S108" s="27" t="s">
        <v>301</v>
      </c>
      <c r="T108" s="27">
        <v>2.4E-2</v>
      </c>
      <c r="U108" s="27">
        <v>0.38800000000000001</v>
      </c>
      <c r="V108" s="27">
        <v>1</v>
      </c>
    </row>
    <row r="109" spans="1:22" ht="13.5" thickBot="1" x14ac:dyDescent="0.25">
      <c r="A109" s="616">
        <v>2008</v>
      </c>
      <c r="B109" s="27" t="s">
        <v>14</v>
      </c>
      <c r="C109" s="27" t="s">
        <v>14</v>
      </c>
      <c r="D109" s="27" t="s">
        <v>14</v>
      </c>
      <c r="E109" s="27">
        <v>0.55900000000000005</v>
      </c>
      <c r="F109" s="27">
        <v>5.0000000000000001E-3</v>
      </c>
      <c r="G109" s="27">
        <v>4.7E-2</v>
      </c>
      <c r="H109" s="27" t="s">
        <v>796</v>
      </c>
      <c r="I109" s="27" t="s">
        <v>796</v>
      </c>
      <c r="J109" s="27">
        <v>0.61199999999999999</v>
      </c>
      <c r="K109" s="616">
        <v>2008</v>
      </c>
      <c r="L109" s="27">
        <v>0.154</v>
      </c>
      <c r="M109" s="27" t="s">
        <v>40</v>
      </c>
      <c r="N109" s="27">
        <v>0.154</v>
      </c>
      <c r="O109" s="27">
        <v>0.16700000000000001</v>
      </c>
      <c r="P109" s="27">
        <v>4.1000000000000002E-2</v>
      </c>
      <c r="Q109" s="27" t="s">
        <v>36</v>
      </c>
      <c r="R109" s="27">
        <v>4.1000000000000002E-2</v>
      </c>
      <c r="S109" s="27" t="s">
        <v>301</v>
      </c>
      <c r="T109" s="27">
        <v>2.5999999999999999E-2</v>
      </c>
      <c r="U109" s="27">
        <v>0.38800000000000001</v>
      </c>
      <c r="V109" s="27">
        <v>1</v>
      </c>
    </row>
    <row r="110" spans="1:22" ht="13.5" thickBot="1" x14ac:dyDescent="0.25">
      <c r="A110" s="616">
        <v>2009</v>
      </c>
      <c r="B110" s="27" t="s">
        <v>14</v>
      </c>
      <c r="C110" s="27" t="s">
        <v>14</v>
      </c>
      <c r="D110" s="27" t="s">
        <v>14</v>
      </c>
      <c r="E110" s="27">
        <v>0.54200000000000004</v>
      </c>
      <c r="F110" s="27">
        <v>6.0000000000000001E-3</v>
      </c>
      <c r="G110" s="27">
        <v>4.9000000000000002E-2</v>
      </c>
      <c r="H110" s="27" t="s">
        <v>796</v>
      </c>
      <c r="I110" s="27" t="s">
        <v>796</v>
      </c>
      <c r="J110" s="27">
        <v>0.59599999999999997</v>
      </c>
      <c r="K110" s="616">
        <v>2009</v>
      </c>
      <c r="L110" s="27">
        <v>0.16200000000000001</v>
      </c>
      <c r="M110" s="27" t="s">
        <v>40</v>
      </c>
      <c r="N110" s="27">
        <v>0.16200000000000001</v>
      </c>
      <c r="O110" s="27">
        <v>0.17799999999999999</v>
      </c>
      <c r="P110" s="27">
        <v>4.1000000000000002E-2</v>
      </c>
      <c r="Q110" s="27" t="s">
        <v>36</v>
      </c>
      <c r="R110" s="27">
        <v>4.1000000000000002E-2</v>
      </c>
      <c r="S110" s="27" t="s">
        <v>301</v>
      </c>
      <c r="T110" s="27">
        <v>2.3E-2</v>
      </c>
      <c r="U110" s="27">
        <v>0.40400000000000003</v>
      </c>
      <c r="V110" s="27">
        <v>1</v>
      </c>
    </row>
    <row r="111" spans="1:22" ht="13.5" thickBot="1" x14ac:dyDescent="0.25">
      <c r="A111" s="616">
        <v>2010</v>
      </c>
      <c r="B111" s="27" t="s">
        <v>14</v>
      </c>
      <c r="C111" s="27" t="s">
        <v>14</v>
      </c>
      <c r="D111" s="27" t="s">
        <v>14</v>
      </c>
      <c r="E111" s="27">
        <v>0.54300000000000004</v>
      </c>
      <c r="F111" s="27">
        <v>8.0000000000000002E-3</v>
      </c>
      <c r="G111" s="27">
        <v>5.2999999999999999E-2</v>
      </c>
      <c r="H111" s="27" t="s">
        <v>796</v>
      </c>
      <c r="I111" s="27" t="s">
        <v>796</v>
      </c>
      <c r="J111" s="27">
        <v>0.60399999999999998</v>
      </c>
      <c r="K111" s="616">
        <v>2010</v>
      </c>
      <c r="L111" s="27">
        <v>0.159</v>
      </c>
      <c r="M111" s="27" t="s">
        <v>40</v>
      </c>
      <c r="N111" s="27">
        <v>0.159</v>
      </c>
      <c r="O111" s="27">
        <v>0.17</v>
      </c>
      <c r="P111" s="27">
        <v>4.4999999999999998E-2</v>
      </c>
      <c r="Q111" s="27" t="s">
        <v>36</v>
      </c>
      <c r="R111" s="27">
        <v>4.4999999999999998E-2</v>
      </c>
      <c r="S111" s="27" t="s">
        <v>301</v>
      </c>
      <c r="T111" s="27">
        <v>2.1999999999999999E-2</v>
      </c>
      <c r="U111" s="27">
        <v>0.39600000000000002</v>
      </c>
      <c r="V111" s="27">
        <v>1</v>
      </c>
    </row>
    <row r="112" spans="1:22" ht="13.5" thickBot="1" x14ac:dyDescent="0.25">
      <c r="A112" s="616">
        <v>2011</v>
      </c>
      <c r="B112" s="27">
        <v>0.53300000000000003</v>
      </c>
      <c r="C112" s="27">
        <v>1E-3</v>
      </c>
      <c r="D112" s="27">
        <v>6.0000000000000001E-3</v>
      </c>
      <c r="E112" s="27">
        <v>0.54</v>
      </c>
      <c r="F112" s="27">
        <v>7.0000000000000001E-3</v>
      </c>
      <c r="G112" s="27">
        <v>4.7E-2</v>
      </c>
      <c r="H112" s="27">
        <v>2E-3</v>
      </c>
      <c r="I112" s="27">
        <v>0</v>
      </c>
      <c r="J112" s="27">
        <v>0.59499999999999997</v>
      </c>
      <c r="K112" s="616">
        <v>2011</v>
      </c>
      <c r="L112" s="27">
        <v>0.157</v>
      </c>
      <c r="M112" s="27">
        <v>1E-3</v>
      </c>
      <c r="N112" s="27">
        <v>0.158</v>
      </c>
      <c r="O112" s="27">
        <v>0.17899999999999999</v>
      </c>
      <c r="P112" s="27">
        <v>4.2999999999999997E-2</v>
      </c>
      <c r="Q112" s="27">
        <v>3.0000000000000001E-3</v>
      </c>
      <c r="R112" s="27">
        <v>4.5999999999999999E-2</v>
      </c>
      <c r="S112" s="27">
        <v>1.2999999999999999E-2</v>
      </c>
      <c r="T112" s="27">
        <v>8.0000000000000002E-3</v>
      </c>
      <c r="U112" s="27">
        <v>0.40500000000000003</v>
      </c>
      <c r="V112" s="27">
        <v>1</v>
      </c>
    </row>
    <row r="113" spans="1:22" ht="13.5" thickBot="1" x14ac:dyDescent="0.25">
      <c r="A113" s="616">
        <v>2012</v>
      </c>
      <c r="B113" s="174">
        <v>0.52400000000000002</v>
      </c>
      <c r="C113" s="174">
        <v>0</v>
      </c>
      <c r="D113" s="174">
        <v>8.0000000000000002E-3</v>
      </c>
      <c r="E113" s="174">
        <v>0.53300000000000003</v>
      </c>
      <c r="F113" s="174">
        <v>8.0000000000000002E-3</v>
      </c>
      <c r="G113" s="174">
        <v>4.5999999999999999E-2</v>
      </c>
      <c r="H113" s="174">
        <v>2E-3</v>
      </c>
      <c r="I113" s="174">
        <v>0</v>
      </c>
      <c r="J113" s="174">
        <v>0.58799999999999997</v>
      </c>
      <c r="K113" s="616">
        <v>2012</v>
      </c>
      <c r="L113" s="174">
        <v>0.16</v>
      </c>
      <c r="M113" s="174">
        <v>0</v>
      </c>
      <c r="N113" s="174">
        <v>0.16</v>
      </c>
      <c r="O113" s="174">
        <v>0.18099999999999999</v>
      </c>
      <c r="P113" s="174">
        <v>4.8000000000000001E-2</v>
      </c>
      <c r="Q113" s="174">
        <v>5.0000000000000001E-3</v>
      </c>
      <c r="R113" s="174">
        <v>5.1999999999999998E-2</v>
      </c>
      <c r="S113" s="174">
        <v>1.4E-2</v>
      </c>
      <c r="T113" s="174">
        <v>6.0000000000000001E-3</v>
      </c>
      <c r="U113" s="174">
        <v>0.41199999999999998</v>
      </c>
      <c r="V113" s="174">
        <v>1</v>
      </c>
    </row>
    <row r="114" spans="1:22" ht="13.5" thickBot="1" x14ac:dyDescent="0.25">
      <c r="A114" s="616">
        <v>2013</v>
      </c>
      <c r="B114" s="174">
        <v>0.499</v>
      </c>
      <c r="C114" s="174">
        <v>2E-3</v>
      </c>
      <c r="D114" s="174">
        <v>2.1000000000000001E-2</v>
      </c>
      <c r="E114" s="174">
        <v>0.52300000000000002</v>
      </c>
      <c r="F114" s="174">
        <v>6.0000000000000001E-3</v>
      </c>
      <c r="G114" s="174">
        <v>4.3999999999999997E-2</v>
      </c>
      <c r="H114" s="174">
        <v>2E-3</v>
      </c>
      <c r="I114" s="174">
        <v>0</v>
      </c>
      <c r="J114" s="174">
        <v>0.57499999999999996</v>
      </c>
      <c r="K114" s="616">
        <v>2013</v>
      </c>
      <c r="L114" s="174">
        <v>0.16500000000000001</v>
      </c>
      <c r="M114" s="174">
        <v>0</v>
      </c>
      <c r="N114" s="174">
        <v>0.16500000000000001</v>
      </c>
      <c r="O114" s="174">
        <v>0.19</v>
      </c>
      <c r="P114" s="174">
        <v>4.9000000000000002E-2</v>
      </c>
      <c r="Q114" s="174">
        <v>4.0000000000000001E-3</v>
      </c>
      <c r="R114" s="174">
        <v>5.1999999999999998E-2</v>
      </c>
      <c r="S114" s="174">
        <v>1.2E-2</v>
      </c>
      <c r="T114" s="174">
        <v>5.0000000000000001E-3</v>
      </c>
      <c r="U114" s="174">
        <v>0.42499999999999999</v>
      </c>
      <c r="V114" s="174">
        <v>1</v>
      </c>
    </row>
    <row r="115" spans="1:22" ht="13.5" thickBot="1" x14ac:dyDescent="0.25">
      <c r="A115" s="616">
        <v>2014</v>
      </c>
      <c r="B115" s="174">
        <v>0.497</v>
      </c>
      <c r="C115" s="174">
        <v>3.0000000000000001E-3</v>
      </c>
      <c r="D115" s="174">
        <v>2.4E-2</v>
      </c>
      <c r="E115" s="174">
        <v>0.52400000000000002</v>
      </c>
      <c r="F115" s="174">
        <v>6.0000000000000001E-3</v>
      </c>
      <c r="G115" s="174">
        <v>4.7E-2</v>
      </c>
      <c r="H115" s="174">
        <v>2E-3</v>
      </c>
      <c r="I115" s="174">
        <v>0</v>
      </c>
      <c r="J115" s="174">
        <v>0.57799999999999996</v>
      </c>
      <c r="K115" s="616">
        <v>2014</v>
      </c>
      <c r="L115" s="174">
        <v>0.16600000000000001</v>
      </c>
      <c r="M115" s="174">
        <v>0</v>
      </c>
      <c r="N115" s="174">
        <v>0.16600000000000001</v>
      </c>
      <c r="O115" s="174">
        <v>0.184</v>
      </c>
      <c r="P115" s="174">
        <v>0.05</v>
      </c>
      <c r="Q115" s="174">
        <v>4.0000000000000001E-3</v>
      </c>
      <c r="R115" s="174">
        <v>5.2999999999999999E-2</v>
      </c>
      <c r="S115" s="174">
        <v>1.2999999999999999E-2</v>
      </c>
      <c r="T115" s="174">
        <v>5.0000000000000001E-3</v>
      </c>
      <c r="U115" s="174">
        <v>0.42199999999999999</v>
      </c>
      <c r="V115" s="174">
        <v>1</v>
      </c>
    </row>
    <row r="116" spans="1:22" ht="13.5" thickBot="1" x14ac:dyDescent="0.25">
      <c r="A116" s="616">
        <v>2015</v>
      </c>
      <c r="B116" s="174">
        <v>0.49107375810900938</v>
      </c>
      <c r="C116" s="174">
        <v>2.9464469176036586E-3</v>
      </c>
      <c r="D116" s="174">
        <v>2.2832130620670729E-2</v>
      </c>
      <c r="E116" s="174">
        <v>0.51685233564728383</v>
      </c>
      <c r="F116" s="174">
        <v>6.1367358348755497E-3</v>
      </c>
      <c r="G116" s="174">
        <v>4.5247572673039416E-2</v>
      </c>
      <c r="H116" s="174">
        <v>1.6510533605755544E-3</v>
      </c>
      <c r="I116" s="174">
        <v>0</v>
      </c>
      <c r="J116" s="174">
        <v>0.56988769751577428</v>
      </c>
      <c r="K116" s="616">
        <v>2015</v>
      </c>
      <c r="L116" s="174">
        <v>0.16556735247797946</v>
      </c>
      <c r="M116" s="174">
        <v>1.8759177354095858E-4</v>
      </c>
      <c r="N116" s="174">
        <v>0.16575494425152043</v>
      </c>
      <c r="O116" s="174">
        <v>0.18942045200879523</v>
      </c>
      <c r="P116" s="174">
        <v>5.1099507605726874E-2</v>
      </c>
      <c r="Q116" s="174">
        <v>3.8053551034451217E-3</v>
      </c>
      <c r="R116" s="174">
        <v>5.4904862709171998E-2</v>
      </c>
      <c r="S116" s="174">
        <v>1.4637756052872481E-2</v>
      </c>
      <c r="T116" s="174">
        <v>5.3942874618655547E-3</v>
      </c>
      <c r="U116" s="174">
        <v>0.43011230248422572</v>
      </c>
      <c r="V116" s="174">
        <v>1</v>
      </c>
    </row>
    <row r="117" spans="1:22" ht="13.5" thickBot="1" x14ac:dyDescent="0.25">
      <c r="A117" s="616">
        <v>2016</v>
      </c>
      <c r="B117" s="174">
        <v>0.48310261643040797</v>
      </c>
      <c r="C117" s="174">
        <v>4.1527500759320369E-3</v>
      </c>
      <c r="D117" s="174">
        <v>2.2936357389870283E-2</v>
      </c>
      <c r="E117" s="174">
        <v>0.51019172389621037</v>
      </c>
      <c r="F117" s="174">
        <v>5.8423984964685819E-3</v>
      </c>
      <c r="G117" s="174">
        <v>4.2892607174665275E-2</v>
      </c>
      <c r="H117" s="174">
        <v>1.6161575151645657E-3</v>
      </c>
      <c r="I117" s="174">
        <v>0</v>
      </c>
      <c r="J117" s="174">
        <v>0.56054275860190494</v>
      </c>
      <c r="K117" s="616">
        <v>2016</v>
      </c>
      <c r="L117" s="174">
        <v>0.16320261545395537</v>
      </c>
      <c r="M117" s="174">
        <v>2.2663978509820286E-4</v>
      </c>
      <c r="N117" s="174">
        <v>0.16342925523905358</v>
      </c>
      <c r="O117" s="174">
        <v>0.1935260936397476</v>
      </c>
      <c r="P117" s="174">
        <v>5.6702087912596184E-2</v>
      </c>
      <c r="Q117" s="174">
        <v>4.1695810350294666E-3</v>
      </c>
      <c r="R117" s="174">
        <v>6.0871668947625648E-2</v>
      </c>
      <c r="S117" s="174">
        <v>1.5430006593624588E-2</v>
      </c>
      <c r="T117" s="174">
        <v>6.2002169780436935E-3</v>
      </c>
      <c r="U117" s="174">
        <v>0.43945724139809511</v>
      </c>
      <c r="V117" s="174">
        <v>1</v>
      </c>
    </row>
    <row r="118" spans="1:22" ht="13.5" thickBot="1" x14ac:dyDescent="0.25">
      <c r="A118" s="639">
        <v>2017</v>
      </c>
      <c r="B118" s="174">
        <v>0.48679688719917125</v>
      </c>
      <c r="C118" s="174">
        <v>4.0134509710202677E-3</v>
      </c>
      <c r="D118" s="174">
        <v>2.1635694464774164E-2</v>
      </c>
      <c r="E118" s="174">
        <v>0.51244603263496569</v>
      </c>
      <c r="F118" s="174">
        <v>5.9430664396369409E-3</v>
      </c>
      <c r="G118" s="174">
        <v>4.2468904533554494E-2</v>
      </c>
      <c r="H118" s="174">
        <v>1.8035640648542191E-3</v>
      </c>
      <c r="I118" s="174">
        <v>0</v>
      </c>
      <c r="J118" s="174">
        <v>0.56266156767301134</v>
      </c>
      <c r="K118" s="639">
        <v>2017</v>
      </c>
      <c r="L118" s="174">
        <v>0.16461824560627253</v>
      </c>
      <c r="M118" s="174">
        <v>2.7332574795430151E-4</v>
      </c>
      <c r="N118" s="174">
        <v>0.16489157135422683</v>
      </c>
      <c r="O118" s="174">
        <v>0.19170836438528205</v>
      </c>
      <c r="P118" s="174">
        <v>5.8279737905689369E-2</v>
      </c>
      <c r="Q118" s="174">
        <v>4.5883997208347278E-3</v>
      </c>
      <c r="R118" s="174">
        <v>6.2868137626524101E-2</v>
      </c>
      <c r="S118" s="174">
        <v>1.1414597730097191E-2</v>
      </c>
      <c r="T118" s="174">
        <v>6.4557612308585163E-3</v>
      </c>
      <c r="U118" s="174">
        <v>0.43733843232698866</v>
      </c>
      <c r="V118" s="174">
        <v>1</v>
      </c>
    </row>
    <row r="119" spans="1:22" ht="13.5" customHeight="1" thickBot="1" x14ac:dyDescent="0.25">
      <c r="A119" s="964" t="s">
        <v>103</v>
      </c>
      <c r="B119" s="965"/>
      <c r="C119" s="965"/>
      <c r="D119" s="965"/>
      <c r="E119" s="965"/>
      <c r="F119" s="965"/>
      <c r="G119" s="965"/>
      <c r="H119" s="965"/>
      <c r="I119" s="965"/>
      <c r="J119" s="966"/>
      <c r="K119" s="964" t="s">
        <v>103</v>
      </c>
      <c r="L119" s="965"/>
      <c r="M119" s="965"/>
      <c r="N119" s="965"/>
      <c r="O119" s="965"/>
      <c r="P119" s="965"/>
      <c r="Q119" s="965"/>
      <c r="R119" s="965"/>
      <c r="S119" s="965"/>
      <c r="T119" s="965"/>
      <c r="U119" s="965"/>
      <c r="V119" s="966"/>
    </row>
    <row r="120" spans="1:22" ht="13.5" thickBot="1" x14ac:dyDescent="0.25">
      <c r="A120" s="616">
        <v>2007</v>
      </c>
      <c r="B120" s="27" t="s">
        <v>14</v>
      </c>
      <c r="C120" s="27" t="s">
        <v>14</v>
      </c>
      <c r="D120" s="27" t="s">
        <v>14</v>
      </c>
      <c r="E120" s="27">
        <v>0.217</v>
      </c>
      <c r="F120" s="27">
        <v>6.0000000000000001E-3</v>
      </c>
      <c r="G120" s="27">
        <v>1.7999999999999999E-2</v>
      </c>
      <c r="H120" s="27" t="s">
        <v>796</v>
      </c>
      <c r="I120" s="27" t="s">
        <v>796</v>
      </c>
      <c r="J120" s="27">
        <v>0.24199999999999999</v>
      </c>
      <c r="K120" s="616">
        <v>2007</v>
      </c>
      <c r="L120" s="27">
        <v>0.192</v>
      </c>
      <c r="M120" s="27" t="s">
        <v>40</v>
      </c>
      <c r="N120" s="27">
        <v>0.192</v>
      </c>
      <c r="O120" s="27">
        <v>0.47899999999999998</v>
      </c>
      <c r="P120" s="27">
        <v>6.4000000000000001E-2</v>
      </c>
      <c r="Q120" s="27" t="s">
        <v>36</v>
      </c>
      <c r="R120" s="27">
        <v>6.4000000000000001E-2</v>
      </c>
      <c r="S120" s="27" t="s">
        <v>301</v>
      </c>
      <c r="T120" s="27">
        <v>2.3E-2</v>
      </c>
      <c r="U120" s="27">
        <v>0.75800000000000001</v>
      </c>
      <c r="V120" s="27">
        <v>1</v>
      </c>
    </row>
    <row r="121" spans="1:22" ht="13.5" thickBot="1" x14ac:dyDescent="0.25">
      <c r="A121" s="616">
        <v>2008</v>
      </c>
      <c r="B121" s="27" t="s">
        <v>14</v>
      </c>
      <c r="C121" s="27" t="s">
        <v>14</v>
      </c>
      <c r="D121" s="27" t="s">
        <v>14</v>
      </c>
      <c r="E121" s="27">
        <v>0.219</v>
      </c>
      <c r="F121" s="27">
        <v>7.0000000000000001E-3</v>
      </c>
      <c r="G121" s="27">
        <v>1.4E-2</v>
      </c>
      <c r="H121" s="27" t="s">
        <v>796</v>
      </c>
      <c r="I121" s="27" t="s">
        <v>796</v>
      </c>
      <c r="J121" s="27">
        <v>0.24</v>
      </c>
      <c r="K121" s="616">
        <v>2008</v>
      </c>
      <c r="L121" s="27">
        <v>0.19700000000000001</v>
      </c>
      <c r="M121" s="27" t="s">
        <v>40</v>
      </c>
      <c r="N121" s="27">
        <v>0.19700000000000001</v>
      </c>
      <c r="O121" s="27">
        <v>0.47599999999999998</v>
      </c>
      <c r="P121" s="27">
        <v>6.6000000000000003E-2</v>
      </c>
      <c r="Q121" s="27" t="s">
        <v>36</v>
      </c>
      <c r="R121" s="27">
        <v>6.6000000000000003E-2</v>
      </c>
      <c r="S121" s="27" t="s">
        <v>301</v>
      </c>
      <c r="T121" s="27">
        <v>2.1000000000000001E-2</v>
      </c>
      <c r="U121" s="27">
        <v>0.76</v>
      </c>
      <c r="V121" s="27">
        <v>1</v>
      </c>
    </row>
    <row r="122" spans="1:22" ht="13.5" thickBot="1" x14ac:dyDescent="0.25">
      <c r="A122" s="616">
        <v>2009</v>
      </c>
      <c r="B122" s="27" t="s">
        <v>14</v>
      </c>
      <c r="C122" s="27" t="s">
        <v>14</v>
      </c>
      <c r="D122" s="27" t="s">
        <v>14</v>
      </c>
      <c r="E122" s="27">
        <v>0.21299999999999999</v>
      </c>
      <c r="F122" s="27">
        <v>7.0000000000000001E-3</v>
      </c>
      <c r="G122" s="27">
        <v>1.6E-2</v>
      </c>
      <c r="H122" s="27" t="s">
        <v>796</v>
      </c>
      <c r="I122" s="27" t="s">
        <v>796</v>
      </c>
      <c r="J122" s="27">
        <v>0.23599999999999999</v>
      </c>
      <c r="K122" s="616">
        <v>2009</v>
      </c>
      <c r="L122" s="27">
        <v>0.215</v>
      </c>
      <c r="M122" s="27" t="s">
        <v>40</v>
      </c>
      <c r="N122" s="27">
        <v>0.215</v>
      </c>
      <c r="O122" s="27">
        <v>0.46400000000000002</v>
      </c>
      <c r="P122" s="27">
        <v>6.6000000000000003E-2</v>
      </c>
      <c r="Q122" s="27" t="s">
        <v>36</v>
      </c>
      <c r="R122" s="27">
        <v>6.6000000000000003E-2</v>
      </c>
      <c r="S122" s="27" t="s">
        <v>301</v>
      </c>
      <c r="T122" s="27">
        <v>1.9E-2</v>
      </c>
      <c r="U122" s="27">
        <v>0.76400000000000001</v>
      </c>
      <c r="V122" s="27">
        <v>1</v>
      </c>
    </row>
    <row r="123" spans="1:22" ht="13.5" thickBot="1" x14ac:dyDescent="0.25">
      <c r="A123" s="616">
        <v>2010</v>
      </c>
      <c r="B123" s="27" t="s">
        <v>14</v>
      </c>
      <c r="C123" s="27" t="s">
        <v>14</v>
      </c>
      <c r="D123" s="27" t="s">
        <v>14</v>
      </c>
      <c r="E123" s="27">
        <v>0.216</v>
      </c>
      <c r="F123" s="27">
        <v>6.0000000000000001E-3</v>
      </c>
      <c r="G123" s="27">
        <v>1.4999999999999999E-2</v>
      </c>
      <c r="H123" s="27" t="s">
        <v>796</v>
      </c>
      <c r="I123" s="27" t="s">
        <v>796</v>
      </c>
      <c r="J123" s="27">
        <v>0.23699999999999999</v>
      </c>
      <c r="K123" s="616">
        <v>2010</v>
      </c>
      <c r="L123" s="27">
        <v>0.20899999999999999</v>
      </c>
      <c r="M123" s="27" t="s">
        <v>40</v>
      </c>
      <c r="N123" s="27">
        <v>0.20899999999999999</v>
      </c>
      <c r="O123" s="27">
        <v>0.46</v>
      </c>
      <c r="P123" s="27">
        <v>7.2999999999999995E-2</v>
      </c>
      <c r="Q123" s="27" t="s">
        <v>36</v>
      </c>
      <c r="R123" s="27">
        <v>7.2999999999999995E-2</v>
      </c>
      <c r="S123" s="27" t="s">
        <v>301</v>
      </c>
      <c r="T123" s="27">
        <v>2.1000000000000001E-2</v>
      </c>
      <c r="U123" s="27">
        <v>0.76400000000000001</v>
      </c>
      <c r="V123" s="27">
        <v>1</v>
      </c>
    </row>
    <row r="124" spans="1:22" ht="13.5" thickBot="1" x14ac:dyDescent="0.25">
      <c r="A124" s="616">
        <v>2011</v>
      </c>
      <c r="B124" s="27">
        <v>0.224</v>
      </c>
      <c r="C124" s="27">
        <v>0</v>
      </c>
      <c r="D124" s="27">
        <v>2E-3</v>
      </c>
      <c r="E124" s="27">
        <v>0.22700000000000001</v>
      </c>
      <c r="F124" s="27">
        <v>5.0000000000000001E-3</v>
      </c>
      <c r="G124" s="27">
        <v>1.4E-2</v>
      </c>
      <c r="H124" s="27">
        <v>0</v>
      </c>
      <c r="I124" s="27">
        <v>0</v>
      </c>
      <c r="J124" s="27">
        <v>0.246</v>
      </c>
      <c r="K124" s="616">
        <v>2011</v>
      </c>
      <c r="L124" s="27">
        <v>0.21099999999999999</v>
      </c>
      <c r="M124" s="27">
        <v>1E-3</v>
      </c>
      <c r="N124" s="27">
        <v>0.21299999999999999</v>
      </c>
      <c r="O124" s="27">
        <v>0.44800000000000001</v>
      </c>
      <c r="P124" s="27">
        <v>7.0999999999999994E-2</v>
      </c>
      <c r="Q124" s="27">
        <v>2E-3</v>
      </c>
      <c r="R124" s="27">
        <v>7.2999999999999995E-2</v>
      </c>
      <c r="S124" s="27">
        <v>0.01</v>
      </c>
      <c r="T124" s="27">
        <v>0.01</v>
      </c>
      <c r="U124" s="27">
        <v>0.754</v>
      </c>
      <c r="V124" s="27">
        <v>1</v>
      </c>
    </row>
    <row r="125" spans="1:22" ht="13.5" thickBot="1" x14ac:dyDescent="0.25">
      <c r="A125" s="616">
        <v>2012</v>
      </c>
      <c r="B125" s="174">
        <v>0.21199999999999999</v>
      </c>
      <c r="C125" s="174">
        <v>1E-3</v>
      </c>
      <c r="D125" s="174">
        <v>4.0000000000000001E-3</v>
      </c>
      <c r="E125" s="174">
        <v>0.217</v>
      </c>
      <c r="F125" s="174">
        <v>5.0000000000000001E-3</v>
      </c>
      <c r="G125" s="174">
        <v>1.4999999999999999E-2</v>
      </c>
      <c r="H125" s="174">
        <v>1E-3</v>
      </c>
      <c r="I125" s="174">
        <v>0</v>
      </c>
      <c r="J125" s="174">
        <v>0.23799999999999999</v>
      </c>
      <c r="K125" s="616">
        <v>2012</v>
      </c>
      <c r="L125" s="174">
        <v>0.20100000000000001</v>
      </c>
      <c r="M125" s="174">
        <v>1E-3</v>
      </c>
      <c r="N125" s="174">
        <v>0.20100000000000001</v>
      </c>
      <c r="O125" s="174">
        <v>0.46700000000000003</v>
      </c>
      <c r="P125" s="174">
        <v>7.2999999999999995E-2</v>
      </c>
      <c r="Q125" s="174">
        <v>3.0000000000000001E-3</v>
      </c>
      <c r="R125" s="174">
        <v>7.5999999999999998E-2</v>
      </c>
      <c r="S125" s="174">
        <v>0.01</v>
      </c>
      <c r="T125" s="174">
        <v>7.0000000000000001E-3</v>
      </c>
      <c r="U125" s="174">
        <v>0.76200000000000001</v>
      </c>
      <c r="V125" s="174">
        <v>1</v>
      </c>
    </row>
    <row r="126" spans="1:22" ht="13.5" thickBot="1" x14ac:dyDescent="0.25">
      <c r="A126" s="616">
        <v>2013</v>
      </c>
      <c r="B126" s="174">
        <v>0.188</v>
      </c>
      <c r="C126" s="174">
        <v>2E-3</v>
      </c>
      <c r="D126" s="174">
        <v>1.0999999999999999E-2</v>
      </c>
      <c r="E126" s="174">
        <v>0.2</v>
      </c>
      <c r="F126" s="174">
        <v>6.0000000000000001E-3</v>
      </c>
      <c r="G126" s="174">
        <v>1.2E-2</v>
      </c>
      <c r="H126" s="174">
        <v>1E-3</v>
      </c>
      <c r="I126" s="174">
        <v>0</v>
      </c>
      <c r="J126" s="174">
        <v>0.219</v>
      </c>
      <c r="K126" s="616">
        <v>2013</v>
      </c>
      <c r="L126" s="174">
        <v>0.191</v>
      </c>
      <c r="M126" s="174">
        <v>1E-3</v>
      </c>
      <c r="N126" s="174">
        <v>0.192</v>
      </c>
      <c r="O126" s="174">
        <v>0.504</v>
      </c>
      <c r="P126" s="174">
        <v>6.6000000000000003E-2</v>
      </c>
      <c r="Q126" s="174">
        <v>3.0000000000000001E-3</v>
      </c>
      <c r="R126" s="174">
        <v>6.9000000000000006E-2</v>
      </c>
      <c r="S126" s="174">
        <v>0.01</v>
      </c>
      <c r="T126" s="174">
        <v>5.0000000000000001E-3</v>
      </c>
      <c r="U126" s="174">
        <v>0.78100000000000003</v>
      </c>
      <c r="V126" s="174">
        <v>1</v>
      </c>
    </row>
    <row r="127" spans="1:22" ht="13.5" thickBot="1" x14ac:dyDescent="0.25">
      <c r="A127" s="616">
        <v>2014</v>
      </c>
      <c r="B127" s="174">
        <v>0.17599999999999999</v>
      </c>
      <c r="C127" s="174">
        <v>2E-3</v>
      </c>
      <c r="D127" s="174">
        <v>1.0999999999999999E-2</v>
      </c>
      <c r="E127" s="174">
        <v>0.189</v>
      </c>
      <c r="F127" s="174">
        <v>6.0000000000000001E-3</v>
      </c>
      <c r="G127" s="174">
        <v>1.2999999999999999E-2</v>
      </c>
      <c r="H127" s="174">
        <v>0</v>
      </c>
      <c r="I127" s="174">
        <v>0</v>
      </c>
      <c r="J127" s="174">
        <v>0.20799999999999999</v>
      </c>
      <c r="K127" s="616">
        <v>2014</v>
      </c>
      <c r="L127" s="174">
        <v>0.19500000000000001</v>
      </c>
      <c r="M127" s="174">
        <v>2E-3</v>
      </c>
      <c r="N127" s="174">
        <v>0.19700000000000001</v>
      </c>
      <c r="O127" s="174">
        <v>0.51100000000000001</v>
      </c>
      <c r="P127" s="174">
        <v>6.6000000000000003E-2</v>
      </c>
      <c r="Q127" s="174">
        <v>3.0000000000000001E-3</v>
      </c>
      <c r="R127" s="174">
        <v>6.9000000000000006E-2</v>
      </c>
      <c r="S127" s="174">
        <v>8.9999999999999993E-3</v>
      </c>
      <c r="T127" s="174">
        <v>6.0000000000000001E-3</v>
      </c>
      <c r="U127" s="174">
        <v>0.79200000000000004</v>
      </c>
      <c r="V127" s="174">
        <v>1</v>
      </c>
    </row>
    <row r="128" spans="1:22" ht="13.5" thickBot="1" x14ac:dyDescent="0.25">
      <c r="A128" s="616">
        <v>2015</v>
      </c>
      <c r="B128" s="174">
        <v>0.18550961637103511</v>
      </c>
      <c r="C128" s="174">
        <v>1.886676469486687E-3</v>
      </c>
      <c r="D128" s="174">
        <v>1.0846812210861589E-2</v>
      </c>
      <c r="E128" s="174">
        <v>0.19824310505138337</v>
      </c>
      <c r="F128" s="174">
        <v>6.1642151474738194E-3</v>
      </c>
      <c r="G128" s="174">
        <v>1.4548516631412337E-2</v>
      </c>
      <c r="H128" s="174">
        <v>4.0465129154596333E-4</v>
      </c>
      <c r="I128" s="174">
        <v>0</v>
      </c>
      <c r="J128" s="174">
        <v>0.21936048812181547</v>
      </c>
      <c r="K128" s="616">
        <v>2015</v>
      </c>
      <c r="L128" s="174">
        <v>0.19320063702046378</v>
      </c>
      <c r="M128" s="174">
        <v>1.1824041009006543E-3</v>
      </c>
      <c r="N128" s="174">
        <v>0.19438304112136442</v>
      </c>
      <c r="O128" s="174">
        <v>0.5012984258494827</v>
      </c>
      <c r="P128" s="174">
        <v>6.745321270328232E-2</v>
      </c>
      <c r="Q128" s="174">
        <v>2.7513438168142788E-3</v>
      </c>
      <c r="R128" s="174">
        <v>7.0204556520096592E-2</v>
      </c>
      <c r="S128" s="174">
        <v>8.3075642923324689E-3</v>
      </c>
      <c r="T128" s="174">
        <v>6.4459240949082328E-3</v>
      </c>
      <c r="U128" s="174">
        <v>0.78063951187818448</v>
      </c>
      <c r="V128" s="174">
        <v>1</v>
      </c>
    </row>
    <row r="129" spans="1:22" ht="13.5" thickBot="1" x14ac:dyDescent="0.25">
      <c r="A129" s="616">
        <v>2016</v>
      </c>
      <c r="B129" s="174">
        <v>0.17975878928061903</v>
      </c>
      <c r="C129" s="174">
        <v>2.6680183811257762E-3</v>
      </c>
      <c r="D129" s="174">
        <v>1.0053217069585717E-2</v>
      </c>
      <c r="E129" s="174">
        <v>0.19248002473133052</v>
      </c>
      <c r="F129" s="174">
        <v>6.4449725030173788E-3</v>
      </c>
      <c r="G129" s="174">
        <v>1.4162431572799129E-2</v>
      </c>
      <c r="H129" s="174">
        <v>5.0536440977353759E-4</v>
      </c>
      <c r="I129" s="174">
        <v>0</v>
      </c>
      <c r="J129" s="174">
        <v>0.21359298428096962</v>
      </c>
      <c r="K129" s="616">
        <v>2016</v>
      </c>
      <c r="L129" s="174">
        <v>0.19589357503190294</v>
      </c>
      <c r="M129" s="174">
        <v>8.3227499772156122E-4</v>
      </c>
      <c r="N129" s="174">
        <v>0.1967258500296245</v>
      </c>
      <c r="O129" s="174">
        <v>0.50322124433518978</v>
      </c>
      <c r="P129" s="174">
        <v>6.7691699814686979E-2</v>
      </c>
      <c r="Q129" s="174">
        <v>2.8967220478550481E-3</v>
      </c>
      <c r="R129" s="174">
        <v>7.0588421862542036E-2</v>
      </c>
      <c r="S129" s="174">
        <v>9.3705452222810487E-3</v>
      </c>
      <c r="T129" s="174">
        <v>6.5011453334421132E-3</v>
      </c>
      <c r="U129" s="174">
        <v>0.78640701571903049</v>
      </c>
      <c r="V129" s="174">
        <v>1</v>
      </c>
    </row>
    <row r="130" spans="1:22" ht="13.5" thickBot="1" x14ac:dyDescent="0.25">
      <c r="A130" s="639">
        <v>2017</v>
      </c>
      <c r="B130" s="174">
        <v>0.18411791730005891</v>
      </c>
      <c r="C130" s="174">
        <v>2.7939193624518773E-3</v>
      </c>
      <c r="D130" s="174">
        <v>1.0005091149953365E-2</v>
      </c>
      <c r="E130" s="174">
        <v>0.19691692781246414</v>
      </c>
      <c r="F130" s="174">
        <v>5.8835468332669102E-3</v>
      </c>
      <c r="G130" s="174">
        <v>1.4945505605937791E-2</v>
      </c>
      <c r="H130" s="174">
        <v>4.5959019034273507E-4</v>
      </c>
      <c r="I130" s="174">
        <v>0</v>
      </c>
      <c r="J130" s="174">
        <v>0.21820557044201158</v>
      </c>
      <c r="K130" s="639">
        <v>2017</v>
      </c>
      <c r="L130" s="174">
        <v>0.1851379481927318</v>
      </c>
      <c r="M130" s="174">
        <v>8.3057600229651017E-4</v>
      </c>
      <c r="N130" s="174">
        <v>0.18596852419502832</v>
      </c>
      <c r="O130" s="174">
        <v>0.51288374295149475</v>
      </c>
      <c r="P130" s="174">
        <v>6.3805057401049886E-2</v>
      </c>
      <c r="Q130" s="174">
        <v>2.9995823708262519E-3</v>
      </c>
      <c r="R130" s="174">
        <v>6.6804639771876145E-2</v>
      </c>
      <c r="S130" s="174">
        <v>9.6079922590028444E-3</v>
      </c>
      <c r="T130" s="174">
        <v>6.5293502903864429E-3</v>
      </c>
      <c r="U130" s="174">
        <v>0.78179424946778842</v>
      </c>
      <c r="V130" s="174">
        <v>1</v>
      </c>
    </row>
    <row r="131" spans="1:22" ht="13.5" customHeight="1" thickBot="1" x14ac:dyDescent="0.25">
      <c r="A131" s="964" t="s">
        <v>104</v>
      </c>
      <c r="B131" s="965"/>
      <c r="C131" s="965"/>
      <c r="D131" s="965"/>
      <c r="E131" s="965"/>
      <c r="F131" s="965"/>
      <c r="G131" s="965"/>
      <c r="H131" s="965"/>
      <c r="I131" s="965"/>
      <c r="J131" s="966"/>
      <c r="K131" s="964" t="s">
        <v>104</v>
      </c>
      <c r="L131" s="965"/>
      <c r="M131" s="965"/>
      <c r="N131" s="965"/>
      <c r="O131" s="965"/>
      <c r="P131" s="965"/>
      <c r="Q131" s="965"/>
      <c r="R131" s="965"/>
      <c r="S131" s="965"/>
      <c r="T131" s="965"/>
      <c r="U131" s="965"/>
      <c r="V131" s="966"/>
    </row>
    <row r="132" spans="1:22" ht="13.5" thickBot="1" x14ac:dyDescent="0.25">
      <c r="A132" s="616">
        <v>2007</v>
      </c>
      <c r="B132" s="27" t="s">
        <v>14</v>
      </c>
      <c r="C132" s="27" t="s">
        <v>14</v>
      </c>
      <c r="D132" s="27" t="s">
        <v>14</v>
      </c>
      <c r="E132" s="27">
        <v>0.52500000000000002</v>
      </c>
      <c r="F132" s="27">
        <v>7.0000000000000001E-3</v>
      </c>
      <c r="G132" s="27">
        <v>8.1000000000000003E-2</v>
      </c>
      <c r="H132" s="27" t="s">
        <v>796</v>
      </c>
      <c r="I132" s="27" t="s">
        <v>796</v>
      </c>
      <c r="J132" s="27">
        <v>0.61399999999999999</v>
      </c>
      <c r="K132" s="616">
        <v>2007</v>
      </c>
      <c r="L132" s="27">
        <v>0.14799999999999999</v>
      </c>
      <c r="M132" s="27" t="s">
        <v>40</v>
      </c>
      <c r="N132" s="27">
        <v>0.14799999999999999</v>
      </c>
      <c r="O132" s="27">
        <v>0.16700000000000001</v>
      </c>
      <c r="P132" s="27">
        <v>4.2000000000000003E-2</v>
      </c>
      <c r="Q132" s="27" t="s">
        <v>36</v>
      </c>
      <c r="R132" s="27">
        <v>4.2000000000000003E-2</v>
      </c>
      <c r="S132" s="27" t="s">
        <v>301</v>
      </c>
      <c r="T132" s="27">
        <v>0.03</v>
      </c>
      <c r="U132" s="27">
        <v>0.38600000000000001</v>
      </c>
      <c r="V132" s="27">
        <v>1</v>
      </c>
    </row>
    <row r="133" spans="1:22" ht="13.5" thickBot="1" x14ac:dyDescent="0.25">
      <c r="A133" s="616">
        <v>2008</v>
      </c>
      <c r="B133" s="27" t="s">
        <v>14</v>
      </c>
      <c r="C133" s="27" t="s">
        <v>14</v>
      </c>
      <c r="D133" s="27" t="s">
        <v>14</v>
      </c>
      <c r="E133" s="27">
        <v>0.54</v>
      </c>
      <c r="F133" s="27">
        <v>0.01</v>
      </c>
      <c r="G133" s="27">
        <v>8.8999999999999996E-2</v>
      </c>
      <c r="H133" s="27" t="s">
        <v>796</v>
      </c>
      <c r="I133" s="27" t="s">
        <v>796</v>
      </c>
      <c r="J133" s="27">
        <v>0.63900000000000001</v>
      </c>
      <c r="K133" s="616">
        <v>2008</v>
      </c>
      <c r="L133" s="27">
        <v>0.11700000000000001</v>
      </c>
      <c r="M133" s="27" t="s">
        <v>40</v>
      </c>
      <c r="N133" s="27">
        <v>0.11700000000000001</v>
      </c>
      <c r="O133" s="27">
        <v>0.16400000000000001</v>
      </c>
      <c r="P133" s="27">
        <v>4.3999999999999997E-2</v>
      </c>
      <c r="Q133" s="27" t="s">
        <v>36</v>
      </c>
      <c r="R133" s="27">
        <v>4.3999999999999997E-2</v>
      </c>
      <c r="S133" s="27" t="s">
        <v>301</v>
      </c>
      <c r="T133" s="27">
        <v>3.5999999999999997E-2</v>
      </c>
      <c r="U133" s="27">
        <v>0.36099999999999999</v>
      </c>
      <c r="V133" s="27">
        <v>1</v>
      </c>
    </row>
    <row r="134" spans="1:22" ht="13.5" thickBot="1" x14ac:dyDescent="0.25">
      <c r="A134" s="616">
        <v>2009</v>
      </c>
      <c r="B134" s="27" t="s">
        <v>14</v>
      </c>
      <c r="C134" s="27" t="s">
        <v>14</v>
      </c>
      <c r="D134" s="27" t="s">
        <v>14</v>
      </c>
      <c r="E134" s="27">
        <v>0.53600000000000003</v>
      </c>
      <c r="F134" s="27">
        <v>0.01</v>
      </c>
      <c r="G134" s="27">
        <v>9.0999999999999998E-2</v>
      </c>
      <c r="H134" s="27" t="s">
        <v>796</v>
      </c>
      <c r="I134" s="27" t="s">
        <v>796</v>
      </c>
      <c r="J134" s="27">
        <v>0.63700000000000001</v>
      </c>
      <c r="K134" s="616">
        <v>2009</v>
      </c>
      <c r="L134" s="27">
        <v>0.13</v>
      </c>
      <c r="M134" s="27" t="s">
        <v>40</v>
      </c>
      <c r="N134" s="27">
        <v>0.13</v>
      </c>
      <c r="O134" s="27">
        <v>0.14799999999999999</v>
      </c>
      <c r="P134" s="27">
        <v>0.05</v>
      </c>
      <c r="Q134" s="27" t="s">
        <v>36</v>
      </c>
      <c r="R134" s="27">
        <v>0.05</v>
      </c>
      <c r="S134" s="27" t="s">
        <v>301</v>
      </c>
      <c r="T134" s="27">
        <v>3.5000000000000003E-2</v>
      </c>
      <c r="U134" s="27">
        <v>0.36299999999999999</v>
      </c>
      <c r="V134" s="27">
        <v>1</v>
      </c>
    </row>
    <row r="135" spans="1:22" ht="13.5" thickBot="1" x14ac:dyDescent="0.25">
      <c r="A135" s="616">
        <v>2010</v>
      </c>
      <c r="B135" s="27" t="s">
        <v>14</v>
      </c>
      <c r="C135" s="27" t="s">
        <v>14</v>
      </c>
      <c r="D135" s="27" t="s">
        <v>14</v>
      </c>
      <c r="E135" s="27">
        <v>0.51700000000000002</v>
      </c>
      <c r="F135" s="27">
        <v>0.01</v>
      </c>
      <c r="G135" s="27">
        <v>0.114</v>
      </c>
      <c r="H135" s="27" t="s">
        <v>796</v>
      </c>
      <c r="I135" s="27" t="s">
        <v>796</v>
      </c>
      <c r="J135" s="27">
        <v>0.64100000000000001</v>
      </c>
      <c r="K135" s="616">
        <v>2010</v>
      </c>
      <c r="L135" s="27">
        <v>0.121</v>
      </c>
      <c r="M135" s="27" t="s">
        <v>40</v>
      </c>
      <c r="N135" s="27">
        <v>0.121</v>
      </c>
      <c r="O135" s="27">
        <v>0.155</v>
      </c>
      <c r="P135" s="27">
        <v>5.0999999999999997E-2</v>
      </c>
      <c r="Q135" s="27" t="s">
        <v>36</v>
      </c>
      <c r="R135" s="27">
        <v>5.0999999999999997E-2</v>
      </c>
      <c r="S135" s="27" t="s">
        <v>301</v>
      </c>
      <c r="T135" s="27">
        <v>3.2000000000000001E-2</v>
      </c>
      <c r="U135" s="27">
        <v>0.35899999999999999</v>
      </c>
      <c r="V135" s="27">
        <v>1</v>
      </c>
    </row>
    <row r="136" spans="1:22" ht="13.5" thickBot="1" x14ac:dyDescent="0.25">
      <c r="A136" s="616">
        <v>2011</v>
      </c>
      <c r="B136" s="27">
        <v>0.51300000000000001</v>
      </c>
      <c r="C136" s="27">
        <v>1E-3</v>
      </c>
      <c r="D136" s="27">
        <v>7.0000000000000001E-3</v>
      </c>
      <c r="E136" s="27">
        <v>0.52100000000000002</v>
      </c>
      <c r="F136" s="27">
        <v>8.9999999999999993E-3</v>
      </c>
      <c r="G136" s="27">
        <v>0.10199999999999999</v>
      </c>
      <c r="H136" s="27">
        <v>0.01</v>
      </c>
      <c r="I136" s="27">
        <v>0</v>
      </c>
      <c r="J136" s="27">
        <v>0.64200000000000002</v>
      </c>
      <c r="K136" s="616">
        <v>2011</v>
      </c>
      <c r="L136" s="27">
        <v>0.11799999999999999</v>
      </c>
      <c r="M136" s="27">
        <v>1E-3</v>
      </c>
      <c r="N136" s="27">
        <v>0.11899999999999999</v>
      </c>
      <c r="O136" s="27">
        <v>0.16700000000000001</v>
      </c>
      <c r="P136" s="27">
        <v>4.5999999999999999E-2</v>
      </c>
      <c r="Q136" s="27">
        <v>4.0000000000000001E-3</v>
      </c>
      <c r="R136" s="27">
        <v>0.05</v>
      </c>
      <c r="S136" s="27">
        <v>1.4E-2</v>
      </c>
      <c r="T136" s="27">
        <v>8.0000000000000002E-3</v>
      </c>
      <c r="U136" s="27">
        <v>0.35799999999999998</v>
      </c>
      <c r="V136" s="27">
        <v>1</v>
      </c>
    </row>
    <row r="137" spans="1:22" ht="13.5" thickBot="1" x14ac:dyDescent="0.25">
      <c r="A137" s="616">
        <v>2012</v>
      </c>
      <c r="B137" s="174">
        <v>0.48899999999999999</v>
      </c>
      <c r="C137" s="174">
        <v>1E-3</v>
      </c>
      <c r="D137" s="174">
        <v>0.01</v>
      </c>
      <c r="E137" s="174">
        <v>0.499</v>
      </c>
      <c r="F137" s="174">
        <v>7.0000000000000001E-3</v>
      </c>
      <c r="G137" s="174">
        <v>0.109</v>
      </c>
      <c r="H137" s="174">
        <v>1.0999999999999999E-2</v>
      </c>
      <c r="I137" s="174">
        <v>0</v>
      </c>
      <c r="J137" s="174">
        <v>0.626</v>
      </c>
      <c r="K137" s="616">
        <v>2012</v>
      </c>
      <c r="L137" s="174">
        <v>0.13200000000000001</v>
      </c>
      <c r="M137" s="174">
        <v>2E-3</v>
      </c>
      <c r="N137" s="174">
        <v>0.13400000000000001</v>
      </c>
      <c r="O137" s="174">
        <v>0.16800000000000001</v>
      </c>
      <c r="P137" s="174">
        <v>4.5999999999999999E-2</v>
      </c>
      <c r="Q137" s="174">
        <v>4.0000000000000001E-3</v>
      </c>
      <c r="R137" s="174">
        <v>0.05</v>
      </c>
      <c r="S137" s="174">
        <v>1.4E-2</v>
      </c>
      <c r="T137" s="174">
        <v>8.0000000000000002E-3</v>
      </c>
      <c r="U137" s="174">
        <v>0.374</v>
      </c>
      <c r="V137" s="174">
        <v>1</v>
      </c>
    </row>
    <row r="138" spans="1:22" ht="13.5" thickBot="1" x14ac:dyDescent="0.25">
      <c r="A138" s="616">
        <v>2013</v>
      </c>
      <c r="B138" s="174">
        <v>0.45700000000000002</v>
      </c>
      <c r="C138" s="174">
        <v>2E-3</v>
      </c>
      <c r="D138" s="174">
        <v>0.02</v>
      </c>
      <c r="E138" s="174">
        <v>0.47899999999999998</v>
      </c>
      <c r="F138" s="174">
        <v>6.0000000000000001E-3</v>
      </c>
      <c r="G138" s="174">
        <v>9.9000000000000005E-2</v>
      </c>
      <c r="H138" s="174">
        <v>8.9999999999999993E-3</v>
      </c>
      <c r="I138" s="174">
        <v>0</v>
      </c>
      <c r="J138" s="174">
        <v>0.59199999999999997</v>
      </c>
      <c r="K138" s="616">
        <v>2013</v>
      </c>
      <c r="L138" s="174">
        <v>0.13200000000000001</v>
      </c>
      <c r="M138" s="174">
        <v>2E-3</v>
      </c>
      <c r="N138" s="174">
        <v>0.13400000000000001</v>
      </c>
      <c r="O138" s="174">
        <v>0.21</v>
      </c>
      <c r="P138" s="174">
        <v>4.3999999999999997E-2</v>
      </c>
      <c r="Q138" s="174">
        <v>3.0000000000000001E-3</v>
      </c>
      <c r="R138" s="174">
        <v>4.7E-2</v>
      </c>
      <c r="S138" s="174">
        <v>1.0999999999999999E-2</v>
      </c>
      <c r="T138" s="174">
        <v>7.0000000000000001E-3</v>
      </c>
      <c r="U138" s="174">
        <v>0.40799999999999997</v>
      </c>
      <c r="V138" s="174">
        <v>1</v>
      </c>
    </row>
    <row r="139" spans="1:22" ht="13.5" thickBot="1" x14ac:dyDescent="0.25">
      <c r="A139" s="616">
        <v>2014</v>
      </c>
      <c r="B139" s="174">
        <v>0.45500000000000002</v>
      </c>
      <c r="C139" s="174">
        <v>3.0000000000000001E-3</v>
      </c>
      <c r="D139" s="174">
        <v>2.4E-2</v>
      </c>
      <c r="E139" s="174">
        <v>0.48099999999999998</v>
      </c>
      <c r="F139" s="174">
        <v>7.0000000000000001E-3</v>
      </c>
      <c r="G139" s="174">
        <v>0.106</v>
      </c>
      <c r="H139" s="174">
        <v>8.0000000000000002E-3</v>
      </c>
      <c r="I139" s="174">
        <v>0</v>
      </c>
      <c r="J139" s="174">
        <v>0.60299999999999998</v>
      </c>
      <c r="K139" s="616">
        <v>2014</v>
      </c>
      <c r="L139" s="174">
        <v>0.123</v>
      </c>
      <c r="M139" s="174">
        <v>2E-3</v>
      </c>
      <c r="N139" s="174">
        <v>0.125</v>
      </c>
      <c r="O139" s="174">
        <v>0.20200000000000001</v>
      </c>
      <c r="P139" s="174">
        <v>0.05</v>
      </c>
      <c r="Q139" s="174">
        <v>4.0000000000000001E-3</v>
      </c>
      <c r="R139" s="174">
        <v>5.3999999999999999E-2</v>
      </c>
      <c r="S139" s="174">
        <v>1.0999999999999999E-2</v>
      </c>
      <c r="T139" s="174">
        <v>5.0000000000000001E-3</v>
      </c>
      <c r="U139" s="174">
        <v>0.39700000000000002</v>
      </c>
      <c r="V139" s="174">
        <v>1</v>
      </c>
    </row>
    <row r="140" spans="1:22" ht="13.5" thickBot="1" x14ac:dyDescent="0.25">
      <c r="A140" s="616">
        <v>2015</v>
      </c>
      <c r="B140" s="174">
        <v>0.44408937634386214</v>
      </c>
      <c r="C140" s="174">
        <v>2.6467329313327455E-3</v>
      </c>
      <c r="D140" s="174">
        <v>2.1183863010955272E-2</v>
      </c>
      <c r="E140" s="174">
        <v>0.46791997228615012</v>
      </c>
      <c r="F140" s="174">
        <v>6.9810628875086453E-3</v>
      </c>
      <c r="G140" s="174">
        <v>0.10126691689310648</v>
      </c>
      <c r="H140" s="174">
        <v>7.1466720435991787E-3</v>
      </c>
      <c r="I140" s="174">
        <v>1.1150194628427982E-4</v>
      </c>
      <c r="J140" s="174">
        <v>0.58342612605664879</v>
      </c>
      <c r="K140" s="616">
        <v>2015</v>
      </c>
      <c r="L140" s="174">
        <v>0.12156369562379517</v>
      </c>
      <c r="M140" s="174">
        <v>1.8651234651188625E-3</v>
      </c>
      <c r="N140" s="174">
        <v>0.12342881908891402</v>
      </c>
      <c r="O140" s="174">
        <v>0.21600241961963043</v>
      </c>
      <c r="P140" s="174">
        <v>5.2643027614813098E-2</v>
      </c>
      <c r="Q140" s="174">
        <v>3.3453323490843759E-3</v>
      </c>
      <c r="R140" s="174">
        <v>5.5988359963897477E-2</v>
      </c>
      <c r="S140" s="174">
        <v>1.5878068923270636E-2</v>
      </c>
      <c r="T140" s="174">
        <v>5.2762063476386864E-3</v>
      </c>
      <c r="U140" s="174">
        <v>0.41657387394335121</v>
      </c>
      <c r="V140" s="174">
        <v>1</v>
      </c>
    </row>
    <row r="141" spans="1:22" ht="13.5" thickBot="1" x14ac:dyDescent="0.25">
      <c r="A141" s="616">
        <v>2016</v>
      </c>
      <c r="B141" s="174">
        <v>0.45339635291691671</v>
      </c>
      <c r="C141" s="174">
        <v>3.6494094000138312E-3</v>
      </c>
      <c r="D141" s="174">
        <v>2.0754411878679043E-2</v>
      </c>
      <c r="E141" s="174">
        <v>0.47780017419560961</v>
      </c>
      <c r="F141" s="174">
        <v>6.4493338958636955E-3</v>
      </c>
      <c r="G141" s="174">
        <v>9.6375383573599288E-2</v>
      </c>
      <c r="H141" s="174">
        <v>6.7675588554976743E-3</v>
      </c>
      <c r="I141" s="174">
        <v>1.201087451935957E-4</v>
      </c>
      <c r="J141" s="174">
        <v>0.58751255926576385</v>
      </c>
      <c r="K141" s="616">
        <v>2016</v>
      </c>
      <c r="L141" s="174">
        <v>0.11848803571503076</v>
      </c>
      <c r="M141" s="174">
        <v>2.1815541034899935E-3</v>
      </c>
      <c r="N141" s="174">
        <v>0.12066958981852074</v>
      </c>
      <c r="O141" s="174">
        <v>0.21461030591191682</v>
      </c>
      <c r="P141" s="174">
        <v>5.0881351650717707E-2</v>
      </c>
      <c r="Q141" s="174">
        <v>4.1747271224131903E-3</v>
      </c>
      <c r="R141" s="174">
        <v>5.5056078773130894E-2</v>
      </c>
      <c r="S141" s="174">
        <v>1.5591505858967805E-2</v>
      </c>
      <c r="T141" s="174">
        <v>6.5599603716999019E-3</v>
      </c>
      <c r="U141" s="174">
        <v>0.41248744073423615</v>
      </c>
      <c r="V141" s="174">
        <v>1</v>
      </c>
    </row>
    <row r="142" spans="1:22" ht="13.5" thickBot="1" x14ac:dyDescent="0.25">
      <c r="A142" s="639">
        <v>2017</v>
      </c>
      <c r="B142" s="174">
        <v>0.47376626372337105</v>
      </c>
      <c r="C142" s="174">
        <v>3.2854560603559875E-3</v>
      </c>
      <c r="D142" s="174">
        <v>2.0412567800727671E-2</v>
      </c>
      <c r="E142" s="174">
        <v>0.49746428758445471</v>
      </c>
      <c r="F142" s="174">
        <v>6.2785976062026353E-3</v>
      </c>
      <c r="G142" s="174">
        <v>0.10536685471570922</v>
      </c>
      <c r="H142" s="174">
        <v>7.6627499173101236E-3</v>
      </c>
      <c r="I142" s="174">
        <v>1.2328911496312263E-4</v>
      </c>
      <c r="J142" s="174">
        <v>0.61689577893863978</v>
      </c>
      <c r="K142" s="639">
        <v>2017</v>
      </c>
      <c r="L142" s="174">
        <v>0.12371903603820372</v>
      </c>
      <c r="M142" s="174">
        <v>1.5527800038312423E-3</v>
      </c>
      <c r="N142" s="174">
        <v>0.12527181604203497</v>
      </c>
      <c r="O142" s="174">
        <v>0.168449520067292</v>
      </c>
      <c r="P142" s="174">
        <v>6.0080243979878684E-2</v>
      </c>
      <c r="Q142" s="174">
        <v>5.0893216381013746E-3</v>
      </c>
      <c r="R142" s="174">
        <v>6.5169565617980055E-2</v>
      </c>
      <c r="S142" s="174">
        <v>1.7056319925973503E-2</v>
      </c>
      <c r="T142" s="174">
        <v>7.1568668391388587E-3</v>
      </c>
      <c r="U142" s="174">
        <v>0.38310408849241939</v>
      </c>
      <c r="V142" s="174">
        <v>1</v>
      </c>
    </row>
    <row r="143" spans="1:22" ht="13.5" customHeight="1" thickBot="1" x14ac:dyDescent="0.25">
      <c r="A143" s="964" t="s">
        <v>773</v>
      </c>
      <c r="B143" s="965"/>
      <c r="C143" s="965"/>
      <c r="D143" s="965"/>
      <c r="E143" s="965"/>
      <c r="F143" s="965"/>
      <c r="G143" s="965"/>
      <c r="H143" s="965"/>
      <c r="I143" s="965"/>
      <c r="J143" s="966"/>
      <c r="K143" s="964" t="s">
        <v>773</v>
      </c>
      <c r="L143" s="965"/>
      <c r="M143" s="965"/>
      <c r="N143" s="965"/>
      <c r="O143" s="965"/>
      <c r="P143" s="965"/>
      <c r="Q143" s="965"/>
      <c r="R143" s="965"/>
      <c r="S143" s="965"/>
      <c r="T143" s="965"/>
      <c r="U143" s="965"/>
      <c r="V143" s="966"/>
    </row>
    <row r="144" spans="1:22" ht="13.5" thickBot="1" x14ac:dyDescent="0.25">
      <c r="A144" s="616">
        <v>2007</v>
      </c>
      <c r="B144" s="27" t="s">
        <v>14</v>
      </c>
      <c r="C144" s="27" t="s">
        <v>14</v>
      </c>
      <c r="D144" s="27" t="s">
        <v>14</v>
      </c>
      <c r="E144" s="27">
        <v>0.374</v>
      </c>
      <c r="F144" s="27">
        <v>0</v>
      </c>
      <c r="G144" s="27">
        <v>0.51200000000000001</v>
      </c>
      <c r="H144" s="27" t="s">
        <v>796</v>
      </c>
      <c r="I144" s="27" t="s">
        <v>796</v>
      </c>
      <c r="J144" s="27">
        <v>0.88600000000000001</v>
      </c>
      <c r="K144" s="616">
        <v>2007</v>
      </c>
      <c r="L144" s="27">
        <v>5.5E-2</v>
      </c>
      <c r="M144" s="27" t="s">
        <v>40</v>
      </c>
      <c r="N144" s="27">
        <v>5.5E-2</v>
      </c>
      <c r="O144" s="27">
        <v>1.2E-2</v>
      </c>
      <c r="P144" s="27">
        <v>1.6E-2</v>
      </c>
      <c r="Q144" s="27" t="s">
        <v>36</v>
      </c>
      <c r="R144" s="27">
        <v>1.6E-2</v>
      </c>
      <c r="S144" s="27" t="s">
        <v>301</v>
      </c>
      <c r="T144" s="27">
        <v>3.1E-2</v>
      </c>
      <c r="U144" s="27">
        <v>0.114</v>
      </c>
      <c r="V144" s="27">
        <v>1</v>
      </c>
    </row>
    <row r="145" spans="1:22" ht="13.5" thickBot="1" x14ac:dyDescent="0.25">
      <c r="A145" s="616">
        <v>2008</v>
      </c>
      <c r="B145" s="27" t="s">
        <v>14</v>
      </c>
      <c r="C145" s="27" t="s">
        <v>14</v>
      </c>
      <c r="D145" s="27" t="s">
        <v>14</v>
      </c>
      <c r="E145" s="27">
        <v>0.34100000000000003</v>
      </c>
      <c r="F145" s="27">
        <v>0</v>
      </c>
      <c r="G145" s="27">
        <v>0.50600000000000001</v>
      </c>
      <c r="H145" s="27" t="s">
        <v>796</v>
      </c>
      <c r="I145" s="27" t="s">
        <v>796</v>
      </c>
      <c r="J145" s="27">
        <v>0.84699999999999998</v>
      </c>
      <c r="K145" s="616">
        <v>2008</v>
      </c>
      <c r="L145" s="27">
        <v>9.6000000000000002E-2</v>
      </c>
      <c r="M145" s="27" t="s">
        <v>40</v>
      </c>
      <c r="N145" s="27">
        <v>9.6000000000000002E-2</v>
      </c>
      <c r="O145" s="27">
        <v>1.2E-2</v>
      </c>
      <c r="P145" s="27">
        <v>1.6E-2</v>
      </c>
      <c r="Q145" s="27" t="s">
        <v>36</v>
      </c>
      <c r="R145" s="27">
        <v>1.6E-2</v>
      </c>
      <c r="S145" s="27" t="s">
        <v>301</v>
      </c>
      <c r="T145" s="27">
        <v>2.9000000000000001E-2</v>
      </c>
      <c r="U145" s="27">
        <v>0.153</v>
      </c>
      <c r="V145" s="27">
        <v>1</v>
      </c>
    </row>
    <row r="146" spans="1:22" ht="13.5" thickBot="1" x14ac:dyDescent="0.25">
      <c r="A146" s="616">
        <v>2009</v>
      </c>
      <c r="B146" s="27" t="s">
        <v>14</v>
      </c>
      <c r="C146" s="27" t="s">
        <v>14</v>
      </c>
      <c r="D146" s="27" t="s">
        <v>14</v>
      </c>
      <c r="E146" s="27">
        <v>0.33300000000000002</v>
      </c>
      <c r="F146" s="27">
        <v>0</v>
      </c>
      <c r="G146" s="27">
        <v>0.49299999999999999</v>
      </c>
      <c r="H146" s="27" t="s">
        <v>796</v>
      </c>
      <c r="I146" s="27" t="s">
        <v>796</v>
      </c>
      <c r="J146" s="27">
        <v>0.82699999999999996</v>
      </c>
      <c r="K146" s="616">
        <v>2009</v>
      </c>
      <c r="L146" s="27">
        <v>0.105</v>
      </c>
      <c r="M146" s="27" t="s">
        <v>40</v>
      </c>
      <c r="N146" s="27">
        <v>0.105</v>
      </c>
      <c r="O146" s="27">
        <v>1.2E-2</v>
      </c>
      <c r="P146" s="27">
        <v>2.1000000000000001E-2</v>
      </c>
      <c r="Q146" s="27" t="s">
        <v>36</v>
      </c>
      <c r="R146" s="27">
        <v>2.1000000000000001E-2</v>
      </c>
      <c r="S146" s="27" t="s">
        <v>301</v>
      </c>
      <c r="T146" s="27">
        <v>3.5000000000000003E-2</v>
      </c>
      <c r="U146" s="27">
        <v>0.17299999999999999</v>
      </c>
      <c r="V146" s="27">
        <v>1</v>
      </c>
    </row>
    <row r="147" spans="1:22" ht="13.5" thickBot="1" x14ac:dyDescent="0.25">
      <c r="A147" s="616">
        <v>2010</v>
      </c>
      <c r="B147" s="27" t="s">
        <v>14</v>
      </c>
      <c r="C147" s="27" t="s">
        <v>14</v>
      </c>
      <c r="D147" s="27" t="s">
        <v>14</v>
      </c>
      <c r="E147" s="27">
        <v>0.32900000000000001</v>
      </c>
      <c r="F147" s="27">
        <v>0</v>
      </c>
      <c r="G147" s="27">
        <v>0.49</v>
      </c>
      <c r="H147" s="27" t="s">
        <v>796</v>
      </c>
      <c r="I147" s="27" t="s">
        <v>796</v>
      </c>
      <c r="J147" s="27">
        <v>0.81799999999999995</v>
      </c>
      <c r="K147" s="616">
        <v>2010</v>
      </c>
      <c r="L147" s="27">
        <v>0.111</v>
      </c>
      <c r="M147" s="27" t="s">
        <v>40</v>
      </c>
      <c r="N147" s="27">
        <v>0.111</v>
      </c>
      <c r="O147" s="27">
        <v>1.0999999999999999E-2</v>
      </c>
      <c r="P147" s="27">
        <v>2.5000000000000001E-2</v>
      </c>
      <c r="Q147" s="27" t="s">
        <v>36</v>
      </c>
      <c r="R147" s="27">
        <v>2.5000000000000001E-2</v>
      </c>
      <c r="S147" s="27" t="s">
        <v>301</v>
      </c>
      <c r="T147" s="27">
        <v>3.5000000000000003E-2</v>
      </c>
      <c r="U147" s="27">
        <v>0.182</v>
      </c>
      <c r="V147" s="27">
        <v>1</v>
      </c>
    </row>
    <row r="148" spans="1:22" ht="13.5" thickBot="1" x14ac:dyDescent="0.25">
      <c r="A148" s="616">
        <v>2011</v>
      </c>
      <c r="B148" s="27">
        <v>0.31900000000000001</v>
      </c>
      <c r="C148" s="27">
        <v>0</v>
      </c>
      <c r="D148" s="27">
        <v>2.1999999999999999E-2</v>
      </c>
      <c r="E148" s="27">
        <v>0.34200000000000003</v>
      </c>
      <c r="F148" s="27">
        <v>0</v>
      </c>
      <c r="G148" s="27">
        <v>0.46899999999999997</v>
      </c>
      <c r="H148" s="27">
        <v>1.2E-2</v>
      </c>
      <c r="I148" s="27">
        <v>1.0999999999999999E-2</v>
      </c>
      <c r="J148" s="27">
        <v>0.83399999999999996</v>
      </c>
      <c r="K148" s="616">
        <v>2011</v>
      </c>
      <c r="L148" s="27">
        <v>0.11600000000000001</v>
      </c>
      <c r="M148" s="27">
        <v>7.0000000000000001E-3</v>
      </c>
      <c r="N148" s="27">
        <v>0.123</v>
      </c>
      <c r="O148" s="27">
        <v>1.0999999999999999E-2</v>
      </c>
      <c r="P148" s="27">
        <v>1.7000000000000001E-2</v>
      </c>
      <c r="Q148" s="27">
        <v>3.0000000000000001E-3</v>
      </c>
      <c r="R148" s="27">
        <v>0.02</v>
      </c>
      <c r="S148" s="27">
        <v>0.01</v>
      </c>
      <c r="T148" s="27">
        <v>2E-3</v>
      </c>
      <c r="U148" s="27">
        <v>0.16600000000000001</v>
      </c>
      <c r="V148" s="27">
        <v>1</v>
      </c>
    </row>
    <row r="149" spans="1:22" ht="13.5" thickBot="1" x14ac:dyDescent="0.25">
      <c r="A149" s="616">
        <v>2012</v>
      </c>
      <c r="B149" s="174">
        <v>0.34599999999999997</v>
      </c>
      <c r="C149" s="174">
        <v>0</v>
      </c>
      <c r="D149" s="174">
        <v>2.5000000000000001E-2</v>
      </c>
      <c r="E149" s="174">
        <v>0.371</v>
      </c>
      <c r="F149" s="174">
        <v>0</v>
      </c>
      <c r="G149" s="174">
        <v>0.45</v>
      </c>
      <c r="H149" s="174">
        <v>1.2E-2</v>
      </c>
      <c r="I149" s="174">
        <v>8.0000000000000002E-3</v>
      </c>
      <c r="J149" s="174">
        <v>0.84199999999999997</v>
      </c>
      <c r="K149" s="616">
        <v>2012</v>
      </c>
      <c r="L149" s="174">
        <v>0.112</v>
      </c>
      <c r="M149" s="174">
        <v>7.0000000000000001E-3</v>
      </c>
      <c r="N149" s="174">
        <v>0.11799999999999999</v>
      </c>
      <c r="O149" s="174">
        <v>0.01</v>
      </c>
      <c r="P149" s="174">
        <v>1.2E-2</v>
      </c>
      <c r="Q149" s="174">
        <v>3.0000000000000001E-3</v>
      </c>
      <c r="R149" s="174">
        <v>1.4999999999999999E-2</v>
      </c>
      <c r="S149" s="174">
        <v>8.9999999999999993E-3</v>
      </c>
      <c r="T149" s="174">
        <v>5.0000000000000001E-3</v>
      </c>
      <c r="U149" s="174">
        <v>0.158</v>
      </c>
      <c r="V149" s="174">
        <v>1</v>
      </c>
    </row>
    <row r="150" spans="1:22" ht="13.5" thickBot="1" x14ac:dyDescent="0.25">
      <c r="A150" s="616">
        <v>2013</v>
      </c>
      <c r="B150" s="174">
        <v>0.34200000000000003</v>
      </c>
      <c r="C150" s="174">
        <v>1E-3</v>
      </c>
      <c r="D150" s="174">
        <v>3.1E-2</v>
      </c>
      <c r="E150" s="174">
        <v>0.374</v>
      </c>
      <c r="F150" s="174">
        <v>0</v>
      </c>
      <c r="G150" s="174">
        <v>0.44700000000000001</v>
      </c>
      <c r="H150" s="174">
        <v>1.0999999999999999E-2</v>
      </c>
      <c r="I150" s="174">
        <v>7.0000000000000001E-3</v>
      </c>
      <c r="J150" s="174">
        <v>0.83899999999999997</v>
      </c>
      <c r="K150" s="616">
        <v>2013</v>
      </c>
      <c r="L150" s="174">
        <v>0.112</v>
      </c>
      <c r="M150" s="174">
        <v>8.9999999999999993E-3</v>
      </c>
      <c r="N150" s="174">
        <v>0.121</v>
      </c>
      <c r="O150" s="174">
        <v>0.01</v>
      </c>
      <c r="P150" s="174">
        <v>1.0999999999999999E-2</v>
      </c>
      <c r="Q150" s="174">
        <v>5.0000000000000001E-3</v>
      </c>
      <c r="R150" s="174">
        <v>1.6E-2</v>
      </c>
      <c r="S150" s="174">
        <v>8.9999999999999993E-3</v>
      </c>
      <c r="T150" s="174">
        <v>5.0000000000000001E-3</v>
      </c>
      <c r="U150" s="174">
        <v>0.161</v>
      </c>
      <c r="V150" s="174">
        <v>1</v>
      </c>
    </row>
    <row r="151" spans="1:22" ht="13.5" thickBot="1" x14ac:dyDescent="0.25">
      <c r="A151" s="616">
        <v>2014</v>
      </c>
      <c r="B151" s="174">
        <v>0.33800000000000002</v>
      </c>
      <c r="C151" s="174">
        <v>1E-3</v>
      </c>
      <c r="D151" s="174">
        <v>3.4000000000000002E-2</v>
      </c>
      <c r="E151" s="174">
        <v>0.373</v>
      </c>
      <c r="F151" s="174">
        <v>0</v>
      </c>
      <c r="G151" s="174">
        <v>0.437</v>
      </c>
      <c r="H151" s="174">
        <v>1.2E-2</v>
      </c>
      <c r="I151" s="174">
        <v>6.0000000000000001E-3</v>
      </c>
      <c r="J151" s="174">
        <v>0.82799999999999996</v>
      </c>
      <c r="K151" s="616">
        <v>2014</v>
      </c>
      <c r="L151" s="174">
        <v>0.121</v>
      </c>
      <c r="M151" s="174">
        <v>8.0000000000000002E-3</v>
      </c>
      <c r="N151" s="174">
        <v>0.129</v>
      </c>
      <c r="O151" s="174">
        <v>8.9999999999999993E-3</v>
      </c>
      <c r="P151" s="174">
        <v>1.0999999999999999E-2</v>
      </c>
      <c r="Q151" s="174">
        <v>4.0000000000000001E-3</v>
      </c>
      <c r="R151" s="174">
        <v>1.4999999999999999E-2</v>
      </c>
      <c r="S151" s="174">
        <v>1.2E-2</v>
      </c>
      <c r="T151" s="174">
        <v>6.0000000000000001E-3</v>
      </c>
      <c r="U151" s="174">
        <v>0.17199999999999999</v>
      </c>
      <c r="V151" s="174">
        <v>1</v>
      </c>
    </row>
    <row r="152" spans="1:22" ht="13.5" thickBot="1" x14ac:dyDescent="0.25">
      <c r="A152" s="616">
        <v>2015</v>
      </c>
      <c r="B152" s="174">
        <v>0.33240610121740255</v>
      </c>
      <c r="C152" s="174">
        <v>1.078667754306464E-3</v>
      </c>
      <c r="D152" s="174">
        <v>3.1884877383030363E-2</v>
      </c>
      <c r="E152" s="174">
        <v>0.3653696463547394</v>
      </c>
      <c r="F152" s="174">
        <v>0</v>
      </c>
      <c r="G152" s="174">
        <v>0.44492236563834087</v>
      </c>
      <c r="H152" s="174">
        <v>1.1187930123240087E-2</v>
      </c>
      <c r="I152" s="174">
        <v>5.873005969935151E-3</v>
      </c>
      <c r="J152" s="174">
        <v>0.8273532592553754</v>
      </c>
      <c r="K152" s="616">
        <v>2015</v>
      </c>
      <c r="L152" s="174">
        <v>0.12424562881289136</v>
      </c>
      <c r="M152" s="174">
        <v>8.4988065886327131E-3</v>
      </c>
      <c r="N152" s="174">
        <v>0.13274443540152409</v>
      </c>
      <c r="O152" s="174">
        <v>8.5226110263088833E-3</v>
      </c>
      <c r="P152" s="174">
        <v>1.068554757908091E-2</v>
      </c>
      <c r="Q152" s="174">
        <v>4.174333744128433E-3</v>
      </c>
      <c r="R152" s="174">
        <v>1.4859881323209345E-2</v>
      </c>
      <c r="S152" s="174">
        <v>1.3436127014878396E-2</v>
      </c>
      <c r="T152" s="174">
        <v>3.0836859787038966E-3</v>
      </c>
      <c r="U152" s="174">
        <v>0.1726467407446246</v>
      </c>
      <c r="V152" s="174">
        <v>1</v>
      </c>
    </row>
    <row r="153" spans="1:22" ht="13.5" thickBot="1" x14ac:dyDescent="0.25">
      <c r="A153" s="616">
        <v>2016</v>
      </c>
      <c r="B153" s="174">
        <v>0.33387381029782881</v>
      </c>
      <c r="C153" s="174">
        <v>1.0059533686715E-3</v>
      </c>
      <c r="D153" s="174">
        <v>3.1485122130110503E-2</v>
      </c>
      <c r="E153" s="174">
        <v>0.36636488579661081</v>
      </c>
      <c r="F153" s="174">
        <v>0</v>
      </c>
      <c r="G153" s="174">
        <v>0.43388435869740222</v>
      </c>
      <c r="H153" s="174">
        <v>1.0991154765995168E-2</v>
      </c>
      <c r="I153" s="174">
        <v>4.7136232888922887E-3</v>
      </c>
      <c r="J153" s="174">
        <v>0.81595402254890037</v>
      </c>
      <c r="K153" s="616">
        <v>2016</v>
      </c>
      <c r="L153" s="174">
        <v>0.13124337255158383</v>
      </c>
      <c r="M153" s="174">
        <v>8.9841829524291861E-3</v>
      </c>
      <c r="N153" s="174">
        <v>0.140227555504013</v>
      </c>
      <c r="O153" s="174">
        <v>8.8386027010071578E-3</v>
      </c>
      <c r="P153" s="174">
        <v>1.0933323627983238E-2</v>
      </c>
      <c r="Q153" s="174">
        <v>6.3907262912382282E-3</v>
      </c>
      <c r="R153" s="174">
        <v>1.7324049919221467E-2</v>
      </c>
      <c r="S153" s="174">
        <v>1.4456550772037982E-2</v>
      </c>
      <c r="T153" s="174">
        <v>3.199372771187941E-3</v>
      </c>
      <c r="U153" s="174">
        <v>0.18404613166746758</v>
      </c>
      <c r="V153" s="174">
        <v>1</v>
      </c>
    </row>
    <row r="154" spans="1:22" ht="13.5" thickBot="1" x14ac:dyDescent="0.25">
      <c r="A154" s="639">
        <v>2017</v>
      </c>
      <c r="B154" s="174">
        <v>0.33482763168134999</v>
      </c>
      <c r="C154" s="174">
        <v>0</v>
      </c>
      <c r="D154" s="174">
        <v>3.6178008561449378E-2</v>
      </c>
      <c r="E154" s="174">
        <v>0.37100564024279942</v>
      </c>
      <c r="F154" s="174">
        <v>0</v>
      </c>
      <c r="G154" s="174">
        <v>0.43516748167360436</v>
      </c>
      <c r="H154" s="174">
        <v>9.7440499669424144E-3</v>
      </c>
      <c r="I154" s="174">
        <v>4.3146904895904415E-3</v>
      </c>
      <c r="J154" s="174">
        <v>0.82023186237293655</v>
      </c>
      <c r="K154" s="639">
        <v>2017</v>
      </c>
      <c r="L154" s="174">
        <v>0.12645718824895516</v>
      </c>
      <c r="M154" s="174">
        <v>8.6212587223808198E-3</v>
      </c>
      <c r="N154" s="174">
        <v>0.13507844697133597</v>
      </c>
      <c r="O154" s="174">
        <v>7.5135305722484344E-3</v>
      </c>
      <c r="P154" s="174">
        <v>1.01150155866108E-2</v>
      </c>
      <c r="Q154" s="174">
        <v>7.4064644598839519E-3</v>
      </c>
      <c r="R154" s="174">
        <v>1.7521480046494751E-2</v>
      </c>
      <c r="S154" s="174">
        <v>1.5987850285246276E-2</v>
      </c>
      <c r="T154" s="174">
        <v>3.6668297517380519E-3</v>
      </c>
      <c r="U154" s="174">
        <v>0.17976813762706348</v>
      </c>
      <c r="V154" s="174">
        <v>1</v>
      </c>
    </row>
    <row r="155" spans="1:22" ht="13.5" customHeight="1" thickBot="1" x14ac:dyDescent="0.25">
      <c r="A155" s="967" t="s">
        <v>2409</v>
      </c>
      <c r="B155" s="968"/>
      <c r="C155" s="968"/>
      <c r="D155" s="968"/>
      <c r="E155" s="968"/>
      <c r="F155" s="968"/>
      <c r="G155" s="968"/>
      <c r="H155" s="968"/>
      <c r="I155" s="968"/>
      <c r="J155" s="969"/>
      <c r="K155" s="967" t="s">
        <v>2409</v>
      </c>
      <c r="L155" s="968"/>
      <c r="M155" s="968"/>
      <c r="N155" s="968"/>
      <c r="O155" s="968"/>
      <c r="P155" s="968"/>
      <c r="Q155" s="968"/>
      <c r="R155" s="968"/>
      <c r="S155" s="968"/>
      <c r="T155" s="968"/>
      <c r="U155" s="968"/>
      <c r="V155" s="969"/>
    </row>
    <row r="156" spans="1:22" ht="13.5" thickBot="1" x14ac:dyDescent="0.25">
      <c r="A156" s="616">
        <v>2007</v>
      </c>
      <c r="B156" s="27" t="s">
        <v>14</v>
      </c>
      <c r="C156" s="27" t="s">
        <v>14</v>
      </c>
      <c r="D156" s="27" t="s">
        <v>14</v>
      </c>
      <c r="E156" s="27">
        <v>0.51100000000000001</v>
      </c>
      <c r="F156" s="27">
        <v>6.0000000000000001E-3</v>
      </c>
      <c r="G156" s="27">
        <v>0.13</v>
      </c>
      <c r="H156" s="27" t="s">
        <v>796</v>
      </c>
      <c r="I156" s="27" t="s">
        <v>796</v>
      </c>
      <c r="J156" s="27">
        <v>0.64700000000000002</v>
      </c>
      <c r="K156" s="616">
        <v>2007</v>
      </c>
      <c r="L156" s="27">
        <v>0.11899999999999999</v>
      </c>
      <c r="M156" s="27" t="s">
        <v>40</v>
      </c>
      <c r="N156" s="27">
        <v>0.11899999999999999</v>
      </c>
      <c r="O156" s="27">
        <v>0.17399999999999999</v>
      </c>
      <c r="P156" s="27">
        <v>3.5000000000000003E-2</v>
      </c>
      <c r="Q156" s="27" t="s">
        <v>36</v>
      </c>
      <c r="R156" s="27">
        <v>3.5000000000000003E-2</v>
      </c>
      <c r="S156" s="27" t="s">
        <v>301</v>
      </c>
      <c r="T156" s="27">
        <v>2.5999999999999999E-2</v>
      </c>
      <c r="U156" s="27">
        <v>0.35299999999999998</v>
      </c>
      <c r="V156" s="27">
        <v>1</v>
      </c>
    </row>
    <row r="157" spans="1:22" ht="13.5" thickBot="1" x14ac:dyDescent="0.25">
      <c r="A157" s="616">
        <v>2008</v>
      </c>
      <c r="B157" s="27" t="s">
        <v>14</v>
      </c>
      <c r="C157" s="27" t="s">
        <v>14</v>
      </c>
      <c r="D157" s="27" t="s">
        <v>14</v>
      </c>
      <c r="E157" s="27">
        <v>0.51200000000000001</v>
      </c>
      <c r="F157" s="27">
        <v>6.0000000000000001E-3</v>
      </c>
      <c r="G157" s="27">
        <v>0.13300000000000001</v>
      </c>
      <c r="H157" s="27" t="s">
        <v>796</v>
      </c>
      <c r="I157" s="27" t="s">
        <v>796</v>
      </c>
      <c r="J157" s="27">
        <v>0.65100000000000002</v>
      </c>
      <c r="K157" s="616">
        <v>2008</v>
      </c>
      <c r="L157" s="27">
        <v>0.11899999999999999</v>
      </c>
      <c r="M157" s="27" t="s">
        <v>40</v>
      </c>
      <c r="N157" s="27">
        <v>0.11899999999999999</v>
      </c>
      <c r="O157" s="27">
        <v>0.16800000000000001</v>
      </c>
      <c r="P157" s="27">
        <v>3.5000000000000003E-2</v>
      </c>
      <c r="Q157" s="27" t="s">
        <v>36</v>
      </c>
      <c r="R157" s="27">
        <v>3.5000000000000003E-2</v>
      </c>
      <c r="S157" s="27" t="s">
        <v>301</v>
      </c>
      <c r="T157" s="27">
        <v>2.7E-2</v>
      </c>
      <c r="U157" s="27">
        <v>0.34899999999999998</v>
      </c>
      <c r="V157" s="27">
        <v>1</v>
      </c>
    </row>
    <row r="158" spans="1:22" ht="13.5" thickBot="1" x14ac:dyDescent="0.25">
      <c r="A158" s="616">
        <v>2009</v>
      </c>
      <c r="B158" s="27" t="s">
        <v>14</v>
      </c>
      <c r="C158" s="27" t="s">
        <v>14</v>
      </c>
      <c r="D158" s="27" t="s">
        <v>14</v>
      </c>
      <c r="E158" s="27">
        <v>0.502</v>
      </c>
      <c r="F158" s="27">
        <v>6.0000000000000001E-3</v>
      </c>
      <c r="G158" s="27">
        <v>0.13300000000000001</v>
      </c>
      <c r="H158" s="27" t="s">
        <v>796</v>
      </c>
      <c r="I158" s="27" t="s">
        <v>796</v>
      </c>
      <c r="J158" s="27">
        <v>0.64200000000000002</v>
      </c>
      <c r="K158" s="616">
        <v>2009</v>
      </c>
      <c r="L158" s="27">
        <v>0.124</v>
      </c>
      <c r="M158" s="27" t="s">
        <v>40</v>
      </c>
      <c r="N158" s="27">
        <v>0.124</v>
      </c>
      <c r="O158" s="27">
        <v>0.16900000000000001</v>
      </c>
      <c r="P158" s="27">
        <v>3.7999999999999999E-2</v>
      </c>
      <c r="Q158" s="27" t="s">
        <v>36</v>
      </c>
      <c r="R158" s="27">
        <v>3.7999999999999999E-2</v>
      </c>
      <c r="S158" s="27" t="s">
        <v>301</v>
      </c>
      <c r="T158" s="27">
        <v>2.7E-2</v>
      </c>
      <c r="U158" s="27">
        <v>0.35799999999999998</v>
      </c>
      <c r="V158" s="27">
        <v>1</v>
      </c>
    </row>
    <row r="159" spans="1:22" ht="13.5" thickBot="1" x14ac:dyDescent="0.25">
      <c r="A159" s="616">
        <v>2010</v>
      </c>
      <c r="B159" s="27" t="s">
        <v>14</v>
      </c>
      <c r="C159" s="27" t="s">
        <v>14</v>
      </c>
      <c r="D159" s="27" t="s">
        <v>14</v>
      </c>
      <c r="E159" s="27">
        <v>0.499</v>
      </c>
      <c r="F159" s="27">
        <v>6.0000000000000001E-3</v>
      </c>
      <c r="G159" s="27">
        <v>0.13700000000000001</v>
      </c>
      <c r="H159" s="27" t="s">
        <v>796</v>
      </c>
      <c r="I159" s="27" t="s">
        <v>796</v>
      </c>
      <c r="J159" s="27">
        <v>0.64300000000000002</v>
      </c>
      <c r="K159" s="616">
        <v>2010</v>
      </c>
      <c r="L159" s="27">
        <v>0.123</v>
      </c>
      <c r="M159" s="27" t="s">
        <v>40</v>
      </c>
      <c r="N159" s="27">
        <v>0.123</v>
      </c>
      <c r="O159" s="27">
        <v>0.16900000000000001</v>
      </c>
      <c r="P159" s="27">
        <v>0.04</v>
      </c>
      <c r="Q159" s="27" t="s">
        <v>36</v>
      </c>
      <c r="R159" s="27">
        <v>0.04</v>
      </c>
      <c r="S159" s="27" t="s">
        <v>301</v>
      </c>
      <c r="T159" s="27">
        <v>2.5999999999999999E-2</v>
      </c>
      <c r="U159" s="27">
        <v>0.35699999999999998</v>
      </c>
      <c r="V159" s="27">
        <v>1</v>
      </c>
    </row>
    <row r="160" spans="1:22" ht="13.5" thickBot="1" x14ac:dyDescent="0.25">
      <c r="A160" s="616">
        <v>2011</v>
      </c>
      <c r="B160" s="27">
        <v>0.496</v>
      </c>
      <c r="C160" s="27">
        <v>1E-3</v>
      </c>
      <c r="D160" s="27">
        <v>8.0000000000000002E-3</v>
      </c>
      <c r="E160" s="27">
        <v>0.505</v>
      </c>
      <c r="F160" s="27">
        <v>6.0000000000000001E-3</v>
      </c>
      <c r="G160" s="27">
        <v>0.124</v>
      </c>
      <c r="H160" s="27">
        <v>4.0000000000000001E-3</v>
      </c>
      <c r="I160" s="27">
        <v>1E-3</v>
      </c>
      <c r="J160" s="27">
        <v>0.64</v>
      </c>
      <c r="K160" s="616">
        <v>2011</v>
      </c>
      <c r="L160" s="27">
        <v>0.124</v>
      </c>
      <c r="M160" s="27">
        <v>2E-3</v>
      </c>
      <c r="N160" s="27">
        <v>0.125</v>
      </c>
      <c r="O160" s="27">
        <v>0.17399999999999999</v>
      </c>
      <c r="P160" s="27">
        <v>3.6999999999999998E-2</v>
      </c>
      <c r="Q160" s="27">
        <v>3.0000000000000001E-3</v>
      </c>
      <c r="R160" s="27">
        <v>3.9E-2</v>
      </c>
      <c r="S160" s="27">
        <v>1.4999999999999999E-2</v>
      </c>
      <c r="T160" s="27">
        <v>6.0000000000000001E-3</v>
      </c>
      <c r="U160" s="27">
        <v>0.36</v>
      </c>
      <c r="V160" s="27">
        <v>1</v>
      </c>
    </row>
    <row r="161" spans="1:22" ht="13.5" thickBot="1" x14ac:dyDescent="0.25">
      <c r="A161" s="616">
        <v>2012</v>
      </c>
      <c r="B161" s="174">
        <v>0.48899999999999999</v>
      </c>
      <c r="C161" s="174">
        <v>1E-3</v>
      </c>
      <c r="D161" s="174">
        <v>1.0999999999999999E-2</v>
      </c>
      <c r="E161" s="174">
        <v>0.5</v>
      </c>
      <c r="F161" s="174">
        <v>6.0000000000000001E-3</v>
      </c>
      <c r="G161" s="174">
        <v>0.124</v>
      </c>
      <c r="H161" s="174">
        <v>5.0000000000000001E-3</v>
      </c>
      <c r="I161" s="174">
        <v>1E-3</v>
      </c>
      <c r="J161" s="174">
        <v>0.63600000000000001</v>
      </c>
      <c r="K161" s="616">
        <v>2012</v>
      </c>
      <c r="L161" s="174">
        <v>0.125</v>
      </c>
      <c r="M161" s="174">
        <v>2E-3</v>
      </c>
      <c r="N161" s="174">
        <v>0.127</v>
      </c>
      <c r="O161" s="174">
        <v>0.17599999999999999</v>
      </c>
      <c r="P161" s="174">
        <v>3.7999999999999999E-2</v>
      </c>
      <c r="Q161" s="174">
        <v>3.0000000000000001E-3</v>
      </c>
      <c r="R161" s="174">
        <v>4.1000000000000002E-2</v>
      </c>
      <c r="S161" s="174">
        <v>1.4999999999999999E-2</v>
      </c>
      <c r="T161" s="174">
        <v>5.0000000000000001E-3</v>
      </c>
      <c r="U161" s="174">
        <v>0.36399999999999999</v>
      </c>
      <c r="V161" s="174">
        <v>1</v>
      </c>
    </row>
    <row r="162" spans="1:22" ht="13.5" thickBot="1" x14ac:dyDescent="0.25">
      <c r="A162" s="616">
        <v>2013</v>
      </c>
      <c r="B162" s="174">
        <v>0.46</v>
      </c>
      <c r="C162" s="174">
        <v>2E-3</v>
      </c>
      <c r="D162" s="174">
        <v>2.1999999999999999E-2</v>
      </c>
      <c r="E162" s="174">
        <v>0.48499999999999999</v>
      </c>
      <c r="F162" s="174">
        <v>6.0000000000000001E-3</v>
      </c>
      <c r="G162" s="174">
        <v>0.122</v>
      </c>
      <c r="H162" s="174">
        <v>4.0000000000000001E-3</v>
      </c>
      <c r="I162" s="174">
        <v>1E-3</v>
      </c>
      <c r="J162" s="174">
        <v>0.61799999999999999</v>
      </c>
      <c r="K162" s="616">
        <v>2013</v>
      </c>
      <c r="L162" s="174">
        <v>0.127</v>
      </c>
      <c r="M162" s="174">
        <v>2E-3</v>
      </c>
      <c r="N162" s="174">
        <v>0.129</v>
      </c>
      <c r="O162" s="174">
        <v>0.19400000000000001</v>
      </c>
      <c r="P162" s="174">
        <v>3.7999999999999999E-2</v>
      </c>
      <c r="Q162" s="174">
        <v>3.0000000000000001E-3</v>
      </c>
      <c r="R162" s="174">
        <v>4.1000000000000002E-2</v>
      </c>
      <c r="S162" s="174">
        <v>1.4E-2</v>
      </c>
      <c r="T162" s="174">
        <v>4.0000000000000001E-3</v>
      </c>
      <c r="U162" s="174">
        <v>0.38200000000000001</v>
      </c>
      <c r="V162" s="174">
        <v>1</v>
      </c>
    </row>
    <row r="163" spans="1:22" ht="13.5" thickBot="1" x14ac:dyDescent="0.25">
      <c r="A163" s="616">
        <v>2014</v>
      </c>
      <c r="B163" s="174">
        <v>0.45400000000000001</v>
      </c>
      <c r="C163" s="174">
        <v>3.0000000000000001E-3</v>
      </c>
      <c r="D163" s="174">
        <v>2.5000000000000001E-2</v>
      </c>
      <c r="E163" s="174">
        <v>0.48199999999999998</v>
      </c>
      <c r="F163" s="174">
        <v>6.0000000000000001E-3</v>
      </c>
      <c r="G163" s="174">
        <v>0.12</v>
      </c>
      <c r="H163" s="174">
        <v>4.0000000000000001E-3</v>
      </c>
      <c r="I163" s="174">
        <v>1E-3</v>
      </c>
      <c r="J163" s="174">
        <v>0.61199999999999999</v>
      </c>
      <c r="K163" s="616">
        <v>2014</v>
      </c>
      <c r="L163" s="174">
        <v>0.129</v>
      </c>
      <c r="M163" s="174">
        <v>2E-3</v>
      </c>
      <c r="N163" s="174">
        <v>0.13100000000000001</v>
      </c>
      <c r="O163" s="174">
        <v>0.19500000000000001</v>
      </c>
      <c r="P163" s="174">
        <v>3.9E-2</v>
      </c>
      <c r="Q163" s="174">
        <v>3.0000000000000001E-3</v>
      </c>
      <c r="R163" s="174">
        <v>4.2000000000000003E-2</v>
      </c>
      <c r="S163" s="174">
        <v>1.4999999999999999E-2</v>
      </c>
      <c r="T163" s="174">
        <v>4.0000000000000001E-3</v>
      </c>
      <c r="U163" s="174">
        <v>0.38800000000000001</v>
      </c>
      <c r="V163" s="174">
        <v>1</v>
      </c>
    </row>
    <row r="164" spans="1:22" ht="13.5" thickBot="1" x14ac:dyDescent="0.25">
      <c r="A164" s="616">
        <v>2015</v>
      </c>
      <c r="B164" s="174">
        <v>0.45263022026050181</v>
      </c>
      <c r="C164" s="174">
        <v>3.0202153806017755E-3</v>
      </c>
      <c r="D164" s="174">
        <v>2.3487925532707725E-2</v>
      </c>
      <c r="E164" s="174">
        <v>0.47913836117381131</v>
      </c>
      <c r="F164" s="174">
        <v>5.7856978623074427E-3</v>
      </c>
      <c r="G164" s="174">
        <v>0.1183692384789423</v>
      </c>
      <c r="H164" s="174">
        <v>3.6933073224871315E-3</v>
      </c>
      <c r="I164" s="174">
        <v>8.5027826366577074E-4</v>
      </c>
      <c r="J164" s="174">
        <v>0.60783688310121398</v>
      </c>
      <c r="K164" s="616">
        <v>2015</v>
      </c>
      <c r="L164" s="174">
        <v>0.12850325536870585</v>
      </c>
      <c r="M164" s="174">
        <v>1.9244648271921827E-3</v>
      </c>
      <c r="N164" s="174">
        <v>0.13042772019589804</v>
      </c>
      <c r="O164" s="174">
        <v>0.19734298571035092</v>
      </c>
      <c r="P164" s="174">
        <v>4.0404743301647054E-2</v>
      </c>
      <c r="Q164" s="174">
        <v>3.2504738124525556E-3</v>
      </c>
      <c r="R164" s="174">
        <v>4.3655195065030204E-2</v>
      </c>
      <c r="S164" s="174">
        <v>1.6319508478616858E-2</v>
      </c>
      <c r="T164" s="174">
        <v>4.417707448890037E-3</v>
      </c>
      <c r="U164" s="174">
        <v>0.39216311689878602</v>
      </c>
      <c r="V164" s="174">
        <v>1</v>
      </c>
    </row>
    <row r="165" spans="1:22" ht="13.5" thickBot="1" x14ac:dyDescent="0.25">
      <c r="A165" s="616">
        <v>2016</v>
      </c>
      <c r="B165" s="174">
        <v>0.45101423673779745</v>
      </c>
      <c r="C165" s="174">
        <v>4.265878829044948E-3</v>
      </c>
      <c r="D165" s="174">
        <v>2.3224360631793867E-2</v>
      </c>
      <c r="E165" s="174">
        <v>0.47850447619863629</v>
      </c>
      <c r="F165" s="174">
        <v>5.7862520495687358E-3</v>
      </c>
      <c r="G165" s="174">
        <v>0.11446919697573152</v>
      </c>
      <c r="H165" s="174">
        <v>3.4687686582102533E-3</v>
      </c>
      <c r="I165" s="174">
        <v>6.6472955606468797E-4</v>
      </c>
      <c r="J165" s="174">
        <v>0.60289342343821151</v>
      </c>
      <c r="K165" s="616">
        <v>2016</v>
      </c>
      <c r="L165" s="174">
        <v>0.12768428801145038</v>
      </c>
      <c r="M165" s="174">
        <v>1.9362035964919054E-3</v>
      </c>
      <c r="N165" s="174">
        <v>0.12962049160794228</v>
      </c>
      <c r="O165" s="174">
        <v>0.19986125347230177</v>
      </c>
      <c r="P165" s="174">
        <v>4.258236780489949E-2</v>
      </c>
      <c r="Q165" s="174">
        <v>3.8579161983459849E-3</v>
      </c>
      <c r="R165" s="174">
        <v>4.6440284003245472E-2</v>
      </c>
      <c r="S165" s="174">
        <v>1.6301208844256908E-2</v>
      </c>
      <c r="T165" s="174">
        <v>4.8833175408912874E-3</v>
      </c>
      <c r="U165" s="174">
        <v>0.39710655546863771</v>
      </c>
      <c r="V165" s="174">
        <v>1</v>
      </c>
    </row>
    <row r="166" spans="1:22" ht="13.5" thickBot="1" x14ac:dyDescent="0.25">
      <c r="A166" s="639">
        <v>2017</v>
      </c>
      <c r="B166" s="174">
        <v>0.45879759154775629</v>
      </c>
      <c r="C166" s="174">
        <v>4.0924489245240765E-3</v>
      </c>
      <c r="D166" s="174">
        <v>2.3359536843808273E-2</v>
      </c>
      <c r="E166" s="174">
        <v>0.48624957731608864</v>
      </c>
      <c r="F166" s="174">
        <v>5.7382791699538581E-3</v>
      </c>
      <c r="G166" s="174">
        <v>0.11921735965795169</v>
      </c>
      <c r="H166" s="174">
        <v>3.5007913551446546E-3</v>
      </c>
      <c r="I166" s="174">
        <v>6.3408107870890267E-4</v>
      </c>
      <c r="J166" s="174">
        <v>0.61534008857784772</v>
      </c>
      <c r="K166" s="639">
        <v>2017</v>
      </c>
      <c r="L166" s="174">
        <v>0.12923330412484182</v>
      </c>
      <c r="M166" s="174">
        <v>1.8643418162894625E-3</v>
      </c>
      <c r="N166" s="174">
        <v>0.1310976459411313</v>
      </c>
      <c r="O166" s="174">
        <v>0.18322164718771361</v>
      </c>
      <c r="P166" s="174">
        <v>4.5074442321726561E-2</v>
      </c>
      <c r="Q166" s="174">
        <v>4.3561182913829611E-3</v>
      </c>
      <c r="R166" s="174">
        <v>4.943056061310952E-2</v>
      </c>
      <c r="S166" s="174">
        <v>1.5663466352383554E-2</v>
      </c>
      <c r="T166" s="174">
        <v>5.2465702948400247E-3</v>
      </c>
      <c r="U166" s="174">
        <v>0.38465989038917797</v>
      </c>
      <c r="V166" s="174">
        <v>1</v>
      </c>
    </row>
    <row r="167" spans="1:22" x14ac:dyDescent="0.2">
      <c r="A167" s="414" t="s">
        <v>18</v>
      </c>
      <c r="B167" s="401"/>
      <c r="C167" s="401"/>
      <c r="D167" s="401"/>
      <c r="E167" s="401"/>
      <c r="F167" s="401"/>
      <c r="G167" s="401"/>
      <c r="H167" s="401"/>
      <c r="I167" s="401"/>
      <c r="J167" s="401"/>
      <c r="K167" s="414" t="s">
        <v>18</v>
      </c>
    </row>
    <row r="168" spans="1:22" x14ac:dyDescent="0.2">
      <c r="A168" s="414" t="s">
        <v>19</v>
      </c>
      <c r="B168" s="401"/>
      <c r="C168" s="401"/>
      <c r="D168" s="401"/>
      <c r="E168" s="401"/>
      <c r="F168" s="401"/>
      <c r="G168" s="401"/>
      <c r="H168" s="401"/>
      <c r="I168" s="401"/>
      <c r="J168" s="401"/>
      <c r="K168" s="414" t="s">
        <v>801</v>
      </c>
    </row>
    <row r="169" spans="1:22" x14ac:dyDescent="0.2">
      <c r="A169" s="414" t="s">
        <v>20</v>
      </c>
      <c r="B169" s="401"/>
      <c r="C169" s="401"/>
      <c r="D169" s="401"/>
      <c r="E169" s="401"/>
      <c r="F169" s="401"/>
      <c r="G169" s="401"/>
      <c r="H169" s="401"/>
      <c r="I169" s="401"/>
      <c r="J169" s="401"/>
      <c r="K169" s="414" t="s">
        <v>802</v>
      </c>
    </row>
    <row r="170" spans="1:22" x14ac:dyDescent="0.2">
      <c r="A170" s="414" t="s">
        <v>797</v>
      </c>
      <c r="B170" s="401"/>
      <c r="C170" s="401"/>
      <c r="D170" s="401"/>
      <c r="E170" s="401"/>
      <c r="F170" s="401"/>
      <c r="G170" s="401"/>
      <c r="H170" s="401"/>
      <c r="I170" s="401"/>
      <c r="J170" s="401"/>
      <c r="K170" s="414" t="s">
        <v>43</v>
      </c>
    </row>
    <row r="171" spans="1:22" x14ac:dyDescent="0.2">
      <c r="A171" s="414" t="s">
        <v>798</v>
      </c>
      <c r="B171" s="401"/>
      <c r="C171" s="401"/>
      <c r="D171" s="401"/>
      <c r="E171" s="401"/>
      <c r="F171" s="401"/>
      <c r="G171" s="401"/>
      <c r="H171" s="401"/>
      <c r="I171" s="401"/>
      <c r="J171" s="401"/>
      <c r="K171" s="414" t="s">
        <v>44</v>
      </c>
    </row>
    <row r="172" spans="1:22" x14ac:dyDescent="0.2">
      <c r="A172" s="414" t="s">
        <v>22</v>
      </c>
      <c r="B172" s="401"/>
      <c r="C172" s="401"/>
      <c r="D172" s="401"/>
      <c r="E172" s="401"/>
      <c r="F172" s="401"/>
      <c r="G172" s="401"/>
      <c r="H172" s="401"/>
      <c r="I172" s="401"/>
      <c r="J172" s="401"/>
      <c r="K172" s="414" t="s">
        <v>803</v>
      </c>
    </row>
    <row r="173" spans="1:22" x14ac:dyDescent="0.2">
      <c r="A173" s="415"/>
      <c r="B173" s="401"/>
      <c r="C173" s="401"/>
      <c r="D173" s="401"/>
      <c r="E173" s="401"/>
      <c r="F173" s="401"/>
      <c r="G173" s="401"/>
      <c r="H173" s="401"/>
      <c r="I173" s="401"/>
      <c r="J173" s="401"/>
      <c r="K173" s="414" t="s">
        <v>22</v>
      </c>
    </row>
    <row r="174" spans="1:22" x14ac:dyDescent="0.2">
      <c r="K174" s="417"/>
    </row>
    <row r="175" spans="1:22" x14ac:dyDescent="0.2">
      <c r="K175" s="417"/>
    </row>
    <row r="176" spans="1:22" ht="12.75" customHeight="1" x14ac:dyDescent="0.2">
      <c r="A176" s="778" t="s">
        <v>2403</v>
      </c>
      <c r="B176" s="778"/>
      <c r="C176" s="778"/>
      <c r="D176" s="778"/>
      <c r="E176" s="778"/>
      <c r="F176" s="778"/>
      <c r="G176" s="778"/>
      <c r="H176" s="778"/>
      <c r="I176" s="778"/>
      <c r="J176" s="778"/>
      <c r="K176" s="778" t="s">
        <v>2403</v>
      </c>
      <c r="L176" s="778"/>
      <c r="M176" s="778"/>
      <c r="N176" s="778"/>
      <c r="O176" s="778"/>
      <c r="P176" s="778"/>
      <c r="Q176" s="778"/>
      <c r="R176" s="778"/>
      <c r="S176" s="778"/>
      <c r="T176" s="778"/>
      <c r="U176" s="778"/>
      <c r="V176" s="778"/>
    </row>
    <row r="177" spans="1:22" ht="13.5" customHeight="1" thickBot="1" x14ac:dyDescent="0.25">
      <c r="A177" s="779" t="s">
        <v>116</v>
      </c>
      <c r="B177" s="779"/>
      <c r="C177" s="779"/>
      <c r="D177" s="779"/>
      <c r="E177" s="779"/>
      <c r="F177" s="779"/>
      <c r="G177" s="779"/>
      <c r="H177" s="779"/>
      <c r="I177" s="779"/>
      <c r="J177" s="779"/>
      <c r="K177" s="779" t="s">
        <v>116</v>
      </c>
      <c r="L177" s="779"/>
      <c r="M177" s="779"/>
      <c r="N177" s="779"/>
      <c r="O177" s="779"/>
      <c r="P177" s="779"/>
      <c r="Q177" s="779"/>
      <c r="R177" s="779"/>
      <c r="S177" s="779"/>
      <c r="T177" s="779"/>
      <c r="U177" s="779"/>
      <c r="V177" s="779"/>
    </row>
    <row r="178" spans="1:22" ht="12.75" customHeight="1" x14ac:dyDescent="0.2">
      <c r="A178" s="950" t="s">
        <v>2411</v>
      </c>
      <c r="B178" s="951"/>
      <c r="C178" s="951"/>
      <c r="D178" s="951"/>
      <c r="E178" s="951"/>
      <c r="F178" s="951"/>
      <c r="G178" s="951"/>
      <c r="H178" s="951"/>
      <c r="I178" s="951"/>
      <c r="J178" s="952"/>
      <c r="K178" s="950" t="s">
        <v>2411</v>
      </c>
      <c r="L178" s="951"/>
      <c r="M178" s="951"/>
      <c r="N178" s="951"/>
      <c r="O178" s="951"/>
      <c r="P178" s="951"/>
      <c r="Q178" s="951"/>
      <c r="R178" s="951"/>
      <c r="S178" s="951"/>
      <c r="T178" s="951"/>
      <c r="U178" s="951"/>
      <c r="V178" s="952"/>
    </row>
    <row r="179" spans="1:22" ht="12.75" customHeight="1" x14ac:dyDescent="0.2">
      <c r="A179" s="1001" t="s">
        <v>793</v>
      </c>
      <c r="B179" s="1002"/>
      <c r="C179" s="1002"/>
      <c r="D179" s="1002"/>
      <c r="E179" s="1002"/>
      <c r="F179" s="1002"/>
      <c r="G179" s="1002"/>
      <c r="H179" s="1002"/>
      <c r="I179" s="1002"/>
      <c r="J179" s="1003"/>
      <c r="K179" s="1001" t="s">
        <v>2412</v>
      </c>
      <c r="L179" s="1002"/>
      <c r="M179" s="1002"/>
      <c r="N179" s="1002"/>
      <c r="O179" s="1002"/>
      <c r="P179" s="1002"/>
      <c r="Q179" s="1002"/>
      <c r="R179" s="1002"/>
      <c r="S179" s="1002"/>
      <c r="T179" s="1002"/>
      <c r="U179" s="1002"/>
      <c r="V179" s="1003"/>
    </row>
    <row r="180" spans="1:22" ht="13.5" thickBot="1" x14ac:dyDescent="0.25">
      <c r="A180" s="894" t="s">
        <v>2414</v>
      </c>
      <c r="B180" s="895"/>
      <c r="C180" s="895"/>
      <c r="D180" s="895"/>
      <c r="E180" s="895"/>
      <c r="F180" s="895"/>
      <c r="G180" s="895"/>
      <c r="H180" s="895"/>
      <c r="I180" s="895"/>
      <c r="J180" s="896"/>
      <c r="K180" s="894" t="s">
        <v>2414</v>
      </c>
      <c r="L180" s="895"/>
      <c r="M180" s="895"/>
      <c r="N180" s="895"/>
      <c r="O180" s="895"/>
      <c r="P180" s="895"/>
      <c r="Q180" s="895"/>
      <c r="R180" s="895"/>
      <c r="S180" s="895"/>
      <c r="T180" s="895"/>
      <c r="U180" s="895"/>
      <c r="V180" s="896"/>
    </row>
    <row r="181" spans="1:22" ht="30" customHeight="1" thickBot="1" x14ac:dyDescent="0.25">
      <c r="A181" s="1006" t="s">
        <v>794</v>
      </c>
      <c r="B181" s="870" t="s">
        <v>4</v>
      </c>
      <c r="C181" s="871"/>
      <c r="D181" s="871"/>
      <c r="E181" s="872"/>
      <c r="F181" s="1008" t="s">
        <v>5</v>
      </c>
      <c r="G181" s="1008" t="s">
        <v>6</v>
      </c>
      <c r="H181" s="1008" t="s">
        <v>7</v>
      </c>
      <c r="I181" s="1008" t="s">
        <v>8</v>
      </c>
      <c r="J181" s="1008" t="s">
        <v>795</v>
      </c>
      <c r="K181" s="1006" t="s">
        <v>794</v>
      </c>
      <c r="L181" s="870" t="s">
        <v>23</v>
      </c>
      <c r="M181" s="871"/>
      <c r="N181" s="872"/>
      <c r="O181" s="1008" t="s">
        <v>24</v>
      </c>
      <c r="P181" s="870" t="s">
        <v>25</v>
      </c>
      <c r="Q181" s="871"/>
      <c r="R181" s="872"/>
      <c r="S181" s="1008" t="s">
        <v>26</v>
      </c>
      <c r="T181" s="1008" t="s">
        <v>27</v>
      </c>
      <c r="U181" s="1008" t="s">
        <v>799</v>
      </c>
      <c r="V181" s="1008" t="s">
        <v>29</v>
      </c>
    </row>
    <row r="182" spans="1:22" ht="34.5" thickBot="1" x14ac:dyDescent="0.25">
      <c r="A182" s="1019"/>
      <c r="B182" s="397" t="s">
        <v>10</v>
      </c>
      <c r="C182" s="397" t="s">
        <v>11</v>
      </c>
      <c r="D182" s="398" t="s">
        <v>2410</v>
      </c>
      <c r="E182" s="397" t="s">
        <v>12</v>
      </c>
      <c r="F182" s="1020"/>
      <c r="G182" s="1020"/>
      <c r="H182" s="1020"/>
      <c r="I182" s="1020"/>
      <c r="J182" s="1020"/>
      <c r="K182" s="1007"/>
      <c r="L182" s="383" t="s">
        <v>30</v>
      </c>
      <c r="M182" s="383" t="s">
        <v>800</v>
      </c>
      <c r="N182" s="383" t="s">
        <v>31</v>
      </c>
      <c r="O182" s="1009"/>
      <c r="P182" s="383" t="s">
        <v>32</v>
      </c>
      <c r="Q182" s="383" t="s">
        <v>33</v>
      </c>
      <c r="R182" s="383" t="s">
        <v>34</v>
      </c>
      <c r="S182" s="1009"/>
      <c r="T182" s="1009"/>
      <c r="U182" s="1009"/>
      <c r="V182" s="1009"/>
    </row>
    <row r="183" spans="1:22" ht="13.5" thickBot="1" x14ac:dyDescent="0.25">
      <c r="A183" s="964" t="s">
        <v>101</v>
      </c>
      <c r="B183" s="965"/>
      <c r="C183" s="965"/>
      <c r="D183" s="965"/>
      <c r="E183" s="965"/>
      <c r="F183" s="965"/>
      <c r="G183" s="965"/>
      <c r="H183" s="965"/>
      <c r="I183" s="965"/>
      <c r="J183" s="966"/>
      <c r="K183" s="964" t="s">
        <v>101</v>
      </c>
      <c r="L183" s="965"/>
      <c r="M183" s="965"/>
      <c r="N183" s="965"/>
      <c r="O183" s="965"/>
      <c r="P183" s="965"/>
      <c r="Q183" s="965"/>
      <c r="R183" s="965"/>
      <c r="S183" s="965"/>
      <c r="T183" s="965"/>
      <c r="U183" s="965"/>
      <c r="V183" s="966"/>
    </row>
    <row r="184" spans="1:22" ht="13.5" thickBot="1" x14ac:dyDescent="0.25">
      <c r="A184" s="413">
        <v>2007</v>
      </c>
      <c r="B184" s="27" t="s">
        <v>14</v>
      </c>
      <c r="C184" s="27" t="s">
        <v>14</v>
      </c>
      <c r="D184" s="27" t="s">
        <v>14</v>
      </c>
      <c r="E184" s="27">
        <v>0.52800000000000002</v>
      </c>
      <c r="F184" s="27">
        <v>0.54</v>
      </c>
      <c r="G184" s="27">
        <v>0.32300000000000001</v>
      </c>
      <c r="H184" s="27" t="s">
        <v>796</v>
      </c>
      <c r="I184" s="27" t="s">
        <v>796</v>
      </c>
      <c r="J184" s="27">
        <v>0.48599999999999999</v>
      </c>
      <c r="K184" s="413">
        <v>2007</v>
      </c>
      <c r="L184" s="27">
        <v>0.38500000000000001</v>
      </c>
      <c r="M184" s="27" t="s">
        <v>40</v>
      </c>
      <c r="N184" s="27">
        <v>0.38500000000000001</v>
      </c>
      <c r="O184" s="27">
        <v>0.42699999999999999</v>
      </c>
      <c r="P184" s="27">
        <v>0.38500000000000001</v>
      </c>
      <c r="Q184" s="27" t="s">
        <v>36</v>
      </c>
      <c r="R184" s="27">
        <v>0.38500000000000001</v>
      </c>
      <c r="S184" s="27" t="s">
        <v>301</v>
      </c>
      <c r="T184" s="27">
        <v>0.437</v>
      </c>
      <c r="U184" s="27">
        <v>0.41</v>
      </c>
      <c r="V184" s="27">
        <v>0.45900000000000002</v>
      </c>
    </row>
    <row r="185" spans="1:22" ht="13.5" thickBot="1" x14ac:dyDescent="0.25">
      <c r="A185" s="413">
        <v>2008</v>
      </c>
      <c r="B185" s="27" t="s">
        <v>14</v>
      </c>
      <c r="C185" s="27" t="s">
        <v>14</v>
      </c>
      <c r="D185" s="27" t="s">
        <v>14</v>
      </c>
      <c r="E185" s="27">
        <v>0.53500000000000003</v>
      </c>
      <c r="F185" s="27">
        <v>0.51700000000000002</v>
      </c>
      <c r="G185" s="27">
        <v>0.316</v>
      </c>
      <c r="H185" s="27" t="s">
        <v>796</v>
      </c>
      <c r="I185" s="27" t="s">
        <v>796</v>
      </c>
      <c r="J185" s="27">
        <v>0.49</v>
      </c>
      <c r="K185" s="413">
        <v>2008</v>
      </c>
      <c r="L185" s="27">
        <v>0.377</v>
      </c>
      <c r="M185" s="27" t="s">
        <v>40</v>
      </c>
      <c r="N185" s="27">
        <v>0.377</v>
      </c>
      <c r="O185" s="27">
        <v>0.42599999999999999</v>
      </c>
      <c r="P185" s="27">
        <v>0.38500000000000001</v>
      </c>
      <c r="Q185" s="27" t="s">
        <v>36</v>
      </c>
      <c r="R185" s="27">
        <v>0.38500000000000001</v>
      </c>
      <c r="S185" s="27" t="s">
        <v>301</v>
      </c>
      <c r="T185" s="27">
        <v>0.434</v>
      </c>
      <c r="U185" s="27">
        <v>0.40600000000000003</v>
      </c>
      <c r="V185" s="27">
        <v>0.46100000000000002</v>
      </c>
    </row>
    <row r="186" spans="1:22" ht="13.5" thickBot="1" x14ac:dyDescent="0.25">
      <c r="A186" s="413">
        <v>2009</v>
      </c>
      <c r="B186" s="27" t="s">
        <v>14</v>
      </c>
      <c r="C186" s="27" t="s">
        <v>14</v>
      </c>
      <c r="D186" s="27" t="s">
        <v>14</v>
      </c>
      <c r="E186" s="27">
        <v>0.53200000000000003</v>
      </c>
      <c r="F186" s="27">
        <v>0.51400000000000001</v>
      </c>
      <c r="G186" s="27">
        <v>0.31</v>
      </c>
      <c r="H186" s="27" t="s">
        <v>796</v>
      </c>
      <c r="I186" s="27" t="s">
        <v>796</v>
      </c>
      <c r="J186" s="27">
        <v>0.48599999999999999</v>
      </c>
      <c r="K186" s="413">
        <v>2009</v>
      </c>
      <c r="L186" s="27">
        <v>0.35399999999999998</v>
      </c>
      <c r="M186" s="27" t="s">
        <v>40</v>
      </c>
      <c r="N186" s="27">
        <v>0.35399999999999998</v>
      </c>
      <c r="O186" s="27">
        <v>0.44</v>
      </c>
      <c r="P186" s="27">
        <v>0.39</v>
      </c>
      <c r="Q186" s="27" t="s">
        <v>36</v>
      </c>
      <c r="R186" s="27">
        <v>0.39</v>
      </c>
      <c r="S186" s="27" t="s">
        <v>301</v>
      </c>
      <c r="T186" s="27">
        <v>0.42299999999999999</v>
      </c>
      <c r="U186" s="27">
        <v>0.40400000000000003</v>
      </c>
      <c r="V186" s="27">
        <v>0.45600000000000002</v>
      </c>
    </row>
    <row r="187" spans="1:22" ht="13.5" thickBot="1" x14ac:dyDescent="0.25">
      <c r="A187" s="413">
        <v>2010</v>
      </c>
      <c r="B187" s="27" t="s">
        <v>14</v>
      </c>
      <c r="C187" s="27" t="s">
        <v>14</v>
      </c>
      <c r="D187" s="27" t="s">
        <v>14</v>
      </c>
      <c r="E187" s="27">
        <v>0.52800000000000002</v>
      </c>
      <c r="F187" s="27">
        <v>0.48699999999999999</v>
      </c>
      <c r="G187" s="27">
        <v>0.307</v>
      </c>
      <c r="H187" s="27" t="s">
        <v>796</v>
      </c>
      <c r="I187" s="27" t="s">
        <v>796</v>
      </c>
      <c r="J187" s="27">
        <v>0.48099999999999998</v>
      </c>
      <c r="K187" s="413">
        <v>2010</v>
      </c>
      <c r="L187" s="27">
        <v>0.35299999999999998</v>
      </c>
      <c r="M187" s="27" t="s">
        <v>40</v>
      </c>
      <c r="N187" s="27">
        <v>0.35299999999999998</v>
      </c>
      <c r="O187" s="27">
        <v>0.434</v>
      </c>
      <c r="P187" s="27">
        <v>0.36299999999999999</v>
      </c>
      <c r="Q187" s="27" t="s">
        <v>36</v>
      </c>
      <c r="R187" s="27">
        <v>0.36299999999999999</v>
      </c>
      <c r="S187" s="27" t="s">
        <v>301</v>
      </c>
      <c r="T187" s="27">
        <v>0.41099999999999998</v>
      </c>
      <c r="U187" s="27">
        <v>0.39600000000000002</v>
      </c>
      <c r="V187" s="27">
        <v>0.45100000000000001</v>
      </c>
    </row>
    <row r="188" spans="1:22" ht="13.5" thickBot="1" x14ac:dyDescent="0.25">
      <c r="A188" s="413">
        <v>2011</v>
      </c>
      <c r="B188" s="27">
        <v>0.53800000000000003</v>
      </c>
      <c r="C188" s="27">
        <v>0.55200000000000005</v>
      </c>
      <c r="D188" s="27">
        <v>0.35099999999999998</v>
      </c>
      <c r="E188" s="27">
        <v>0.53500000000000003</v>
      </c>
      <c r="F188" s="27">
        <v>0.50600000000000001</v>
      </c>
      <c r="G188" s="27">
        <v>0.30299999999999999</v>
      </c>
      <c r="H188" s="27">
        <v>0.20599999999999999</v>
      </c>
      <c r="I188" s="27">
        <v>0</v>
      </c>
      <c r="J188" s="27">
        <v>0.48699999999999999</v>
      </c>
      <c r="K188" s="413">
        <v>2011</v>
      </c>
      <c r="L188" s="27">
        <v>0.36399999999999999</v>
      </c>
      <c r="M188" s="27">
        <v>0.128</v>
      </c>
      <c r="N188" s="27">
        <v>0.36199999999999999</v>
      </c>
      <c r="O188" s="27">
        <v>0.438</v>
      </c>
      <c r="P188" s="27">
        <v>0.375</v>
      </c>
      <c r="Q188" s="27">
        <v>0.38600000000000001</v>
      </c>
      <c r="R188" s="27">
        <v>0.376</v>
      </c>
      <c r="S188" s="27">
        <v>0.56899999999999995</v>
      </c>
      <c r="T188" s="27">
        <v>0.31</v>
      </c>
      <c r="U188" s="27">
        <v>0.40799999999999997</v>
      </c>
      <c r="V188" s="27">
        <v>0.45900000000000002</v>
      </c>
    </row>
    <row r="189" spans="1:22" ht="13.5" thickBot="1" x14ac:dyDescent="0.25">
      <c r="A189" s="413">
        <v>2012</v>
      </c>
      <c r="B189" s="174">
        <v>0.53500000000000003</v>
      </c>
      <c r="C189" s="174">
        <v>0.75800000000000001</v>
      </c>
      <c r="D189" s="174">
        <v>0.38300000000000001</v>
      </c>
      <c r="E189" s="174">
        <v>0.53200000000000003</v>
      </c>
      <c r="F189" s="174">
        <v>0.52500000000000002</v>
      </c>
      <c r="G189" s="174">
        <v>0.29599999999999999</v>
      </c>
      <c r="H189" s="174">
        <v>0.21</v>
      </c>
      <c r="I189" s="174">
        <v>0</v>
      </c>
      <c r="J189" s="174">
        <v>0.48299999999999998</v>
      </c>
      <c r="K189" s="413">
        <v>2012</v>
      </c>
      <c r="L189" s="174">
        <v>0.35799999999999998</v>
      </c>
      <c r="M189" s="174">
        <v>0.156</v>
      </c>
      <c r="N189" s="174">
        <v>0.35499999999999998</v>
      </c>
      <c r="O189" s="174">
        <v>0.42699999999999999</v>
      </c>
      <c r="P189" s="174">
        <v>0.38</v>
      </c>
      <c r="Q189" s="174">
        <v>0.36499999999999999</v>
      </c>
      <c r="R189" s="174">
        <v>0.378</v>
      </c>
      <c r="S189" s="174">
        <v>0.57399999999999995</v>
      </c>
      <c r="T189" s="174">
        <v>0.27700000000000002</v>
      </c>
      <c r="U189" s="174">
        <v>0.40100000000000002</v>
      </c>
      <c r="V189" s="174">
        <v>0.45300000000000001</v>
      </c>
    </row>
    <row r="190" spans="1:22" ht="13.5" thickBot="1" x14ac:dyDescent="0.25">
      <c r="A190" s="413">
        <v>2013</v>
      </c>
      <c r="B190" s="174">
        <v>0.52600000000000002</v>
      </c>
      <c r="C190" s="174">
        <v>0.60299999999999998</v>
      </c>
      <c r="D190" s="174">
        <v>0.46500000000000002</v>
      </c>
      <c r="E190" s="174">
        <v>0.52400000000000002</v>
      </c>
      <c r="F190" s="174">
        <v>0.54200000000000004</v>
      </c>
      <c r="G190" s="174">
        <v>0.30299999999999999</v>
      </c>
      <c r="H190" s="174">
        <v>0.22800000000000001</v>
      </c>
      <c r="I190" s="174">
        <v>0</v>
      </c>
      <c r="J190" s="174">
        <v>0.47699999999999998</v>
      </c>
      <c r="K190" s="413">
        <v>2013</v>
      </c>
      <c r="L190" s="174">
        <v>0.35299999999999998</v>
      </c>
      <c r="M190" s="174">
        <v>0.14899999999999999</v>
      </c>
      <c r="N190" s="174">
        <v>0.35</v>
      </c>
      <c r="O190" s="174">
        <v>0.39400000000000002</v>
      </c>
      <c r="P190" s="174">
        <v>0.38300000000000001</v>
      </c>
      <c r="Q190" s="174">
        <v>0.36</v>
      </c>
      <c r="R190" s="174">
        <v>0.38100000000000001</v>
      </c>
      <c r="S190" s="174">
        <v>0.59</v>
      </c>
      <c r="T190" s="174">
        <v>0.29199999999999998</v>
      </c>
      <c r="U190" s="174">
        <v>0.38400000000000001</v>
      </c>
      <c r="V190" s="174">
        <v>0.441</v>
      </c>
    </row>
    <row r="191" spans="1:22" ht="13.5" thickBot="1" x14ac:dyDescent="0.25">
      <c r="A191" s="413">
        <v>2014</v>
      </c>
      <c r="B191" s="174">
        <v>0.52100000000000002</v>
      </c>
      <c r="C191" s="174">
        <v>0.58699999999999997</v>
      </c>
      <c r="D191" s="174">
        <v>0.45900000000000002</v>
      </c>
      <c r="E191" s="174">
        <v>0.51800000000000002</v>
      </c>
      <c r="F191" s="174">
        <v>0.52100000000000002</v>
      </c>
      <c r="G191" s="174">
        <v>0.28899999999999998</v>
      </c>
      <c r="H191" s="174">
        <v>0.21099999999999999</v>
      </c>
      <c r="I191" s="174">
        <v>0</v>
      </c>
      <c r="J191" s="174">
        <v>0.47</v>
      </c>
      <c r="K191" s="413">
        <v>2014</v>
      </c>
      <c r="L191" s="174">
        <v>0.35</v>
      </c>
      <c r="M191" s="174">
        <v>0.13700000000000001</v>
      </c>
      <c r="N191" s="174">
        <v>0.34699999999999998</v>
      </c>
      <c r="O191" s="174">
        <v>0.39100000000000001</v>
      </c>
      <c r="P191" s="174">
        <v>0.374</v>
      </c>
      <c r="Q191" s="174">
        <v>0.35099999999999998</v>
      </c>
      <c r="R191" s="174">
        <v>0.372</v>
      </c>
      <c r="S191" s="174">
        <v>0.56100000000000005</v>
      </c>
      <c r="T191" s="174">
        <v>0.317</v>
      </c>
      <c r="U191" s="174">
        <v>0.38</v>
      </c>
      <c r="V191" s="174">
        <v>0.435</v>
      </c>
    </row>
    <row r="192" spans="1:22" ht="13.5" thickBot="1" x14ac:dyDescent="0.25">
      <c r="A192" s="568">
        <v>2015</v>
      </c>
      <c r="B192" s="174">
        <v>0.5183868485254074</v>
      </c>
      <c r="C192" s="174">
        <v>0.58311249333829773</v>
      </c>
      <c r="D192" s="174">
        <v>0.45543000421494528</v>
      </c>
      <c r="E192" s="174">
        <v>0.51570862363894365</v>
      </c>
      <c r="F192" s="174">
        <v>0.51907195475626999</v>
      </c>
      <c r="G192" s="174">
        <v>0.25456081704090905</v>
      </c>
      <c r="H192" s="174">
        <v>0.17516596618588215</v>
      </c>
      <c r="I192" s="174">
        <v>0</v>
      </c>
      <c r="J192" s="174">
        <v>0.46209451562860593</v>
      </c>
      <c r="K192" s="568">
        <v>2015</v>
      </c>
      <c r="L192" s="174">
        <v>0.33976635098689822</v>
      </c>
      <c r="M192" s="174">
        <v>0.13584858101992414</v>
      </c>
      <c r="N192" s="174">
        <v>0.33675753832536059</v>
      </c>
      <c r="O192" s="174">
        <v>0.38751195088631246</v>
      </c>
      <c r="P192" s="174">
        <v>0.36771620285381873</v>
      </c>
      <c r="Q192" s="174">
        <v>0.37157780491113829</v>
      </c>
      <c r="R192" s="174">
        <v>0.36800391532750715</v>
      </c>
      <c r="S192" s="174">
        <v>0.52671165785082652</v>
      </c>
      <c r="T192" s="174">
        <v>0.35357709699637646</v>
      </c>
      <c r="U192" s="174">
        <v>0.37387055360513699</v>
      </c>
      <c r="V192" s="174">
        <v>0.42749633169632223</v>
      </c>
    </row>
    <row r="193" spans="1:22" ht="13.5" thickBot="1" x14ac:dyDescent="0.25">
      <c r="A193" s="616">
        <v>2016</v>
      </c>
      <c r="B193" s="174">
        <v>0.51117539252483268</v>
      </c>
      <c r="C193" s="174">
        <v>0.59615308544303791</v>
      </c>
      <c r="D193" s="174">
        <v>0.45555375927079717</v>
      </c>
      <c r="E193" s="174">
        <v>0.50923331367743363</v>
      </c>
      <c r="F193" s="174">
        <v>0.52531177206099466</v>
      </c>
      <c r="G193" s="174">
        <v>0.26592169073652783</v>
      </c>
      <c r="H193" s="174">
        <v>0.14853754940711464</v>
      </c>
      <c r="I193" s="174">
        <v>0</v>
      </c>
      <c r="J193" s="174">
        <v>0.46055418808746318</v>
      </c>
      <c r="K193" s="616">
        <v>2016</v>
      </c>
      <c r="L193" s="174">
        <v>0.32537504421103475</v>
      </c>
      <c r="M193" s="174">
        <v>0.11069471528330045</v>
      </c>
      <c r="N193" s="174">
        <v>0.32216826093310069</v>
      </c>
      <c r="O193" s="174">
        <v>0.37786645162046112</v>
      </c>
      <c r="P193" s="174">
        <v>0.37142289613959345</v>
      </c>
      <c r="Q193" s="174">
        <v>0.33256059355163231</v>
      </c>
      <c r="R193" s="174">
        <v>0.36819450273337223</v>
      </c>
      <c r="S193" s="174">
        <v>0.50026785021091591</v>
      </c>
      <c r="T193" s="174">
        <v>0.33084678116037181</v>
      </c>
      <c r="U193" s="174">
        <v>0.36300118445833857</v>
      </c>
      <c r="V193" s="174">
        <v>0.42181526221929394</v>
      </c>
    </row>
    <row r="194" spans="1:22" ht="13.5" thickBot="1" x14ac:dyDescent="0.25">
      <c r="A194" s="639">
        <v>2017</v>
      </c>
      <c r="B194" s="174">
        <v>0.51185437586956883</v>
      </c>
      <c r="C194" s="174">
        <v>0.63252352587460747</v>
      </c>
      <c r="D194" s="174">
        <v>0.43929894697982647</v>
      </c>
      <c r="E194" s="174">
        <v>0.5093843914475028</v>
      </c>
      <c r="F194" s="174">
        <v>0.5372970753932037</v>
      </c>
      <c r="G194" s="174">
        <v>0.26700189851409206</v>
      </c>
      <c r="H194" s="174">
        <v>0.15672031866765199</v>
      </c>
      <c r="I194" s="174">
        <v>0</v>
      </c>
      <c r="J194" s="174">
        <v>0.46015368965193459</v>
      </c>
      <c r="K194" s="639">
        <v>2017</v>
      </c>
      <c r="L194" s="174">
        <v>0.33313651195518978</v>
      </c>
      <c r="M194" s="174">
        <v>0.13323706269249427</v>
      </c>
      <c r="N194" s="174">
        <v>0.33029373854275929</v>
      </c>
      <c r="O194" s="174">
        <v>0.35026819613732357</v>
      </c>
      <c r="P194" s="174">
        <v>0.37980958798191544</v>
      </c>
      <c r="Q194" s="174">
        <v>0.31981710113997941</v>
      </c>
      <c r="R194" s="174">
        <v>0.37452268922866921</v>
      </c>
      <c r="S194" s="174">
        <v>0.49105423587705277</v>
      </c>
      <c r="T194" s="174">
        <v>0.33748120828238692</v>
      </c>
      <c r="U194" s="174">
        <v>0.35213586782587741</v>
      </c>
      <c r="V194" s="174">
        <v>0.41860355646984498</v>
      </c>
    </row>
    <row r="195" spans="1:22" ht="13.5" customHeight="1" thickBot="1" x14ac:dyDescent="0.25">
      <c r="A195" s="964" t="s">
        <v>102</v>
      </c>
      <c r="B195" s="965"/>
      <c r="C195" s="965"/>
      <c r="D195" s="965"/>
      <c r="E195" s="965"/>
      <c r="F195" s="965"/>
      <c r="G195" s="965"/>
      <c r="H195" s="965"/>
      <c r="I195" s="965"/>
      <c r="J195" s="966"/>
      <c r="K195" s="964" t="s">
        <v>102</v>
      </c>
      <c r="L195" s="965"/>
      <c r="M195" s="965"/>
      <c r="N195" s="965"/>
      <c r="O195" s="965"/>
      <c r="P195" s="965"/>
      <c r="Q195" s="965"/>
      <c r="R195" s="965"/>
      <c r="S195" s="965"/>
      <c r="T195" s="965"/>
      <c r="U195" s="965"/>
      <c r="V195" s="966"/>
    </row>
    <row r="196" spans="1:22" ht="13.5" thickBot="1" x14ac:dyDescent="0.25">
      <c r="A196" s="616">
        <v>2007</v>
      </c>
      <c r="B196" s="27" t="s">
        <v>14</v>
      </c>
      <c r="C196" s="27" t="s">
        <v>14</v>
      </c>
      <c r="D196" s="27" t="s">
        <v>14</v>
      </c>
      <c r="E196" s="27">
        <v>0.193</v>
      </c>
      <c r="F196" s="27">
        <v>0.182</v>
      </c>
      <c r="G196" s="27">
        <v>6.6000000000000003E-2</v>
      </c>
      <c r="H196" s="27" t="s">
        <v>796</v>
      </c>
      <c r="I196" s="27" t="s">
        <v>796</v>
      </c>
      <c r="J196" s="27">
        <v>0.16700000000000001</v>
      </c>
      <c r="K196" s="616">
        <v>2007</v>
      </c>
      <c r="L196" s="27">
        <v>0.22800000000000001</v>
      </c>
      <c r="M196" s="27" t="s">
        <v>40</v>
      </c>
      <c r="N196" s="27">
        <v>0.22800000000000001</v>
      </c>
      <c r="O196" s="27">
        <v>0.17199999999999999</v>
      </c>
      <c r="P196" s="27">
        <v>0.21099999999999999</v>
      </c>
      <c r="Q196" s="27" t="s">
        <v>36</v>
      </c>
      <c r="R196" s="27">
        <v>0.21099999999999999</v>
      </c>
      <c r="S196" s="27" t="s">
        <v>301</v>
      </c>
      <c r="T196" s="27">
        <v>0.16400000000000001</v>
      </c>
      <c r="U196" s="27">
        <v>0.19400000000000001</v>
      </c>
      <c r="V196" s="27">
        <v>0.17699999999999999</v>
      </c>
    </row>
    <row r="197" spans="1:22" ht="13.5" thickBot="1" x14ac:dyDescent="0.25">
      <c r="A197" s="616">
        <v>2008</v>
      </c>
      <c r="B197" s="27" t="s">
        <v>14</v>
      </c>
      <c r="C197" s="27" t="s">
        <v>14</v>
      </c>
      <c r="D197" s="27" t="s">
        <v>14</v>
      </c>
      <c r="E197" s="27">
        <v>0.19</v>
      </c>
      <c r="F197" s="27">
        <v>0.158</v>
      </c>
      <c r="G197" s="27">
        <v>6.2E-2</v>
      </c>
      <c r="H197" s="27" t="s">
        <v>796</v>
      </c>
      <c r="I197" s="27" t="s">
        <v>796</v>
      </c>
      <c r="J197" s="27">
        <v>0.16300000000000001</v>
      </c>
      <c r="K197" s="616">
        <v>2008</v>
      </c>
      <c r="L197" s="27">
        <v>0.22600000000000001</v>
      </c>
      <c r="M197" s="27" t="s">
        <v>40</v>
      </c>
      <c r="N197" s="27">
        <v>0.22600000000000001</v>
      </c>
      <c r="O197" s="27">
        <v>0.17299999999999999</v>
      </c>
      <c r="P197" s="27">
        <v>0.20699999999999999</v>
      </c>
      <c r="Q197" s="27" t="s">
        <v>36</v>
      </c>
      <c r="R197" s="27">
        <v>0.20699999999999999</v>
      </c>
      <c r="S197" s="27" t="s">
        <v>301</v>
      </c>
      <c r="T197" s="27">
        <v>0.16500000000000001</v>
      </c>
      <c r="U197" s="27">
        <v>0.19400000000000001</v>
      </c>
      <c r="V197" s="27">
        <v>0.17399999999999999</v>
      </c>
    </row>
    <row r="198" spans="1:22" ht="13.5" thickBot="1" x14ac:dyDescent="0.25">
      <c r="A198" s="616">
        <v>2009</v>
      </c>
      <c r="B198" s="27" t="s">
        <v>14</v>
      </c>
      <c r="C198" s="27" t="s">
        <v>14</v>
      </c>
      <c r="D198" s="27" t="s">
        <v>14</v>
      </c>
      <c r="E198" s="27">
        <v>0.184</v>
      </c>
      <c r="F198" s="27">
        <v>0.152</v>
      </c>
      <c r="G198" s="27">
        <v>6.2E-2</v>
      </c>
      <c r="H198" s="27" t="s">
        <v>796</v>
      </c>
      <c r="I198" s="27" t="s">
        <v>796</v>
      </c>
      <c r="J198" s="27">
        <v>0.158</v>
      </c>
      <c r="K198" s="616">
        <v>2009</v>
      </c>
      <c r="L198" s="27">
        <v>0.222</v>
      </c>
      <c r="M198" s="27" t="s">
        <v>40</v>
      </c>
      <c r="N198" s="27">
        <v>0.222</v>
      </c>
      <c r="O198" s="27">
        <v>0.18</v>
      </c>
      <c r="P198" s="27">
        <v>0.185</v>
      </c>
      <c r="Q198" s="27" t="s">
        <v>36</v>
      </c>
      <c r="R198" s="27">
        <v>0.185</v>
      </c>
      <c r="S198" s="27" t="s">
        <v>301</v>
      </c>
      <c r="T198" s="27">
        <v>0.14399999999999999</v>
      </c>
      <c r="U198" s="27">
        <v>0.192</v>
      </c>
      <c r="V198" s="27">
        <v>0.17</v>
      </c>
    </row>
    <row r="199" spans="1:22" ht="13.5" thickBot="1" x14ac:dyDescent="0.25">
      <c r="A199" s="616">
        <v>2010</v>
      </c>
      <c r="B199" s="27" t="s">
        <v>14</v>
      </c>
      <c r="C199" s="27" t="s">
        <v>14</v>
      </c>
      <c r="D199" s="27" t="s">
        <v>14</v>
      </c>
      <c r="E199" s="27">
        <v>0.184</v>
      </c>
      <c r="F199" s="27">
        <v>0.2</v>
      </c>
      <c r="G199" s="27">
        <v>6.5000000000000002E-2</v>
      </c>
      <c r="H199" s="27" t="s">
        <v>796</v>
      </c>
      <c r="I199" s="27" t="s">
        <v>796</v>
      </c>
      <c r="J199" s="27">
        <v>0.159</v>
      </c>
      <c r="K199" s="616">
        <v>2010</v>
      </c>
      <c r="L199" s="27">
        <v>0.219</v>
      </c>
      <c r="M199" s="27" t="s">
        <v>40</v>
      </c>
      <c r="N199" s="27">
        <v>0.219</v>
      </c>
      <c r="O199" s="27">
        <v>0.17</v>
      </c>
      <c r="P199" s="27">
        <v>0.191</v>
      </c>
      <c r="Q199" s="27" t="s">
        <v>36</v>
      </c>
      <c r="R199" s="27">
        <v>0.191</v>
      </c>
      <c r="S199" s="27" t="s">
        <v>301</v>
      </c>
      <c r="T199" s="27">
        <v>0.14199999999999999</v>
      </c>
      <c r="U199" s="27">
        <v>0.187</v>
      </c>
      <c r="V199" s="27">
        <v>0.16900000000000001</v>
      </c>
    </row>
    <row r="200" spans="1:22" ht="13.5" thickBot="1" x14ac:dyDescent="0.25">
      <c r="A200" s="616">
        <v>2011</v>
      </c>
      <c r="B200" s="27">
        <v>0.182</v>
      </c>
      <c r="C200" s="27">
        <v>0.16700000000000001</v>
      </c>
      <c r="D200" s="27">
        <v>0.128</v>
      </c>
      <c r="E200" s="27">
        <v>0.18099999999999999</v>
      </c>
      <c r="F200" s="27">
        <v>0.193</v>
      </c>
      <c r="G200" s="27">
        <v>6.3E-2</v>
      </c>
      <c r="H200" s="27">
        <v>7.5999999999999998E-2</v>
      </c>
      <c r="I200" s="27">
        <v>0</v>
      </c>
      <c r="J200" s="27">
        <v>0.157</v>
      </c>
      <c r="K200" s="616">
        <v>2011</v>
      </c>
      <c r="L200" s="27">
        <v>0.214</v>
      </c>
      <c r="M200" s="27">
        <v>7.8E-2</v>
      </c>
      <c r="N200" s="27">
        <v>0.21199999999999999</v>
      </c>
      <c r="O200" s="27">
        <v>0.17399999999999999</v>
      </c>
      <c r="P200" s="27">
        <v>0.19900000000000001</v>
      </c>
      <c r="Q200" s="27">
        <v>0.191</v>
      </c>
      <c r="R200" s="27">
        <v>0.19900000000000001</v>
      </c>
      <c r="S200" s="27">
        <v>0.14699999999999999</v>
      </c>
      <c r="T200" s="27">
        <v>0.254</v>
      </c>
      <c r="U200" s="27">
        <v>0.19</v>
      </c>
      <c r="V200" s="27">
        <v>0.16900000000000001</v>
      </c>
    </row>
    <row r="201" spans="1:22" ht="13.5" thickBot="1" x14ac:dyDescent="0.25">
      <c r="A201" s="616">
        <v>2012</v>
      </c>
      <c r="B201" s="174">
        <v>0.18</v>
      </c>
      <c r="C201" s="174">
        <v>7.3999999999999996E-2</v>
      </c>
      <c r="D201" s="174">
        <v>0.129</v>
      </c>
      <c r="E201" s="174">
        <v>0.17799999999999999</v>
      </c>
      <c r="F201" s="174">
        <v>0.215</v>
      </c>
      <c r="G201" s="174">
        <v>6.2E-2</v>
      </c>
      <c r="H201" s="174">
        <v>7.5999999999999998E-2</v>
      </c>
      <c r="I201" s="174">
        <v>0</v>
      </c>
      <c r="J201" s="174">
        <v>0.155</v>
      </c>
      <c r="K201" s="616">
        <v>2012</v>
      </c>
      <c r="L201" s="174">
        <v>0.21299999999999999</v>
      </c>
      <c r="M201" s="174">
        <v>2.1000000000000001E-2</v>
      </c>
      <c r="N201" s="174">
        <v>0.21099999999999999</v>
      </c>
      <c r="O201" s="174">
        <v>0.17199999999999999</v>
      </c>
      <c r="P201" s="174">
        <v>0.21199999999999999</v>
      </c>
      <c r="Q201" s="174">
        <v>0.224</v>
      </c>
      <c r="R201" s="174">
        <v>0.21299999999999999</v>
      </c>
      <c r="S201" s="174">
        <v>0.14799999999999999</v>
      </c>
      <c r="T201" s="174">
        <v>0.2</v>
      </c>
      <c r="U201" s="174">
        <v>0.19</v>
      </c>
      <c r="V201" s="174">
        <v>0.16800000000000001</v>
      </c>
    </row>
    <row r="202" spans="1:22" ht="13.5" thickBot="1" x14ac:dyDescent="0.25">
      <c r="A202" s="616">
        <v>2013</v>
      </c>
      <c r="B202" s="174">
        <v>0.17299999999999999</v>
      </c>
      <c r="C202" s="174">
        <v>0.153</v>
      </c>
      <c r="D202" s="174">
        <v>0.152</v>
      </c>
      <c r="E202" s="174">
        <v>0.17199999999999999</v>
      </c>
      <c r="F202" s="174">
        <v>0.17799999999999999</v>
      </c>
      <c r="G202" s="174">
        <v>5.8000000000000003E-2</v>
      </c>
      <c r="H202" s="174">
        <v>7.9000000000000001E-2</v>
      </c>
      <c r="I202" s="174">
        <v>0</v>
      </c>
      <c r="J202" s="174">
        <v>0.14799999999999999</v>
      </c>
      <c r="K202" s="616">
        <v>2013</v>
      </c>
      <c r="L202" s="174">
        <v>0.20599999999999999</v>
      </c>
      <c r="M202" s="174">
        <v>1.7999999999999999E-2</v>
      </c>
      <c r="N202" s="174">
        <v>0.20399999999999999</v>
      </c>
      <c r="O202" s="174">
        <v>0.157</v>
      </c>
      <c r="P202" s="174">
        <v>0.20699999999999999</v>
      </c>
      <c r="Q202" s="174">
        <v>0.183</v>
      </c>
      <c r="R202" s="174">
        <v>0.20499999999999999</v>
      </c>
      <c r="S202" s="174">
        <v>0.13300000000000001</v>
      </c>
      <c r="T202" s="174">
        <v>0.186</v>
      </c>
      <c r="U202" s="174">
        <v>0.17699999999999999</v>
      </c>
      <c r="V202" s="174">
        <v>0.159</v>
      </c>
    </row>
    <row r="203" spans="1:22" ht="13.5" thickBot="1" x14ac:dyDescent="0.25">
      <c r="A203" s="616">
        <v>2014</v>
      </c>
      <c r="B203" s="174">
        <v>0.17699999999999999</v>
      </c>
      <c r="C203" s="174">
        <v>0.156</v>
      </c>
      <c r="D203" s="174">
        <v>0.157</v>
      </c>
      <c r="E203" s="174">
        <v>0.17599999999999999</v>
      </c>
      <c r="F203" s="174">
        <v>0.16600000000000001</v>
      </c>
      <c r="G203" s="174">
        <v>6.3E-2</v>
      </c>
      <c r="H203" s="174">
        <v>7.5999999999999998E-2</v>
      </c>
      <c r="I203" s="174">
        <v>0</v>
      </c>
      <c r="J203" s="174">
        <v>0.153</v>
      </c>
      <c r="K203" s="616">
        <v>2014</v>
      </c>
      <c r="L203" s="174">
        <v>0.20799999999999999</v>
      </c>
      <c r="M203" s="174">
        <v>1.7000000000000001E-2</v>
      </c>
      <c r="N203" s="174">
        <v>0.20499999999999999</v>
      </c>
      <c r="O203" s="174">
        <v>0.153</v>
      </c>
      <c r="P203" s="174">
        <v>0.20399999999999999</v>
      </c>
      <c r="Q203" s="174">
        <v>0.182</v>
      </c>
      <c r="R203" s="174">
        <v>0.20300000000000001</v>
      </c>
      <c r="S203" s="174">
        <v>0.14199999999999999</v>
      </c>
      <c r="T203" s="174">
        <v>0.191</v>
      </c>
      <c r="U203" s="174">
        <v>0.17599999999999999</v>
      </c>
      <c r="V203" s="174">
        <v>0.16200000000000001</v>
      </c>
    </row>
    <row r="204" spans="1:22" ht="13.5" thickBot="1" x14ac:dyDescent="0.25">
      <c r="A204" s="616">
        <v>2015</v>
      </c>
      <c r="B204" s="174">
        <v>0.17521302528790236</v>
      </c>
      <c r="C204" s="174">
        <v>0.15755199778064929</v>
      </c>
      <c r="D204" s="174">
        <v>0.15698746875167213</v>
      </c>
      <c r="E204" s="174">
        <v>0.17420826202818265</v>
      </c>
      <c r="F204" s="174">
        <v>0.17129507890594928</v>
      </c>
      <c r="G204" s="174">
        <v>6.1733320964763354E-2</v>
      </c>
      <c r="H204" s="174">
        <v>7.2195290858725766E-2</v>
      </c>
      <c r="I204" s="174">
        <v>0</v>
      </c>
      <c r="J204" s="174">
        <v>0.15141379355125256</v>
      </c>
      <c r="K204" s="616">
        <v>2015</v>
      </c>
      <c r="L204" s="174">
        <v>0.2080768585350386</v>
      </c>
      <c r="M204" s="174">
        <v>1.5742257765149346E-2</v>
      </c>
      <c r="N204" s="174">
        <v>0.205238955873873</v>
      </c>
      <c r="O204" s="174">
        <v>0.15501309304300598</v>
      </c>
      <c r="P204" s="174">
        <v>0.20424318359916444</v>
      </c>
      <c r="Q204" s="174">
        <v>0.18906525573192243</v>
      </c>
      <c r="R204" s="174">
        <v>0.20311317023846021</v>
      </c>
      <c r="S204" s="174">
        <v>0.14485404886880274</v>
      </c>
      <c r="T204" s="174">
        <v>0.19719701733896325</v>
      </c>
      <c r="U204" s="174">
        <v>0.17712437350745752</v>
      </c>
      <c r="V204" s="174">
        <v>0.16149653472415335</v>
      </c>
    </row>
    <row r="205" spans="1:22" ht="13.5" thickBot="1" x14ac:dyDescent="0.25">
      <c r="A205" s="616">
        <v>2016</v>
      </c>
      <c r="B205" s="174">
        <v>0.1758543146268246</v>
      </c>
      <c r="C205" s="174">
        <v>0.15982001582278482</v>
      </c>
      <c r="D205" s="174">
        <v>0.16213790986323814</v>
      </c>
      <c r="E205" s="174">
        <v>0.17504563858332758</v>
      </c>
      <c r="F205" s="174">
        <v>0.16576686266718674</v>
      </c>
      <c r="G205" s="174">
        <v>6.1517361294100702E-2</v>
      </c>
      <c r="H205" s="174">
        <v>7.6491334752204321E-2</v>
      </c>
      <c r="I205" s="174">
        <v>0</v>
      </c>
      <c r="J205" s="174">
        <v>0.1526413118326625</v>
      </c>
      <c r="K205" s="616">
        <v>2016</v>
      </c>
      <c r="L205" s="174">
        <v>0.20984254511507919</v>
      </c>
      <c r="M205" s="174">
        <v>1.9217151634656236E-2</v>
      </c>
      <c r="N205" s="174">
        <v>0.20699508197201497</v>
      </c>
      <c r="O205" s="174">
        <v>0.15896986788526182</v>
      </c>
      <c r="P205" s="174">
        <v>0.21861156531900253</v>
      </c>
      <c r="Q205" s="174">
        <v>0.17743672737412453</v>
      </c>
      <c r="R205" s="174">
        <v>0.21519106353523404</v>
      </c>
      <c r="S205" s="174">
        <v>0.15539970497657929</v>
      </c>
      <c r="T205" s="174">
        <v>0.20844707833719203</v>
      </c>
      <c r="U205" s="174">
        <v>0.18168265110873724</v>
      </c>
      <c r="V205" s="174">
        <v>0.16417381481909438</v>
      </c>
    </row>
    <row r="206" spans="1:22" ht="13.5" thickBot="1" x14ac:dyDescent="0.25">
      <c r="A206" s="639">
        <v>2017</v>
      </c>
      <c r="B206" s="174">
        <v>0.17350250327174951</v>
      </c>
      <c r="C206" s="174">
        <v>0.16036654623200547</v>
      </c>
      <c r="D206" s="174">
        <v>0.1514557249812041</v>
      </c>
      <c r="E206" s="174">
        <v>0.17233281431044592</v>
      </c>
      <c r="F206" s="174">
        <v>0.16935888836351776</v>
      </c>
      <c r="G206" s="174">
        <v>5.8251973274369595E-2</v>
      </c>
      <c r="H206" s="174">
        <v>8.4245056866314588E-2</v>
      </c>
      <c r="I206" s="174">
        <v>0</v>
      </c>
      <c r="J206" s="174">
        <v>0.14952407493157549</v>
      </c>
      <c r="K206" s="639">
        <v>2017</v>
      </c>
      <c r="L206" s="174">
        <v>0.20829680229818798</v>
      </c>
      <c r="M206" s="174">
        <v>2.397364591207031E-2</v>
      </c>
      <c r="N206" s="174">
        <v>0.20567553960735818</v>
      </c>
      <c r="O206" s="174">
        <v>0.17109738057907775</v>
      </c>
      <c r="P206" s="174">
        <v>0.21142985398758865</v>
      </c>
      <c r="Q206" s="174">
        <v>0.17224263552042646</v>
      </c>
      <c r="R206" s="174">
        <v>0.2079764406126258</v>
      </c>
      <c r="S206" s="174">
        <v>0.11916584979387949</v>
      </c>
      <c r="T206" s="174">
        <v>0.20121068772675341</v>
      </c>
      <c r="U206" s="174">
        <v>0.18591730800597822</v>
      </c>
      <c r="V206" s="174">
        <v>0.16352308883194702</v>
      </c>
    </row>
    <row r="207" spans="1:22" ht="13.5" customHeight="1" thickBot="1" x14ac:dyDescent="0.25">
      <c r="A207" s="964" t="s">
        <v>103</v>
      </c>
      <c r="B207" s="965"/>
      <c r="C207" s="965"/>
      <c r="D207" s="965"/>
      <c r="E207" s="965"/>
      <c r="F207" s="965"/>
      <c r="G207" s="965"/>
      <c r="H207" s="965"/>
      <c r="I207" s="965"/>
      <c r="J207" s="966"/>
      <c r="K207" s="964" t="s">
        <v>103</v>
      </c>
      <c r="L207" s="965"/>
      <c r="M207" s="965"/>
      <c r="N207" s="965"/>
      <c r="O207" s="965"/>
      <c r="P207" s="965"/>
      <c r="Q207" s="965"/>
      <c r="R207" s="965"/>
      <c r="S207" s="965"/>
      <c r="T207" s="965"/>
      <c r="U207" s="965"/>
      <c r="V207" s="966"/>
    </row>
    <row r="208" spans="1:22" ht="13.5" thickBot="1" x14ac:dyDescent="0.25">
      <c r="A208" s="616">
        <v>2007</v>
      </c>
      <c r="B208" s="27" t="s">
        <v>14</v>
      </c>
      <c r="C208" s="27" t="s">
        <v>14</v>
      </c>
      <c r="D208" s="27" t="s">
        <v>14</v>
      </c>
      <c r="E208" s="27">
        <v>0.04</v>
      </c>
      <c r="F208" s="27">
        <v>9.9000000000000005E-2</v>
      </c>
      <c r="G208" s="27">
        <v>1.2999999999999999E-2</v>
      </c>
      <c r="H208" s="27" t="s">
        <v>796</v>
      </c>
      <c r="I208" s="27" t="s">
        <v>796</v>
      </c>
      <c r="J208" s="27">
        <v>3.5000000000000003E-2</v>
      </c>
      <c r="K208" s="616">
        <v>2007</v>
      </c>
      <c r="L208" s="27">
        <v>0.151</v>
      </c>
      <c r="M208" s="27" t="s">
        <v>40</v>
      </c>
      <c r="N208" s="27">
        <v>0.151</v>
      </c>
      <c r="O208" s="27">
        <v>0.25700000000000001</v>
      </c>
      <c r="P208" s="27">
        <v>0.17299999999999999</v>
      </c>
      <c r="Q208" s="27" t="s">
        <v>36</v>
      </c>
      <c r="R208" s="27">
        <v>0.17299999999999999</v>
      </c>
      <c r="S208" s="27" t="s">
        <v>301</v>
      </c>
      <c r="T208" s="27">
        <v>8.2000000000000003E-2</v>
      </c>
      <c r="U208" s="27">
        <v>0.2</v>
      </c>
      <c r="V208" s="27">
        <v>9.2999999999999999E-2</v>
      </c>
    </row>
    <row r="209" spans="1:22" ht="13.5" thickBot="1" x14ac:dyDescent="0.25">
      <c r="A209" s="616">
        <v>2008</v>
      </c>
      <c r="B209" s="27" t="s">
        <v>14</v>
      </c>
      <c r="C209" s="27" t="s">
        <v>14</v>
      </c>
      <c r="D209" s="27" t="s">
        <v>14</v>
      </c>
      <c r="E209" s="27">
        <v>3.9E-2</v>
      </c>
      <c r="F209" s="27">
        <v>0.10100000000000001</v>
      </c>
      <c r="G209" s="27">
        <v>0.01</v>
      </c>
      <c r="H209" s="27" t="s">
        <v>796</v>
      </c>
      <c r="I209" s="27" t="s">
        <v>796</v>
      </c>
      <c r="J209" s="27">
        <v>3.4000000000000002E-2</v>
      </c>
      <c r="K209" s="616">
        <v>2008</v>
      </c>
      <c r="L209" s="27">
        <v>0.152</v>
      </c>
      <c r="M209" s="27" t="s">
        <v>40</v>
      </c>
      <c r="N209" s="27">
        <v>0.152</v>
      </c>
      <c r="O209" s="27">
        <v>0.25800000000000001</v>
      </c>
      <c r="P209" s="27">
        <v>0.17199999999999999</v>
      </c>
      <c r="Q209" s="27" t="s">
        <v>36</v>
      </c>
      <c r="R209" s="27">
        <v>0.17199999999999999</v>
      </c>
      <c r="S209" s="27" t="s">
        <v>301</v>
      </c>
      <c r="T209" s="27">
        <v>7.1999999999999995E-2</v>
      </c>
      <c r="U209" s="27">
        <v>0.19900000000000001</v>
      </c>
      <c r="V209" s="27">
        <v>9.0999999999999998E-2</v>
      </c>
    </row>
    <row r="210" spans="1:22" ht="13.5" thickBot="1" x14ac:dyDescent="0.25">
      <c r="A210" s="616">
        <v>2009</v>
      </c>
      <c r="B210" s="27" t="s">
        <v>14</v>
      </c>
      <c r="C210" s="27" t="s">
        <v>14</v>
      </c>
      <c r="D210" s="27" t="s">
        <v>14</v>
      </c>
      <c r="E210" s="27">
        <v>3.7999999999999999E-2</v>
      </c>
      <c r="F210" s="27">
        <v>0.10199999999999999</v>
      </c>
      <c r="G210" s="27">
        <v>1.0999999999999999E-2</v>
      </c>
      <c r="H210" s="27" t="s">
        <v>796</v>
      </c>
      <c r="I210" s="27" t="s">
        <v>796</v>
      </c>
      <c r="J210" s="27">
        <v>3.3000000000000002E-2</v>
      </c>
      <c r="K210" s="616">
        <v>2009</v>
      </c>
      <c r="L210" s="27">
        <v>0.155</v>
      </c>
      <c r="M210" s="27" t="s">
        <v>40</v>
      </c>
      <c r="N210" s="27">
        <v>0.155</v>
      </c>
      <c r="O210" s="27">
        <v>0.246</v>
      </c>
      <c r="P210" s="27">
        <v>0.157</v>
      </c>
      <c r="Q210" s="27" t="s">
        <v>36</v>
      </c>
      <c r="R210" s="27">
        <v>0.157</v>
      </c>
      <c r="S210" s="27" t="s">
        <v>301</v>
      </c>
      <c r="T210" s="27">
        <v>6.3E-2</v>
      </c>
      <c r="U210" s="27">
        <v>0.191</v>
      </c>
      <c r="V210" s="27">
        <v>0.09</v>
      </c>
    </row>
    <row r="211" spans="1:22" ht="13.5" thickBot="1" x14ac:dyDescent="0.25">
      <c r="A211" s="616">
        <v>2010</v>
      </c>
      <c r="B211" s="27" t="s">
        <v>14</v>
      </c>
      <c r="C211" s="27" t="s">
        <v>14</v>
      </c>
      <c r="D211" s="27" t="s">
        <v>14</v>
      </c>
      <c r="E211" s="27">
        <v>3.9E-2</v>
      </c>
      <c r="F211" s="27">
        <v>7.8E-2</v>
      </c>
      <c r="G211" s="27">
        <v>0.01</v>
      </c>
      <c r="H211" s="27" t="s">
        <v>796</v>
      </c>
      <c r="I211" s="27" t="s">
        <v>796</v>
      </c>
      <c r="J211" s="27">
        <v>3.3000000000000002E-2</v>
      </c>
      <c r="K211" s="616">
        <v>2010</v>
      </c>
      <c r="L211" s="27">
        <v>0.154</v>
      </c>
      <c r="M211" s="27" t="s">
        <v>40</v>
      </c>
      <c r="N211" s="27">
        <v>0.154</v>
      </c>
      <c r="O211" s="27">
        <v>0.247</v>
      </c>
      <c r="P211" s="27">
        <v>0.16600000000000001</v>
      </c>
      <c r="Q211" s="27" t="s">
        <v>36</v>
      </c>
      <c r="R211" s="27">
        <v>0.16600000000000001</v>
      </c>
      <c r="S211" s="27" t="s">
        <v>301</v>
      </c>
      <c r="T211" s="27">
        <v>7.3999999999999996E-2</v>
      </c>
      <c r="U211" s="27">
        <v>0.19400000000000001</v>
      </c>
      <c r="V211" s="27">
        <v>9.0999999999999998E-2</v>
      </c>
    </row>
    <row r="212" spans="1:22" ht="13.5" thickBot="1" x14ac:dyDescent="0.25">
      <c r="A212" s="616">
        <v>2011</v>
      </c>
      <c r="B212" s="27">
        <v>4.2000000000000003E-2</v>
      </c>
      <c r="C212" s="27">
        <v>4.2999999999999997E-2</v>
      </c>
      <c r="D212" s="27">
        <v>2.5000000000000001E-2</v>
      </c>
      <c r="E212" s="27">
        <v>4.1000000000000002E-2</v>
      </c>
      <c r="F212" s="27">
        <v>7.1999999999999995E-2</v>
      </c>
      <c r="G212" s="27">
        <v>0.01</v>
      </c>
      <c r="H212" s="27">
        <v>0.01</v>
      </c>
      <c r="I212" s="27">
        <v>0</v>
      </c>
      <c r="J212" s="27">
        <v>3.5000000000000003E-2</v>
      </c>
      <c r="K212" s="616">
        <v>2011</v>
      </c>
      <c r="L212" s="27">
        <v>0.157</v>
      </c>
      <c r="M212" s="27">
        <v>7.0999999999999994E-2</v>
      </c>
      <c r="N212" s="27">
        <v>0.156</v>
      </c>
      <c r="O212" s="27">
        <v>0.23799999999999999</v>
      </c>
      <c r="P212" s="27">
        <v>0.17799999999999999</v>
      </c>
      <c r="Q212" s="27">
        <v>7.3999999999999996E-2</v>
      </c>
      <c r="R212" s="27">
        <v>0.17100000000000001</v>
      </c>
      <c r="S212" s="27">
        <v>0.06</v>
      </c>
      <c r="T212" s="27">
        <v>0.17</v>
      </c>
      <c r="U212" s="27">
        <v>0.193</v>
      </c>
      <c r="V212" s="27">
        <v>9.1999999999999998E-2</v>
      </c>
    </row>
    <row r="213" spans="1:22" ht="13.5" thickBot="1" x14ac:dyDescent="0.25">
      <c r="A213" s="616">
        <v>2012</v>
      </c>
      <c r="B213" s="174">
        <v>4.1000000000000002E-2</v>
      </c>
      <c r="C213" s="174">
        <v>7.6999999999999999E-2</v>
      </c>
      <c r="D213" s="174">
        <v>3.3000000000000002E-2</v>
      </c>
      <c r="E213" s="174">
        <v>4.1000000000000002E-2</v>
      </c>
      <c r="F213" s="174">
        <v>8.1000000000000003E-2</v>
      </c>
      <c r="G213" s="174">
        <v>1.2E-2</v>
      </c>
      <c r="H213" s="174">
        <v>1.0999999999999999E-2</v>
      </c>
      <c r="I213" s="174">
        <v>0</v>
      </c>
      <c r="J213" s="174">
        <v>3.5999999999999997E-2</v>
      </c>
      <c r="K213" s="616">
        <v>2012</v>
      </c>
      <c r="L213" s="174">
        <v>0.152</v>
      </c>
      <c r="M213" s="174">
        <v>5.6000000000000001E-2</v>
      </c>
      <c r="N213" s="174">
        <v>0.151</v>
      </c>
      <c r="O213" s="174">
        <v>0.253</v>
      </c>
      <c r="P213" s="174">
        <v>0.185</v>
      </c>
      <c r="Q213" s="174">
        <v>8.5000000000000006E-2</v>
      </c>
      <c r="R213" s="174">
        <v>0.17699999999999999</v>
      </c>
      <c r="S213" s="174">
        <v>6.4000000000000001E-2</v>
      </c>
      <c r="T213" s="174">
        <v>0.14899999999999999</v>
      </c>
      <c r="U213" s="174">
        <v>0.2</v>
      </c>
      <c r="V213" s="174">
        <v>9.5000000000000001E-2</v>
      </c>
    </row>
    <row r="214" spans="1:22" ht="13.5" thickBot="1" x14ac:dyDescent="0.25">
      <c r="A214" s="616">
        <v>2013</v>
      </c>
      <c r="B214" s="174">
        <v>4.2999999999999997E-2</v>
      </c>
      <c r="C214" s="174">
        <v>7.6999999999999999E-2</v>
      </c>
      <c r="D214" s="174">
        <v>5.0999999999999997E-2</v>
      </c>
      <c r="E214" s="174">
        <v>4.2999999999999997E-2</v>
      </c>
      <c r="F214" s="174">
        <v>0.114</v>
      </c>
      <c r="G214" s="174">
        <v>1.0999999999999999E-2</v>
      </c>
      <c r="H214" s="174">
        <v>1.2999999999999999E-2</v>
      </c>
      <c r="I214" s="174">
        <v>0</v>
      </c>
      <c r="J214" s="174">
        <v>3.6999999999999998E-2</v>
      </c>
      <c r="K214" s="616">
        <v>2013</v>
      </c>
      <c r="L214" s="174">
        <v>0.157</v>
      </c>
      <c r="M214" s="174">
        <v>8.2000000000000003E-2</v>
      </c>
      <c r="N214" s="174">
        <v>0.156</v>
      </c>
      <c r="O214" s="174">
        <v>0.27200000000000002</v>
      </c>
      <c r="P214" s="174">
        <v>0.184</v>
      </c>
      <c r="Q214" s="174">
        <v>8.7999999999999995E-2</v>
      </c>
      <c r="R214" s="174">
        <v>0.17699999999999999</v>
      </c>
      <c r="S214" s="174">
        <v>7.0999999999999994E-2</v>
      </c>
      <c r="T214" s="174">
        <v>0.128</v>
      </c>
      <c r="U214" s="174">
        <v>0.214</v>
      </c>
      <c r="V214" s="174">
        <v>0.105</v>
      </c>
    </row>
    <row r="215" spans="1:22" ht="13.5" thickBot="1" x14ac:dyDescent="0.25">
      <c r="A215" s="616">
        <v>2014</v>
      </c>
      <c r="B215" s="174">
        <v>4.2000000000000003E-2</v>
      </c>
      <c r="C215" s="174">
        <v>6.7000000000000004E-2</v>
      </c>
      <c r="D215" s="174">
        <v>4.9000000000000002E-2</v>
      </c>
      <c r="E215" s="174">
        <v>4.2999999999999997E-2</v>
      </c>
      <c r="F215" s="174">
        <v>0.111</v>
      </c>
      <c r="G215" s="174">
        <v>1.2E-2</v>
      </c>
      <c r="H215" s="174">
        <v>1.2999999999999999E-2</v>
      </c>
      <c r="I215" s="174">
        <v>0</v>
      </c>
      <c r="J215" s="174">
        <v>3.6999999999999998E-2</v>
      </c>
      <c r="K215" s="616">
        <v>2014</v>
      </c>
      <c r="L215" s="174">
        <v>0.16400000000000001</v>
      </c>
      <c r="M215" s="174">
        <v>9.5000000000000001E-2</v>
      </c>
      <c r="N215" s="174">
        <v>0.16300000000000001</v>
      </c>
      <c r="O215" s="174">
        <v>0.28499999999999998</v>
      </c>
      <c r="P215" s="174">
        <v>0.184</v>
      </c>
      <c r="Q215" s="174">
        <v>9.1999999999999998E-2</v>
      </c>
      <c r="R215" s="174">
        <v>0.17699999999999999</v>
      </c>
      <c r="S215" s="174">
        <v>6.7000000000000004E-2</v>
      </c>
      <c r="T215" s="174">
        <v>0.13900000000000001</v>
      </c>
      <c r="U215" s="174">
        <v>0.222</v>
      </c>
      <c r="V215" s="174">
        <v>0.109</v>
      </c>
    </row>
    <row r="216" spans="1:22" ht="13.5" thickBot="1" x14ac:dyDescent="0.25">
      <c r="A216" s="616">
        <v>2015</v>
      </c>
      <c r="B216" s="174">
        <v>4.4396485751338373E-2</v>
      </c>
      <c r="C216" s="174">
        <v>6.7668294677208585E-2</v>
      </c>
      <c r="D216" s="174">
        <v>5.0024548066804536E-2</v>
      </c>
      <c r="E216" s="174">
        <v>4.4819072211156386E-2</v>
      </c>
      <c r="F216" s="174">
        <v>0.11541114553679291</v>
      </c>
      <c r="G216" s="174">
        <v>1.3313908717718311E-2</v>
      </c>
      <c r="H216" s="174">
        <v>1.1868373292578088E-2</v>
      </c>
      <c r="I216" s="174">
        <v>0</v>
      </c>
      <c r="J216" s="174">
        <v>3.9092826173116692E-2</v>
      </c>
      <c r="K216" s="616">
        <v>2015</v>
      </c>
      <c r="L216" s="174">
        <v>0.16286214035618726</v>
      </c>
      <c r="M216" s="174">
        <v>6.6555149459790783E-2</v>
      </c>
      <c r="N216" s="174">
        <v>0.16144112788802129</v>
      </c>
      <c r="O216" s="174">
        <v>0.27516954141556815</v>
      </c>
      <c r="P216" s="174">
        <v>0.18084062577080828</v>
      </c>
      <c r="Q216" s="174">
        <v>9.1690408357075023E-2</v>
      </c>
      <c r="R216" s="174">
        <v>0.17420277982192128</v>
      </c>
      <c r="S216" s="174">
        <v>5.5143248957974456E-2</v>
      </c>
      <c r="T216" s="174">
        <v>0.15805707783068307</v>
      </c>
      <c r="U216" s="174">
        <v>0.21563015611332242</v>
      </c>
      <c r="V216" s="174">
        <v>0.10832425573145717</v>
      </c>
    </row>
    <row r="217" spans="1:22" ht="13.5" thickBot="1" x14ac:dyDescent="0.25">
      <c r="A217" s="616">
        <v>2016</v>
      </c>
      <c r="B217" s="174">
        <v>4.4000981572230091E-2</v>
      </c>
      <c r="C217" s="174">
        <v>6.9046677215189867E-2</v>
      </c>
      <c r="D217" s="174">
        <v>4.7788541358245583E-2</v>
      </c>
      <c r="E217" s="174">
        <v>4.4408094915734199E-2</v>
      </c>
      <c r="F217" s="174">
        <v>0.12296632752379529</v>
      </c>
      <c r="G217" s="174">
        <v>1.3658772449981038E-2</v>
      </c>
      <c r="H217" s="174">
        <v>1.6083916083916086E-2</v>
      </c>
      <c r="I217" s="174">
        <v>0</v>
      </c>
      <c r="J217" s="174">
        <v>3.911190043840225E-2</v>
      </c>
      <c r="K217" s="616">
        <v>2016</v>
      </c>
      <c r="L217" s="174">
        <v>0.16937340346746671</v>
      </c>
      <c r="M217" s="174">
        <v>4.7454598934559278E-2</v>
      </c>
      <c r="N217" s="174">
        <v>0.16755224367329924</v>
      </c>
      <c r="O217" s="174">
        <v>0.27796674530375326</v>
      </c>
      <c r="P217" s="174">
        <v>0.17549635249460441</v>
      </c>
      <c r="Q217" s="174">
        <v>8.2892744082799799E-2</v>
      </c>
      <c r="R217" s="174">
        <v>0.16780352785786828</v>
      </c>
      <c r="S217" s="174">
        <v>6.3461090551486757E-2</v>
      </c>
      <c r="T217" s="174">
        <v>0.14697294308718339</v>
      </c>
      <c r="U217" s="174">
        <v>0.21862650106948636</v>
      </c>
      <c r="V217" s="174">
        <v>0.11039832432634698</v>
      </c>
    </row>
    <row r="218" spans="1:22" ht="13.5" thickBot="1" x14ac:dyDescent="0.25">
      <c r="A218" s="639">
        <v>2017</v>
      </c>
      <c r="B218" s="174">
        <v>4.6868983732045837E-2</v>
      </c>
      <c r="C218" s="174">
        <v>7.9733570433718953E-2</v>
      </c>
      <c r="D218" s="174">
        <v>5.0022735151245029E-2</v>
      </c>
      <c r="E218" s="174">
        <v>4.7297090664547833E-2</v>
      </c>
      <c r="F218" s="174">
        <v>0.11974796846306948</v>
      </c>
      <c r="G218" s="174">
        <v>1.4641370317514618E-2</v>
      </c>
      <c r="H218" s="174">
        <v>1.5332576317417974E-2</v>
      </c>
      <c r="I218" s="174">
        <v>0</v>
      </c>
      <c r="J218" s="174">
        <v>4.1415340478700907E-2</v>
      </c>
      <c r="K218" s="639">
        <v>2017</v>
      </c>
      <c r="L218" s="174">
        <v>0.1673137413601084</v>
      </c>
      <c r="M218" s="174">
        <v>5.2031272915985069E-2</v>
      </c>
      <c r="N218" s="174">
        <v>0.16567430744760353</v>
      </c>
      <c r="O218" s="174">
        <v>0.32692848554532677</v>
      </c>
      <c r="P218" s="174">
        <v>0.16532379048985157</v>
      </c>
      <c r="Q218" s="174">
        <v>8.0421420604609162E-2</v>
      </c>
      <c r="R218" s="174">
        <v>0.15784168302735238</v>
      </c>
      <c r="S218" s="174">
        <v>7.1639967235568203E-2</v>
      </c>
      <c r="T218" s="174">
        <v>0.14534666960652651</v>
      </c>
      <c r="U218" s="174">
        <v>0.23737019177325372</v>
      </c>
      <c r="V218" s="174">
        <v>0.11679133226077786</v>
      </c>
    </row>
    <row r="219" spans="1:22" ht="13.5" customHeight="1" thickBot="1" x14ac:dyDescent="0.25">
      <c r="A219" s="964" t="s">
        <v>104</v>
      </c>
      <c r="B219" s="965"/>
      <c r="C219" s="965"/>
      <c r="D219" s="965"/>
      <c r="E219" s="965"/>
      <c r="F219" s="965"/>
      <c r="G219" s="965"/>
      <c r="H219" s="965"/>
      <c r="I219" s="965"/>
      <c r="J219" s="966"/>
      <c r="K219" s="964" t="s">
        <v>104</v>
      </c>
      <c r="L219" s="965"/>
      <c r="M219" s="965"/>
      <c r="N219" s="965"/>
      <c r="O219" s="965"/>
      <c r="P219" s="965"/>
      <c r="Q219" s="965"/>
      <c r="R219" s="965"/>
      <c r="S219" s="965"/>
      <c r="T219" s="965"/>
      <c r="U219" s="965"/>
      <c r="V219" s="966"/>
    </row>
    <row r="220" spans="1:22" ht="13.5" thickBot="1" x14ac:dyDescent="0.25">
      <c r="A220" s="616">
        <v>2007</v>
      </c>
      <c r="B220" s="27" t="s">
        <v>14</v>
      </c>
      <c r="C220" s="27" t="s">
        <v>14</v>
      </c>
      <c r="D220" s="27" t="s">
        <v>14</v>
      </c>
      <c r="E220" s="27">
        <v>0.14499999999999999</v>
      </c>
      <c r="F220" s="27">
        <v>0.18</v>
      </c>
      <c r="G220" s="27">
        <v>8.7999999999999995E-2</v>
      </c>
      <c r="H220" s="27" t="s">
        <v>796</v>
      </c>
      <c r="I220" s="27" t="s">
        <v>796</v>
      </c>
      <c r="J220" s="27">
        <v>0.13400000000000001</v>
      </c>
      <c r="K220" s="616">
        <v>2007</v>
      </c>
      <c r="L220" s="27">
        <v>0.17599999999999999</v>
      </c>
      <c r="M220" s="27" t="s">
        <v>40</v>
      </c>
      <c r="N220" s="27">
        <v>0.17599999999999999</v>
      </c>
      <c r="O220" s="27">
        <v>0.13500000000000001</v>
      </c>
      <c r="P220" s="27">
        <v>0.17</v>
      </c>
      <c r="Q220" s="27" t="s">
        <v>36</v>
      </c>
      <c r="R220" s="27">
        <v>0.17</v>
      </c>
      <c r="S220" s="27" t="s">
        <v>301</v>
      </c>
      <c r="T220" s="27">
        <v>0.16400000000000001</v>
      </c>
      <c r="U220" s="27">
        <v>0.154</v>
      </c>
      <c r="V220" s="27">
        <v>0.14099999999999999</v>
      </c>
    </row>
    <row r="221" spans="1:22" ht="13.5" thickBot="1" x14ac:dyDescent="0.25">
      <c r="A221" s="616">
        <v>2008</v>
      </c>
      <c r="B221" s="27" t="s">
        <v>14</v>
      </c>
      <c r="C221" s="27" t="s">
        <v>14</v>
      </c>
      <c r="D221" s="27" t="s">
        <v>14</v>
      </c>
      <c r="E221" s="27">
        <v>0.14399999999999999</v>
      </c>
      <c r="F221" s="27">
        <v>0.224</v>
      </c>
      <c r="G221" s="27">
        <v>9.1999999999999998E-2</v>
      </c>
      <c r="H221" s="27" t="s">
        <v>796</v>
      </c>
      <c r="I221" s="27" t="s">
        <v>796</v>
      </c>
      <c r="J221" s="27">
        <v>0.13400000000000001</v>
      </c>
      <c r="K221" s="616">
        <v>2008</v>
      </c>
      <c r="L221" s="27">
        <v>0.13500000000000001</v>
      </c>
      <c r="M221" s="27" t="s">
        <v>40</v>
      </c>
      <c r="N221" s="27">
        <v>0.13500000000000001</v>
      </c>
      <c r="O221" s="27">
        <v>0.13300000000000001</v>
      </c>
      <c r="P221" s="27">
        <v>0.17399999999999999</v>
      </c>
      <c r="Q221" s="27" t="s">
        <v>36</v>
      </c>
      <c r="R221" s="27">
        <v>0.17399999999999999</v>
      </c>
      <c r="S221" s="27" t="s">
        <v>301</v>
      </c>
      <c r="T221" s="27">
        <v>0.182</v>
      </c>
      <c r="U221" s="27">
        <v>0.14199999999999999</v>
      </c>
      <c r="V221" s="27">
        <v>0.13700000000000001</v>
      </c>
    </row>
    <row r="222" spans="1:22" ht="13.5" thickBot="1" x14ac:dyDescent="0.25">
      <c r="A222" s="616">
        <v>2009</v>
      </c>
      <c r="B222" s="27" t="s">
        <v>14</v>
      </c>
      <c r="C222" s="27" t="s">
        <v>14</v>
      </c>
      <c r="D222" s="27" t="s">
        <v>14</v>
      </c>
      <c r="E222" s="27">
        <v>0.153</v>
      </c>
      <c r="F222" s="27">
        <v>0.23100000000000001</v>
      </c>
      <c r="G222" s="27">
        <v>9.8000000000000004E-2</v>
      </c>
      <c r="H222" s="27" t="s">
        <v>796</v>
      </c>
      <c r="I222" s="27" t="s">
        <v>796</v>
      </c>
      <c r="J222" s="27">
        <v>0.14199999999999999</v>
      </c>
      <c r="K222" s="616">
        <v>2009</v>
      </c>
      <c r="L222" s="27">
        <v>0.15</v>
      </c>
      <c r="M222" s="27" t="s">
        <v>40</v>
      </c>
      <c r="N222" s="27">
        <v>0.15</v>
      </c>
      <c r="O222" s="27">
        <v>0.125</v>
      </c>
      <c r="P222" s="27">
        <v>0.189</v>
      </c>
      <c r="Q222" s="27" t="s">
        <v>36</v>
      </c>
      <c r="R222" s="27">
        <v>0.189</v>
      </c>
      <c r="S222" s="27" t="s">
        <v>301</v>
      </c>
      <c r="T222" s="27">
        <v>0.185</v>
      </c>
      <c r="U222" s="27">
        <v>0.14499999999999999</v>
      </c>
      <c r="V222" s="27">
        <v>0.14299999999999999</v>
      </c>
    </row>
    <row r="223" spans="1:22" ht="13.5" thickBot="1" x14ac:dyDescent="0.25">
      <c r="A223" s="616">
        <v>2010</v>
      </c>
      <c r="B223" s="27" t="s">
        <v>14</v>
      </c>
      <c r="C223" s="27" t="s">
        <v>14</v>
      </c>
      <c r="D223" s="27" t="s">
        <v>14</v>
      </c>
      <c r="E223" s="27">
        <v>0.157</v>
      </c>
      <c r="F223" s="27">
        <v>0.23499999999999999</v>
      </c>
      <c r="G223" s="27">
        <v>0.126</v>
      </c>
      <c r="H223" s="27" t="s">
        <v>796</v>
      </c>
      <c r="I223" s="27" t="s">
        <v>796</v>
      </c>
      <c r="J223" s="27">
        <v>0.151</v>
      </c>
      <c r="K223" s="616">
        <v>2010</v>
      </c>
      <c r="L223" s="27">
        <v>0.14899999999999999</v>
      </c>
      <c r="M223" s="27" t="s">
        <v>40</v>
      </c>
      <c r="N223" s="27">
        <v>0.14899999999999999</v>
      </c>
      <c r="O223" s="27">
        <v>0.14000000000000001</v>
      </c>
      <c r="P223" s="27">
        <v>0.193</v>
      </c>
      <c r="Q223" s="27" t="s">
        <v>36</v>
      </c>
      <c r="R223" s="27">
        <v>0.193</v>
      </c>
      <c r="S223" s="27" t="s">
        <v>301</v>
      </c>
      <c r="T223" s="27">
        <v>0.188</v>
      </c>
      <c r="U223" s="27">
        <v>0.152</v>
      </c>
      <c r="V223" s="27">
        <v>0.152</v>
      </c>
    </row>
    <row r="224" spans="1:22" ht="13.5" thickBot="1" x14ac:dyDescent="0.25">
      <c r="A224" s="616">
        <v>2011</v>
      </c>
      <c r="B224" s="27">
        <v>0.153</v>
      </c>
      <c r="C224" s="27">
        <v>0.18099999999999999</v>
      </c>
      <c r="D224" s="27">
        <v>0.13</v>
      </c>
      <c r="E224" s="27">
        <v>0.153</v>
      </c>
      <c r="F224" s="27">
        <v>0.22900000000000001</v>
      </c>
      <c r="G224" s="27">
        <v>0.122</v>
      </c>
      <c r="H224" s="27">
        <v>0.34100000000000003</v>
      </c>
      <c r="I224" s="27">
        <v>0.02</v>
      </c>
      <c r="J224" s="27">
        <v>0.14799999999999999</v>
      </c>
      <c r="K224" s="616">
        <v>2011</v>
      </c>
      <c r="L224" s="27">
        <v>0.14099999999999999</v>
      </c>
      <c r="M224" s="27">
        <v>0.11799999999999999</v>
      </c>
      <c r="N224" s="27">
        <v>0.14000000000000001</v>
      </c>
      <c r="O224" s="27">
        <v>0.14199999999999999</v>
      </c>
      <c r="P224" s="27">
        <v>0.185</v>
      </c>
      <c r="Q224" s="27">
        <v>0.19900000000000001</v>
      </c>
      <c r="R224" s="27">
        <v>0.186</v>
      </c>
      <c r="S224" s="27">
        <v>0.13300000000000001</v>
      </c>
      <c r="T224" s="27">
        <v>0.218</v>
      </c>
      <c r="U224" s="27">
        <v>0.14699999999999999</v>
      </c>
      <c r="V224" s="27">
        <v>0.14799999999999999</v>
      </c>
    </row>
    <row r="225" spans="1:22" ht="13.5" thickBot="1" x14ac:dyDescent="0.25">
      <c r="A225" s="616">
        <v>2012</v>
      </c>
      <c r="B225" s="174">
        <v>0.14599999999999999</v>
      </c>
      <c r="C225" s="174">
        <v>8.7999999999999995E-2</v>
      </c>
      <c r="D225" s="174">
        <v>0.13600000000000001</v>
      </c>
      <c r="E225" s="174">
        <v>0.14499999999999999</v>
      </c>
      <c r="F225" s="174">
        <v>0.17899999999999999</v>
      </c>
      <c r="G225" s="174">
        <v>0.128</v>
      </c>
      <c r="H225" s="174">
        <v>0.34</v>
      </c>
      <c r="I225" s="174">
        <v>2.1999999999999999E-2</v>
      </c>
      <c r="J225" s="174">
        <v>0.14299999999999999</v>
      </c>
      <c r="K225" s="616">
        <v>2012</v>
      </c>
      <c r="L225" s="174">
        <v>0.153</v>
      </c>
      <c r="M225" s="174">
        <v>0.19400000000000001</v>
      </c>
      <c r="N225" s="174">
        <v>0.154</v>
      </c>
      <c r="O225" s="174">
        <v>0.13900000000000001</v>
      </c>
      <c r="P225" s="174">
        <v>0.17799999999999999</v>
      </c>
      <c r="Q225" s="174">
        <v>0.193</v>
      </c>
      <c r="R225" s="174">
        <v>0.17899999999999999</v>
      </c>
      <c r="S225" s="174">
        <v>0.129</v>
      </c>
      <c r="T225" s="174">
        <v>0.23200000000000001</v>
      </c>
      <c r="U225" s="174">
        <v>0.15</v>
      </c>
      <c r="V225" s="174">
        <v>0.14599999999999999</v>
      </c>
    </row>
    <row r="226" spans="1:22" ht="13.5" thickBot="1" x14ac:dyDescent="0.25">
      <c r="A226" s="616">
        <v>2013</v>
      </c>
      <c r="B226" s="174">
        <v>0.156</v>
      </c>
      <c r="C226" s="174">
        <v>0.129</v>
      </c>
      <c r="D226" s="174">
        <v>0.14000000000000001</v>
      </c>
      <c r="E226" s="174">
        <v>0.155</v>
      </c>
      <c r="F226" s="174">
        <v>0.16600000000000001</v>
      </c>
      <c r="G226" s="174">
        <v>0.127</v>
      </c>
      <c r="H226" s="174">
        <v>0.32</v>
      </c>
      <c r="I226" s="174">
        <v>2.7E-2</v>
      </c>
      <c r="J226" s="174">
        <v>0.151</v>
      </c>
      <c r="K226" s="616">
        <v>2013</v>
      </c>
      <c r="L226" s="174">
        <v>0.16300000000000001</v>
      </c>
      <c r="M226" s="174">
        <v>0.13100000000000001</v>
      </c>
      <c r="N226" s="174">
        <v>0.16300000000000001</v>
      </c>
      <c r="O226" s="174">
        <v>0.17</v>
      </c>
      <c r="P226" s="174">
        <v>0.185</v>
      </c>
      <c r="Q226" s="174">
        <v>0.16</v>
      </c>
      <c r="R226" s="174">
        <v>0.183</v>
      </c>
      <c r="S226" s="174">
        <v>0.11799999999999999</v>
      </c>
      <c r="T226" s="174">
        <v>0.23400000000000001</v>
      </c>
      <c r="U226" s="174">
        <v>0.16800000000000001</v>
      </c>
      <c r="V226" s="174">
        <v>0.157</v>
      </c>
    </row>
    <row r="227" spans="1:22" ht="13.5" thickBot="1" x14ac:dyDescent="0.25">
      <c r="A227" s="616">
        <v>2014</v>
      </c>
      <c r="B227" s="174">
        <v>0.158</v>
      </c>
      <c r="C227" s="174">
        <v>0.14499999999999999</v>
      </c>
      <c r="D227" s="174">
        <v>0.15</v>
      </c>
      <c r="E227" s="174">
        <v>0.157</v>
      </c>
      <c r="F227" s="174">
        <v>0.20200000000000001</v>
      </c>
      <c r="G227" s="174">
        <v>0.13900000000000001</v>
      </c>
      <c r="H227" s="174">
        <v>0.317</v>
      </c>
      <c r="I227" s="174">
        <v>2.5999999999999999E-2</v>
      </c>
      <c r="J227" s="174">
        <v>0.155</v>
      </c>
      <c r="K227" s="616">
        <v>2014</v>
      </c>
      <c r="L227" s="174">
        <v>0.15</v>
      </c>
      <c r="M227" s="174">
        <v>0.156</v>
      </c>
      <c r="N227" s="174">
        <v>0.15</v>
      </c>
      <c r="O227" s="174">
        <v>0.16300000000000001</v>
      </c>
      <c r="P227" s="174">
        <v>0.2</v>
      </c>
      <c r="Q227" s="174">
        <v>0.186</v>
      </c>
      <c r="R227" s="174">
        <v>0.19900000000000001</v>
      </c>
      <c r="S227" s="174">
        <v>0.11600000000000001</v>
      </c>
      <c r="T227" s="174">
        <v>0.17799999999999999</v>
      </c>
      <c r="U227" s="174">
        <v>0.161</v>
      </c>
      <c r="V227" s="174">
        <v>0.157</v>
      </c>
    </row>
    <row r="228" spans="1:22" ht="13.5" thickBot="1" x14ac:dyDescent="0.25">
      <c r="A228" s="616">
        <v>2015</v>
      </c>
      <c r="B228" s="174">
        <v>0.15792797206823708</v>
      </c>
      <c r="C228" s="174">
        <v>0.14106017798608525</v>
      </c>
      <c r="D228" s="174">
        <v>0.14517529572675889</v>
      </c>
      <c r="E228" s="174">
        <v>0.15719649591901685</v>
      </c>
      <c r="F228" s="174">
        <v>0.19422182080098779</v>
      </c>
      <c r="G228" s="174">
        <v>0.13770856594254649</v>
      </c>
      <c r="H228" s="174">
        <v>0.31147315884993793</v>
      </c>
      <c r="I228" s="174">
        <v>2.1108316261701628E-2</v>
      </c>
      <c r="J228" s="174">
        <v>0.15450091125545037</v>
      </c>
      <c r="K228" s="616">
        <v>2015</v>
      </c>
      <c r="L228" s="174">
        <v>0.15227267813738299</v>
      </c>
      <c r="M228" s="174">
        <v>0.15600187898855419</v>
      </c>
      <c r="N228" s="174">
        <v>0.15232770260504089</v>
      </c>
      <c r="O228" s="174">
        <v>0.17618508603129793</v>
      </c>
      <c r="P228" s="174">
        <v>0.20972042442750091</v>
      </c>
      <c r="Q228" s="174">
        <v>0.16566273232939902</v>
      </c>
      <c r="R228" s="174">
        <v>0.20644008745847667</v>
      </c>
      <c r="S228" s="174">
        <v>0.15661120456126842</v>
      </c>
      <c r="T228" s="174">
        <v>0.1922458798750237</v>
      </c>
      <c r="U228" s="174">
        <v>0.17098480000422805</v>
      </c>
      <c r="V228" s="174">
        <v>0.16096528444578384</v>
      </c>
    </row>
    <row r="229" spans="1:22" ht="13.5" thickBot="1" x14ac:dyDescent="0.25">
      <c r="A229" s="616">
        <v>2016</v>
      </c>
      <c r="B229" s="174">
        <v>0.16771743253666876</v>
      </c>
      <c r="C229" s="174">
        <v>0.14272646360759492</v>
      </c>
      <c r="D229" s="174">
        <v>0.14909294683743887</v>
      </c>
      <c r="E229" s="174">
        <v>0.16659069236066118</v>
      </c>
      <c r="F229" s="174">
        <v>0.18595503774802327</v>
      </c>
      <c r="G229" s="174">
        <v>0.14046493338114505</v>
      </c>
      <c r="H229" s="174">
        <v>0.32549711158406813</v>
      </c>
      <c r="I229" s="174">
        <v>3.0145332233293139E-2</v>
      </c>
      <c r="J229" s="174">
        <v>0.16257997134323024</v>
      </c>
      <c r="K229" s="616">
        <v>2016</v>
      </c>
      <c r="L229" s="174">
        <v>0.15482014678476541</v>
      </c>
      <c r="M229" s="174">
        <v>0.1879772967437604</v>
      </c>
      <c r="N229" s="174">
        <v>0.15531543107356605</v>
      </c>
      <c r="O229" s="174">
        <v>0.17914818019681539</v>
      </c>
      <c r="P229" s="174">
        <v>0.19935138947986827</v>
      </c>
      <c r="Q229" s="174">
        <v>0.18053679899835429</v>
      </c>
      <c r="R229" s="174">
        <v>0.19778841210059975</v>
      </c>
      <c r="S229" s="174">
        <v>0.15957273362490618</v>
      </c>
      <c r="T229" s="174">
        <v>0.22411797228653377</v>
      </c>
      <c r="U229" s="174">
        <v>0.17329822221827973</v>
      </c>
      <c r="V229" s="174">
        <v>0.16683625559954601</v>
      </c>
    </row>
    <row r="230" spans="1:22" ht="13.5" thickBot="1" x14ac:dyDescent="0.25">
      <c r="A230" s="639">
        <v>2017</v>
      </c>
      <c r="B230" s="174">
        <v>0.1638331981020896</v>
      </c>
      <c r="C230" s="174">
        <v>0.12737121800044199</v>
      </c>
      <c r="D230" s="174">
        <v>0.13864120329727223</v>
      </c>
      <c r="E230" s="174">
        <v>0.16231609216209689</v>
      </c>
      <c r="F230" s="174">
        <v>0.17359606778020914</v>
      </c>
      <c r="G230" s="174">
        <v>0.14022434611000442</v>
      </c>
      <c r="H230" s="174">
        <v>0.34727804713926086</v>
      </c>
      <c r="I230" s="174">
        <v>3.0848840680664746E-2</v>
      </c>
      <c r="J230" s="174">
        <v>0.1590579919565821</v>
      </c>
      <c r="K230" s="639">
        <v>2017</v>
      </c>
      <c r="L230" s="174">
        <v>0.15188713346426186</v>
      </c>
      <c r="M230" s="174">
        <v>0.13214273626733153</v>
      </c>
      <c r="N230" s="174">
        <v>0.15160634806138593</v>
      </c>
      <c r="O230" s="174">
        <v>0.14586527032788507</v>
      </c>
      <c r="P230" s="174">
        <v>0.21147558348269302</v>
      </c>
      <c r="Q230" s="174">
        <v>0.18536133147279935</v>
      </c>
      <c r="R230" s="174">
        <v>0.20917423853666964</v>
      </c>
      <c r="S230" s="174">
        <v>0.17276523747499026</v>
      </c>
      <c r="T230" s="174">
        <v>0.21642446230632004</v>
      </c>
      <c r="U230" s="174">
        <v>0.15801517255098185</v>
      </c>
      <c r="V230" s="174">
        <v>0.15865687884583993</v>
      </c>
    </row>
    <row r="231" spans="1:22" ht="13.5" customHeight="1" thickBot="1" x14ac:dyDescent="0.25">
      <c r="A231" s="964" t="s">
        <v>773</v>
      </c>
      <c r="B231" s="965"/>
      <c r="C231" s="965"/>
      <c r="D231" s="965"/>
      <c r="E231" s="965"/>
      <c r="F231" s="965"/>
      <c r="G231" s="965"/>
      <c r="H231" s="965"/>
      <c r="I231" s="965"/>
      <c r="J231" s="966"/>
      <c r="K231" s="964" t="s">
        <v>773</v>
      </c>
      <c r="L231" s="965"/>
      <c r="M231" s="965"/>
      <c r="N231" s="965"/>
      <c r="O231" s="965"/>
      <c r="P231" s="965"/>
      <c r="Q231" s="965"/>
      <c r="R231" s="965"/>
      <c r="S231" s="965"/>
      <c r="T231" s="965"/>
      <c r="U231" s="965"/>
      <c r="V231" s="966"/>
    </row>
    <row r="232" spans="1:22" ht="13.5" thickBot="1" x14ac:dyDescent="0.25">
      <c r="A232" s="616">
        <v>2007</v>
      </c>
      <c r="B232" s="27" t="s">
        <v>14</v>
      </c>
      <c r="C232" s="27" t="s">
        <v>14</v>
      </c>
      <c r="D232" s="27" t="s">
        <v>14</v>
      </c>
      <c r="E232" s="27">
        <v>9.5000000000000001E-2</v>
      </c>
      <c r="F232" s="27">
        <v>0</v>
      </c>
      <c r="G232" s="27">
        <v>0.51</v>
      </c>
      <c r="H232" s="27" t="s">
        <v>796</v>
      </c>
      <c r="I232" s="27" t="s">
        <v>796</v>
      </c>
      <c r="J232" s="27">
        <v>0.17799999999999999</v>
      </c>
      <c r="K232" s="616">
        <v>2007</v>
      </c>
      <c r="L232" s="27">
        <v>0.06</v>
      </c>
      <c r="M232" s="27" t="s">
        <v>40</v>
      </c>
      <c r="N232" s="27">
        <v>0.06</v>
      </c>
      <c r="O232" s="27">
        <v>8.9999999999999993E-3</v>
      </c>
      <c r="P232" s="27">
        <v>6.0999999999999999E-2</v>
      </c>
      <c r="Q232" s="27" t="s">
        <v>36</v>
      </c>
      <c r="R232" s="27">
        <v>6.0999999999999999E-2</v>
      </c>
      <c r="S232" s="27" t="s">
        <v>301</v>
      </c>
      <c r="T232" s="27">
        <v>0.153</v>
      </c>
      <c r="U232" s="27">
        <v>4.2000000000000003E-2</v>
      </c>
      <c r="V232" s="27">
        <v>0.13</v>
      </c>
    </row>
    <row r="233" spans="1:22" ht="13.5" thickBot="1" x14ac:dyDescent="0.25">
      <c r="A233" s="616">
        <v>2008</v>
      </c>
      <c r="B233" s="27" t="s">
        <v>14</v>
      </c>
      <c r="C233" s="27" t="s">
        <v>14</v>
      </c>
      <c r="D233" s="27" t="s">
        <v>14</v>
      </c>
      <c r="E233" s="27">
        <v>9.0999999999999998E-2</v>
      </c>
      <c r="F233" s="27">
        <v>0</v>
      </c>
      <c r="G233" s="27">
        <v>0.52100000000000002</v>
      </c>
      <c r="H233" s="27" t="s">
        <v>796</v>
      </c>
      <c r="I233" s="27" t="s">
        <v>796</v>
      </c>
      <c r="J233" s="27">
        <v>0.17799999999999999</v>
      </c>
      <c r="K233" s="616">
        <v>2008</v>
      </c>
      <c r="L233" s="27">
        <v>0.111</v>
      </c>
      <c r="M233" s="27" t="s">
        <v>40</v>
      </c>
      <c r="N233" s="27">
        <v>0.111</v>
      </c>
      <c r="O233" s="27">
        <v>8.9999999999999993E-3</v>
      </c>
      <c r="P233" s="27">
        <v>6.2E-2</v>
      </c>
      <c r="Q233" s="27" t="s">
        <v>36</v>
      </c>
      <c r="R233" s="27">
        <v>6.2E-2</v>
      </c>
      <c r="S233" s="27" t="s">
        <v>301</v>
      </c>
      <c r="T233" s="27">
        <v>0.14699999999999999</v>
      </c>
      <c r="U233" s="27">
        <v>0.06</v>
      </c>
      <c r="V233" s="27">
        <v>0.13700000000000001</v>
      </c>
    </row>
    <row r="234" spans="1:22" ht="13.5" thickBot="1" x14ac:dyDescent="0.25">
      <c r="A234" s="616">
        <v>2009</v>
      </c>
      <c r="B234" s="27" t="s">
        <v>14</v>
      </c>
      <c r="C234" s="27" t="s">
        <v>14</v>
      </c>
      <c r="D234" s="27" t="s">
        <v>14</v>
      </c>
      <c r="E234" s="27">
        <v>9.2999999999999999E-2</v>
      </c>
      <c r="F234" s="27">
        <v>0</v>
      </c>
      <c r="G234" s="27">
        <v>0.51900000000000002</v>
      </c>
      <c r="H234" s="27" t="s">
        <v>796</v>
      </c>
      <c r="I234" s="27" t="s">
        <v>796</v>
      </c>
      <c r="J234" s="27">
        <v>0.18099999999999999</v>
      </c>
      <c r="K234" s="616">
        <v>2009</v>
      </c>
      <c r="L234" s="27">
        <v>0.11799999999999999</v>
      </c>
      <c r="M234" s="27" t="s">
        <v>40</v>
      </c>
      <c r="N234" s="27">
        <v>0.11799999999999999</v>
      </c>
      <c r="O234" s="27">
        <v>0.01</v>
      </c>
      <c r="P234" s="27">
        <v>7.9000000000000001E-2</v>
      </c>
      <c r="Q234" s="27" t="s">
        <v>36</v>
      </c>
      <c r="R234" s="27">
        <v>7.9000000000000001E-2</v>
      </c>
      <c r="S234" s="27" t="s">
        <v>301</v>
      </c>
      <c r="T234" s="27">
        <v>0.186</v>
      </c>
      <c r="U234" s="27">
        <v>6.8000000000000005E-2</v>
      </c>
      <c r="V234" s="27">
        <v>0.14000000000000001</v>
      </c>
    </row>
    <row r="235" spans="1:22" ht="13.5" thickBot="1" x14ac:dyDescent="0.25">
      <c r="A235" s="616">
        <v>2010</v>
      </c>
      <c r="B235" s="27" t="s">
        <v>14</v>
      </c>
      <c r="C235" s="27" t="s">
        <v>14</v>
      </c>
      <c r="D235" s="27" t="s">
        <v>14</v>
      </c>
      <c r="E235" s="27">
        <v>9.0999999999999998E-2</v>
      </c>
      <c r="F235" s="27">
        <v>0</v>
      </c>
      <c r="G235" s="27">
        <v>0.49299999999999999</v>
      </c>
      <c r="H235" s="27" t="s">
        <v>796</v>
      </c>
      <c r="I235" s="27" t="s">
        <v>796</v>
      </c>
      <c r="J235" s="27">
        <v>0.17599999999999999</v>
      </c>
      <c r="K235" s="616">
        <v>2010</v>
      </c>
      <c r="L235" s="27">
        <v>0.125</v>
      </c>
      <c r="M235" s="27" t="s">
        <v>40</v>
      </c>
      <c r="N235" s="27">
        <v>0.125</v>
      </c>
      <c r="O235" s="27">
        <v>8.9999999999999993E-3</v>
      </c>
      <c r="P235" s="27">
        <v>8.6999999999999994E-2</v>
      </c>
      <c r="Q235" s="27" t="s">
        <v>36</v>
      </c>
      <c r="R235" s="27">
        <v>8.6999999999999994E-2</v>
      </c>
      <c r="S235" s="27" t="s">
        <v>301</v>
      </c>
      <c r="T235" s="27">
        <v>0.185</v>
      </c>
      <c r="U235" s="27">
        <v>7.0000000000000007E-2</v>
      </c>
      <c r="V235" s="27">
        <v>0.13800000000000001</v>
      </c>
    </row>
    <row r="236" spans="1:22" ht="13.5" thickBot="1" x14ac:dyDescent="0.25">
      <c r="A236" s="616">
        <v>2011</v>
      </c>
      <c r="B236" s="27">
        <v>8.5000000000000006E-2</v>
      </c>
      <c r="C236" s="27">
        <v>5.1999999999999998E-2</v>
      </c>
      <c r="D236" s="27">
        <v>0.36599999999999999</v>
      </c>
      <c r="E236" s="27">
        <v>0.09</v>
      </c>
      <c r="F236" s="27">
        <v>0</v>
      </c>
      <c r="G236" s="27">
        <v>0.501</v>
      </c>
      <c r="H236" s="27">
        <v>0.36599999999999999</v>
      </c>
      <c r="I236" s="27">
        <v>0.98</v>
      </c>
      <c r="J236" s="27">
        <v>0.17199999999999999</v>
      </c>
      <c r="K236" s="616">
        <v>2011</v>
      </c>
      <c r="L236" s="27">
        <v>0.124</v>
      </c>
      <c r="M236" s="27">
        <v>0.60799999999999998</v>
      </c>
      <c r="N236" s="27">
        <v>0.13</v>
      </c>
      <c r="O236" s="27">
        <v>8.0000000000000002E-3</v>
      </c>
      <c r="P236" s="27">
        <v>6.2E-2</v>
      </c>
      <c r="Q236" s="27">
        <v>0.151</v>
      </c>
      <c r="R236" s="27">
        <v>6.9000000000000006E-2</v>
      </c>
      <c r="S236" s="27">
        <v>9.0999999999999998E-2</v>
      </c>
      <c r="T236" s="27">
        <v>4.8000000000000001E-2</v>
      </c>
      <c r="U236" s="27">
        <v>6.0999999999999999E-2</v>
      </c>
      <c r="V236" s="27">
        <v>0.13300000000000001</v>
      </c>
    </row>
    <row r="237" spans="1:22" ht="13.5" thickBot="1" x14ac:dyDescent="0.25">
      <c r="A237" s="616">
        <v>2012</v>
      </c>
      <c r="B237" s="174">
        <v>9.8000000000000004E-2</v>
      </c>
      <c r="C237" s="174">
        <v>0</v>
      </c>
      <c r="D237" s="174">
        <v>0.32</v>
      </c>
      <c r="E237" s="174">
        <v>0.10299999999999999</v>
      </c>
      <c r="F237" s="174">
        <v>0</v>
      </c>
      <c r="G237" s="174">
        <v>0.503</v>
      </c>
      <c r="H237" s="174">
        <v>0.36399999999999999</v>
      </c>
      <c r="I237" s="174">
        <v>0.97599999999999998</v>
      </c>
      <c r="J237" s="174">
        <v>0.183</v>
      </c>
      <c r="K237" s="616">
        <v>2012</v>
      </c>
      <c r="L237" s="174">
        <v>0.123</v>
      </c>
      <c r="M237" s="174">
        <v>0.57599999999999996</v>
      </c>
      <c r="N237" s="174">
        <v>0.129</v>
      </c>
      <c r="O237" s="174">
        <v>8.0000000000000002E-3</v>
      </c>
      <c r="P237" s="174">
        <v>4.4999999999999998E-2</v>
      </c>
      <c r="Q237" s="174">
        <v>0.13300000000000001</v>
      </c>
      <c r="R237" s="174">
        <v>5.1999999999999998E-2</v>
      </c>
      <c r="S237" s="174">
        <v>8.5000000000000006E-2</v>
      </c>
      <c r="T237" s="174">
        <v>0.14199999999999999</v>
      </c>
      <c r="U237" s="174">
        <v>0.06</v>
      </c>
      <c r="V237" s="174">
        <v>0.13800000000000001</v>
      </c>
    </row>
    <row r="238" spans="1:22" ht="13.5" thickBot="1" x14ac:dyDescent="0.25">
      <c r="A238" s="616">
        <v>2013</v>
      </c>
      <c r="B238" s="174">
        <v>0.10199999999999999</v>
      </c>
      <c r="C238" s="174">
        <v>3.7999999999999999E-2</v>
      </c>
      <c r="D238" s="174">
        <v>0.191</v>
      </c>
      <c r="E238" s="174">
        <v>0.106</v>
      </c>
      <c r="F238" s="174">
        <v>0</v>
      </c>
      <c r="G238" s="174">
        <v>0.502</v>
      </c>
      <c r="H238" s="174">
        <v>0.36</v>
      </c>
      <c r="I238" s="174">
        <v>0.97299999999999998</v>
      </c>
      <c r="J238" s="174">
        <v>0.186</v>
      </c>
      <c r="K238" s="616">
        <v>2013</v>
      </c>
      <c r="L238" s="174">
        <v>0.121</v>
      </c>
      <c r="M238" s="174">
        <v>0.62</v>
      </c>
      <c r="N238" s="174">
        <v>0.128</v>
      </c>
      <c r="O238" s="174">
        <v>7.0000000000000001E-3</v>
      </c>
      <c r="P238" s="174">
        <v>4.2000000000000003E-2</v>
      </c>
      <c r="Q238" s="174">
        <v>0.21</v>
      </c>
      <c r="R238" s="174">
        <v>5.5E-2</v>
      </c>
      <c r="S238" s="174">
        <v>8.7999999999999995E-2</v>
      </c>
      <c r="T238" s="174">
        <v>0.16</v>
      </c>
      <c r="U238" s="174">
        <v>5.8000000000000003E-2</v>
      </c>
      <c r="V238" s="174">
        <v>0.13700000000000001</v>
      </c>
    </row>
    <row r="239" spans="1:22" ht="13.5" thickBot="1" x14ac:dyDescent="0.25">
      <c r="A239" s="616">
        <v>2014</v>
      </c>
      <c r="B239" s="174">
        <v>0.10199999999999999</v>
      </c>
      <c r="C239" s="174">
        <v>4.4999999999999998E-2</v>
      </c>
      <c r="D239" s="174">
        <v>0.186</v>
      </c>
      <c r="E239" s="174">
        <v>0.106</v>
      </c>
      <c r="F239" s="174">
        <v>0</v>
      </c>
      <c r="G239" s="174">
        <v>0.497</v>
      </c>
      <c r="H239" s="174">
        <v>0.38300000000000001</v>
      </c>
      <c r="I239" s="174">
        <v>0.97399999999999998</v>
      </c>
      <c r="J239" s="174">
        <v>0.185</v>
      </c>
      <c r="K239" s="616">
        <v>2014</v>
      </c>
      <c r="L239" s="174">
        <v>0.127</v>
      </c>
      <c r="M239" s="174">
        <v>0.59499999999999997</v>
      </c>
      <c r="N239" s="174">
        <v>0.13400000000000001</v>
      </c>
      <c r="O239" s="174">
        <v>7.0000000000000001E-3</v>
      </c>
      <c r="P239" s="174">
        <v>3.6999999999999998E-2</v>
      </c>
      <c r="Q239" s="174">
        <v>0.19</v>
      </c>
      <c r="R239" s="174">
        <v>4.9000000000000002E-2</v>
      </c>
      <c r="S239" s="174">
        <v>0.114</v>
      </c>
      <c r="T239" s="174">
        <v>0.17399999999999999</v>
      </c>
      <c r="U239" s="174">
        <v>0.06</v>
      </c>
      <c r="V239" s="174">
        <v>0.13600000000000001</v>
      </c>
    </row>
    <row r="240" spans="1:22" ht="13.5" thickBot="1" x14ac:dyDescent="0.25">
      <c r="A240" s="616">
        <v>2015</v>
      </c>
      <c r="B240" s="174">
        <v>0.10407566836711482</v>
      </c>
      <c r="C240" s="174">
        <v>5.061433671346284E-2</v>
      </c>
      <c r="D240" s="174">
        <v>0.19238174449921475</v>
      </c>
      <c r="E240" s="174">
        <v>0.10806754620270047</v>
      </c>
      <c r="F240" s="174">
        <v>0</v>
      </c>
      <c r="G240" s="174">
        <v>0.53268338733406273</v>
      </c>
      <c r="H240" s="174">
        <v>0.4292972108128762</v>
      </c>
      <c r="I240" s="174">
        <v>0.97886575214583915</v>
      </c>
      <c r="J240" s="174">
        <v>0.19289798966622315</v>
      </c>
      <c r="K240" s="616">
        <v>2015</v>
      </c>
      <c r="L240" s="174">
        <v>0.13702214356823492</v>
      </c>
      <c r="M240" s="174">
        <v>0.62585213276658147</v>
      </c>
      <c r="N240" s="174">
        <v>0.14423484435972309</v>
      </c>
      <c r="O240" s="174">
        <v>6.1203286238154277E-3</v>
      </c>
      <c r="P240" s="174">
        <v>3.7479017643733237E-2</v>
      </c>
      <c r="Q240" s="174">
        <v>0.18199701533034868</v>
      </c>
      <c r="R240" s="174">
        <v>4.8239542080426849E-2</v>
      </c>
      <c r="S240" s="174">
        <v>0.11667848867451648</v>
      </c>
      <c r="T240" s="174">
        <v>9.8922927958953466E-2</v>
      </c>
      <c r="U240" s="174">
        <v>6.2390060545624668E-2</v>
      </c>
      <c r="V240" s="174">
        <v>0.1417175934022834</v>
      </c>
    </row>
    <row r="241" spans="1:22" ht="13.5" thickBot="1" x14ac:dyDescent="0.25">
      <c r="A241" s="616">
        <v>2016</v>
      </c>
      <c r="B241" s="174">
        <v>0.10125187873944386</v>
      </c>
      <c r="C241" s="174">
        <v>3.22537579113924E-2</v>
      </c>
      <c r="D241" s="174">
        <v>0.18542684267028023</v>
      </c>
      <c r="E241" s="174">
        <v>0.1047222163814357</v>
      </c>
      <c r="F241" s="174">
        <v>0</v>
      </c>
      <c r="G241" s="174">
        <v>0.51843742640747603</v>
      </c>
      <c r="H241" s="174">
        <v>0.43339008817269692</v>
      </c>
      <c r="I241" s="174">
        <v>0.96988639969537349</v>
      </c>
      <c r="J241" s="174">
        <v>0.18511266328477502</v>
      </c>
      <c r="K241" s="616">
        <v>2016</v>
      </c>
      <c r="L241" s="174">
        <v>0.14058886042165392</v>
      </c>
      <c r="M241" s="174">
        <v>0.63465623740372357</v>
      </c>
      <c r="N241" s="174">
        <v>0.14796898234801906</v>
      </c>
      <c r="O241" s="174">
        <v>6.0487549937082944E-3</v>
      </c>
      <c r="P241" s="174">
        <v>3.5118291916343407E-2</v>
      </c>
      <c r="Q241" s="174">
        <v>0.22657313599308906</v>
      </c>
      <c r="R241" s="174">
        <v>5.1022947972362877E-2</v>
      </c>
      <c r="S241" s="174">
        <v>0.1212986206361119</v>
      </c>
      <c r="T241" s="174">
        <v>8.9610905698192744E-2</v>
      </c>
      <c r="U241" s="174">
        <v>6.3391441145158059E-2</v>
      </c>
      <c r="V241" s="174">
        <v>0.13677634303571867</v>
      </c>
    </row>
    <row r="242" spans="1:22" ht="13.5" thickBot="1" x14ac:dyDescent="0.25">
      <c r="A242" s="639">
        <v>2017</v>
      </c>
      <c r="B242" s="174">
        <v>0.10394098486823584</v>
      </c>
      <c r="C242" s="174">
        <v>0</v>
      </c>
      <c r="D242" s="174">
        <v>0.22058048918842263</v>
      </c>
      <c r="E242" s="174">
        <v>0.10866956815989451</v>
      </c>
      <c r="F242" s="174">
        <v>0</v>
      </c>
      <c r="G242" s="174">
        <v>0.51988058820945304</v>
      </c>
      <c r="H242" s="174">
        <v>0.39642400100935454</v>
      </c>
      <c r="I242" s="174">
        <v>0.96915115931933526</v>
      </c>
      <c r="J242" s="174">
        <v>0.1898489029812068</v>
      </c>
      <c r="K242" s="639">
        <v>2017</v>
      </c>
      <c r="L242" s="174">
        <v>0.13936564817028543</v>
      </c>
      <c r="M242" s="174">
        <v>0.65861528221211885</v>
      </c>
      <c r="N242" s="174">
        <v>0.14674990590342499</v>
      </c>
      <c r="O242" s="174">
        <v>5.8405526151390592E-3</v>
      </c>
      <c r="P242" s="174">
        <v>3.1961184057951404E-2</v>
      </c>
      <c r="Q242" s="174">
        <v>0.2421575112621856</v>
      </c>
      <c r="R242" s="174">
        <v>5.0484948594683055E-2</v>
      </c>
      <c r="S242" s="174">
        <v>0.14537470961850921</v>
      </c>
      <c r="T242" s="174">
        <v>9.9540980977770643E-2</v>
      </c>
      <c r="U242" s="174">
        <v>6.6561405164502721E-2</v>
      </c>
      <c r="V242" s="174">
        <v>0.14242514359159028</v>
      </c>
    </row>
    <row r="243" spans="1:22" ht="13.5" customHeight="1" thickBot="1" x14ac:dyDescent="0.25">
      <c r="A243" s="967" t="s">
        <v>2409</v>
      </c>
      <c r="B243" s="968"/>
      <c r="C243" s="968"/>
      <c r="D243" s="968"/>
      <c r="E243" s="968"/>
      <c r="F243" s="968"/>
      <c r="G243" s="968"/>
      <c r="H243" s="968"/>
      <c r="I243" s="968"/>
      <c r="J243" s="969"/>
      <c r="K243" s="967" t="s">
        <v>2409</v>
      </c>
      <c r="L243" s="968"/>
      <c r="M243" s="968"/>
      <c r="N243" s="968"/>
      <c r="O243" s="968"/>
      <c r="P243" s="968"/>
      <c r="Q243" s="968"/>
      <c r="R243" s="968"/>
      <c r="S243" s="968"/>
      <c r="T243" s="968"/>
      <c r="U243" s="968"/>
      <c r="V243" s="969"/>
    </row>
    <row r="244" spans="1:22" ht="13.5" thickBot="1" x14ac:dyDescent="0.25">
      <c r="A244" s="616">
        <v>2007</v>
      </c>
      <c r="B244" s="27" t="s">
        <v>14</v>
      </c>
      <c r="C244" s="27" t="s">
        <v>14</v>
      </c>
      <c r="D244" s="27" t="s">
        <v>14</v>
      </c>
      <c r="E244" s="27">
        <v>1</v>
      </c>
      <c r="F244" s="27">
        <v>1</v>
      </c>
      <c r="G244" s="27">
        <v>1</v>
      </c>
      <c r="H244" s="27" t="s">
        <v>796</v>
      </c>
      <c r="I244" s="27" t="s">
        <v>796</v>
      </c>
      <c r="J244" s="27">
        <v>1</v>
      </c>
      <c r="K244" s="616">
        <v>2007</v>
      </c>
      <c r="L244" s="27">
        <v>1</v>
      </c>
      <c r="M244" s="27" t="s">
        <v>40</v>
      </c>
      <c r="N244" s="27">
        <v>1</v>
      </c>
      <c r="O244" s="27">
        <v>1</v>
      </c>
      <c r="P244" s="27">
        <v>1</v>
      </c>
      <c r="Q244" s="27" t="s">
        <v>36</v>
      </c>
      <c r="R244" s="27">
        <v>1</v>
      </c>
      <c r="S244" s="27" t="s">
        <v>301</v>
      </c>
      <c r="T244" s="27">
        <v>1</v>
      </c>
      <c r="U244" s="27">
        <v>1</v>
      </c>
      <c r="V244" s="27">
        <v>1</v>
      </c>
    </row>
    <row r="245" spans="1:22" ht="13.5" thickBot="1" x14ac:dyDescent="0.25">
      <c r="A245" s="616">
        <v>2008</v>
      </c>
      <c r="B245" s="27" t="s">
        <v>14</v>
      </c>
      <c r="C245" s="27" t="s">
        <v>14</v>
      </c>
      <c r="D245" s="27" t="s">
        <v>14</v>
      </c>
      <c r="E245" s="27">
        <v>1</v>
      </c>
      <c r="F245" s="27">
        <v>1</v>
      </c>
      <c r="G245" s="27">
        <v>1</v>
      </c>
      <c r="H245" s="27" t="s">
        <v>796</v>
      </c>
      <c r="I245" s="27" t="s">
        <v>796</v>
      </c>
      <c r="J245" s="27">
        <v>1</v>
      </c>
      <c r="K245" s="616">
        <v>2008</v>
      </c>
      <c r="L245" s="27">
        <v>1</v>
      </c>
      <c r="M245" s="27" t="s">
        <v>40</v>
      </c>
      <c r="N245" s="27">
        <v>1</v>
      </c>
      <c r="O245" s="27">
        <v>1</v>
      </c>
      <c r="P245" s="27">
        <v>1</v>
      </c>
      <c r="Q245" s="27" t="s">
        <v>36</v>
      </c>
      <c r="R245" s="27">
        <v>1</v>
      </c>
      <c r="S245" s="27" t="s">
        <v>301</v>
      </c>
      <c r="T245" s="27">
        <v>1</v>
      </c>
      <c r="U245" s="27">
        <v>1</v>
      </c>
      <c r="V245" s="27">
        <v>1</v>
      </c>
    </row>
    <row r="246" spans="1:22" ht="13.5" thickBot="1" x14ac:dyDescent="0.25">
      <c r="A246" s="616">
        <v>2009</v>
      </c>
      <c r="B246" s="27" t="s">
        <v>14</v>
      </c>
      <c r="C246" s="27" t="s">
        <v>14</v>
      </c>
      <c r="D246" s="27" t="s">
        <v>14</v>
      </c>
      <c r="E246" s="27">
        <v>1</v>
      </c>
      <c r="F246" s="27">
        <v>1</v>
      </c>
      <c r="G246" s="27">
        <v>1</v>
      </c>
      <c r="H246" s="27" t="s">
        <v>796</v>
      </c>
      <c r="I246" s="27" t="s">
        <v>796</v>
      </c>
      <c r="J246" s="27">
        <v>1</v>
      </c>
      <c r="K246" s="616">
        <v>2009</v>
      </c>
      <c r="L246" s="27">
        <v>1</v>
      </c>
      <c r="M246" s="27" t="s">
        <v>40</v>
      </c>
      <c r="N246" s="27">
        <v>1</v>
      </c>
      <c r="O246" s="27">
        <v>1</v>
      </c>
      <c r="P246" s="27">
        <v>1</v>
      </c>
      <c r="Q246" s="27" t="s">
        <v>36</v>
      </c>
      <c r="R246" s="27">
        <v>1</v>
      </c>
      <c r="S246" s="27" t="s">
        <v>301</v>
      </c>
      <c r="T246" s="27">
        <v>1</v>
      </c>
      <c r="U246" s="27">
        <v>1</v>
      </c>
      <c r="V246" s="27">
        <v>1</v>
      </c>
    </row>
    <row r="247" spans="1:22" ht="13.5" thickBot="1" x14ac:dyDescent="0.25">
      <c r="A247" s="616">
        <v>2010</v>
      </c>
      <c r="B247" s="27" t="s">
        <v>14</v>
      </c>
      <c r="C247" s="27" t="s">
        <v>14</v>
      </c>
      <c r="D247" s="27" t="s">
        <v>14</v>
      </c>
      <c r="E247" s="27">
        <v>1</v>
      </c>
      <c r="F247" s="27">
        <v>1</v>
      </c>
      <c r="G247" s="27">
        <v>1</v>
      </c>
      <c r="H247" s="27" t="s">
        <v>796</v>
      </c>
      <c r="I247" s="27" t="s">
        <v>796</v>
      </c>
      <c r="J247" s="27">
        <v>1</v>
      </c>
      <c r="K247" s="616">
        <v>2010</v>
      </c>
      <c r="L247" s="27">
        <v>1</v>
      </c>
      <c r="M247" s="27" t="s">
        <v>40</v>
      </c>
      <c r="N247" s="27">
        <v>1</v>
      </c>
      <c r="O247" s="27">
        <v>1</v>
      </c>
      <c r="P247" s="27">
        <v>1</v>
      </c>
      <c r="Q247" s="27" t="s">
        <v>36</v>
      </c>
      <c r="R247" s="27">
        <v>1</v>
      </c>
      <c r="S247" s="27" t="s">
        <v>301</v>
      </c>
      <c r="T247" s="27">
        <v>1</v>
      </c>
      <c r="U247" s="27">
        <v>1</v>
      </c>
      <c r="V247" s="27">
        <v>1</v>
      </c>
    </row>
    <row r="248" spans="1:22" ht="13.5" thickBot="1" x14ac:dyDescent="0.25">
      <c r="A248" s="616">
        <v>2011</v>
      </c>
      <c r="B248" s="27">
        <v>1</v>
      </c>
      <c r="C248" s="27">
        <v>1</v>
      </c>
      <c r="D248" s="27">
        <v>1</v>
      </c>
      <c r="E248" s="27">
        <v>1</v>
      </c>
      <c r="F248" s="27">
        <v>1</v>
      </c>
      <c r="G248" s="27">
        <v>1</v>
      </c>
      <c r="H248" s="27">
        <v>1</v>
      </c>
      <c r="I248" s="27">
        <v>1</v>
      </c>
      <c r="J248" s="27">
        <v>1</v>
      </c>
      <c r="K248" s="616">
        <v>2011</v>
      </c>
      <c r="L248" s="27">
        <v>1</v>
      </c>
      <c r="M248" s="27">
        <v>1</v>
      </c>
      <c r="N248" s="27">
        <v>1</v>
      </c>
      <c r="O248" s="27">
        <v>1</v>
      </c>
      <c r="P248" s="27">
        <v>1</v>
      </c>
      <c r="Q248" s="27">
        <v>1</v>
      </c>
      <c r="R248" s="27">
        <v>1</v>
      </c>
      <c r="S248" s="27">
        <v>1</v>
      </c>
      <c r="T248" s="27">
        <v>1</v>
      </c>
      <c r="U248" s="27">
        <v>1</v>
      </c>
      <c r="V248" s="27">
        <v>1</v>
      </c>
    </row>
    <row r="249" spans="1:22" ht="13.5" thickBot="1" x14ac:dyDescent="0.25">
      <c r="A249" s="616">
        <v>2012</v>
      </c>
      <c r="B249" s="174">
        <v>1</v>
      </c>
      <c r="C249" s="174">
        <v>1</v>
      </c>
      <c r="D249" s="174">
        <v>1</v>
      </c>
      <c r="E249" s="174">
        <v>1</v>
      </c>
      <c r="F249" s="174">
        <v>1</v>
      </c>
      <c r="G249" s="174">
        <v>1</v>
      </c>
      <c r="H249" s="174">
        <v>1</v>
      </c>
      <c r="I249" s="174">
        <v>1</v>
      </c>
      <c r="J249" s="174">
        <v>1</v>
      </c>
      <c r="K249" s="616">
        <v>2012</v>
      </c>
      <c r="L249" s="174">
        <v>1</v>
      </c>
      <c r="M249" s="174">
        <v>1</v>
      </c>
      <c r="N249" s="174">
        <v>1</v>
      </c>
      <c r="O249" s="174">
        <v>1</v>
      </c>
      <c r="P249" s="174">
        <v>1</v>
      </c>
      <c r="Q249" s="174">
        <v>1</v>
      </c>
      <c r="R249" s="174">
        <v>1</v>
      </c>
      <c r="S249" s="174">
        <v>1</v>
      </c>
      <c r="T249" s="174">
        <v>1</v>
      </c>
      <c r="U249" s="174">
        <v>1</v>
      </c>
      <c r="V249" s="174">
        <v>1</v>
      </c>
    </row>
    <row r="250" spans="1:22" ht="13.5" thickBot="1" x14ac:dyDescent="0.25">
      <c r="A250" s="616">
        <v>2013</v>
      </c>
      <c r="B250" s="174">
        <v>1</v>
      </c>
      <c r="C250" s="174">
        <v>1</v>
      </c>
      <c r="D250" s="174">
        <v>1</v>
      </c>
      <c r="E250" s="174">
        <v>1</v>
      </c>
      <c r="F250" s="174">
        <v>1</v>
      </c>
      <c r="G250" s="174">
        <v>1</v>
      </c>
      <c r="H250" s="174">
        <v>1</v>
      </c>
      <c r="I250" s="174">
        <v>1</v>
      </c>
      <c r="J250" s="174">
        <v>1</v>
      </c>
      <c r="K250" s="616">
        <v>2013</v>
      </c>
      <c r="L250" s="174">
        <v>1</v>
      </c>
      <c r="M250" s="174">
        <v>1</v>
      </c>
      <c r="N250" s="174">
        <v>1</v>
      </c>
      <c r="O250" s="174">
        <v>1</v>
      </c>
      <c r="P250" s="174">
        <v>1</v>
      </c>
      <c r="Q250" s="174">
        <v>1</v>
      </c>
      <c r="R250" s="174">
        <v>1</v>
      </c>
      <c r="S250" s="174">
        <v>1</v>
      </c>
      <c r="T250" s="174">
        <v>1</v>
      </c>
      <c r="U250" s="174">
        <v>1</v>
      </c>
      <c r="V250" s="174">
        <v>1</v>
      </c>
    </row>
    <row r="251" spans="1:22" ht="13.5" thickBot="1" x14ac:dyDescent="0.25">
      <c r="A251" s="616">
        <v>2014</v>
      </c>
      <c r="B251" s="174">
        <v>1</v>
      </c>
      <c r="C251" s="174">
        <v>1</v>
      </c>
      <c r="D251" s="174">
        <v>1</v>
      </c>
      <c r="E251" s="174">
        <v>1</v>
      </c>
      <c r="F251" s="174">
        <v>1</v>
      </c>
      <c r="G251" s="174">
        <v>1</v>
      </c>
      <c r="H251" s="174">
        <v>1</v>
      </c>
      <c r="I251" s="174">
        <v>1</v>
      </c>
      <c r="J251" s="174">
        <v>1</v>
      </c>
      <c r="K251" s="616">
        <v>2014</v>
      </c>
      <c r="L251" s="174">
        <v>1</v>
      </c>
      <c r="M251" s="174">
        <v>1</v>
      </c>
      <c r="N251" s="174">
        <v>1</v>
      </c>
      <c r="O251" s="174">
        <v>1</v>
      </c>
      <c r="P251" s="174">
        <v>1</v>
      </c>
      <c r="Q251" s="174">
        <v>1</v>
      </c>
      <c r="R251" s="174">
        <v>1</v>
      </c>
      <c r="S251" s="174">
        <v>1</v>
      </c>
      <c r="T251" s="174">
        <v>1</v>
      </c>
      <c r="U251" s="174">
        <v>1</v>
      </c>
      <c r="V251" s="174">
        <v>1</v>
      </c>
    </row>
    <row r="252" spans="1:22" ht="13.5" thickBot="1" x14ac:dyDescent="0.25">
      <c r="A252" s="616">
        <v>2015</v>
      </c>
      <c r="B252" s="174">
        <v>1</v>
      </c>
      <c r="C252" s="174">
        <v>1</v>
      </c>
      <c r="D252" s="174">
        <v>1</v>
      </c>
      <c r="E252" s="174">
        <v>1</v>
      </c>
      <c r="F252" s="174">
        <v>1</v>
      </c>
      <c r="G252" s="174">
        <v>1</v>
      </c>
      <c r="H252" s="174">
        <v>1</v>
      </c>
      <c r="I252" s="174">
        <v>1</v>
      </c>
      <c r="J252" s="174">
        <v>1</v>
      </c>
      <c r="K252" s="616">
        <v>2015</v>
      </c>
      <c r="L252" s="174">
        <v>1</v>
      </c>
      <c r="M252" s="174">
        <v>1</v>
      </c>
      <c r="N252" s="174">
        <v>1</v>
      </c>
      <c r="O252" s="174">
        <v>1</v>
      </c>
      <c r="P252" s="174">
        <v>1</v>
      </c>
      <c r="Q252" s="174">
        <v>1</v>
      </c>
      <c r="R252" s="174">
        <v>1</v>
      </c>
      <c r="S252" s="174">
        <v>1</v>
      </c>
      <c r="T252" s="174">
        <v>1</v>
      </c>
      <c r="U252" s="174">
        <v>1</v>
      </c>
      <c r="V252" s="174">
        <v>1</v>
      </c>
    </row>
    <row r="253" spans="1:22" ht="13.5" thickBot="1" x14ac:dyDescent="0.25">
      <c r="A253" s="616">
        <v>2016</v>
      </c>
      <c r="B253" s="174">
        <v>1</v>
      </c>
      <c r="C253" s="174">
        <v>1</v>
      </c>
      <c r="D253" s="174">
        <v>1</v>
      </c>
      <c r="E253" s="174">
        <v>1</v>
      </c>
      <c r="F253" s="174">
        <v>1</v>
      </c>
      <c r="G253" s="174">
        <v>1</v>
      </c>
      <c r="H253" s="174">
        <v>1</v>
      </c>
      <c r="I253" s="174">
        <v>1</v>
      </c>
      <c r="J253" s="174">
        <v>1</v>
      </c>
      <c r="K253" s="616">
        <v>2016</v>
      </c>
      <c r="L253" s="174">
        <v>1</v>
      </c>
      <c r="M253" s="174">
        <v>1</v>
      </c>
      <c r="N253" s="174">
        <v>1</v>
      </c>
      <c r="O253" s="174">
        <v>1</v>
      </c>
      <c r="P253" s="174">
        <v>1</v>
      </c>
      <c r="Q253" s="174">
        <v>1</v>
      </c>
      <c r="R253" s="174">
        <v>1</v>
      </c>
      <c r="S253" s="174">
        <v>1</v>
      </c>
      <c r="T253" s="174">
        <v>1</v>
      </c>
      <c r="U253" s="174">
        <v>1</v>
      </c>
      <c r="V253" s="174">
        <v>1</v>
      </c>
    </row>
    <row r="254" spans="1:22" ht="13.5" thickBot="1" x14ac:dyDescent="0.25">
      <c r="A254" s="639">
        <v>2017</v>
      </c>
      <c r="B254" s="174">
        <v>1</v>
      </c>
      <c r="C254" s="174">
        <v>1</v>
      </c>
      <c r="D254" s="174">
        <v>1</v>
      </c>
      <c r="E254" s="174">
        <v>1</v>
      </c>
      <c r="F254" s="174">
        <v>1</v>
      </c>
      <c r="G254" s="174">
        <v>1</v>
      </c>
      <c r="H254" s="174">
        <v>1</v>
      </c>
      <c r="I254" s="174">
        <v>1</v>
      </c>
      <c r="J254" s="174">
        <v>1</v>
      </c>
      <c r="K254" s="639">
        <v>2017</v>
      </c>
      <c r="L254" s="174">
        <v>1</v>
      </c>
      <c r="M254" s="174">
        <v>1</v>
      </c>
      <c r="N254" s="174">
        <v>1</v>
      </c>
      <c r="O254" s="174">
        <v>1</v>
      </c>
      <c r="P254" s="174">
        <v>1</v>
      </c>
      <c r="Q254" s="174">
        <v>1</v>
      </c>
      <c r="R254" s="174">
        <v>1</v>
      </c>
      <c r="S254" s="174">
        <v>1</v>
      </c>
      <c r="T254" s="174">
        <v>1</v>
      </c>
      <c r="U254" s="174">
        <v>1</v>
      </c>
      <c r="V254" s="174">
        <v>1</v>
      </c>
    </row>
    <row r="255" spans="1:22" x14ac:dyDescent="0.2">
      <c r="A255" s="414" t="s">
        <v>18</v>
      </c>
      <c r="B255" s="401"/>
      <c r="C255" s="401"/>
      <c r="D255" s="401"/>
      <c r="E255" s="401"/>
      <c r="F255" s="401"/>
      <c r="G255" s="401"/>
      <c r="H255" s="401"/>
      <c r="I255" s="401"/>
      <c r="J255" s="401"/>
      <c r="K255" s="414" t="s">
        <v>18</v>
      </c>
    </row>
    <row r="256" spans="1:22" x14ac:dyDescent="0.2">
      <c r="A256" s="414" t="s">
        <v>19</v>
      </c>
      <c r="B256" s="401"/>
      <c r="C256" s="401"/>
      <c r="D256" s="401"/>
      <c r="E256" s="401"/>
      <c r="F256" s="401"/>
      <c r="G256" s="401"/>
      <c r="H256" s="401"/>
      <c r="I256" s="401"/>
      <c r="J256" s="401"/>
      <c r="K256" s="414" t="s">
        <v>801</v>
      </c>
    </row>
    <row r="257" spans="1:22" x14ac:dyDescent="0.2">
      <c r="A257" s="414" t="s">
        <v>20</v>
      </c>
      <c r="B257" s="401"/>
      <c r="C257" s="401"/>
      <c r="D257" s="401"/>
      <c r="E257" s="401"/>
      <c r="F257" s="401"/>
      <c r="G257" s="401"/>
      <c r="H257" s="401"/>
      <c r="I257" s="401"/>
      <c r="J257" s="401"/>
      <c r="K257" s="414" t="s">
        <v>802</v>
      </c>
    </row>
    <row r="258" spans="1:22" x14ac:dyDescent="0.2">
      <c r="A258" s="414" t="s">
        <v>797</v>
      </c>
      <c r="B258" s="401"/>
      <c r="C258" s="401"/>
      <c r="D258" s="401"/>
      <c r="E258" s="401"/>
      <c r="F258" s="401"/>
      <c r="G258" s="401"/>
      <c r="H258" s="401"/>
      <c r="I258" s="401"/>
      <c r="J258" s="401"/>
      <c r="K258" s="414" t="s">
        <v>43</v>
      </c>
    </row>
    <row r="259" spans="1:22" x14ac:dyDescent="0.2">
      <c r="A259" s="414" t="s">
        <v>798</v>
      </c>
      <c r="B259" s="401"/>
      <c r="C259" s="401"/>
      <c r="D259" s="401"/>
      <c r="E259" s="401"/>
      <c r="F259" s="401"/>
      <c r="G259" s="401"/>
      <c r="H259" s="401"/>
      <c r="I259" s="401"/>
      <c r="J259" s="401"/>
      <c r="K259" s="414" t="s">
        <v>44</v>
      </c>
    </row>
    <row r="260" spans="1:22" x14ac:dyDescent="0.2">
      <c r="A260" s="414" t="s">
        <v>22</v>
      </c>
      <c r="B260" s="401"/>
      <c r="C260" s="401"/>
      <c r="D260" s="401"/>
      <c r="E260" s="401"/>
      <c r="F260" s="401"/>
      <c r="G260" s="401"/>
      <c r="H260" s="401"/>
      <c r="I260" s="401"/>
      <c r="J260" s="401"/>
      <c r="K260" s="414" t="s">
        <v>803</v>
      </c>
    </row>
    <row r="261" spans="1:22" x14ac:dyDescent="0.2">
      <c r="A261" s="415"/>
      <c r="B261" s="401"/>
      <c r="C261" s="401"/>
      <c r="D261" s="401"/>
      <c r="E261" s="401"/>
      <c r="F261" s="401"/>
      <c r="G261" s="401"/>
      <c r="H261" s="401"/>
      <c r="I261" s="401"/>
      <c r="J261" s="401"/>
      <c r="K261" s="414" t="s">
        <v>22</v>
      </c>
    </row>
    <row r="263" spans="1:22" ht="12.75" customHeight="1" x14ac:dyDescent="0.2">
      <c r="A263" s="778" t="s">
        <v>2403</v>
      </c>
      <c r="B263" s="778"/>
      <c r="C263" s="778"/>
      <c r="D263" s="778"/>
      <c r="E263" s="778"/>
      <c r="F263" s="778"/>
      <c r="G263" s="778"/>
      <c r="H263" s="778"/>
      <c r="I263" s="778"/>
      <c r="J263" s="778"/>
      <c r="K263" s="778" t="s">
        <v>2403</v>
      </c>
      <c r="L263" s="778"/>
      <c r="M263" s="778"/>
      <c r="N263" s="778"/>
      <c r="O263" s="778"/>
      <c r="P263" s="778"/>
      <c r="Q263" s="778"/>
      <c r="R263" s="778"/>
      <c r="S263" s="778"/>
      <c r="T263" s="778"/>
      <c r="U263" s="778"/>
      <c r="V263" s="778"/>
    </row>
    <row r="264" spans="1:22" ht="13.5" customHeight="1" thickBot="1" x14ac:dyDescent="0.25">
      <c r="A264" s="779" t="s">
        <v>116</v>
      </c>
      <c r="B264" s="779"/>
      <c r="C264" s="779"/>
      <c r="D264" s="779"/>
      <c r="E264" s="779"/>
      <c r="F264" s="779"/>
      <c r="G264" s="779"/>
      <c r="H264" s="779"/>
      <c r="I264" s="779"/>
      <c r="J264" s="779"/>
      <c r="K264" s="779" t="s">
        <v>116</v>
      </c>
      <c r="L264" s="779"/>
      <c r="M264" s="779"/>
      <c r="N264" s="779"/>
      <c r="O264" s="779"/>
      <c r="P264" s="779"/>
      <c r="Q264" s="779"/>
      <c r="R264" s="779"/>
      <c r="S264" s="779"/>
      <c r="T264" s="779"/>
      <c r="U264" s="779"/>
      <c r="V264" s="779"/>
    </row>
    <row r="265" spans="1:22" ht="12.75" customHeight="1" x14ac:dyDescent="0.2">
      <c r="A265" s="950" t="s">
        <v>2411</v>
      </c>
      <c r="B265" s="951"/>
      <c r="C265" s="951"/>
      <c r="D265" s="951"/>
      <c r="E265" s="951"/>
      <c r="F265" s="951"/>
      <c r="G265" s="951"/>
      <c r="H265" s="951"/>
      <c r="I265" s="951"/>
      <c r="J265" s="952"/>
      <c r="K265" s="950" t="s">
        <v>2411</v>
      </c>
      <c r="L265" s="951"/>
      <c r="M265" s="951"/>
      <c r="N265" s="951"/>
      <c r="O265" s="951"/>
      <c r="P265" s="951"/>
      <c r="Q265" s="951"/>
      <c r="R265" s="951"/>
      <c r="S265" s="951"/>
      <c r="T265" s="951"/>
      <c r="U265" s="951"/>
      <c r="V265" s="952"/>
    </row>
    <row r="266" spans="1:22" ht="12.75" customHeight="1" x14ac:dyDescent="0.2">
      <c r="A266" s="1001" t="s">
        <v>793</v>
      </c>
      <c r="B266" s="1002"/>
      <c r="C266" s="1002"/>
      <c r="D266" s="1002"/>
      <c r="E266" s="1002"/>
      <c r="F266" s="1002"/>
      <c r="G266" s="1002"/>
      <c r="H266" s="1002"/>
      <c r="I266" s="1002"/>
      <c r="J266" s="1003"/>
      <c r="K266" s="1001" t="s">
        <v>2412</v>
      </c>
      <c r="L266" s="1002"/>
      <c r="M266" s="1002"/>
      <c r="N266" s="1002"/>
      <c r="O266" s="1002"/>
      <c r="P266" s="1002"/>
      <c r="Q266" s="1002"/>
      <c r="R266" s="1002"/>
      <c r="S266" s="1002"/>
      <c r="T266" s="1002"/>
      <c r="U266" s="1002"/>
      <c r="V266" s="1003"/>
    </row>
    <row r="267" spans="1:22" ht="30" customHeight="1" thickBot="1" x14ac:dyDescent="0.25">
      <c r="A267" s="919" t="s">
        <v>2413</v>
      </c>
      <c r="B267" s="920"/>
      <c r="C267" s="920"/>
      <c r="D267" s="920"/>
      <c r="E267" s="920"/>
      <c r="F267" s="920"/>
      <c r="G267" s="920"/>
      <c r="H267" s="920"/>
      <c r="I267" s="920"/>
      <c r="J267" s="921"/>
      <c r="K267" s="919" t="s">
        <v>2413</v>
      </c>
      <c r="L267" s="920"/>
      <c r="M267" s="920"/>
      <c r="N267" s="920"/>
      <c r="O267" s="920"/>
      <c r="P267" s="920"/>
      <c r="Q267" s="920"/>
      <c r="R267" s="920"/>
      <c r="S267" s="920"/>
      <c r="T267" s="920"/>
      <c r="U267" s="920"/>
      <c r="V267" s="921"/>
    </row>
    <row r="268" spans="1:22" ht="30" customHeight="1" thickBot="1" x14ac:dyDescent="0.25">
      <c r="A268" s="1006" t="s">
        <v>794</v>
      </c>
      <c r="B268" s="870" t="s">
        <v>4</v>
      </c>
      <c r="C268" s="871"/>
      <c r="D268" s="871"/>
      <c r="E268" s="872"/>
      <c r="F268" s="1008" t="s">
        <v>5</v>
      </c>
      <c r="G268" s="1008" t="s">
        <v>6</v>
      </c>
      <c r="H268" s="1008" t="s">
        <v>7</v>
      </c>
      <c r="I268" s="1008" t="s">
        <v>8</v>
      </c>
      <c r="J268" s="1008" t="s">
        <v>795</v>
      </c>
      <c r="K268" s="1006" t="s">
        <v>794</v>
      </c>
      <c r="L268" s="870" t="s">
        <v>23</v>
      </c>
      <c r="M268" s="871"/>
      <c r="N268" s="872"/>
      <c r="O268" s="1008" t="s">
        <v>24</v>
      </c>
      <c r="P268" s="870" t="s">
        <v>25</v>
      </c>
      <c r="Q268" s="871"/>
      <c r="R268" s="872"/>
      <c r="S268" s="1008" t="s">
        <v>26</v>
      </c>
      <c r="T268" s="1008" t="s">
        <v>27</v>
      </c>
      <c r="U268" s="1008" t="s">
        <v>799</v>
      </c>
      <c r="V268" s="1008" t="s">
        <v>29</v>
      </c>
    </row>
    <row r="269" spans="1:22" ht="34.5" thickBot="1" x14ac:dyDescent="0.25">
      <c r="A269" s="1019"/>
      <c r="B269" s="397" t="s">
        <v>10</v>
      </c>
      <c r="C269" s="397" t="s">
        <v>11</v>
      </c>
      <c r="D269" s="398" t="s">
        <v>2410</v>
      </c>
      <c r="E269" s="397" t="s">
        <v>12</v>
      </c>
      <c r="F269" s="1020"/>
      <c r="G269" s="1020"/>
      <c r="H269" s="1020"/>
      <c r="I269" s="1020"/>
      <c r="J269" s="1020"/>
      <c r="K269" s="1007"/>
      <c r="L269" s="383" t="s">
        <v>30</v>
      </c>
      <c r="M269" s="383" t="s">
        <v>800</v>
      </c>
      <c r="N269" s="383" t="s">
        <v>31</v>
      </c>
      <c r="O269" s="1009"/>
      <c r="P269" s="383" t="s">
        <v>32</v>
      </c>
      <c r="Q269" s="383" t="s">
        <v>33</v>
      </c>
      <c r="R269" s="383" t="s">
        <v>34</v>
      </c>
      <c r="S269" s="1009"/>
      <c r="T269" s="1009"/>
      <c r="U269" s="1009"/>
      <c r="V269" s="1009"/>
    </row>
    <row r="270" spans="1:22" ht="13.5" thickBot="1" x14ac:dyDescent="0.25">
      <c r="A270" s="964" t="s">
        <v>101</v>
      </c>
      <c r="B270" s="965"/>
      <c r="C270" s="965"/>
      <c r="D270" s="965"/>
      <c r="E270" s="965"/>
      <c r="F270" s="965"/>
      <c r="G270" s="965"/>
      <c r="H270" s="965"/>
      <c r="I270" s="965"/>
      <c r="J270" s="966"/>
      <c r="K270" s="964" t="s">
        <v>101</v>
      </c>
      <c r="L270" s="965"/>
      <c r="M270" s="965"/>
      <c r="N270" s="965"/>
      <c r="O270" s="965"/>
      <c r="P270" s="965"/>
      <c r="Q270" s="965"/>
      <c r="R270" s="965"/>
      <c r="S270" s="965"/>
      <c r="T270" s="965"/>
      <c r="U270" s="965"/>
      <c r="V270" s="966"/>
    </row>
    <row r="271" spans="1:22" ht="13.5" thickBot="1" x14ac:dyDescent="0.25">
      <c r="A271" s="413">
        <v>2007</v>
      </c>
      <c r="B271" s="27" t="s">
        <v>14</v>
      </c>
      <c r="C271" s="27" t="s">
        <v>14</v>
      </c>
      <c r="D271" s="27" t="s">
        <v>14</v>
      </c>
      <c r="E271" s="27">
        <v>0.26900000000000002</v>
      </c>
      <c r="F271" s="27">
        <v>3.0000000000000001E-3</v>
      </c>
      <c r="G271" s="27">
        <v>4.2000000000000003E-2</v>
      </c>
      <c r="H271" s="27" t="s">
        <v>796</v>
      </c>
      <c r="I271" s="27" t="s">
        <v>796</v>
      </c>
      <c r="J271" s="27">
        <v>0.315</v>
      </c>
      <c r="K271" s="413">
        <v>2007</v>
      </c>
      <c r="L271" s="27">
        <v>4.5999999999999999E-2</v>
      </c>
      <c r="M271" s="27" t="s">
        <v>40</v>
      </c>
      <c r="N271" s="27">
        <v>4.5999999999999999E-2</v>
      </c>
      <c r="O271" s="27">
        <v>7.3999999999999996E-2</v>
      </c>
      <c r="P271" s="27">
        <v>1.2999999999999999E-2</v>
      </c>
      <c r="Q271" s="27" t="s">
        <v>36</v>
      </c>
      <c r="R271" s="27">
        <v>1.2999999999999999E-2</v>
      </c>
      <c r="S271" s="27" t="s">
        <v>301</v>
      </c>
      <c r="T271" s="27">
        <v>1.0999999999999999E-2</v>
      </c>
      <c r="U271" s="27">
        <v>0.14399999999999999</v>
      </c>
      <c r="V271" s="27">
        <v>0.45900000000000002</v>
      </c>
    </row>
    <row r="272" spans="1:22" ht="13.5" thickBot="1" x14ac:dyDescent="0.25">
      <c r="A272" s="413">
        <v>2008</v>
      </c>
      <c r="B272" s="27" t="s">
        <v>14</v>
      </c>
      <c r="C272" s="27" t="s">
        <v>14</v>
      </c>
      <c r="D272" s="27" t="s">
        <v>14</v>
      </c>
      <c r="E272" s="27">
        <v>0.27400000000000002</v>
      </c>
      <c r="F272" s="27">
        <v>3.0000000000000001E-3</v>
      </c>
      <c r="G272" s="27">
        <v>4.2000000000000003E-2</v>
      </c>
      <c r="H272" s="27" t="s">
        <v>796</v>
      </c>
      <c r="I272" s="27" t="s">
        <v>796</v>
      </c>
      <c r="J272" s="27">
        <v>0.31900000000000001</v>
      </c>
      <c r="K272" s="413">
        <v>2008</v>
      </c>
      <c r="L272" s="27">
        <v>4.4999999999999998E-2</v>
      </c>
      <c r="M272" s="27" t="s">
        <v>40</v>
      </c>
      <c r="N272" s="27">
        <v>4.4999999999999998E-2</v>
      </c>
      <c r="O272" s="27">
        <v>7.1999999999999995E-2</v>
      </c>
      <c r="P272" s="27">
        <v>1.2999999999999999E-2</v>
      </c>
      <c r="Q272" s="27" t="s">
        <v>36</v>
      </c>
      <c r="R272" s="27">
        <v>1.2999999999999999E-2</v>
      </c>
      <c r="S272" s="27" t="s">
        <v>301</v>
      </c>
      <c r="T272" s="27">
        <v>1.2E-2</v>
      </c>
      <c r="U272" s="27">
        <v>0.14199999999999999</v>
      </c>
      <c r="V272" s="27">
        <v>0.46100000000000002</v>
      </c>
    </row>
    <row r="273" spans="1:22" ht="13.5" thickBot="1" x14ac:dyDescent="0.25">
      <c r="A273" s="413">
        <v>2009</v>
      </c>
      <c r="B273" s="27" t="s">
        <v>14</v>
      </c>
      <c r="C273" s="27" t="s">
        <v>14</v>
      </c>
      <c r="D273" s="27" t="s">
        <v>14</v>
      </c>
      <c r="E273" s="27">
        <v>0.26700000000000002</v>
      </c>
      <c r="F273" s="27">
        <v>3.0000000000000001E-3</v>
      </c>
      <c r="G273" s="27">
        <v>4.1000000000000002E-2</v>
      </c>
      <c r="H273" s="27" t="s">
        <v>796</v>
      </c>
      <c r="I273" s="27" t="s">
        <v>796</v>
      </c>
      <c r="J273" s="27">
        <v>0.312</v>
      </c>
      <c r="K273" s="413">
        <v>2009</v>
      </c>
      <c r="L273" s="27">
        <v>4.3999999999999997E-2</v>
      </c>
      <c r="M273" s="27" t="s">
        <v>40</v>
      </c>
      <c r="N273" s="27">
        <v>4.3999999999999997E-2</v>
      </c>
      <c r="O273" s="27">
        <v>7.4999999999999997E-2</v>
      </c>
      <c r="P273" s="27">
        <v>1.4999999999999999E-2</v>
      </c>
      <c r="Q273" s="27" t="s">
        <v>36</v>
      </c>
      <c r="R273" s="27">
        <v>1.4999999999999999E-2</v>
      </c>
      <c r="S273" s="27" t="s">
        <v>301</v>
      </c>
      <c r="T273" s="27">
        <v>1.0999999999999999E-2</v>
      </c>
      <c r="U273" s="27">
        <v>0.14499999999999999</v>
      </c>
      <c r="V273" s="27">
        <v>0.45600000000000002</v>
      </c>
    </row>
    <row r="274" spans="1:22" ht="13.5" thickBot="1" x14ac:dyDescent="0.25">
      <c r="A274" s="413">
        <v>2010</v>
      </c>
      <c r="B274" s="27" t="s">
        <v>14</v>
      </c>
      <c r="C274" s="27" t="s">
        <v>14</v>
      </c>
      <c r="D274" s="27" t="s">
        <v>14</v>
      </c>
      <c r="E274" s="27">
        <v>0.26400000000000001</v>
      </c>
      <c r="F274" s="27">
        <v>3.0000000000000001E-3</v>
      </c>
      <c r="G274" s="27">
        <v>4.2000000000000003E-2</v>
      </c>
      <c r="H274" s="27" t="s">
        <v>796</v>
      </c>
      <c r="I274" s="27" t="s">
        <v>796</v>
      </c>
      <c r="J274" s="27">
        <v>0.309</v>
      </c>
      <c r="K274" s="413">
        <v>2010</v>
      </c>
      <c r="L274" s="27">
        <v>4.2999999999999997E-2</v>
      </c>
      <c r="M274" s="27" t="s">
        <v>40</v>
      </c>
      <c r="N274" s="27">
        <v>4.2999999999999997E-2</v>
      </c>
      <c r="O274" s="27">
        <v>7.2999999999999995E-2</v>
      </c>
      <c r="P274" s="27">
        <v>1.4E-2</v>
      </c>
      <c r="Q274" s="27" t="s">
        <v>36</v>
      </c>
      <c r="R274" s="27">
        <v>1.4E-2</v>
      </c>
      <c r="S274" s="27" t="s">
        <v>301</v>
      </c>
      <c r="T274" s="27">
        <v>1.0999999999999999E-2</v>
      </c>
      <c r="U274" s="27">
        <v>0.14199999999999999</v>
      </c>
      <c r="V274" s="27">
        <v>0.45100000000000001</v>
      </c>
    </row>
    <row r="275" spans="1:22" ht="13.5" thickBot="1" x14ac:dyDescent="0.25">
      <c r="A275" s="413">
        <v>2011</v>
      </c>
      <c r="B275" s="27">
        <v>0.26700000000000002</v>
      </c>
      <c r="C275" s="27">
        <v>0</v>
      </c>
      <c r="D275" s="27">
        <v>3.0000000000000001E-3</v>
      </c>
      <c r="E275" s="27">
        <v>0.27</v>
      </c>
      <c r="F275" s="27">
        <v>3.0000000000000001E-3</v>
      </c>
      <c r="G275" s="27">
        <v>3.7999999999999999E-2</v>
      </c>
      <c r="H275" s="27">
        <v>1E-3</v>
      </c>
      <c r="I275" s="27">
        <v>0</v>
      </c>
      <c r="J275" s="27">
        <v>0.312</v>
      </c>
      <c r="K275" s="413">
        <v>2011</v>
      </c>
      <c r="L275" s="27">
        <v>4.4999999999999998E-2</v>
      </c>
      <c r="M275" s="27">
        <v>0</v>
      </c>
      <c r="N275" s="27">
        <v>4.4999999999999998E-2</v>
      </c>
      <c r="O275" s="27">
        <v>7.5999999999999998E-2</v>
      </c>
      <c r="P275" s="27">
        <v>1.4E-2</v>
      </c>
      <c r="Q275" s="27">
        <v>1E-3</v>
      </c>
      <c r="R275" s="27">
        <v>1.4999999999999999E-2</v>
      </c>
      <c r="S275" s="27">
        <v>8.9999999999999993E-3</v>
      </c>
      <c r="T275" s="27">
        <v>2E-3</v>
      </c>
      <c r="U275" s="27">
        <v>0.14699999999999999</v>
      </c>
      <c r="V275" s="27">
        <v>0.45900000000000002</v>
      </c>
    </row>
    <row r="276" spans="1:22" ht="13.5" thickBot="1" x14ac:dyDescent="0.25">
      <c r="A276" s="413">
        <v>2012</v>
      </c>
      <c r="B276" s="174">
        <v>0.26200000000000001</v>
      </c>
      <c r="C276" s="174">
        <v>1E-3</v>
      </c>
      <c r="D276" s="174">
        <v>4.0000000000000001E-3</v>
      </c>
      <c r="E276" s="174">
        <v>0.26600000000000001</v>
      </c>
      <c r="F276" s="174">
        <v>3.0000000000000001E-3</v>
      </c>
      <c r="G276" s="174">
        <v>3.6999999999999998E-2</v>
      </c>
      <c r="H276" s="174">
        <v>1E-3</v>
      </c>
      <c r="I276" s="174">
        <v>0</v>
      </c>
      <c r="J276" s="174">
        <v>0.307</v>
      </c>
      <c r="K276" s="413">
        <v>2012</v>
      </c>
      <c r="L276" s="174">
        <v>4.4999999999999998E-2</v>
      </c>
      <c r="M276" s="174">
        <v>0</v>
      </c>
      <c r="N276" s="174">
        <v>4.4999999999999998E-2</v>
      </c>
      <c r="O276" s="174">
        <v>7.4999999999999997E-2</v>
      </c>
      <c r="P276" s="174">
        <v>1.4E-2</v>
      </c>
      <c r="Q276" s="174">
        <v>1E-3</v>
      </c>
      <c r="R276" s="174">
        <v>1.4999999999999999E-2</v>
      </c>
      <c r="S276" s="174">
        <v>8.9999999999999993E-3</v>
      </c>
      <c r="T276" s="174">
        <v>1E-3</v>
      </c>
      <c r="U276" s="174">
        <v>0.14599999999999999</v>
      </c>
      <c r="V276" s="174">
        <v>0.45300000000000001</v>
      </c>
    </row>
    <row r="277" spans="1:22" ht="13.5" thickBot="1" x14ac:dyDescent="0.25">
      <c r="A277" s="413">
        <v>2013</v>
      </c>
      <c r="B277" s="174">
        <v>0.24199999999999999</v>
      </c>
      <c r="C277" s="174">
        <v>1E-3</v>
      </c>
      <c r="D277" s="174">
        <v>0.01</v>
      </c>
      <c r="E277" s="174">
        <v>0.254</v>
      </c>
      <c r="F277" s="174">
        <v>3.0000000000000001E-3</v>
      </c>
      <c r="G277" s="174">
        <v>3.6999999999999998E-2</v>
      </c>
      <c r="H277" s="174">
        <v>1E-3</v>
      </c>
      <c r="I277" s="174">
        <v>0</v>
      </c>
      <c r="J277" s="174">
        <v>0.29499999999999998</v>
      </c>
      <c r="K277" s="413">
        <v>2013</v>
      </c>
      <c r="L277" s="174">
        <v>4.4999999999999998E-2</v>
      </c>
      <c r="M277" s="174">
        <v>0</v>
      </c>
      <c r="N277" s="174">
        <v>4.4999999999999998E-2</v>
      </c>
      <c r="O277" s="174">
        <v>7.5999999999999998E-2</v>
      </c>
      <c r="P277" s="174">
        <v>1.4E-2</v>
      </c>
      <c r="Q277" s="174">
        <v>1E-3</v>
      </c>
      <c r="R277" s="174">
        <v>1.6E-2</v>
      </c>
      <c r="S277" s="174">
        <v>8.0000000000000002E-3</v>
      </c>
      <c r="T277" s="174">
        <v>1E-3</v>
      </c>
      <c r="U277" s="174">
        <v>0.14699999999999999</v>
      </c>
      <c r="V277" s="174">
        <v>0.441</v>
      </c>
    </row>
    <row r="278" spans="1:22" ht="13.5" thickBot="1" x14ac:dyDescent="0.25">
      <c r="A278" s="413">
        <v>2014</v>
      </c>
      <c r="B278" s="174">
        <v>0.23599999999999999</v>
      </c>
      <c r="C278" s="174">
        <v>2E-3</v>
      </c>
      <c r="D278" s="174">
        <v>1.0999999999999999E-2</v>
      </c>
      <c r="E278" s="174">
        <v>0.25</v>
      </c>
      <c r="F278" s="174">
        <v>3.0000000000000001E-3</v>
      </c>
      <c r="G278" s="174">
        <v>3.5000000000000003E-2</v>
      </c>
      <c r="H278" s="174">
        <v>1E-3</v>
      </c>
      <c r="I278" s="174">
        <v>0</v>
      </c>
      <c r="J278" s="174">
        <v>0.28799999999999998</v>
      </c>
      <c r="K278" s="413">
        <v>2014</v>
      </c>
      <c r="L278" s="174">
        <v>4.4999999999999998E-2</v>
      </c>
      <c r="M278" s="174">
        <v>0</v>
      </c>
      <c r="N278" s="174">
        <v>4.5999999999999999E-2</v>
      </c>
      <c r="O278" s="174">
        <v>7.5999999999999998E-2</v>
      </c>
      <c r="P278" s="174">
        <v>1.4999999999999999E-2</v>
      </c>
      <c r="Q278" s="174">
        <v>1E-3</v>
      </c>
      <c r="R278" s="174">
        <v>1.6E-2</v>
      </c>
      <c r="S278" s="174">
        <v>8.0000000000000002E-3</v>
      </c>
      <c r="T278" s="174">
        <v>1E-3</v>
      </c>
      <c r="U278" s="174">
        <v>0.14699999999999999</v>
      </c>
      <c r="V278" s="174">
        <v>0.435</v>
      </c>
    </row>
    <row r="279" spans="1:22" ht="13.5" thickBot="1" x14ac:dyDescent="0.25">
      <c r="A279" s="568">
        <v>2015</v>
      </c>
      <c r="B279" s="174">
        <v>0.23463755342820256</v>
      </c>
      <c r="C279" s="174">
        <v>1.7611253210013771E-3</v>
      </c>
      <c r="D279" s="174">
        <v>1.06971060243614E-2</v>
      </c>
      <c r="E279" s="174">
        <v>0.24709578477356531</v>
      </c>
      <c r="F279" s="174">
        <v>3.0031934990170971E-3</v>
      </c>
      <c r="G279" s="174">
        <v>3.0132170059709761E-2</v>
      </c>
      <c r="H279" s="174">
        <v>6.4694174556485177E-4</v>
      </c>
      <c r="I279" s="174">
        <v>0</v>
      </c>
      <c r="J279" s="174">
        <v>0.28087809007785702</v>
      </c>
      <c r="K279" s="568">
        <v>2015</v>
      </c>
      <c r="L279" s="174">
        <v>4.3661082166562733E-2</v>
      </c>
      <c r="M279" s="174">
        <v>2.6143581599681154E-4</v>
      </c>
      <c r="N279" s="174">
        <v>4.3922517982559542E-2</v>
      </c>
      <c r="O279" s="174">
        <v>7.6472765386347757E-2</v>
      </c>
      <c r="P279" s="174">
        <v>1.4857478784164923E-2</v>
      </c>
      <c r="Q279" s="174">
        <v>1.2078039241522596E-3</v>
      </c>
      <c r="R279" s="174">
        <v>1.6065282708317183E-2</v>
      </c>
      <c r="S279" s="174">
        <v>8.5956753660829041E-3</v>
      </c>
      <c r="T279" s="174">
        <v>1.5620001751578073E-3</v>
      </c>
      <c r="U279" s="174">
        <v>0.14661824161846521</v>
      </c>
      <c r="V279" s="174">
        <v>0.42749633169632223</v>
      </c>
    </row>
    <row r="280" spans="1:22" ht="13.5" thickBot="1" x14ac:dyDescent="0.25">
      <c r="A280" s="616">
        <v>2016</v>
      </c>
      <c r="B280" s="174">
        <v>0.23054737949873139</v>
      </c>
      <c r="C280" s="174">
        <v>2.5431168260612799E-3</v>
      </c>
      <c r="D280" s="174">
        <v>1.0579944792474403E-2</v>
      </c>
      <c r="E280" s="174">
        <v>0.24367042002411624</v>
      </c>
      <c r="F280" s="174">
        <v>3.0395863177505151E-3</v>
      </c>
      <c r="G280" s="174">
        <v>3.0439842397039164E-2</v>
      </c>
      <c r="H280" s="174">
        <v>5.152423959507563E-4</v>
      </c>
      <c r="I280" s="174">
        <v>0</v>
      </c>
      <c r="J280" s="174">
        <v>0.27766509113485666</v>
      </c>
      <c r="K280" s="616">
        <v>2016</v>
      </c>
      <c r="L280" s="174">
        <v>4.1545280856780158E-2</v>
      </c>
      <c r="M280" s="174">
        <v>2.1432750584417384E-4</v>
      </c>
      <c r="N280" s="174">
        <v>4.1759608362624337E-2</v>
      </c>
      <c r="O280" s="174">
        <v>7.5520862665996238E-2</v>
      </c>
      <c r="P280" s="174">
        <v>1.5816066374577151E-2</v>
      </c>
      <c r="Q280" s="174">
        <v>1.2829909007943975E-3</v>
      </c>
      <c r="R280" s="174">
        <v>1.7099057275371549E-2</v>
      </c>
      <c r="S280" s="174">
        <v>8.1549707043555714E-3</v>
      </c>
      <c r="T280" s="174">
        <v>1.6156298897878649E-3</v>
      </c>
      <c r="U280" s="174">
        <v>0.14415014999128642</v>
      </c>
      <c r="V280" s="174">
        <v>0.42181526221929394</v>
      </c>
    </row>
    <row r="281" spans="1:22" ht="13.5" thickBot="1" x14ac:dyDescent="0.25">
      <c r="A281" s="639">
        <v>2017</v>
      </c>
      <c r="B281" s="174">
        <v>0.23483755487213817</v>
      </c>
      <c r="C281" s="174">
        <v>2.5885702232017142E-3</v>
      </c>
      <c r="D281" s="174">
        <v>1.0261819937421434E-2</v>
      </c>
      <c r="E281" s="174">
        <v>0.24768794503276131</v>
      </c>
      <c r="F281" s="174">
        <v>3.0831606158059481E-3</v>
      </c>
      <c r="G281" s="174">
        <v>3.1831261364510428E-2</v>
      </c>
      <c r="H281" s="174">
        <v>5.4864513676723149E-4</v>
      </c>
      <c r="I281" s="174">
        <v>0</v>
      </c>
      <c r="J281" s="174">
        <v>0.28315101214984489</v>
      </c>
      <c r="K281" s="639">
        <v>2017</v>
      </c>
      <c r="L281" s="174">
        <v>4.3052332164594045E-2</v>
      </c>
      <c r="M281" s="174">
        <v>2.4839942745719779E-4</v>
      </c>
      <c r="N281" s="174">
        <v>4.3300731592051243E-2</v>
      </c>
      <c r="O281" s="174">
        <v>6.4176715853749566E-2</v>
      </c>
      <c r="P281" s="174">
        <v>1.7119705366729576E-2</v>
      </c>
      <c r="Q281" s="174">
        <v>1.3931611241729388E-3</v>
      </c>
      <c r="R281" s="174">
        <v>1.8512866490902516E-2</v>
      </c>
      <c r="S281" s="174">
        <v>7.6916115008556322E-3</v>
      </c>
      <c r="T281" s="174">
        <v>1.7706188824410907E-3</v>
      </c>
      <c r="U281" s="174">
        <v>0.13545254432000006</v>
      </c>
      <c r="V281" s="174">
        <v>0.41860355646984498</v>
      </c>
    </row>
    <row r="282" spans="1:22" ht="13.5" customHeight="1" thickBot="1" x14ac:dyDescent="0.25">
      <c r="A282" s="964" t="s">
        <v>102</v>
      </c>
      <c r="B282" s="965"/>
      <c r="C282" s="965"/>
      <c r="D282" s="965"/>
      <c r="E282" s="965"/>
      <c r="F282" s="965"/>
      <c r="G282" s="965"/>
      <c r="H282" s="965"/>
      <c r="I282" s="965"/>
      <c r="J282" s="966"/>
      <c r="K282" s="964" t="s">
        <v>102</v>
      </c>
      <c r="L282" s="965"/>
      <c r="M282" s="965"/>
      <c r="N282" s="965"/>
      <c r="O282" s="965"/>
      <c r="P282" s="965"/>
      <c r="Q282" s="965"/>
      <c r="R282" s="965"/>
      <c r="S282" s="965"/>
      <c r="T282" s="965"/>
      <c r="U282" s="965"/>
      <c r="V282" s="966"/>
    </row>
    <row r="283" spans="1:22" ht="13.5" thickBot="1" x14ac:dyDescent="0.25">
      <c r="A283" s="616">
        <v>2007</v>
      </c>
      <c r="B283" s="27" t="s">
        <v>14</v>
      </c>
      <c r="C283" s="27" t="s">
        <v>14</v>
      </c>
      <c r="D283" s="27" t="s">
        <v>14</v>
      </c>
      <c r="E283" s="27">
        <v>9.8000000000000004E-2</v>
      </c>
      <c r="F283" s="27">
        <v>1E-3</v>
      </c>
      <c r="G283" s="27">
        <v>8.9999999999999993E-3</v>
      </c>
      <c r="H283" s="27" t="s">
        <v>796</v>
      </c>
      <c r="I283" s="27" t="s">
        <v>796</v>
      </c>
      <c r="J283" s="27">
        <v>0.108</v>
      </c>
      <c r="K283" s="616">
        <v>2007</v>
      </c>
      <c r="L283" s="27">
        <v>2.7E-2</v>
      </c>
      <c r="M283" s="27" t="s">
        <v>40</v>
      </c>
      <c r="N283" s="27">
        <v>2.7E-2</v>
      </c>
      <c r="O283" s="27">
        <v>0.03</v>
      </c>
      <c r="P283" s="27">
        <v>7.0000000000000001E-3</v>
      </c>
      <c r="Q283" s="27" t="s">
        <v>36</v>
      </c>
      <c r="R283" s="27">
        <v>7.0000000000000001E-3</v>
      </c>
      <c r="S283" s="27" t="s">
        <v>301</v>
      </c>
      <c r="T283" s="27">
        <v>4.0000000000000001E-3</v>
      </c>
      <c r="U283" s="27">
        <v>6.8000000000000005E-2</v>
      </c>
      <c r="V283" s="27">
        <v>0.17699999999999999</v>
      </c>
    </row>
    <row r="284" spans="1:22" ht="13.5" thickBot="1" x14ac:dyDescent="0.25">
      <c r="A284" s="616">
        <v>2008</v>
      </c>
      <c r="B284" s="27" t="s">
        <v>14</v>
      </c>
      <c r="C284" s="27" t="s">
        <v>14</v>
      </c>
      <c r="D284" s="27" t="s">
        <v>14</v>
      </c>
      <c r="E284" s="27">
        <v>9.7000000000000003E-2</v>
      </c>
      <c r="F284" s="27">
        <v>1E-3</v>
      </c>
      <c r="G284" s="27">
        <v>8.0000000000000002E-3</v>
      </c>
      <c r="H284" s="27" t="s">
        <v>796</v>
      </c>
      <c r="I284" s="27" t="s">
        <v>796</v>
      </c>
      <c r="J284" s="27">
        <v>0.106</v>
      </c>
      <c r="K284" s="616">
        <v>2008</v>
      </c>
      <c r="L284" s="27">
        <v>2.7E-2</v>
      </c>
      <c r="M284" s="27" t="s">
        <v>40</v>
      </c>
      <c r="N284" s="27">
        <v>2.7E-2</v>
      </c>
      <c r="O284" s="27">
        <v>2.9000000000000001E-2</v>
      </c>
      <c r="P284" s="27">
        <v>7.0000000000000001E-3</v>
      </c>
      <c r="Q284" s="27" t="s">
        <v>36</v>
      </c>
      <c r="R284" s="27">
        <v>7.0000000000000001E-3</v>
      </c>
      <c r="S284" s="27" t="s">
        <v>301</v>
      </c>
      <c r="T284" s="27">
        <v>4.0000000000000001E-3</v>
      </c>
      <c r="U284" s="27">
        <v>6.8000000000000005E-2</v>
      </c>
      <c r="V284" s="27">
        <v>0.17399999999999999</v>
      </c>
    </row>
    <row r="285" spans="1:22" ht="13.5" thickBot="1" x14ac:dyDescent="0.25">
      <c r="A285" s="616">
        <v>2009</v>
      </c>
      <c r="B285" s="27" t="s">
        <v>14</v>
      </c>
      <c r="C285" s="27" t="s">
        <v>14</v>
      </c>
      <c r="D285" s="27" t="s">
        <v>14</v>
      </c>
      <c r="E285" s="27">
        <v>9.1999999999999998E-2</v>
      </c>
      <c r="F285" s="27">
        <v>1E-3</v>
      </c>
      <c r="G285" s="27">
        <v>8.0000000000000002E-3</v>
      </c>
      <c r="H285" s="27" t="s">
        <v>796</v>
      </c>
      <c r="I285" s="27" t="s">
        <v>796</v>
      </c>
      <c r="J285" s="27">
        <v>0.10199999999999999</v>
      </c>
      <c r="K285" s="616">
        <v>2009</v>
      </c>
      <c r="L285" s="27">
        <v>2.8000000000000001E-2</v>
      </c>
      <c r="M285" s="27" t="s">
        <v>40</v>
      </c>
      <c r="N285" s="27">
        <v>2.8000000000000001E-2</v>
      </c>
      <c r="O285" s="27">
        <v>0.03</v>
      </c>
      <c r="P285" s="27">
        <v>7.0000000000000001E-3</v>
      </c>
      <c r="Q285" s="27" t="s">
        <v>36</v>
      </c>
      <c r="R285" s="27">
        <v>7.0000000000000001E-3</v>
      </c>
      <c r="S285" s="27" t="s">
        <v>301</v>
      </c>
      <c r="T285" s="27">
        <v>4.0000000000000001E-3</v>
      </c>
      <c r="U285" s="27">
        <v>6.9000000000000006E-2</v>
      </c>
      <c r="V285" s="27">
        <v>0.17</v>
      </c>
    </row>
    <row r="286" spans="1:22" ht="13.5" thickBot="1" x14ac:dyDescent="0.25">
      <c r="A286" s="616">
        <v>2010</v>
      </c>
      <c r="B286" s="27" t="s">
        <v>14</v>
      </c>
      <c r="C286" s="27" t="s">
        <v>14</v>
      </c>
      <c r="D286" s="27" t="s">
        <v>14</v>
      </c>
      <c r="E286" s="27">
        <v>9.1999999999999998E-2</v>
      </c>
      <c r="F286" s="27">
        <v>1E-3</v>
      </c>
      <c r="G286" s="27">
        <v>8.9999999999999993E-3</v>
      </c>
      <c r="H286" s="27" t="s">
        <v>796</v>
      </c>
      <c r="I286" s="27" t="s">
        <v>796</v>
      </c>
      <c r="J286" s="27">
        <v>0.10199999999999999</v>
      </c>
      <c r="K286" s="616">
        <v>2010</v>
      </c>
      <c r="L286" s="27">
        <v>2.7E-2</v>
      </c>
      <c r="M286" s="27" t="s">
        <v>40</v>
      </c>
      <c r="N286" s="27">
        <v>2.7E-2</v>
      </c>
      <c r="O286" s="27">
        <v>2.9000000000000001E-2</v>
      </c>
      <c r="P286" s="27">
        <v>8.0000000000000002E-3</v>
      </c>
      <c r="Q286" s="27" t="s">
        <v>36</v>
      </c>
      <c r="R286" s="27">
        <v>8.0000000000000002E-3</v>
      </c>
      <c r="S286" s="27" t="s">
        <v>301</v>
      </c>
      <c r="T286" s="27">
        <v>4.0000000000000001E-3</v>
      </c>
      <c r="U286" s="27">
        <v>6.7000000000000004E-2</v>
      </c>
      <c r="V286" s="27">
        <v>0.16900000000000001</v>
      </c>
    </row>
    <row r="287" spans="1:22" ht="13.5" thickBot="1" x14ac:dyDescent="0.25">
      <c r="A287" s="616">
        <v>2011</v>
      </c>
      <c r="B287" s="27">
        <v>0.09</v>
      </c>
      <c r="C287" s="27">
        <v>0</v>
      </c>
      <c r="D287" s="27">
        <v>1E-3</v>
      </c>
      <c r="E287" s="27">
        <v>9.0999999999999998E-2</v>
      </c>
      <c r="F287" s="27">
        <v>1E-3</v>
      </c>
      <c r="G287" s="27">
        <v>8.0000000000000002E-3</v>
      </c>
      <c r="H287" s="27">
        <v>0</v>
      </c>
      <c r="I287" s="27">
        <v>0</v>
      </c>
      <c r="J287" s="27">
        <v>0.10100000000000001</v>
      </c>
      <c r="K287" s="616">
        <v>2011</v>
      </c>
      <c r="L287" s="27">
        <v>2.7E-2</v>
      </c>
      <c r="M287" s="27">
        <v>0</v>
      </c>
      <c r="N287" s="27">
        <v>2.7E-2</v>
      </c>
      <c r="O287" s="27">
        <v>0.03</v>
      </c>
      <c r="P287" s="27">
        <v>7.0000000000000001E-3</v>
      </c>
      <c r="Q287" s="27">
        <v>1E-3</v>
      </c>
      <c r="R287" s="27">
        <v>8.0000000000000002E-3</v>
      </c>
      <c r="S287" s="27">
        <v>2E-3</v>
      </c>
      <c r="T287" s="27">
        <v>1E-3</v>
      </c>
      <c r="U287" s="27">
        <v>6.8000000000000005E-2</v>
      </c>
      <c r="V287" s="27">
        <v>0.16900000000000001</v>
      </c>
    </row>
    <row r="288" spans="1:22" ht="13.5" thickBot="1" x14ac:dyDescent="0.25">
      <c r="A288" s="616">
        <v>2012</v>
      </c>
      <c r="B288" s="174">
        <v>8.7999999999999995E-2</v>
      </c>
      <c r="C288" s="174">
        <v>0</v>
      </c>
      <c r="D288" s="174">
        <v>1E-3</v>
      </c>
      <c r="E288" s="174">
        <v>8.8999999999999996E-2</v>
      </c>
      <c r="F288" s="174">
        <v>1E-3</v>
      </c>
      <c r="G288" s="174">
        <v>8.0000000000000002E-3</v>
      </c>
      <c r="H288" s="174">
        <v>0</v>
      </c>
      <c r="I288" s="174">
        <v>0</v>
      </c>
      <c r="J288" s="174">
        <v>9.9000000000000005E-2</v>
      </c>
      <c r="K288" s="616">
        <v>2012</v>
      </c>
      <c r="L288" s="174">
        <v>2.7E-2</v>
      </c>
      <c r="M288" s="174">
        <v>0</v>
      </c>
      <c r="N288" s="174">
        <v>2.7E-2</v>
      </c>
      <c r="O288" s="174">
        <v>0.03</v>
      </c>
      <c r="P288" s="174">
        <v>8.0000000000000002E-3</v>
      </c>
      <c r="Q288" s="174">
        <v>1E-3</v>
      </c>
      <c r="R288" s="174">
        <v>8.9999999999999993E-3</v>
      </c>
      <c r="S288" s="174">
        <v>2E-3</v>
      </c>
      <c r="T288" s="174">
        <v>1E-3</v>
      </c>
      <c r="U288" s="174">
        <v>6.9000000000000006E-2</v>
      </c>
      <c r="V288" s="174">
        <v>0.16800000000000001</v>
      </c>
    </row>
    <row r="289" spans="1:22" ht="13.5" thickBot="1" x14ac:dyDescent="0.25">
      <c r="A289" s="616">
        <v>2013</v>
      </c>
      <c r="B289" s="174">
        <v>0.08</v>
      </c>
      <c r="C289" s="174">
        <v>0</v>
      </c>
      <c r="D289" s="174">
        <v>3.0000000000000001E-3</v>
      </c>
      <c r="E289" s="174">
        <v>8.3000000000000004E-2</v>
      </c>
      <c r="F289" s="174">
        <v>1E-3</v>
      </c>
      <c r="G289" s="174">
        <v>7.0000000000000001E-3</v>
      </c>
      <c r="H289" s="174">
        <v>0</v>
      </c>
      <c r="I289" s="174">
        <v>0</v>
      </c>
      <c r="J289" s="174">
        <v>9.1999999999999998E-2</v>
      </c>
      <c r="K289" s="616">
        <v>2013</v>
      </c>
      <c r="L289" s="174">
        <v>2.5999999999999999E-2</v>
      </c>
      <c r="M289" s="174">
        <v>0</v>
      </c>
      <c r="N289" s="174">
        <v>2.5999999999999999E-2</v>
      </c>
      <c r="O289" s="174">
        <v>0.03</v>
      </c>
      <c r="P289" s="174">
        <v>8.0000000000000002E-3</v>
      </c>
      <c r="Q289" s="174">
        <v>1E-3</v>
      </c>
      <c r="R289" s="174">
        <v>8.0000000000000002E-3</v>
      </c>
      <c r="S289" s="174">
        <v>2E-3</v>
      </c>
      <c r="T289" s="174">
        <v>1E-3</v>
      </c>
      <c r="U289" s="174">
        <v>6.8000000000000005E-2</v>
      </c>
      <c r="V289" s="174">
        <v>0.159</v>
      </c>
    </row>
    <row r="290" spans="1:22" ht="13.5" thickBot="1" x14ac:dyDescent="0.25">
      <c r="A290" s="616">
        <v>2014</v>
      </c>
      <c r="B290" s="174">
        <v>8.1000000000000003E-2</v>
      </c>
      <c r="C290" s="174">
        <v>0</v>
      </c>
      <c r="D290" s="174">
        <v>4.0000000000000001E-3</v>
      </c>
      <c r="E290" s="174">
        <v>8.5000000000000006E-2</v>
      </c>
      <c r="F290" s="174">
        <v>1E-3</v>
      </c>
      <c r="G290" s="174">
        <v>8.0000000000000002E-3</v>
      </c>
      <c r="H290" s="174">
        <v>0</v>
      </c>
      <c r="I290" s="174">
        <v>0</v>
      </c>
      <c r="J290" s="174">
        <v>9.4E-2</v>
      </c>
      <c r="K290" s="616">
        <v>2014</v>
      </c>
      <c r="L290" s="174">
        <v>2.7E-2</v>
      </c>
      <c r="M290" s="174">
        <v>0</v>
      </c>
      <c r="N290" s="174">
        <v>2.7E-2</v>
      </c>
      <c r="O290" s="174">
        <v>0.03</v>
      </c>
      <c r="P290" s="174">
        <v>8.0000000000000002E-3</v>
      </c>
      <c r="Q290" s="174">
        <v>1E-3</v>
      </c>
      <c r="R290" s="174">
        <v>8.9999999999999993E-3</v>
      </c>
      <c r="S290" s="174">
        <v>2E-3</v>
      </c>
      <c r="T290" s="174">
        <v>1E-3</v>
      </c>
      <c r="U290" s="174">
        <v>6.8000000000000005E-2</v>
      </c>
      <c r="V290" s="174">
        <v>0.16200000000000001</v>
      </c>
    </row>
    <row r="291" spans="1:22" ht="13.5" thickBot="1" x14ac:dyDescent="0.25">
      <c r="A291" s="616">
        <v>2015</v>
      </c>
      <c r="B291" s="174">
        <v>7.9306710228572122E-2</v>
      </c>
      <c r="C291" s="174">
        <v>4.7584096694165386E-4</v>
      </c>
      <c r="D291" s="174">
        <v>3.6873099756075554E-3</v>
      </c>
      <c r="E291" s="174">
        <v>8.3469861171121332E-2</v>
      </c>
      <c r="F291" s="174">
        <v>9.9106157184993557E-4</v>
      </c>
      <c r="G291" s="174">
        <v>7.3073261913751625E-3</v>
      </c>
      <c r="H291" s="174">
        <v>2.6663939637762012E-4</v>
      </c>
      <c r="I291" s="174">
        <v>0</v>
      </c>
      <c r="J291" s="174">
        <v>9.2034888330724055E-2</v>
      </c>
      <c r="K291" s="616">
        <v>2015</v>
      </c>
      <c r="L291" s="174">
        <v>2.6738553688646149E-2</v>
      </c>
      <c r="M291" s="174">
        <v>3.029542136962293E-5</v>
      </c>
      <c r="N291" s="174">
        <v>2.6768849110015772E-2</v>
      </c>
      <c r="O291" s="174">
        <v>3.0590746605303226E-2</v>
      </c>
      <c r="P291" s="174">
        <v>8.252393404435409E-3</v>
      </c>
      <c r="Q291" s="174">
        <v>6.1455166260125931E-4</v>
      </c>
      <c r="R291" s="174">
        <v>8.866945067036669E-3</v>
      </c>
      <c r="S291" s="174">
        <v>2.3639468786764068E-3</v>
      </c>
      <c r="T291" s="174">
        <v>8.7115873239723566E-4</v>
      </c>
      <c r="U291" s="174">
        <v>6.9461646393429305E-2</v>
      </c>
      <c r="V291" s="174">
        <v>0.16149653472415335</v>
      </c>
    </row>
    <row r="292" spans="1:22" ht="13.5" thickBot="1" x14ac:dyDescent="0.25">
      <c r="A292" s="616">
        <v>2016</v>
      </c>
      <c r="B292" s="174">
        <v>7.9312799488465785E-2</v>
      </c>
      <c r="C292" s="174">
        <v>6.8177282195604639E-4</v>
      </c>
      <c r="D292" s="174">
        <v>3.7655492907491305E-3</v>
      </c>
      <c r="E292" s="174">
        <v>8.3760121601170953E-2</v>
      </c>
      <c r="F292" s="174">
        <v>9.5916884885858839E-4</v>
      </c>
      <c r="G292" s="174">
        <v>7.0418429474016558E-3</v>
      </c>
      <c r="H292" s="174">
        <v>2.6533074461311513E-4</v>
      </c>
      <c r="I292" s="174">
        <v>0</v>
      </c>
      <c r="J292" s="174">
        <v>9.2026443048893472E-2</v>
      </c>
      <c r="K292" s="616">
        <v>2016</v>
      </c>
      <c r="L292" s="174">
        <v>2.6793595967529539E-2</v>
      </c>
      <c r="M292" s="174">
        <v>3.7208318109351706E-5</v>
      </c>
      <c r="N292" s="174">
        <v>2.6830804285638891E-2</v>
      </c>
      <c r="O292" s="174">
        <v>3.1771917059874637E-2</v>
      </c>
      <c r="P292" s="174">
        <v>9.3089980808185764E-3</v>
      </c>
      <c r="Q292" s="174">
        <v>6.8453602471813544E-4</v>
      </c>
      <c r="R292" s="174">
        <v>9.9935341055367097E-3</v>
      </c>
      <c r="S292" s="174">
        <v>2.5332030451591281E-3</v>
      </c>
      <c r="T292" s="174">
        <v>1.0179132739915502E-3</v>
      </c>
      <c r="U292" s="174">
        <v>7.2147371770200919E-2</v>
      </c>
      <c r="V292" s="174">
        <v>0.16417381481909438</v>
      </c>
    </row>
    <row r="293" spans="1:22" ht="13.5" thickBot="1" x14ac:dyDescent="0.25">
      <c r="A293" s="639">
        <v>2017</v>
      </c>
      <c r="B293" s="174">
        <v>7.9602530628585383E-2</v>
      </c>
      <c r="C293" s="174">
        <v>6.5629189965681132E-4</v>
      </c>
      <c r="D293" s="174">
        <v>3.5379355879041302E-3</v>
      </c>
      <c r="E293" s="174">
        <v>8.3796758116146314E-2</v>
      </c>
      <c r="F293" s="174">
        <v>9.7182858134291466E-4</v>
      </c>
      <c r="G293" s="174">
        <v>6.9446464486359093E-3</v>
      </c>
      <c r="H293" s="174">
        <v>2.9492436679126393E-4</v>
      </c>
      <c r="I293" s="174">
        <v>0</v>
      </c>
      <c r="J293" s="174">
        <v>9.2008157512916411E-2</v>
      </c>
      <c r="K293" s="639">
        <v>2017</v>
      </c>
      <c r="L293" s="174">
        <v>2.691888399963378E-2</v>
      </c>
      <c r="M293" s="174">
        <v>4.4695070562789605E-5</v>
      </c>
      <c r="N293" s="174">
        <v>2.6963579070196569E-2</v>
      </c>
      <c r="O293" s="174">
        <v>3.1348743899201746E-2</v>
      </c>
      <c r="P293" s="174">
        <v>9.5300827586546327E-3</v>
      </c>
      <c r="Q293" s="174">
        <v>7.5030929514653818E-4</v>
      </c>
      <c r="R293" s="174">
        <v>1.0280392053801171E-2</v>
      </c>
      <c r="S293" s="174">
        <v>1.8665502785996239E-3</v>
      </c>
      <c r="T293" s="174">
        <v>1.0556660172315168E-3</v>
      </c>
      <c r="U293" s="174">
        <v>7.1514931319030625E-2</v>
      </c>
      <c r="V293" s="174">
        <v>0.16352308883194702</v>
      </c>
    </row>
    <row r="294" spans="1:22" ht="13.5" customHeight="1" thickBot="1" x14ac:dyDescent="0.25">
      <c r="A294" s="964" t="s">
        <v>103</v>
      </c>
      <c r="B294" s="965"/>
      <c r="C294" s="965"/>
      <c r="D294" s="965"/>
      <c r="E294" s="965"/>
      <c r="F294" s="965"/>
      <c r="G294" s="965"/>
      <c r="H294" s="965"/>
      <c r="I294" s="965"/>
      <c r="J294" s="966"/>
      <c r="K294" s="964" t="s">
        <v>103</v>
      </c>
      <c r="L294" s="965"/>
      <c r="M294" s="965"/>
      <c r="N294" s="965"/>
      <c r="O294" s="965"/>
      <c r="P294" s="965"/>
      <c r="Q294" s="965"/>
      <c r="R294" s="965"/>
      <c r="S294" s="965"/>
      <c r="T294" s="965"/>
      <c r="U294" s="965"/>
      <c r="V294" s="966"/>
    </row>
    <row r="295" spans="1:22" ht="13.5" thickBot="1" x14ac:dyDescent="0.25">
      <c r="A295" s="616">
        <v>2007</v>
      </c>
      <c r="B295" s="27" t="s">
        <v>14</v>
      </c>
      <c r="C295" s="27" t="s">
        <v>14</v>
      </c>
      <c r="D295" s="27" t="s">
        <v>14</v>
      </c>
      <c r="E295" s="27">
        <v>0.02</v>
      </c>
      <c r="F295" s="27">
        <v>1E-3</v>
      </c>
      <c r="G295" s="27">
        <v>2E-3</v>
      </c>
      <c r="H295" s="27" t="s">
        <v>796</v>
      </c>
      <c r="I295" s="27" t="s">
        <v>796</v>
      </c>
      <c r="J295" s="27">
        <v>2.3E-2</v>
      </c>
      <c r="K295" s="616">
        <v>2007</v>
      </c>
      <c r="L295" s="27">
        <v>1.7999999999999999E-2</v>
      </c>
      <c r="M295" s="27" t="s">
        <v>40</v>
      </c>
      <c r="N295" s="27">
        <v>1.7999999999999999E-2</v>
      </c>
      <c r="O295" s="27">
        <v>4.4999999999999998E-2</v>
      </c>
      <c r="P295" s="27">
        <v>6.0000000000000001E-3</v>
      </c>
      <c r="Q295" s="27" t="s">
        <v>36</v>
      </c>
      <c r="R295" s="27">
        <v>6.0000000000000001E-3</v>
      </c>
      <c r="S295" s="27" t="s">
        <v>301</v>
      </c>
      <c r="T295" s="27">
        <v>2E-3</v>
      </c>
      <c r="U295" s="27">
        <v>7.0999999999999994E-2</v>
      </c>
      <c r="V295" s="27">
        <v>9.2999999999999999E-2</v>
      </c>
    </row>
    <row r="296" spans="1:22" ht="13.5" thickBot="1" x14ac:dyDescent="0.25">
      <c r="A296" s="616">
        <v>2008</v>
      </c>
      <c r="B296" s="27" t="s">
        <v>14</v>
      </c>
      <c r="C296" s="27" t="s">
        <v>14</v>
      </c>
      <c r="D296" s="27" t="s">
        <v>14</v>
      </c>
      <c r="E296" s="27">
        <v>0.02</v>
      </c>
      <c r="F296" s="27">
        <v>1E-3</v>
      </c>
      <c r="G296" s="27">
        <v>1E-3</v>
      </c>
      <c r="H296" s="27" t="s">
        <v>796</v>
      </c>
      <c r="I296" s="27" t="s">
        <v>796</v>
      </c>
      <c r="J296" s="27">
        <v>2.1999999999999999E-2</v>
      </c>
      <c r="K296" s="616">
        <v>2008</v>
      </c>
      <c r="L296" s="27">
        <v>1.7999999999999999E-2</v>
      </c>
      <c r="M296" s="27" t="s">
        <v>40</v>
      </c>
      <c r="N296" s="27">
        <v>1.7999999999999999E-2</v>
      </c>
      <c r="O296" s="27">
        <v>4.2999999999999997E-2</v>
      </c>
      <c r="P296" s="27">
        <v>6.0000000000000001E-3</v>
      </c>
      <c r="Q296" s="27" t="s">
        <v>36</v>
      </c>
      <c r="R296" s="27">
        <v>6.0000000000000001E-3</v>
      </c>
      <c r="S296" s="27" t="s">
        <v>301</v>
      </c>
      <c r="T296" s="27">
        <v>2E-3</v>
      </c>
      <c r="U296" s="27">
        <v>6.9000000000000006E-2</v>
      </c>
      <c r="V296" s="27">
        <v>9.0999999999999998E-2</v>
      </c>
    </row>
    <row r="297" spans="1:22" ht="13.5" thickBot="1" x14ac:dyDescent="0.25">
      <c r="A297" s="616">
        <v>2009</v>
      </c>
      <c r="B297" s="27" t="s">
        <v>14</v>
      </c>
      <c r="C297" s="27" t="s">
        <v>14</v>
      </c>
      <c r="D297" s="27" t="s">
        <v>14</v>
      </c>
      <c r="E297" s="27">
        <v>1.9E-2</v>
      </c>
      <c r="F297" s="27">
        <v>1E-3</v>
      </c>
      <c r="G297" s="27">
        <v>1E-3</v>
      </c>
      <c r="H297" s="27" t="s">
        <v>796</v>
      </c>
      <c r="I297" s="27" t="s">
        <v>796</v>
      </c>
      <c r="J297" s="27">
        <v>2.1000000000000001E-2</v>
      </c>
      <c r="K297" s="616">
        <v>2009</v>
      </c>
      <c r="L297" s="27">
        <v>1.9E-2</v>
      </c>
      <c r="M297" s="27" t="s">
        <v>40</v>
      </c>
      <c r="N297" s="27">
        <v>1.9E-2</v>
      </c>
      <c r="O297" s="27">
        <v>4.2000000000000003E-2</v>
      </c>
      <c r="P297" s="27">
        <v>6.0000000000000001E-3</v>
      </c>
      <c r="Q297" s="27" t="s">
        <v>36</v>
      </c>
      <c r="R297" s="27">
        <v>6.0000000000000001E-3</v>
      </c>
      <c r="S297" s="27" t="s">
        <v>301</v>
      </c>
      <c r="T297" s="27">
        <v>2E-3</v>
      </c>
      <c r="U297" s="27">
        <v>6.9000000000000006E-2</v>
      </c>
      <c r="V297" s="27">
        <v>0.09</v>
      </c>
    </row>
    <row r="298" spans="1:22" ht="13.5" thickBot="1" x14ac:dyDescent="0.25">
      <c r="A298" s="616">
        <v>2010</v>
      </c>
      <c r="B298" s="27" t="s">
        <v>14</v>
      </c>
      <c r="C298" s="27" t="s">
        <v>14</v>
      </c>
      <c r="D298" s="27" t="s">
        <v>14</v>
      </c>
      <c r="E298" s="27">
        <v>0.02</v>
      </c>
      <c r="F298" s="27">
        <v>1E-3</v>
      </c>
      <c r="G298" s="27">
        <v>1E-3</v>
      </c>
      <c r="H298" s="27" t="s">
        <v>796</v>
      </c>
      <c r="I298" s="27" t="s">
        <v>796</v>
      </c>
      <c r="J298" s="27">
        <v>2.1000000000000001E-2</v>
      </c>
      <c r="K298" s="616">
        <v>2010</v>
      </c>
      <c r="L298" s="27">
        <v>1.9E-2</v>
      </c>
      <c r="M298" s="27" t="s">
        <v>40</v>
      </c>
      <c r="N298" s="27">
        <v>1.9E-2</v>
      </c>
      <c r="O298" s="27">
        <v>4.2000000000000003E-2</v>
      </c>
      <c r="P298" s="27">
        <v>7.0000000000000001E-3</v>
      </c>
      <c r="Q298" s="27" t="s">
        <v>36</v>
      </c>
      <c r="R298" s="27">
        <v>7.0000000000000001E-3</v>
      </c>
      <c r="S298" s="27" t="s">
        <v>301</v>
      </c>
      <c r="T298" s="27">
        <v>2E-3</v>
      </c>
      <c r="U298" s="27">
        <v>6.9000000000000006E-2</v>
      </c>
      <c r="V298" s="27">
        <v>9.0999999999999998E-2</v>
      </c>
    </row>
    <row r="299" spans="1:22" ht="13.5" thickBot="1" x14ac:dyDescent="0.25">
      <c r="A299" s="616">
        <v>2011</v>
      </c>
      <c r="B299" s="27">
        <v>2.1000000000000001E-2</v>
      </c>
      <c r="C299" s="27">
        <v>0</v>
      </c>
      <c r="D299" s="27">
        <v>0</v>
      </c>
      <c r="E299" s="27">
        <v>2.1000000000000001E-2</v>
      </c>
      <c r="F299" s="27">
        <v>0</v>
      </c>
      <c r="G299" s="27">
        <v>1E-3</v>
      </c>
      <c r="H299" s="27">
        <v>0</v>
      </c>
      <c r="I299" s="27">
        <v>0</v>
      </c>
      <c r="J299" s="27">
        <v>2.3E-2</v>
      </c>
      <c r="K299" s="616">
        <v>2011</v>
      </c>
      <c r="L299" s="27">
        <v>1.9E-2</v>
      </c>
      <c r="M299" s="27">
        <v>0</v>
      </c>
      <c r="N299" s="27">
        <v>0.02</v>
      </c>
      <c r="O299" s="27">
        <v>4.1000000000000002E-2</v>
      </c>
      <c r="P299" s="27">
        <v>7.0000000000000001E-3</v>
      </c>
      <c r="Q299" s="27">
        <v>0</v>
      </c>
      <c r="R299" s="27">
        <v>7.0000000000000001E-3</v>
      </c>
      <c r="S299" s="27">
        <v>1E-3</v>
      </c>
      <c r="T299" s="27">
        <v>1E-3</v>
      </c>
      <c r="U299" s="27">
        <v>6.9000000000000006E-2</v>
      </c>
      <c r="V299" s="27">
        <v>9.1999999999999998E-2</v>
      </c>
    </row>
    <row r="300" spans="1:22" ht="13.5" thickBot="1" x14ac:dyDescent="0.25">
      <c r="A300" s="616">
        <v>2012</v>
      </c>
      <c r="B300" s="174">
        <v>0.02</v>
      </c>
      <c r="C300" s="174">
        <v>0</v>
      </c>
      <c r="D300" s="174">
        <v>0</v>
      </c>
      <c r="E300" s="174">
        <v>2.1000000000000001E-2</v>
      </c>
      <c r="F300" s="174">
        <v>0</v>
      </c>
      <c r="G300" s="174">
        <v>1E-3</v>
      </c>
      <c r="H300" s="174">
        <v>0</v>
      </c>
      <c r="I300" s="174">
        <v>0</v>
      </c>
      <c r="J300" s="174">
        <v>2.3E-2</v>
      </c>
      <c r="K300" s="616">
        <v>2012</v>
      </c>
      <c r="L300" s="174">
        <v>1.9E-2</v>
      </c>
      <c r="M300" s="174">
        <v>0</v>
      </c>
      <c r="N300" s="174">
        <v>1.9E-2</v>
      </c>
      <c r="O300" s="174">
        <v>4.3999999999999997E-2</v>
      </c>
      <c r="P300" s="174">
        <v>7.0000000000000001E-3</v>
      </c>
      <c r="Q300" s="174">
        <v>0</v>
      </c>
      <c r="R300" s="174">
        <v>7.0000000000000001E-3</v>
      </c>
      <c r="S300" s="174">
        <v>1E-3</v>
      </c>
      <c r="T300" s="174">
        <v>1E-3</v>
      </c>
      <c r="U300" s="174">
        <v>7.2999999999999995E-2</v>
      </c>
      <c r="V300" s="174">
        <v>9.5000000000000001E-2</v>
      </c>
    </row>
    <row r="301" spans="1:22" ht="13.5" thickBot="1" x14ac:dyDescent="0.25">
      <c r="A301" s="616">
        <v>2013</v>
      </c>
      <c r="B301" s="174">
        <v>0.02</v>
      </c>
      <c r="C301" s="174">
        <v>0</v>
      </c>
      <c r="D301" s="174">
        <v>1E-3</v>
      </c>
      <c r="E301" s="174">
        <v>2.1000000000000001E-2</v>
      </c>
      <c r="F301" s="174">
        <v>1E-3</v>
      </c>
      <c r="G301" s="174">
        <v>1E-3</v>
      </c>
      <c r="H301" s="174">
        <v>0</v>
      </c>
      <c r="I301" s="174">
        <v>0</v>
      </c>
      <c r="J301" s="174">
        <v>2.3E-2</v>
      </c>
      <c r="K301" s="616">
        <v>2013</v>
      </c>
      <c r="L301" s="174">
        <v>0.02</v>
      </c>
      <c r="M301" s="174">
        <v>0</v>
      </c>
      <c r="N301" s="174">
        <v>0.02</v>
      </c>
      <c r="O301" s="174">
        <v>5.2999999999999999E-2</v>
      </c>
      <c r="P301" s="174">
        <v>7.0000000000000001E-3</v>
      </c>
      <c r="Q301" s="174">
        <v>0</v>
      </c>
      <c r="R301" s="174">
        <v>7.0000000000000001E-3</v>
      </c>
      <c r="S301" s="174">
        <v>1E-3</v>
      </c>
      <c r="T301" s="174">
        <v>1E-3</v>
      </c>
      <c r="U301" s="174">
        <v>8.2000000000000003E-2</v>
      </c>
      <c r="V301" s="174">
        <v>0.105</v>
      </c>
    </row>
    <row r="302" spans="1:22" ht="13.5" thickBot="1" x14ac:dyDescent="0.25">
      <c r="A302" s="616">
        <v>2014</v>
      </c>
      <c r="B302" s="174">
        <v>1.9E-2</v>
      </c>
      <c r="C302" s="174">
        <v>0</v>
      </c>
      <c r="D302" s="174">
        <v>1E-3</v>
      </c>
      <c r="E302" s="174">
        <v>2.1000000000000001E-2</v>
      </c>
      <c r="F302" s="174">
        <v>1E-3</v>
      </c>
      <c r="G302" s="174">
        <v>1E-3</v>
      </c>
      <c r="H302" s="174">
        <v>0</v>
      </c>
      <c r="I302" s="174">
        <v>0</v>
      </c>
      <c r="J302" s="174">
        <v>2.3E-2</v>
      </c>
      <c r="K302" s="616">
        <v>2014</v>
      </c>
      <c r="L302" s="174">
        <v>2.1000000000000001E-2</v>
      </c>
      <c r="M302" s="174">
        <v>0</v>
      </c>
      <c r="N302" s="174">
        <v>2.1000000000000001E-2</v>
      </c>
      <c r="O302" s="174">
        <v>5.6000000000000001E-2</v>
      </c>
      <c r="P302" s="174">
        <v>7.0000000000000001E-3</v>
      </c>
      <c r="Q302" s="174">
        <v>0</v>
      </c>
      <c r="R302" s="174">
        <v>8.0000000000000002E-3</v>
      </c>
      <c r="S302" s="174">
        <v>1E-3</v>
      </c>
      <c r="T302" s="174">
        <v>1E-3</v>
      </c>
      <c r="U302" s="174">
        <v>8.5999999999999993E-2</v>
      </c>
      <c r="V302" s="174">
        <v>0.109</v>
      </c>
    </row>
    <row r="303" spans="1:22" ht="13.5" thickBot="1" x14ac:dyDescent="0.25">
      <c r="A303" s="616">
        <v>2015</v>
      </c>
      <c r="B303" s="174">
        <v>2.0095191124420517E-2</v>
      </c>
      <c r="C303" s="174">
        <v>2.0437282436319864E-4</v>
      </c>
      <c r="D303" s="174">
        <v>1.1749728598004631E-3</v>
      </c>
      <c r="E303" s="174">
        <v>2.1474536808584178E-2</v>
      </c>
      <c r="F303" s="174">
        <v>6.6773401801867587E-4</v>
      </c>
      <c r="G303" s="174">
        <v>1.5759572360944676E-3</v>
      </c>
      <c r="H303" s="174">
        <v>4.383354998748936E-5</v>
      </c>
      <c r="I303" s="174">
        <v>0</v>
      </c>
      <c r="J303" s="174">
        <v>2.376206161268481E-2</v>
      </c>
      <c r="K303" s="616">
        <v>2015</v>
      </c>
      <c r="L303" s="174">
        <v>2.0928315212085147E-2</v>
      </c>
      <c r="M303" s="174">
        <v>1.2808304420388616E-4</v>
      </c>
      <c r="N303" s="174">
        <v>2.1056398256289032E-2</v>
      </c>
      <c r="O303" s="174">
        <v>5.4302778879496284E-2</v>
      </c>
      <c r="P303" s="174">
        <v>7.3068190627787284E-3</v>
      </c>
      <c r="Q303" s="174">
        <v>2.9803727121775335E-4</v>
      </c>
      <c r="R303" s="174">
        <v>7.6048563339964816E-3</v>
      </c>
      <c r="S303" s="174">
        <v>8.9991071890814425E-4</v>
      </c>
      <c r="T303" s="174">
        <v>6.9824993008240092E-4</v>
      </c>
      <c r="U303" s="174">
        <v>8.4562194118772346E-2</v>
      </c>
      <c r="V303" s="174">
        <v>0.10832425573145717</v>
      </c>
    </row>
    <row r="304" spans="1:22" ht="13.5" thickBot="1" x14ac:dyDescent="0.25">
      <c r="A304" s="616">
        <v>2016</v>
      </c>
      <c r="B304" s="174">
        <v>1.9845069119513246E-2</v>
      </c>
      <c r="C304" s="174">
        <v>2.9454475854817869E-4</v>
      </c>
      <c r="D304" s="174">
        <v>1.1098583185712916E-3</v>
      </c>
      <c r="E304" s="174">
        <v>2.1249472196632715E-2</v>
      </c>
      <c r="F304" s="174">
        <v>7.1151416466250087E-4</v>
      </c>
      <c r="G304" s="174">
        <v>1.5635087140235746E-3</v>
      </c>
      <c r="H304" s="174">
        <v>5.579138401317191E-5</v>
      </c>
      <c r="I304" s="174">
        <v>0</v>
      </c>
      <c r="J304" s="174">
        <v>2.3580307552482818E-2</v>
      </c>
      <c r="K304" s="616">
        <v>2016</v>
      </c>
      <c r="L304" s="174">
        <v>2.1626322429819607E-2</v>
      </c>
      <c r="M304" s="174">
        <v>9.1881765127174614E-5</v>
      </c>
      <c r="N304" s="174">
        <v>2.1718204194946782E-2</v>
      </c>
      <c r="O304" s="174">
        <v>5.5554782140024177E-2</v>
      </c>
      <c r="P304" s="174">
        <v>7.4730502303435352E-3</v>
      </c>
      <c r="Q304" s="174">
        <v>3.1979326012238161E-4</v>
      </c>
      <c r="R304" s="174">
        <v>7.7928434904659168E-3</v>
      </c>
      <c r="S304" s="174">
        <v>1.0344924905640843E-3</v>
      </c>
      <c r="T304" s="174">
        <v>7.1771555101405964E-4</v>
      </c>
      <c r="U304" s="174">
        <v>8.6818016773864165E-2</v>
      </c>
      <c r="V304" s="174">
        <v>0.11039832432634698</v>
      </c>
    </row>
    <row r="305" spans="1:22" ht="13.5" thickBot="1" x14ac:dyDescent="0.25">
      <c r="A305" s="639">
        <v>2017</v>
      </c>
      <c r="B305" s="174">
        <v>2.1503376854553599E-2</v>
      </c>
      <c r="C305" s="174">
        <v>3.2630556456993782E-4</v>
      </c>
      <c r="D305" s="174">
        <v>1.1685079247935714E-3</v>
      </c>
      <c r="E305" s="174">
        <v>2.2998190343917105E-2</v>
      </c>
      <c r="F305" s="174">
        <v>6.8714727307592303E-4</v>
      </c>
      <c r="G305" s="174">
        <v>1.7455055110283985E-3</v>
      </c>
      <c r="H305" s="174">
        <v>5.3676150624112506E-5</v>
      </c>
      <c r="I305" s="174">
        <v>0</v>
      </c>
      <c r="J305" s="174">
        <v>2.5484519278645541E-2</v>
      </c>
      <c r="K305" s="639">
        <v>2017</v>
      </c>
      <c r="L305" s="174">
        <v>2.1622507621456018E-2</v>
      </c>
      <c r="M305" s="174">
        <v>9.7004077852040307E-5</v>
      </c>
      <c r="N305" s="174">
        <v>2.171951169930806E-2</v>
      </c>
      <c r="O305" s="174">
        <v>5.9900375634199393E-2</v>
      </c>
      <c r="P305" s="174">
        <v>7.451877658844021E-3</v>
      </c>
      <c r="Q305" s="174">
        <v>3.5032522131474053E-4</v>
      </c>
      <c r="R305" s="174">
        <v>7.8022028801587612E-3</v>
      </c>
      <c r="S305" s="174">
        <v>1.1221302162801826E-3</v>
      </c>
      <c r="T305" s="174">
        <v>7.6257151921152943E-4</v>
      </c>
      <c r="U305" s="174">
        <v>9.1306791949157931E-2</v>
      </c>
      <c r="V305" s="174">
        <v>0.11679133226077786</v>
      </c>
    </row>
    <row r="306" spans="1:22" ht="13.5" customHeight="1" thickBot="1" x14ac:dyDescent="0.25">
      <c r="A306" s="964" t="s">
        <v>104</v>
      </c>
      <c r="B306" s="965"/>
      <c r="C306" s="965"/>
      <c r="D306" s="965"/>
      <c r="E306" s="965"/>
      <c r="F306" s="965"/>
      <c r="G306" s="965"/>
      <c r="H306" s="965"/>
      <c r="I306" s="965"/>
      <c r="J306" s="966"/>
      <c r="K306" s="964" t="s">
        <v>104</v>
      </c>
      <c r="L306" s="965"/>
      <c r="M306" s="965"/>
      <c r="N306" s="965"/>
      <c r="O306" s="965"/>
      <c r="P306" s="965"/>
      <c r="Q306" s="965"/>
      <c r="R306" s="965"/>
      <c r="S306" s="965"/>
      <c r="T306" s="965"/>
      <c r="U306" s="965"/>
      <c r="V306" s="966"/>
    </row>
    <row r="307" spans="1:22" ht="13.5" thickBot="1" x14ac:dyDescent="0.25">
      <c r="A307" s="616">
        <v>2007</v>
      </c>
      <c r="B307" s="27" t="s">
        <v>14</v>
      </c>
      <c r="C307" s="27" t="s">
        <v>14</v>
      </c>
      <c r="D307" s="27" t="s">
        <v>14</v>
      </c>
      <c r="E307" s="27">
        <v>7.3999999999999996E-2</v>
      </c>
      <c r="F307" s="27">
        <v>1E-3</v>
      </c>
      <c r="G307" s="27">
        <v>1.0999999999999999E-2</v>
      </c>
      <c r="H307" s="27" t="s">
        <v>796</v>
      </c>
      <c r="I307" s="27" t="s">
        <v>796</v>
      </c>
      <c r="J307" s="27">
        <v>8.6999999999999994E-2</v>
      </c>
      <c r="K307" s="616">
        <v>2007</v>
      </c>
      <c r="L307" s="27">
        <v>2.1000000000000001E-2</v>
      </c>
      <c r="M307" s="27" t="s">
        <v>40</v>
      </c>
      <c r="N307" s="27">
        <v>2.1000000000000001E-2</v>
      </c>
      <c r="O307" s="27">
        <v>2.4E-2</v>
      </c>
      <c r="P307" s="27">
        <v>6.0000000000000001E-3</v>
      </c>
      <c r="Q307" s="27" t="s">
        <v>36</v>
      </c>
      <c r="R307" s="27">
        <v>6.0000000000000001E-3</v>
      </c>
      <c r="S307" s="27" t="s">
        <v>301</v>
      </c>
      <c r="T307" s="27">
        <v>4.0000000000000001E-3</v>
      </c>
      <c r="U307" s="27">
        <v>5.3999999999999999E-2</v>
      </c>
      <c r="V307" s="27">
        <v>0.14099999999999999</v>
      </c>
    </row>
    <row r="308" spans="1:22" ht="13.5" thickBot="1" x14ac:dyDescent="0.25">
      <c r="A308" s="616">
        <v>2008</v>
      </c>
      <c r="B308" s="27" t="s">
        <v>14</v>
      </c>
      <c r="C308" s="27" t="s">
        <v>14</v>
      </c>
      <c r="D308" s="27" t="s">
        <v>14</v>
      </c>
      <c r="E308" s="27">
        <v>7.3999999999999996E-2</v>
      </c>
      <c r="F308" s="27">
        <v>1E-3</v>
      </c>
      <c r="G308" s="27">
        <v>1.2E-2</v>
      </c>
      <c r="H308" s="27" t="s">
        <v>796</v>
      </c>
      <c r="I308" s="27" t="s">
        <v>796</v>
      </c>
      <c r="J308" s="27">
        <v>8.6999999999999994E-2</v>
      </c>
      <c r="K308" s="616">
        <v>2008</v>
      </c>
      <c r="L308" s="27">
        <v>1.6E-2</v>
      </c>
      <c r="M308" s="27" t="s">
        <v>40</v>
      </c>
      <c r="N308" s="27">
        <v>1.6E-2</v>
      </c>
      <c r="O308" s="27">
        <v>2.1999999999999999E-2</v>
      </c>
      <c r="P308" s="27">
        <v>6.0000000000000001E-3</v>
      </c>
      <c r="Q308" s="27" t="s">
        <v>36</v>
      </c>
      <c r="R308" s="27">
        <v>6.0000000000000001E-3</v>
      </c>
      <c r="S308" s="27" t="s">
        <v>301</v>
      </c>
      <c r="T308" s="27">
        <v>5.0000000000000001E-3</v>
      </c>
      <c r="U308" s="27">
        <v>4.9000000000000002E-2</v>
      </c>
      <c r="V308" s="27">
        <v>0.13700000000000001</v>
      </c>
    </row>
    <row r="309" spans="1:22" ht="13.5" thickBot="1" x14ac:dyDescent="0.25">
      <c r="A309" s="616">
        <v>2009</v>
      </c>
      <c r="B309" s="27" t="s">
        <v>14</v>
      </c>
      <c r="C309" s="27" t="s">
        <v>14</v>
      </c>
      <c r="D309" s="27" t="s">
        <v>14</v>
      </c>
      <c r="E309" s="27">
        <v>7.6999999999999999E-2</v>
      </c>
      <c r="F309" s="27">
        <v>1E-3</v>
      </c>
      <c r="G309" s="27">
        <v>1.2999999999999999E-2</v>
      </c>
      <c r="H309" s="27" t="s">
        <v>796</v>
      </c>
      <c r="I309" s="27" t="s">
        <v>796</v>
      </c>
      <c r="J309" s="27">
        <v>9.0999999999999998E-2</v>
      </c>
      <c r="K309" s="616">
        <v>2009</v>
      </c>
      <c r="L309" s="27">
        <v>1.9E-2</v>
      </c>
      <c r="M309" s="27" t="s">
        <v>40</v>
      </c>
      <c r="N309" s="27">
        <v>1.9E-2</v>
      </c>
      <c r="O309" s="27">
        <v>2.1000000000000001E-2</v>
      </c>
      <c r="P309" s="27">
        <v>7.0000000000000001E-3</v>
      </c>
      <c r="Q309" s="27" t="s">
        <v>36</v>
      </c>
      <c r="R309" s="27">
        <v>7.0000000000000001E-3</v>
      </c>
      <c r="S309" s="27" t="s">
        <v>301</v>
      </c>
      <c r="T309" s="27">
        <v>5.0000000000000001E-3</v>
      </c>
      <c r="U309" s="27">
        <v>5.1999999999999998E-2</v>
      </c>
      <c r="V309" s="27">
        <v>0.14299999999999999</v>
      </c>
    </row>
    <row r="310" spans="1:22" ht="13.5" thickBot="1" x14ac:dyDescent="0.25">
      <c r="A310" s="616">
        <v>2010</v>
      </c>
      <c r="B310" s="27" t="s">
        <v>14</v>
      </c>
      <c r="C310" s="27" t="s">
        <v>14</v>
      </c>
      <c r="D310" s="27" t="s">
        <v>14</v>
      </c>
      <c r="E310" s="27">
        <v>7.9000000000000001E-2</v>
      </c>
      <c r="F310" s="27">
        <v>2E-3</v>
      </c>
      <c r="G310" s="27">
        <v>1.7000000000000001E-2</v>
      </c>
      <c r="H310" s="27" t="s">
        <v>796</v>
      </c>
      <c r="I310" s="27" t="s">
        <v>796</v>
      </c>
      <c r="J310" s="27">
        <v>9.7000000000000003E-2</v>
      </c>
      <c r="K310" s="616">
        <v>2010</v>
      </c>
      <c r="L310" s="27">
        <v>1.7999999999999999E-2</v>
      </c>
      <c r="M310" s="27" t="s">
        <v>40</v>
      </c>
      <c r="N310" s="27">
        <v>1.7999999999999999E-2</v>
      </c>
      <c r="O310" s="27">
        <v>2.4E-2</v>
      </c>
      <c r="P310" s="27">
        <v>8.0000000000000002E-3</v>
      </c>
      <c r="Q310" s="27" t="s">
        <v>36</v>
      </c>
      <c r="R310" s="27">
        <v>8.0000000000000002E-3</v>
      </c>
      <c r="S310" s="27" t="s">
        <v>301</v>
      </c>
      <c r="T310" s="27">
        <v>5.0000000000000001E-3</v>
      </c>
      <c r="U310" s="27">
        <v>5.3999999999999999E-2</v>
      </c>
      <c r="V310" s="27">
        <v>0.152</v>
      </c>
    </row>
    <row r="311" spans="1:22" ht="13.5" thickBot="1" x14ac:dyDescent="0.25">
      <c r="A311" s="616">
        <v>2011</v>
      </c>
      <c r="B311" s="27">
        <v>7.5999999999999998E-2</v>
      </c>
      <c r="C311" s="27">
        <v>0</v>
      </c>
      <c r="D311" s="27">
        <v>1E-3</v>
      </c>
      <c r="E311" s="27">
        <v>7.6999999999999999E-2</v>
      </c>
      <c r="F311" s="27">
        <v>1E-3</v>
      </c>
      <c r="G311" s="27">
        <v>1.4999999999999999E-2</v>
      </c>
      <c r="H311" s="27">
        <v>1E-3</v>
      </c>
      <c r="I311" s="27">
        <v>0</v>
      </c>
      <c r="J311" s="27">
        <v>9.5000000000000001E-2</v>
      </c>
      <c r="K311" s="616">
        <v>2011</v>
      </c>
      <c r="L311" s="27">
        <v>1.7000000000000001E-2</v>
      </c>
      <c r="M311" s="27">
        <v>0</v>
      </c>
      <c r="N311" s="27">
        <v>1.7999999999999999E-2</v>
      </c>
      <c r="O311" s="27">
        <v>2.5000000000000001E-2</v>
      </c>
      <c r="P311" s="27">
        <v>7.0000000000000001E-3</v>
      </c>
      <c r="Q311" s="27">
        <v>1E-3</v>
      </c>
      <c r="R311" s="27">
        <v>7.0000000000000001E-3</v>
      </c>
      <c r="S311" s="27">
        <v>2E-3</v>
      </c>
      <c r="T311" s="27">
        <v>1E-3</v>
      </c>
      <c r="U311" s="27">
        <v>5.2999999999999999E-2</v>
      </c>
      <c r="V311" s="27">
        <v>0.14799999999999999</v>
      </c>
    </row>
    <row r="312" spans="1:22" ht="13.5" thickBot="1" x14ac:dyDescent="0.25">
      <c r="A312" s="616">
        <v>2012</v>
      </c>
      <c r="B312" s="174">
        <v>7.0999999999999994E-2</v>
      </c>
      <c r="C312" s="174">
        <v>0</v>
      </c>
      <c r="D312" s="174">
        <v>1E-3</v>
      </c>
      <c r="E312" s="174">
        <v>7.2999999999999995E-2</v>
      </c>
      <c r="F312" s="174">
        <v>1E-3</v>
      </c>
      <c r="G312" s="174">
        <v>1.6E-2</v>
      </c>
      <c r="H312" s="174">
        <v>2E-3</v>
      </c>
      <c r="I312" s="174">
        <v>0</v>
      </c>
      <c r="J312" s="174">
        <v>9.0999999999999998E-2</v>
      </c>
      <c r="K312" s="616">
        <v>2012</v>
      </c>
      <c r="L312" s="174">
        <v>1.9E-2</v>
      </c>
      <c r="M312" s="174">
        <v>0</v>
      </c>
      <c r="N312" s="174">
        <v>0.02</v>
      </c>
      <c r="O312" s="174">
        <v>2.5000000000000001E-2</v>
      </c>
      <c r="P312" s="174">
        <v>7.0000000000000001E-3</v>
      </c>
      <c r="Q312" s="174">
        <v>1E-3</v>
      </c>
      <c r="R312" s="174">
        <v>7.0000000000000001E-3</v>
      </c>
      <c r="S312" s="174">
        <v>2E-3</v>
      </c>
      <c r="T312" s="174">
        <v>1E-3</v>
      </c>
      <c r="U312" s="174">
        <v>5.3999999999999999E-2</v>
      </c>
      <c r="V312" s="174">
        <v>0.14599999999999999</v>
      </c>
    </row>
    <row r="313" spans="1:22" ht="13.5" thickBot="1" x14ac:dyDescent="0.25">
      <c r="A313" s="616">
        <v>2013</v>
      </c>
      <c r="B313" s="174">
        <v>7.1999999999999995E-2</v>
      </c>
      <c r="C313" s="174">
        <v>0</v>
      </c>
      <c r="D313" s="174">
        <v>3.0000000000000001E-3</v>
      </c>
      <c r="E313" s="174">
        <v>7.4999999999999997E-2</v>
      </c>
      <c r="F313" s="174">
        <v>1E-3</v>
      </c>
      <c r="G313" s="174">
        <v>1.6E-2</v>
      </c>
      <c r="H313" s="174">
        <v>1E-3</v>
      </c>
      <c r="I313" s="174">
        <v>0</v>
      </c>
      <c r="J313" s="174">
        <v>9.2999999999999999E-2</v>
      </c>
      <c r="K313" s="616">
        <v>2013</v>
      </c>
      <c r="L313" s="174">
        <v>2.1000000000000001E-2</v>
      </c>
      <c r="M313" s="174">
        <v>0</v>
      </c>
      <c r="N313" s="174">
        <v>2.1000000000000001E-2</v>
      </c>
      <c r="O313" s="174">
        <v>3.3000000000000002E-2</v>
      </c>
      <c r="P313" s="174">
        <v>7.0000000000000001E-3</v>
      </c>
      <c r="Q313" s="174">
        <v>1E-3</v>
      </c>
      <c r="R313" s="174">
        <v>7.0000000000000001E-3</v>
      </c>
      <c r="S313" s="174">
        <v>2E-3</v>
      </c>
      <c r="T313" s="174">
        <v>1E-3</v>
      </c>
      <c r="U313" s="174">
        <v>6.4000000000000001E-2</v>
      </c>
      <c r="V313" s="174">
        <v>0.157</v>
      </c>
    </row>
    <row r="314" spans="1:22" ht="13.5" thickBot="1" x14ac:dyDescent="0.25">
      <c r="A314" s="616">
        <v>2014</v>
      </c>
      <c r="B314" s="174">
        <v>7.1999999999999995E-2</v>
      </c>
      <c r="C314" s="174">
        <v>0</v>
      </c>
      <c r="D314" s="174">
        <v>4.0000000000000001E-3</v>
      </c>
      <c r="E314" s="174">
        <v>7.5999999999999998E-2</v>
      </c>
      <c r="F314" s="174">
        <v>1E-3</v>
      </c>
      <c r="G314" s="174">
        <v>1.7000000000000001E-2</v>
      </c>
      <c r="H314" s="174">
        <v>1E-3</v>
      </c>
      <c r="I314" s="174">
        <v>0</v>
      </c>
      <c r="J314" s="174">
        <v>9.5000000000000001E-2</v>
      </c>
      <c r="K314" s="616">
        <v>2014</v>
      </c>
      <c r="L314" s="174">
        <v>1.9E-2</v>
      </c>
      <c r="M314" s="174">
        <v>0</v>
      </c>
      <c r="N314" s="174">
        <v>0.02</v>
      </c>
      <c r="O314" s="174">
        <v>3.2000000000000001E-2</v>
      </c>
      <c r="P314" s="174">
        <v>8.0000000000000002E-3</v>
      </c>
      <c r="Q314" s="174">
        <v>1E-3</v>
      </c>
      <c r="R314" s="174">
        <v>8.0000000000000002E-3</v>
      </c>
      <c r="S314" s="174">
        <v>2E-3</v>
      </c>
      <c r="T314" s="174">
        <v>1E-3</v>
      </c>
      <c r="U314" s="174">
        <v>6.2E-2</v>
      </c>
      <c r="V314" s="174">
        <v>0.157</v>
      </c>
    </row>
    <row r="315" spans="1:22" ht="13.5" thickBot="1" x14ac:dyDescent="0.25">
      <c r="A315" s="616">
        <v>2015</v>
      </c>
      <c r="B315" s="174">
        <v>7.1482972782540524E-2</v>
      </c>
      <c r="C315" s="174">
        <v>4.2603211914399867E-4</v>
      </c>
      <c r="D315" s="174">
        <v>3.4098665352189344E-3</v>
      </c>
      <c r="E315" s="174">
        <v>7.5318871436903453E-2</v>
      </c>
      <c r="F315" s="174">
        <v>1.1237087734217342E-3</v>
      </c>
      <c r="G315" s="174">
        <v>1.6300458082646439E-2</v>
      </c>
      <c r="H315" s="174">
        <v>1.1503660983386732E-3</v>
      </c>
      <c r="I315" s="174">
        <v>1.7947942499907613E-5</v>
      </c>
      <c r="J315" s="174">
        <v>9.3911352333810219E-2</v>
      </c>
      <c r="K315" s="616">
        <v>2015</v>
      </c>
      <c r="L315" s="174">
        <v>1.9567534844364878E-2</v>
      </c>
      <c r="M315" s="174">
        <v>3.0022012908936373E-4</v>
      </c>
      <c r="N315" s="174">
        <v>1.9867754973454242E-2</v>
      </c>
      <c r="O315" s="174">
        <v>3.4768890915051372E-2</v>
      </c>
      <c r="P315" s="174">
        <v>8.4736999141056448E-3</v>
      </c>
      <c r="Q315" s="174">
        <v>5.3848237313604882E-4</v>
      </c>
      <c r="R315" s="174">
        <v>9.0121822872416945E-3</v>
      </c>
      <c r="S315" s="174">
        <v>2.5558178806840189E-3</v>
      </c>
      <c r="T315" s="174">
        <v>8.492860555423114E-4</v>
      </c>
      <c r="U315" s="174">
        <v>6.7053932111973635E-2</v>
      </c>
      <c r="V315" s="174">
        <v>0.16096528444578384</v>
      </c>
    </row>
    <row r="316" spans="1:22" ht="13.5" thickBot="1" x14ac:dyDescent="0.25">
      <c r="A316" s="616">
        <v>2016</v>
      </c>
      <c r="B316" s="174">
        <v>7.5642949823148689E-2</v>
      </c>
      <c r="C316" s="174">
        <v>6.0885379944809347E-4</v>
      </c>
      <c r="D316" s="174">
        <v>3.4625883650095507E-3</v>
      </c>
      <c r="E316" s="174">
        <v>7.9714391987606339E-2</v>
      </c>
      <c r="F316" s="174">
        <v>1.0759827182971315E-3</v>
      </c>
      <c r="G316" s="174">
        <v>1.60789081273893E-2</v>
      </c>
      <c r="H316" s="174">
        <v>1.1290741790007811E-3</v>
      </c>
      <c r="I316" s="174">
        <v>2.0038493312859475E-5</v>
      </c>
      <c r="J316" s="174">
        <v>9.8018395505606398E-2</v>
      </c>
      <c r="K316" s="616">
        <v>2016</v>
      </c>
      <c r="L316" s="174">
        <v>1.976810021204101E-2</v>
      </c>
      <c r="M316" s="174">
        <v>3.6396231801409499E-4</v>
      </c>
      <c r="N316" s="174">
        <v>2.0132062530055103E-2</v>
      </c>
      <c r="O316" s="174">
        <v>3.5804779851417314E-2</v>
      </c>
      <c r="P316" s="174">
        <v>8.4888541892495211E-3</v>
      </c>
      <c r="Q316" s="174">
        <v>6.9649584125328426E-4</v>
      </c>
      <c r="R316" s="174">
        <v>9.1853500305028053E-3</v>
      </c>
      <c r="S316" s="174">
        <v>2.601228456668572E-3</v>
      </c>
      <c r="T316" s="174">
        <v>1.0944392252958178E-3</v>
      </c>
      <c r="U316" s="174">
        <v>6.8817860093939615E-2</v>
      </c>
      <c r="V316" s="174">
        <v>0.16683625559954601</v>
      </c>
    </row>
    <row r="317" spans="1:22" ht="13.5" thickBot="1" x14ac:dyDescent="0.25">
      <c r="A317" s="639">
        <v>2017</v>
      </c>
      <c r="B317" s="174">
        <v>7.5166276704805135E-2</v>
      </c>
      <c r="C317" s="174">
        <v>5.212602041212305E-4</v>
      </c>
      <c r="D317" s="174">
        <v>3.2385942964925436E-3</v>
      </c>
      <c r="E317" s="174">
        <v>7.8926131205418901E-2</v>
      </c>
      <c r="F317" s="174">
        <v>9.961426997290722E-4</v>
      </c>
      <c r="G317" s="174">
        <v>1.6717176302997495E-2</v>
      </c>
      <c r="H317" s="174">
        <v>1.2157479852566422E-3</v>
      </c>
      <c r="I317" s="174">
        <v>1.956066617571498E-5</v>
      </c>
      <c r="J317" s="174">
        <v>9.7874758859577832E-2</v>
      </c>
      <c r="K317" s="639">
        <v>2017</v>
      </c>
      <c r="L317" s="174">
        <v>1.9628876111637394E-2</v>
      </c>
      <c r="M317" s="174">
        <v>2.4635922894209627E-4</v>
      </c>
      <c r="N317" s="174">
        <v>1.987523534057949E-2</v>
      </c>
      <c r="O317" s="174">
        <v>2.6725675096956229E-2</v>
      </c>
      <c r="P317" s="174">
        <v>9.5321439901441176E-3</v>
      </c>
      <c r="Q317" s="174">
        <v>8.0745588654376136E-4</v>
      </c>
      <c r="R317" s="174">
        <v>1.0339599876687878E-2</v>
      </c>
      <c r="S317" s="174">
        <v>2.7061024840510637E-3</v>
      </c>
      <c r="T317" s="174">
        <v>1.1354861550130634E-3</v>
      </c>
      <c r="U317" s="174">
        <v>6.0782098953287726E-2</v>
      </c>
      <c r="V317" s="174">
        <v>0.15865687884583993</v>
      </c>
    </row>
    <row r="318" spans="1:22" ht="13.5" customHeight="1" thickBot="1" x14ac:dyDescent="0.25">
      <c r="A318" s="964" t="s">
        <v>773</v>
      </c>
      <c r="B318" s="965"/>
      <c r="C318" s="965"/>
      <c r="D318" s="965"/>
      <c r="E318" s="965"/>
      <c r="F318" s="965"/>
      <c r="G318" s="965"/>
      <c r="H318" s="965"/>
      <c r="I318" s="965"/>
      <c r="J318" s="966"/>
      <c r="K318" s="964" t="s">
        <v>773</v>
      </c>
      <c r="L318" s="965"/>
      <c r="M318" s="965"/>
      <c r="N318" s="965"/>
      <c r="O318" s="965"/>
      <c r="P318" s="965"/>
      <c r="Q318" s="965"/>
      <c r="R318" s="965"/>
      <c r="S318" s="965"/>
      <c r="T318" s="965"/>
      <c r="U318" s="965"/>
      <c r="V318" s="966"/>
    </row>
    <row r="319" spans="1:22" ht="13.5" thickBot="1" x14ac:dyDescent="0.25">
      <c r="A319" s="616">
        <v>2007</v>
      </c>
      <c r="B319" s="27" t="s">
        <v>14</v>
      </c>
      <c r="C319" s="27" t="s">
        <v>14</v>
      </c>
      <c r="D319" s="27" t="s">
        <v>14</v>
      </c>
      <c r="E319" s="27">
        <v>4.9000000000000002E-2</v>
      </c>
      <c r="F319" s="27">
        <v>0</v>
      </c>
      <c r="G319" s="27">
        <v>6.7000000000000004E-2</v>
      </c>
      <c r="H319" s="27" t="s">
        <v>796</v>
      </c>
      <c r="I319" s="27" t="s">
        <v>796</v>
      </c>
      <c r="J319" s="27">
        <v>0.115</v>
      </c>
      <c r="K319" s="616">
        <v>2007</v>
      </c>
      <c r="L319" s="27">
        <v>7.0000000000000001E-3</v>
      </c>
      <c r="M319" s="27" t="s">
        <v>40</v>
      </c>
      <c r="N319" s="27">
        <v>7.0000000000000001E-3</v>
      </c>
      <c r="O319" s="27">
        <v>2E-3</v>
      </c>
      <c r="P319" s="27">
        <v>2E-3</v>
      </c>
      <c r="Q319" s="27" t="s">
        <v>36</v>
      </c>
      <c r="R319" s="27">
        <v>2E-3</v>
      </c>
      <c r="S319" s="27" t="s">
        <v>301</v>
      </c>
      <c r="T319" s="27">
        <v>4.0000000000000001E-3</v>
      </c>
      <c r="U319" s="27">
        <v>1.4999999999999999E-2</v>
      </c>
      <c r="V319" s="27">
        <v>0.13</v>
      </c>
    </row>
    <row r="320" spans="1:22" ht="13.5" thickBot="1" x14ac:dyDescent="0.25">
      <c r="A320" s="616">
        <v>2008</v>
      </c>
      <c r="B320" s="27" t="s">
        <v>14</v>
      </c>
      <c r="C320" s="27" t="s">
        <v>14</v>
      </c>
      <c r="D320" s="27" t="s">
        <v>14</v>
      </c>
      <c r="E320" s="27">
        <v>4.7E-2</v>
      </c>
      <c r="F320" s="27">
        <v>0</v>
      </c>
      <c r="G320" s="27">
        <v>6.9000000000000006E-2</v>
      </c>
      <c r="H320" s="27" t="s">
        <v>796</v>
      </c>
      <c r="I320" s="27" t="s">
        <v>796</v>
      </c>
      <c r="J320" s="27">
        <v>0.11600000000000001</v>
      </c>
      <c r="K320" s="616">
        <v>2008</v>
      </c>
      <c r="L320" s="27">
        <v>1.2999999999999999E-2</v>
      </c>
      <c r="M320" s="27" t="s">
        <v>40</v>
      </c>
      <c r="N320" s="27">
        <v>1.2999999999999999E-2</v>
      </c>
      <c r="O320" s="27">
        <v>2E-3</v>
      </c>
      <c r="P320" s="27">
        <v>2E-3</v>
      </c>
      <c r="Q320" s="27" t="s">
        <v>36</v>
      </c>
      <c r="R320" s="27">
        <v>2E-3</v>
      </c>
      <c r="S320" s="27" t="s">
        <v>301</v>
      </c>
      <c r="T320" s="27">
        <v>4.0000000000000001E-3</v>
      </c>
      <c r="U320" s="27">
        <v>2.1000000000000001E-2</v>
      </c>
      <c r="V320" s="27">
        <v>0.13700000000000001</v>
      </c>
    </row>
    <row r="321" spans="1:22" ht="13.5" thickBot="1" x14ac:dyDescent="0.25">
      <c r="A321" s="616">
        <v>2009</v>
      </c>
      <c r="B321" s="27" t="s">
        <v>14</v>
      </c>
      <c r="C321" s="27" t="s">
        <v>14</v>
      </c>
      <c r="D321" s="27" t="s">
        <v>14</v>
      </c>
      <c r="E321" s="27">
        <v>4.7E-2</v>
      </c>
      <c r="F321" s="27">
        <v>0</v>
      </c>
      <c r="G321" s="27">
        <v>6.9000000000000006E-2</v>
      </c>
      <c r="H321" s="27" t="s">
        <v>796</v>
      </c>
      <c r="I321" s="27" t="s">
        <v>796</v>
      </c>
      <c r="J321" s="27">
        <v>0.11600000000000001</v>
      </c>
      <c r="K321" s="616">
        <v>2009</v>
      </c>
      <c r="L321" s="27">
        <v>1.4999999999999999E-2</v>
      </c>
      <c r="M321" s="27" t="s">
        <v>40</v>
      </c>
      <c r="N321" s="27">
        <v>1.4999999999999999E-2</v>
      </c>
      <c r="O321" s="27">
        <v>2E-3</v>
      </c>
      <c r="P321" s="27">
        <v>3.0000000000000001E-3</v>
      </c>
      <c r="Q321" s="27" t="s">
        <v>36</v>
      </c>
      <c r="R321" s="27">
        <v>3.0000000000000001E-3</v>
      </c>
      <c r="S321" s="27" t="s">
        <v>301</v>
      </c>
      <c r="T321" s="27">
        <v>5.0000000000000001E-3</v>
      </c>
      <c r="U321" s="27">
        <v>2.4E-2</v>
      </c>
      <c r="V321" s="27">
        <v>0.14000000000000001</v>
      </c>
    </row>
    <row r="322" spans="1:22" ht="13.5" thickBot="1" x14ac:dyDescent="0.25">
      <c r="A322" s="616">
        <v>2010</v>
      </c>
      <c r="B322" s="27" t="s">
        <v>14</v>
      </c>
      <c r="C322" s="27" t="s">
        <v>14</v>
      </c>
      <c r="D322" s="27" t="s">
        <v>14</v>
      </c>
      <c r="E322" s="27">
        <v>4.4999999999999998E-2</v>
      </c>
      <c r="F322" s="27">
        <v>0</v>
      </c>
      <c r="G322" s="27">
        <v>6.8000000000000005E-2</v>
      </c>
      <c r="H322" s="27" t="s">
        <v>796</v>
      </c>
      <c r="I322" s="27" t="s">
        <v>796</v>
      </c>
      <c r="J322" s="27">
        <v>0.113</v>
      </c>
      <c r="K322" s="616">
        <v>2010</v>
      </c>
      <c r="L322" s="27">
        <v>1.4999999999999999E-2</v>
      </c>
      <c r="M322" s="27" t="s">
        <v>40</v>
      </c>
      <c r="N322" s="27">
        <v>1.4999999999999999E-2</v>
      </c>
      <c r="O322" s="27">
        <v>2E-3</v>
      </c>
      <c r="P322" s="27">
        <v>3.0000000000000001E-3</v>
      </c>
      <c r="Q322" s="27" t="s">
        <v>36</v>
      </c>
      <c r="R322" s="27">
        <v>3.0000000000000001E-3</v>
      </c>
      <c r="S322" s="27" t="s">
        <v>301</v>
      </c>
      <c r="T322" s="27">
        <v>5.0000000000000001E-3</v>
      </c>
      <c r="U322" s="27">
        <v>2.5000000000000001E-2</v>
      </c>
      <c r="V322" s="27">
        <v>0.13800000000000001</v>
      </c>
    </row>
    <row r="323" spans="1:22" ht="13.5" thickBot="1" x14ac:dyDescent="0.25">
      <c r="A323" s="616">
        <v>2011</v>
      </c>
      <c r="B323" s="27">
        <v>4.2000000000000003E-2</v>
      </c>
      <c r="C323" s="27">
        <v>0</v>
      </c>
      <c r="D323" s="27">
        <v>3.0000000000000001E-3</v>
      </c>
      <c r="E323" s="27">
        <v>4.4999999999999998E-2</v>
      </c>
      <c r="F323" s="27">
        <v>0</v>
      </c>
      <c r="G323" s="27">
        <v>6.2E-2</v>
      </c>
      <c r="H323" s="27">
        <v>2E-3</v>
      </c>
      <c r="I323" s="27">
        <v>1E-3</v>
      </c>
      <c r="J323" s="27">
        <v>0.11</v>
      </c>
      <c r="K323" s="616">
        <v>2011</v>
      </c>
      <c r="L323" s="27">
        <v>1.4999999999999999E-2</v>
      </c>
      <c r="M323" s="27">
        <v>1E-3</v>
      </c>
      <c r="N323" s="27">
        <v>1.6E-2</v>
      </c>
      <c r="O323" s="27">
        <v>1E-3</v>
      </c>
      <c r="P323" s="27">
        <v>2E-3</v>
      </c>
      <c r="Q323" s="27">
        <v>0</v>
      </c>
      <c r="R323" s="27">
        <v>3.0000000000000001E-3</v>
      </c>
      <c r="S323" s="27">
        <v>1E-3</v>
      </c>
      <c r="T323" s="27">
        <v>0</v>
      </c>
      <c r="U323" s="27">
        <v>2.1999999999999999E-2</v>
      </c>
      <c r="V323" s="27">
        <v>0.13300000000000001</v>
      </c>
    </row>
    <row r="324" spans="1:22" ht="13.5" thickBot="1" x14ac:dyDescent="0.25">
      <c r="A324" s="616">
        <v>2012</v>
      </c>
      <c r="B324" s="174">
        <v>4.8000000000000001E-2</v>
      </c>
      <c r="C324" s="174">
        <v>0</v>
      </c>
      <c r="D324" s="174">
        <v>3.0000000000000001E-3</v>
      </c>
      <c r="E324" s="174">
        <v>5.0999999999999997E-2</v>
      </c>
      <c r="F324" s="174">
        <v>0</v>
      </c>
      <c r="G324" s="174">
        <v>6.2E-2</v>
      </c>
      <c r="H324" s="174">
        <v>2E-3</v>
      </c>
      <c r="I324" s="174">
        <v>1E-3</v>
      </c>
      <c r="J324" s="174">
        <v>0.11600000000000001</v>
      </c>
      <c r="K324" s="616">
        <v>2012</v>
      </c>
      <c r="L324" s="174">
        <v>1.4999999999999999E-2</v>
      </c>
      <c r="M324" s="174">
        <v>1E-3</v>
      </c>
      <c r="N324" s="174">
        <v>1.6E-2</v>
      </c>
      <c r="O324" s="174">
        <v>1E-3</v>
      </c>
      <c r="P324" s="174">
        <v>2E-3</v>
      </c>
      <c r="Q324" s="174">
        <v>0</v>
      </c>
      <c r="R324" s="174">
        <v>2E-3</v>
      </c>
      <c r="S324" s="174">
        <v>1E-3</v>
      </c>
      <c r="T324" s="174">
        <v>1E-3</v>
      </c>
      <c r="U324" s="174">
        <v>2.1999999999999999E-2</v>
      </c>
      <c r="V324" s="174">
        <v>0.13800000000000001</v>
      </c>
    </row>
    <row r="325" spans="1:22" ht="13.5" thickBot="1" x14ac:dyDescent="0.25">
      <c r="A325" s="616">
        <v>2013</v>
      </c>
      <c r="B325" s="174">
        <v>4.7E-2</v>
      </c>
      <c r="C325" s="174">
        <v>0</v>
      </c>
      <c r="D325" s="174">
        <v>4.0000000000000001E-3</v>
      </c>
      <c r="E325" s="174">
        <v>5.0999999999999997E-2</v>
      </c>
      <c r="F325" s="174">
        <v>0</v>
      </c>
      <c r="G325" s="174">
        <v>6.0999999999999999E-2</v>
      </c>
      <c r="H325" s="174">
        <v>2E-3</v>
      </c>
      <c r="I325" s="174">
        <v>1E-3</v>
      </c>
      <c r="J325" s="174">
        <v>0.115</v>
      </c>
      <c r="K325" s="616">
        <v>2013</v>
      </c>
      <c r="L325" s="174">
        <v>1.4999999999999999E-2</v>
      </c>
      <c r="M325" s="174">
        <v>1E-3</v>
      </c>
      <c r="N325" s="174">
        <v>1.7000000000000001E-2</v>
      </c>
      <c r="O325" s="174">
        <v>1E-3</v>
      </c>
      <c r="P325" s="174">
        <v>2E-3</v>
      </c>
      <c r="Q325" s="174">
        <v>1E-3</v>
      </c>
      <c r="R325" s="174">
        <v>2E-3</v>
      </c>
      <c r="S325" s="174">
        <v>1E-3</v>
      </c>
      <c r="T325" s="174">
        <v>1E-3</v>
      </c>
      <c r="U325" s="174">
        <v>2.1999999999999999E-2</v>
      </c>
      <c r="V325" s="174">
        <v>0.13700000000000001</v>
      </c>
    </row>
    <row r="326" spans="1:22" ht="13.5" thickBot="1" x14ac:dyDescent="0.25">
      <c r="A326" s="616">
        <v>2014</v>
      </c>
      <c r="B326" s="174">
        <v>4.5999999999999999E-2</v>
      </c>
      <c r="C326" s="174">
        <v>0</v>
      </c>
      <c r="D326" s="174">
        <v>5.0000000000000001E-3</v>
      </c>
      <c r="E326" s="174">
        <v>5.0999999999999997E-2</v>
      </c>
      <c r="F326" s="174">
        <v>0</v>
      </c>
      <c r="G326" s="174">
        <v>0.06</v>
      </c>
      <c r="H326" s="174">
        <v>2E-3</v>
      </c>
      <c r="I326" s="174">
        <v>1E-3</v>
      </c>
      <c r="J326" s="174">
        <v>0.113</v>
      </c>
      <c r="K326" s="616">
        <v>2014</v>
      </c>
      <c r="L326" s="174">
        <v>1.6E-2</v>
      </c>
      <c r="M326" s="174">
        <v>1E-3</v>
      </c>
      <c r="N326" s="174">
        <v>1.7999999999999999E-2</v>
      </c>
      <c r="O326" s="174">
        <v>1E-3</v>
      </c>
      <c r="P326" s="174">
        <v>1E-3</v>
      </c>
      <c r="Q326" s="174">
        <v>1E-3</v>
      </c>
      <c r="R326" s="174">
        <v>2E-3</v>
      </c>
      <c r="S326" s="174">
        <v>2E-3</v>
      </c>
      <c r="T326" s="174">
        <v>1E-3</v>
      </c>
      <c r="U326" s="174">
        <v>2.3E-2</v>
      </c>
      <c r="V326" s="174">
        <v>0.13600000000000001</v>
      </c>
    </row>
    <row r="327" spans="1:22" ht="13.5" thickBot="1" x14ac:dyDescent="0.25">
      <c r="A327" s="616">
        <v>2015</v>
      </c>
      <c r="B327" s="174">
        <v>4.710779269676612E-2</v>
      </c>
      <c r="C327" s="174">
        <v>1.5286619822095762E-4</v>
      </c>
      <c r="D327" s="174">
        <v>4.5186480886499599E-3</v>
      </c>
      <c r="E327" s="174">
        <v>5.1779306983637037E-2</v>
      </c>
      <c r="F327" s="174">
        <v>0</v>
      </c>
      <c r="G327" s="174">
        <v>6.3053326909116469E-2</v>
      </c>
      <c r="H327" s="174">
        <v>1.5855265322184972E-3</v>
      </c>
      <c r="I327" s="174">
        <v>8.3230827209645282E-4</v>
      </c>
      <c r="J327" s="174">
        <v>0.11725051279520726</v>
      </c>
      <c r="K327" s="616">
        <v>2015</v>
      </c>
      <c r="L327" s="174">
        <v>1.7607791506116369E-2</v>
      </c>
      <c r="M327" s="174">
        <v>1.2044304165324982E-3</v>
      </c>
      <c r="N327" s="174">
        <v>1.8812221922648864E-2</v>
      </c>
      <c r="O327" s="174">
        <v>1.2078039241522596E-3</v>
      </c>
      <c r="P327" s="174">
        <v>1.5143300870929424E-3</v>
      </c>
      <c r="Q327" s="174">
        <v>5.9157653227582467E-4</v>
      </c>
      <c r="R327" s="174">
        <v>2.105906619368767E-3</v>
      </c>
      <c r="S327" s="174">
        <v>1.9041355851959726E-3</v>
      </c>
      <c r="T327" s="174">
        <v>4.3701255571028125E-4</v>
      </c>
      <c r="U327" s="174">
        <v>2.4467080607076145E-2</v>
      </c>
      <c r="V327" s="174">
        <v>0.1417175934022834</v>
      </c>
    </row>
    <row r="328" spans="1:22" ht="13.5" thickBot="1" x14ac:dyDescent="0.25">
      <c r="A328" s="616">
        <v>2016</v>
      </c>
      <c r="B328" s="174">
        <v>4.5666038807938292E-2</v>
      </c>
      <c r="C328" s="174">
        <v>1.3759062303134986E-4</v>
      </c>
      <c r="D328" s="174">
        <v>4.3064198649894912E-3</v>
      </c>
      <c r="E328" s="174">
        <v>5.0110049295959129E-2</v>
      </c>
      <c r="F328" s="174">
        <v>0</v>
      </c>
      <c r="G328" s="174">
        <v>5.9345115883028689E-2</v>
      </c>
      <c r="H328" s="174">
        <v>1.5033299546324292E-3</v>
      </c>
      <c r="I328" s="174">
        <v>6.4471215590268418E-4</v>
      </c>
      <c r="J328" s="174">
        <v>0.11160320728952293</v>
      </c>
      <c r="K328" s="616">
        <v>2016</v>
      </c>
      <c r="L328" s="174">
        <v>1.7950988545280055E-2</v>
      </c>
      <c r="M328" s="174">
        <v>1.2288236893971099E-3</v>
      </c>
      <c r="N328" s="174">
        <v>1.9179812234677164E-2</v>
      </c>
      <c r="O328" s="174">
        <v>1.2089117549893844E-3</v>
      </c>
      <c r="P328" s="174">
        <v>1.4954200230615636E-3</v>
      </c>
      <c r="Q328" s="174">
        <v>8.7410017145778595E-4</v>
      </c>
      <c r="R328" s="174">
        <v>2.3695201945193498E-3</v>
      </c>
      <c r="S328" s="174">
        <v>1.9773141475095506E-3</v>
      </c>
      <c r="T328" s="174">
        <v>4.3759850765113969E-4</v>
      </c>
      <c r="U328" s="174">
        <v>2.5173156839346591E-2</v>
      </c>
      <c r="V328" s="174">
        <v>0.13677634303571867</v>
      </c>
    </row>
    <row r="329" spans="1:22" ht="13.5" thickBot="1" x14ac:dyDescent="0.25">
      <c r="A329" s="639">
        <v>2017</v>
      </c>
      <c r="B329" s="174">
        <v>4.7687873520648384E-2</v>
      </c>
      <c r="C329" s="174">
        <v>0</v>
      </c>
      <c r="D329" s="174">
        <v>5.1526580642222101E-3</v>
      </c>
      <c r="E329" s="174">
        <v>5.2840531584870593E-2</v>
      </c>
      <c r="F329" s="174">
        <v>0</v>
      </c>
      <c r="G329" s="174">
        <v>6.1978791063753834E-2</v>
      </c>
      <c r="H329" s="174">
        <v>1.3877977157054041E-3</v>
      </c>
      <c r="I329" s="174">
        <v>6.1452041253318764E-4</v>
      </c>
      <c r="J329" s="174">
        <v>0.11682164077686301</v>
      </c>
      <c r="K329" s="639">
        <v>2017</v>
      </c>
      <c r="L329" s="174">
        <v>1.8010683194546202E-2</v>
      </c>
      <c r="M329" s="174">
        <v>1.2278840114753385E-3</v>
      </c>
      <c r="N329" s="174">
        <v>1.9238567206021542E-2</v>
      </c>
      <c r="O329" s="174">
        <v>1.0701156706322869E-3</v>
      </c>
      <c r="P329" s="174">
        <v>1.4406325473542171E-3</v>
      </c>
      <c r="Q329" s="174">
        <v>1.0548667642049821E-3</v>
      </c>
      <c r="R329" s="174">
        <v>2.495499311559199E-3</v>
      </c>
      <c r="S329" s="174">
        <v>2.2770718725970487E-3</v>
      </c>
      <c r="T329" s="174">
        <v>5.2224875391720742E-4</v>
      </c>
      <c r="U329" s="174">
        <v>2.5603502814727279E-2</v>
      </c>
      <c r="V329" s="174">
        <v>0.14242514359159028</v>
      </c>
    </row>
    <row r="330" spans="1:22" ht="13.5" customHeight="1" thickBot="1" x14ac:dyDescent="0.25">
      <c r="A330" s="967" t="s">
        <v>2409</v>
      </c>
      <c r="B330" s="968"/>
      <c r="C330" s="968"/>
      <c r="D330" s="968"/>
      <c r="E330" s="968"/>
      <c r="F330" s="968"/>
      <c r="G330" s="968"/>
      <c r="H330" s="968"/>
      <c r="I330" s="968"/>
      <c r="J330" s="969"/>
      <c r="K330" s="967" t="s">
        <v>2409</v>
      </c>
      <c r="L330" s="968"/>
      <c r="M330" s="968"/>
      <c r="N330" s="968"/>
      <c r="O330" s="968"/>
      <c r="P330" s="968"/>
      <c r="Q330" s="968"/>
      <c r="R330" s="968"/>
      <c r="S330" s="968"/>
      <c r="T330" s="968"/>
      <c r="U330" s="968"/>
      <c r="V330" s="969"/>
    </row>
    <row r="331" spans="1:22" ht="13.5" thickBot="1" x14ac:dyDescent="0.25">
      <c r="A331" s="616">
        <v>2007</v>
      </c>
      <c r="B331" s="27" t="s">
        <v>14</v>
      </c>
      <c r="C331" s="27" t="s">
        <v>14</v>
      </c>
      <c r="D331" s="27" t="s">
        <v>14</v>
      </c>
      <c r="E331" s="27">
        <v>0.51100000000000001</v>
      </c>
      <c r="F331" s="27">
        <v>6.0000000000000001E-3</v>
      </c>
      <c r="G331" s="27">
        <v>0.13</v>
      </c>
      <c r="H331" s="27" t="s">
        <v>796</v>
      </c>
      <c r="I331" s="27" t="s">
        <v>796</v>
      </c>
      <c r="J331" s="27">
        <v>0.64700000000000002</v>
      </c>
      <c r="K331" s="616">
        <v>2007</v>
      </c>
      <c r="L331" s="27">
        <v>0.11899999999999999</v>
      </c>
      <c r="M331" s="27" t="s">
        <v>40</v>
      </c>
      <c r="N331" s="27">
        <v>0.11899999999999999</v>
      </c>
      <c r="O331" s="27">
        <v>0.17399999999999999</v>
      </c>
      <c r="P331" s="27">
        <v>3.5000000000000003E-2</v>
      </c>
      <c r="Q331" s="27" t="s">
        <v>36</v>
      </c>
      <c r="R331" s="27">
        <v>3.5000000000000003E-2</v>
      </c>
      <c r="S331" s="27" t="s">
        <v>301</v>
      </c>
      <c r="T331" s="27">
        <v>2.5999999999999999E-2</v>
      </c>
      <c r="U331" s="27">
        <v>0.35299999999999998</v>
      </c>
      <c r="V331" s="27">
        <v>1</v>
      </c>
    </row>
    <row r="332" spans="1:22" ht="13.5" thickBot="1" x14ac:dyDescent="0.25">
      <c r="A332" s="616">
        <v>2008</v>
      </c>
      <c r="B332" s="27" t="s">
        <v>14</v>
      </c>
      <c r="C332" s="27" t="s">
        <v>14</v>
      </c>
      <c r="D332" s="27" t="s">
        <v>14</v>
      </c>
      <c r="E332" s="27">
        <v>0.51200000000000001</v>
      </c>
      <c r="F332" s="27">
        <v>6.0000000000000001E-3</v>
      </c>
      <c r="G332" s="27">
        <v>0.13300000000000001</v>
      </c>
      <c r="H332" s="27" t="s">
        <v>796</v>
      </c>
      <c r="I332" s="27" t="s">
        <v>796</v>
      </c>
      <c r="J332" s="27">
        <v>0.65100000000000002</v>
      </c>
      <c r="K332" s="616">
        <v>2008</v>
      </c>
      <c r="L332" s="27">
        <v>0.11899999999999999</v>
      </c>
      <c r="M332" s="27" t="s">
        <v>40</v>
      </c>
      <c r="N332" s="27">
        <v>0.11899999999999999</v>
      </c>
      <c r="O332" s="27">
        <v>0.16800000000000001</v>
      </c>
      <c r="P332" s="27">
        <v>3.5000000000000003E-2</v>
      </c>
      <c r="Q332" s="27" t="s">
        <v>36</v>
      </c>
      <c r="R332" s="27">
        <v>3.5000000000000003E-2</v>
      </c>
      <c r="S332" s="27" t="s">
        <v>301</v>
      </c>
      <c r="T332" s="27">
        <v>2.7E-2</v>
      </c>
      <c r="U332" s="27">
        <v>0.34899999999999998</v>
      </c>
      <c r="V332" s="27">
        <v>1</v>
      </c>
    </row>
    <row r="333" spans="1:22" ht="13.5" thickBot="1" x14ac:dyDescent="0.25">
      <c r="A333" s="616">
        <v>2009</v>
      </c>
      <c r="B333" s="27" t="s">
        <v>14</v>
      </c>
      <c r="C333" s="27" t="s">
        <v>14</v>
      </c>
      <c r="D333" s="27" t="s">
        <v>14</v>
      </c>
      <c r="E333" s="27">
        <v>0.502</v>
      </c>
      <c r="F333" s="27">
        <v>6.0000000000000001E-3</v>
      </c>
      <c r="G333" s="27">
        <v>0.13300000000000001</v>
      </c>
      <c r="H333" s="27" t="s">
        <v>796</v>
      </c>
      <c r="I333" s="27" t="s">
        <v>796</v>
      </c>
      <c r="J333" s="27">
        <v>0.64200000000000002</v>
      </c>
      <c r="K333" s="616">
        <v>2009</v>
      </c>
      <c r="L333" s="27">
        <v>0.124</v>
      </c>
      <c r="M333" s="27" t="s">
        <v>40</v>
      </c>
      <c r="N333" s="27">
        <v>0.124</v>
      </c>
      <c r="O333" s="27">
        <v>0.16900000000000001</v>
      </c>
      <c r="P333" s="27">
        <v>3.7999999999999999E-2</v>
      </c>
      <c r="Q333" s="27" t="s">
        <v>36</v>
      </c>
      <c r="R333" s="27">
        <v>3.7999999999999999E-2</v>
      </c>
      <c r="S333" s="27" t="s">
        <v>301</v>
      </c>
      <c r="T333" s="27">
        <v>2.7E-2</v>
      </c>
      <c r="U333" s="27">
        <v>0.35799999999999998</v>
      </c>
      <c r="V333" s="27">
        <v>1</v>
      </c>
    </row>
    <row r="334" spans="1:22" ht="13.5" thickBot="1" x14ac:dyDescent="0.25">
      <c r="A334" s="616">
        <v>2010</v>
      </c>
      <c r="B334" s="27" t="s">
        <v>14</v>
      </c>
      <c r="C334" s="27" t="s">
        <v>14</v>
      </c>
      <c r="D334" s="27" t="s">
        <v>14</v>
      </c>
      <c r="E334" s="27">
        <v>0.499</v>
      </c>
      <c r="F334" s="27">
        <v>6.0000000000000001E-3</v>
      </c>
      <c r="G334" s="27">
        <v>0.13700000000000001</v>
      </c>
      <c r="H334" s="27" t="s">
        <v>796</v>
      </c>
      <c r="I334" s="27" t="s">
        <v>796</v>
      </c>
      <c r="J334" s="27">
        <v>0.64300000000000002</v>
      </c>
      <c r="K334" s="616">
        <v>2010</v>
      </c>
      <c r="L334" s="27">
        <v>0.123</v>
      </c>
      <c r="M334" s="27" t="s">
        <v>40</v>
      </c>
      <c r="N334" s="27">
        <v>0.123</v>
      </c>
      <c r="O334" s="27">
        <v>0.16900000000000001</v>
      </c>
      <c r="P334" s="27">
        <v>0.04</v>
      </c>
      <c r="Q334" s="27" t="s">
        <v>36</v>
      </c>
      <c r="R334" s="27">
        <v>0.04</v>
      </c>
      <c r="S334" s="27" t="s">
        <v>301</v>
      </c>
      <c r="T334" s="27">
        <v>2.5999999999999999E-2</v>
      </c>
      <c r="U334" s="27">
        <v>0.35699999999999998</v>
      </c>
      <c r="V334" s="27">
        <v>1</v>
      </c>
    </row>
    <row r="335" spans="1:22" ht="13.5" thickBot="1" x14ac:dyDescent="0.25">
      <c r="A335" s="616">
        <v>2011</v>
      </c>
      <c r="B335" s="27">
        <v>0.496</v>
      </c>
      <c r="C335" s="27">
        <v>1E-3</v>
      </c>
      <c r="D335" s="27">
        <v>8.0000000000000002E-3</v>
      </c>
      <c r="E335" s="27">
        <v>0.505</v>
      </c>
      <c r="F335" s="27">
        <v>6.0000000000000001E-3</v>
      </c>
      <c r="G335" s="27">
        <v>0.124</v>
      </c>
      <c r="H335" s="27">
        <v>4.0000000000000001E-3</v>
      </c>
      <c r="I335" s="27">
        <v>1E-3</v>
      </c>
      <c r="J335" s="27">
        <v>0.64</v>
      </c>
      <c r="K335" s="616">
        <v>2011</v>
      </c>
      <c r="L335" s="27">
        <v>0.124</v>
      </c>
      <c r="M335" s="27">
        <v>2E-3</v>
      </c>
      <c r="N335" s="27">
        <v>0.125</v>
      </c>
      <c r="O335" s="27">
        <v>0.17399999999999999</v>
      </c>
      <c r="P335" s="27">
        <v>3.6999999999999998E-2</v>
      </c>
      <c r="Q335" s="27">
        <v>3.0000000000000001E-3</v>
      </c>
      <c r="R335" s="27">
        <v>3.9E-2</v>
      </c>
      <c r="S335" s="27">
        <v>1.4999999999999999E-2</v>
      </c>
      <c r="T335" s="27">
        <v>6.0000000000000001E-3</v>
      </c>
      <c r="U335" s="27">
        <v>0.36</v>
      </c>
      <c r="V335" s="27">
        <v>1</v>
      </c>
    </row>
    <row r="336" spans="1:22" ht="13.5" thickBot="1" x14ac:dyDescent="0.25">
      <c r="A336" s="616">
        <v>2012</v>
      </c>
      <c r="B336" s="174">
        <v>0.48899999999999999</v>
      </c>
      <c r="C336" s="174">
        <v>1E-3</v>
      </c>
      <c r="D336" s="174">
        <v>1.0999999999999999E-2</v>
      </c>
      <c r="E336" s="174">
        <v>0.5</v>
      </c>
      <c r="F336" s="174">
        <v>6.0000000000000001E-3</v>
      </c>
      <c r="G336" s="174">
        <v>0.124</v>
      </c>
      <c r="H336" s="174">
        <v>5.0000000000000001E-3</v>
      </c>
      <c r="I336" s="174">
        <v>1E-3</v>
      </c>
      <c r="J336" s="174">
        <v>0.63600000000000001</v>
      </c>
      <c r="K336" s="616">
        <v>2012</v>
      </c>
      <c r="L336" s="174">
        <v>0.125</v>
      </c>
      <c r="M336" s="174">
        <v>2E-3</v>
      </c>
      <c r="N336" s="174">
        <v>0.127</v>
      </c>
      <c r="O336" s="174">
        <v>0.17599999999999999</v>
      </c>
      <c r="P336" s="174">
        <v>3.7999999999999999E-2</v>
      </c>
      <c r="Q336" s="174">
        <v>3.0000000000000001E-3</v>
      </c>
      <c r="R336" s="174">
        <v>4.1000000000000002E-2</v>
      </c>
      <c r="S336" s="174">
        <v>1.4999999999999999E-2</v>
      </c>
      <c r="T336" s="174">
        <v>5.0000000000000001E-3</v>
      </c>
      <c r="U336" s="174">
        <v>0.36399999999999999</v>
      </c>
      <c r="V336" s="174">
        <v>1</v>
      </c>
    </row>
    <row r="337" spans="1:22" ht="13.5" thickBot="1" x14ac:dyDescent="0.25">
      <c r="A337" s="616">
        <v>2013</v>
      </c>
      <c r="B337" s="174">
        <v>0.46</v>
      </c>
      <c r="C337" s="174">
        <v>2E-3</v>
      </c>
      <c r="D337" s="174">
        <v>2.1999999999999999E-2</v>
      </c>
      <c r="E337" s="174">
        <v>0.48499999999999999</v>
      </c>
      <c r="F337" s="174">
        <v>6.0000000000000001E-3</v>
      </c>
      <c r="G337" s="174">
        <v>0.122</v>
      </c>
      <c r="H337" s="174">
        <v>4.0000000000000001E-3</v>
      </c>
      <c r="I337" s="174">
        <v>1E-3</v>
      </c>
      <c r="J337" s="174">
        <v>0.61799999999999999</v>
      </c>
      <c r="K337" s="616">
        <v>2013</v>
      </c>
      <c r="L337" s="174">
        <v>0.127</v>
      </c>
      <c r="M337" s="174">
        <v>2E-3</v>
      </c>
      <c r="N337" s="174">
        <v>0.129</v>
      </c>
      <c r="O337" s="174">
        <v>0.19400000000000001</v>
      </c>
      <c r="P337" s="174">
        <v>3.7999999999999999E-2</v>
      </c>
      <c r="Q337" s="174">
        <v>3.0000000000000001E-3</v>
      </c>
      <c r="R337" s="174">
        <v>4.1000000000000002E-2</v>
      </c>
      <c r="S337" s="174">
        <v>1.4E-2</v>
      </c>
      <c r="T337" s="174">
        <v>4.0000000000000001E-3</v>
      </c>
      <c r="U337" s="174">
        <v>0.38200000000000001</v>
      </c>
      <c r="V337" s="174">
        <v>1</v>
      </c>
    </row>
    <row r="338" spans="1:22" ht="13.5" thickBot="1" x14ac:dyDescent="0.25">
      <c r="A338" s="616">
        <v>2014</v>
      </c>
      <c r="B338" s="174">
        <v>0.45400000000000001</v>
      </c>
      <c r="C338" s="174">
        <v>3.0000000000000001E-3</v>
      </c>
      <c r="D338" s="174">
        <v>2.5000000000000001E-2</v>
      </c>
      <c r="E338" s="174">
        <v>0.48199999999999998</v>
      </c>
      <c r="F338" s="174">
        <v>6.0000000000000001E-3</v>
      </c>
      <c r="G338" s="174">
        <v>0.12</v>
      </c>
      <c r="H338" s="174">
        <v>4.0000000000000001E-3</v>
      </c>
      <c r="I338" s="174">
        <v>1E-3</v>
      </c>
      <c r="J338" s="174">
        <v>0.61199999999999999</v>
      </c>
      <c r="K338" s="616">
        <v>2014</v>
      </c>
      <c r="L338" s="174">
        <v>0.129</v>
      </c>
      <c r="M338" s="174">
        <v>2E-3</v>
      </c>
      <c r="N338" s="174">
        <v>0.13100000000000001</v>
      </c>
      <c r="O338" s="174">
        <v>0.19500000000000001</v>
      </c>
      <c r="P338" s="174">
        <v>3.9E-2</v>
      </c>
      <c r="Q338" s="174">
        <v>3.0000000000000001E-3</v>
      </c>
      <c r="R338" s="174">
        <v>4.2000000000000003E-2</v>
      </c>
      <c r="S338" s="174">
        <v>1.4999999999999999E-2</v>
      </c>
      <c r="T338" s="174">
        <v>4.0000000000000001E-3</v>
      </c>
      <c r="U338" s="174">
        <v>0.38800000000000001</v>
      </c>
      <c r="V338" s="174">
        <v>1</v>
      </c>
    </row>
    <row r="339" spans="1:22" ht="13.5" thickBot="1" x14ac:dyDescent="0.25">
      <c r="A339" s="616">
        <v>2015</v>
      </c>
      <c r="B339" s="174">
        <v>0.45263022026050181</v>
      </c>
      <c r="C339" s="174">
        <v>3.0202153806017755E-3</v>
      </c>
      <c r="D339" s="174">
        <v>2.3487925532707725E-2</v>
      </c>
      <c r="E339" s="174">
        <v>0.47913836117381131</v>
      </c>
      <c r="F339" s="174">
        <v>5.7856978623074427E-3</v>
      </c>
      <c r="G339" s="174">
        <v>0.1183692384789423</v>
      </c>
      <c r="H339" s="174">
        <v>3.6933073224871315E-3</v>
      </c>
      <c r="I339" s="174">
        <v>8.5027826366577074E-4</v>
      </c>
      <c r="J339" s="174">
        <v>0.60783688310121398</v>
      </c>
      <c r="K339" s="616">
        <v>2015</v>
      </c>
      <c r="L339" s="174">
        <v>0.12850325536870585</v>
      </c>
      <c r="M339" s="174">
        <v>1.9244648271921827E-3</v>
      </c>
      <c r="N339" s="174">
        <v>0.13042772019589804</v>
      </c>
      <c r="O339" s="174">
        <v>0.19734298571035092</v>
      </c>
      <c r="P339" s="174">
        <v>4.0404743301647054E-2</v>
      </c>
      <c r="Q339" s="174">
        <v>3.2504738124525556E-3</v>
      </c>
      <c r="R339" s="174">
        <v>4.3655195065030204E-2</v>
      </c>
      <c r="S339" s="174">
        <v>1.6319508478616858E-2</v>
      </c>
      <c r="T339" s="174">
        <v>4.417707448890037E-3</v>
      </c>
      <c r="U339" s="174">
        <v>0.39216311689878602</v>
      </c>
      <c r="V339" s="174">
        <v>1</v>
      </c>
    </row>
    <row r="340" spans="1:22" ht="13.5" thickBot="1" x14ac:dyDescent="0.25">
      <c r="A340" s="616">
        <v>2016</v>
      </c>
      <c r="B340" s="174">
        <v>0.45101423673779745</v>
      </c>
      <c r="C340" s="174">
        <v>4.265878829044948E-3</v>
      </c>
      <c r="D340" s="174">
        <v>2.3224360631793867E-2</v>
      </c>
      <c r="E340" s="174">
        <v>0.47850447619863629</v>
      </c>
      <c r="F340" s="174">
        <v>5.7862520495687358E-3</v>
      </c>
      <c r="G340" s="174">
        <v>0.11446919697573152</v>
      </c>
      <c r="H340" s="174">
        <v>3.4687686582102533E-3</v>
      </c>
      <c r="I340" s="174">
        <v>6.6472955606468797E-4</v>
      </c>
      <c r="J340" s="174">
        <v>0.60289342343821151</v>
      </c>
      <c r="K340" s="616">
        <v>2016</v>
      </c>
      <c r="L340" s="174">
        <v>0.12768428801145038</v>
      </c>
      <c r="M340" s="174">
        <v>1.9362035964919054E-3</v>
      </c>
      <c r="N340" s="174">
        <v>0.12962049160794228</v>
      </c>
      <c r="O340" s="174">
        <v>0.19986125347230177</v>
      </c>
      <c r="P340" s="174">
        <v>4.258236780489949E-2</v>
      </c>
      <c r="Q340" s="174">
        <v>3.8579161983459849E-3</v>
      </c>
      <c r="R340" s="174">
        <v>4.6440284003245472E-2</v>
      </c>
      <c r="S340" s="174">
        <v>1.6301208844256908E-2</v>
      </c>
      <c r="T340" s="174">
        <v>4.8833175408912874E-3</v>
      </c>
      <c r="U340" s="174">
        <v>0.39710655546863771</v>
      </c>
      <c r="V340" s="174">
        <v>1</v>
      </c>
    </row>
    <row r="341" spans="1:22" ht="13.5" thickBot="1" x14ac:dyDescent="0.25">
      <c r="A341" s="639">
        <v>2017</v>
      </c>
      <c r="B341" s="174">
        <v>0.45879759154775629</v>
      </c>
      <c r="C341" s="174">
        <v>4.0924489245240765E-3</v>
      </c>
      <c r="D341" s="174">
        <v>2.3359536843808273E-2</v>
      </c>
      <c r="E341" s="174">
        <v>0.48624957731608864</v>
      </c>
      <c r="F341" s="174">
        <v>5.7382791699538581E-3</v>
      </c>
      <c r="G341" s="174">
        <v>0.11921735965795169</v>
      </c>
      <c r="H341" s="174">
        <v>3.5007913551446546E-3</v>
      </c>
      <c r="I341" s="174">
        <v>6.3408107870890267E-4</v>
      </c>
      <c r="J341" s="174">
        <v>0.61534008857784772</v>
      </c>
      <c r="K341" s="639">
        <v>2017</v>
      </c>
      <c r="L341" s="174">
        <v>0.12923330412484182</v>
      </c>
      <c r="M341" s="174">
        <v>1.8643418162894625E-3</v>
      </c>
      <c r="N341" s="174">
        <v>0.1310976459411313</v>
      </c>
      <c r="O341" s="174">
        <v>0.18322164718771361</v>
      </c>
      <c r="P341" s="174">
        <v>4.5074442321726561E-2</v>
      </c>
      <c r="Q341" s="174">
        <v>4.3561182913829611E-3</v>
      </c>
      <c r="R341" s="174">
        <v>4.943056061310952E-2</v>
      </c>
      <c r="S341" s="174">
        <v>1.5663466352383554E-2</v>
      </c>
      <c r="T341" s="174">
        <v>5.2465702948400247E-3</v>
      </c>
      <c r="U341" s="174">
        <v>0.38465989038917797</v>
      </c>
      <c r="V341" s="174">
        <v>1</v>
      </c>
    </row>
    <row r="342" spans="1:22" x14ac:dyDescent="0.2">
      <c r="A342" s="414" t="s">
        <v>18</v>
      </c>
      <c r="B342" s="401"/>
      <c r="C342" s="401"/>
      <c r="D342" s="401"/>
      <c r="E342" s="401"/>
      <c r="F342" s="401"/>
      <c r="G342" s="401"/>
      <c r="H342" s="401"/>
      <c r="I342" s="401"/>
      <c r="J342" s="401"/>
      <c r="K342" s="414" t="s">
        <v>18</v>
      </c>
    </row>
    <row r="343" spans="1:22" x14ac:dyDescent="0.2">
      <c r="A343" s="414" t="s">
        <v>19</v>
      </c>
      <c r="B343" s="401"/>
      <c r="C343" s="401"/>
      <c r="D343" s="401"/>
      <c r="E343" s="401"/>
      <c r="F343" s="401"/>
      <c r="G343" s="401"/>
      <c r="H343" s="401"/>
      <c r="I343" s="401"/>
      <c r="J343" s="401"/>
      <c r="K343" s="414" t="s">
        <v>801</v>
      </c>
    </row>
    <row r="344" spans="1:22" x14ac:dyDescent="0.2">
      <c r="A344" s="414" t="s">
        <v>20</v>
      </c>
      <c r="B344" s="401"/>
      <c r="C344" s="401"/>
      <c r="D344" s="401"/>
      <c r="E344" s="401"/>
      <c r="F344" s="401"/>
      <c r="G344" s="401"/>
      <c r="H344" s="401"/>
      <c r="I344" s="401"/>
      <c r="J344" s="401"/>
      <c r="K344" s="414" t="s">
        <v>802</v>
      </c>
    </row>
    <row r="345" spans="1:22" x14ac:dyDescent="0.2">
      <c r="A345" s="414" t="s">
        <v>797</v>
      </c>
      <c r="B345" s="401"/>
      <c r="C345" s="401"/>
      <c r="D345" s="401"/>
      <c r="E345" s="401"/>
      <c r="F345" s="401"/>
      <c r="G345" s="401"/>
      <c r="H345" s="401"/>
      <c r="I345" s="401"/>
      <c r="J345" s="401"/>
      <c r="K345" s="414" t="s">
        <v>43</v>
      </c>
    </row>
    <row r="346" spans="1:22" x14ac:dyDescent="0.2">
      <c r="A346" s="414" t="s">
        <v>798</v>
      </c>
      <c r="B346" s="401"/>
      <c r="C346" s="401"/>
      <c r="D346" s="401"/>
      <c r="E346" s="401"/>
      <c r="F346" s="401"/>
      <c r="G346" s="401"/>
      <c r="H346" s="401"/>
      <c r="I346" s="401"/>
      <c r="J346" s="401"/>
      <c r="K346" s="414" t="s">
        <v>44</v>
      </c>
    </row>
    <row r="347" spans="1:22" x14ac:dyDescent="0.2">
      <c r="A347" s="414" t="s">
        <v>22</v>
      </c>
      <c r="B347" s="401"/>
      <c r="C347" s="401"/>
      <c r="D347" s="401"/>
      <c r="E347" s="401"/>
      <c r="F347" s="401"/>
      <c r="G347" s="401"/>
      <c r="H347" s="401"/>
      <c r="I347" s="401"/>
      <c r="J347" s="401"/>
      <c r="K347" s="414" t="s">
        <v>803</v>
      </c>
    </row>
    <row r="348" spans="1:22" x14ac:dyDescent="0.2">
      <c r="A348" s="415"/>
      <c r="B348" s="401"/>
      <c r="C348" s="401"/>
      <c r="D348" s="401"/>
      <c r="E348" s="401"/>
      <c r="F348" s="401"/>
      <c r="G348" s="401"/>
      <c r="H348" s="401"/>
      <c r="I348" s="401"/>
      <c r="J348" s="401"/>
      <c r="K348" s="414" t="s">
        <v>22</v>
      </c>
    </row>
  </sheetData>
  <mergeCells count="148">
    <mergeCell ref="A1:J1"/>
    <mergeCell ref="A2:J2"/>
    <mergeCell ref="A3:J3"/>
    <mergeCell ref="A4:J4"/>
    <mergeCell ref="A5:J5"/>
    <mergeCell ref="A6:A7"/>
    <mergeCell ref="B6:E6"/>
    <mergeCell ref="F6:F7"/>
    <mergeCell ref="G6:G7"/>
    <mergeCell ref="H6:H7"/>
    <mergeCell ref="A68:J68"/>
    <mergeCell ref="A88:J88"/>
    <mergeCell ref="A32:J32"/>
    <mergeCell ref="A44:J44"/>
    <mergeCell ref="A56:J56"/>
    <mergeCell ref="A20:J20"/>
    <mergeCell ref="I6:I7"/>
    <mergeCell ref="J6:J7"/>
    <mergeCell ref="A8:J8"/>
    <mergeCell ref="A89:J89"/>
    <mergeCell ref="A90:J90"/>
    <mergeCell ref="A91:J91"/>
    <mergeCell ref="A92:J92"/>
    <mergeCell ref="A93:A94"/>
    <mergeCell ref="B93:E93"/>
    <mergeCell ref="F93:F94"/>
    <mergeCell ref="G93:G94"/>
    <mergeCell ref="H93:H94"/>
    <mergeCell ref="I93:I94"/>
    <mergeCell ref="A155:J155"/>
    <mergeCell ref="A176:J176"/>
    <mergeCell ref="A177:J177"/>
    <mergeCell ref="A119:J119"/>
    <mergeCell ref="A131:J131"/>
    <mergeCell ref="A143:J143"/>
    <mergeCell ref="J93:J94"/>
    <mergeCell ref="A95:J95"/>
    <mergeCell ref="A107:J107"/>
    <mergeCell ref="A178:J178"/>
    <mergeCell ref="A179:J179"/>
    <mergeCell ref="A180:J180"/>
    <mergeCell ref="A181:A182"/>
    <mergeCell ref="B181:E181"/>
    <mergeCell ref="F181:F182"/>
    <mergeCell ref="G181:G182"/>
    <mergeCell ref="H181:H182"/>
    <mergeCell ref="I181:I182"/>
    <mergeCell ref="J181:J182"/>
    <mergeCell ref="A243:J243"/>
    <mergeCell ref="A263:J263"/>
    <mergeCell ref="A264:J264"/>
    <mergeCell ref="A265:J265"/>
    <mergeCell ref="A207:J207"/>
    <mergeCell ref="A219:J219"/>
    <mergeCell ref="A231:J231"/>
    <mergeCell ref="A183:J183"/>
    <mergeCell ref="A195:J195"/>
    <mergeCell ref="A266:J266"/>
    <mergeCell ref="A267:J267"/>
    <mergeCell ref="A268:A269"/>
    <mergeCell ref="B268:E268"/>
    <mergeCell ref="F268:F269"/>
    <mergeCell ref="G268:G269"/>
    <mergeCell ref="H268:H269"/>
    <mergeCell ref="I268:I269"/>
    <mergeCell ref="J268:J269"/>
    <mergeCell ref="A306:J306"/>
    <mergeCell ref="A318:J318"/>
    <mergeCell ref="A330:J330"/>
    <mergeCell ref="A294:J294"/>
    <mergeCell ref="A270:J270"/>
    <mergeCell ref="A282:J282"/>
    <mergeCell ref="T6:T7"/>
    <mergeCell ref="U6:U7"/>
    <mergeCell ref="V6:V7"/>
    <mergeCell ref="K8:V8"/>
    <mergeCell ref="K20:V20"/>
    <mergeCell ref="K68:V68"/>
    <mergeCell ref="K88:V88"/>
    <mergeCell ref="K89:V89"/>
    <mergeCell ref="K90:V90"/>
    <mergeCell ref="K91:V91"/>
    <mergeCell ref="K92:V92"/>
    <mergeCell ref="K32:V32"/>
    <mergeCell ref="K44:V44"/>
    <mergeCell ref="K56:V56"/>
    <mergeCell ref="K131:V131"/>
    <mergeCell ref="K143:V143"/>
    <mergeCell ref="K155:V155"/>
    <mergeCell ref="K119:V119"/>
    <mergeCell ref="K1:V1"/>
    <mergeCell ref="K2:V2"/>
    <mergeCell ref="K3:V3"/>
    <mergeCell ref="K4:V4"/>
    <mergeCell ref="K5:V5"/>
    <mergeCell ref="K6:K7"/>
    <mergeCell ref="L6:N6"/>
    <mergeCell ref="O6:O7"/>
    <mergeCell ref="P6:R6"/>
    <mergeCell ref="S6:S7"/>
    <mergeCell ref="U93:U94"/>
    <mergeCell ref="V93:V94"/>
    <mergeCell ref="K95:V95"/>
    <mergeCell ref="K107:V107"/>
    <mergeCell ref="K93:K94"/>
    <mergeCell ref="L93:N93"/>
    <mergeCell ref="O93:O94"/>
    <mergeCell ref="P93:R93"/>
    <mergeCell ref="S93:S94"/>
    <mergeCell ref="T93:T94"/>
    <mergeCell ref="T181:T182"/>
    <mergeCell ref="U181:U182"/>
    <mergeCell ref="V181:V182"/>
    <mergeCell ref="K183:V183"/>
    <mergeCell ref="K195:V195"/>
    <mergeCell ref="K176:V176"/>
    <mergeCell ref="K177:V177"/>
    <mergeCell ref="K178:V178"/>
    <mergeCell ref="K179:V179"/>
    <mergeCell ref="K180:V180"/>
    <mergeCell ref="K181:K182"/>
    <mergeCell ref="L181:N181"/>
    <mergeCell ref="O181:O182"/>
    <mergeCell ref="P181:R181"/>
    <mergeCell ref="S181:S182"/>
    <mergeCell ref="K243:V243"/>
    <mergeCell ref="K263:V263"/>
    <mergeCell ref="K264:V264"/>
    <mergeCell ref="K265:V265"/>
    <mergeCell ref="K266:V266"/>
    <mergeCell ref="K267:V267"/>
    <mergeCell ref="K207:V207"/>
    <mergeCell ref="K219:V219"/>
    <mergeCell ref="K231:V231"/>
    <mergeCell ref="K294:V294"/>
    <mergeCell ref="K306:V306"/>
    <mergeCell ref="K318:V318"/>
    <mergeCell ref="K330:V330"/>
    <mergeCell ref="K270:V270"/>
    <mergeCell ref="K282:V282"/>
    <mergeCell ref="K268:K269"/>
    <mergeCell ref="L268:N268"/>
    <mergeCell ref="O268:O269"/>
    <mergeCell ref="P268:R268"/>
    <mergeCell ref="S268:S269"/>
    <mergeCell ref="T268:T269"/>
    <mergeCell ref="U268:U269"/>
    <mergeCell ref="V268:V269"/>
  </mergeCells>
  <hyperlinks>
    <hyperlink ref="W7" location="TOC!A1" display="RETURN TO TABLE OF CONTENTS" xr:uid="{00000000-0004-0000-4D00-000000000000}"/>
  </hyperlinks>
  <pageMargins left="0.7" right="0.7" top="0.75" bottom="0.75" header="0.3" footer="0.3"/>
  <pageSetup orientation="portrait" verticalDpi="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W545"/>
  <sheetViews>
    <sheetView zoomScaleNormal="100" workbookViewId="0">
      <pane ySplit="3" topLeftCell="A508" activePane="bottomLeft" state="frozen"/>
      <selection activeCell="V32" sqref="V32"/>
      <selection pane="bottomLeft" activeCell="A543" sqref="A543"/>
    </sheetView>
  </sheetViews>
  <sheetFormatPr defaultRowHeight="12.75" x14ac:dyDescent="0.2"/>
  <cols>
    <col min="1" max="1" width="9.140625" style="416"/>
    <col min="2" max="2" width="9.7109375" style="399" bestFit="1" customWidth="1"/>
    <col min="3" max="4" width="9.28515625" style="399" bestFit="1" customWidth="1"/>
    <col min="5" max="5" width="9.7109375" style="399" bestFit="1" customWidth="1"/>
    <col min="6" max="9" width="9.28515625" style="399" bestFit="1" customWidth="1"/>
    <col min="10" max="10" width="9.7109375" style="399" bestFit="1" customWidth="1"/>
    <col min="11" max="11" width="9.140625" style="416"/>
    <col min="12" max="20" width="9.28515625" style="399" bestFit="1" customWidth="1"/>
    <col min="21" max="22" width="9.7109375" style="399" bestFit="1" customWidth="1"/>
  </cols>
  <sheetData>
    <row r="1" spans="1:23" ht="12.75" customHeight="1" x14ac:dyDescent="0.2">
      <c r="A1" s="778" t="s">
        <v>2403</v>
      </c>
      <c r="B1" s="778"/>
      <c r="C1" s="778"/>
      <c r="D1" s="778"/>
      <c r="E1" s="778"/>
      <c r="F1" s="778"/>
      <c r="G1" s="778"/>
      <c r="H1" s="778"/>
      <c r="I1" s="778"/>
      <c r="J1" s="778"/>
      <c r="K1" s="778" t="s">
        <v>2403</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2.75" customHeight="1" x14ac:dyDescent="0.2">
      <c r="A3" s="950" t="s">
        <v>2408</v>
      </c>
      <c r="B3" s="951"/>
      <c r="C3" s="951"/>
      <c r="D3" s="951"/>
      <c r="E3" s="951"/>
      <c r="F3" s="951"/>
      <c r="G3" s="951"/>
      <c r="H3" s="951"/>
      <c r="I3" s="951"/>
      <c r="J3" s="952"/>
      <c r="K3" s="1001" t="s">
        <v>2408</v>
      </c>
      <c r="L3" s="1002"/>
      <c r="M3" s="1002"/>
      <c r="N3" s="1002"/>
      <c r="O3" s="1002"/>
      <c r="P3" s="1002"/>
      <c r="Q3" s="1002"/>
      <c r="R3" s="1002"/>
      <c r="S3" s="1002"/>
      <c r="T3" s="1002"/>
      <c r="U3" s="1002"/>
      <c r="V3" s="1003"/>
    </row>
    <row r="4" spans="1:23" ht="12.75" customHeight="1" x14ac:dyDescent="0.2">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3" ht="13.5" thickBot="1" x14ac:dyDescent="0.25">
      <c r="A5" s="953" t="s">
        <v>2394</v>
      </c>
      <c r="B5" s="954"/>
      <c r="C5" s="954"/>
      <c r="D5" s="954"/>
      <c r="E5" s="954"/>
      <c r="F5" s="954"/>
      <c r="G5" s="954"/>
      <c r="H5" s="954"/>
      <c r="I5" s="954"/>
      <c r="J5" s="955"/>
      <c r="K5" s="953" t="s">
        <v>2394</v>
      </c>
      <c r="L5" s="954"/>
      <c r="M5" s="954"/>
      <c r="N5" s="954"/>
      <c r="O5" s="954"/>
      <c r="P5" s="954"/>
      <c r="Q5" s="954"/>
      <c r="R5" s="954"/>
      <c r="S5" s="954"/>
      <c r="T5" s="954"/>
      <c r="U5" s="954"/>
      <c r="V5" s="955"/>
    </row>
    <row r="6" spans="1:23" ht="30" customHeight="1" thickBot="1" x14ac:dyDescent="0.25">
      <c r="A6" s="1006" t="s">
        <v>794</v>
      </c>
      <c r="B6" s="870" t="s">
        <v>4</v>
      </c>
      <c r="C6" s="871"/>
      <c r="D6" s="871"/>
      <c r="E6" s="872"/>
      <c r="F6" s="1008" t="s">
        <v>5</v>
      </c>
      <c r="G6" s="1008" t="s">
        <v>6</v>
      </c>
      <c r="H6" s="1008" t="s">
        <v>7</v>
      </c>
      <c r="I6" s="1008" t="s">
        <v>8</v>
      </c>
      <c r="J6" s="1008" t="s">
        <v>795</v>
      </c>
      <c r="K6" s="1006" t="s">
        <v>794</v>
      </c>
      <c r="L6" s="870" t="s">
        <v>23</v>
      </c>
      <c r="M6" s="871"/>
      <c r="N6" s="872"/>
      <c r="O6" s="1008" t="s">
        <v>24</v>
      </c>
      <c r="P6" s="870" t="s">
        <v>25</v>
      </c>
      <c r="Q6" s="871"/>
      <c r="R6" s="872"/>
      <c r="S6" s="1008" t="s">
        <v>26</v>
      </c>
      <c r="T6" s="1008" t="s">
        <v>27</v>
      </c>
      <c r="U6" s="1008" t="s">
        <v>799</v>
      </c>
      <c r="V6" s="1008" t="s">
        <v>29</v>
      </c>
    </row>
    <row r="7" spans="1:23" ht="34.5" thickBot="1" x14ac:dyDescent="0.25">
      <c r="A7" s="1019"/>
      <c r="B7" s="397" t="s">
        <v>10</v>
      </c>
      <c r="C7" s="397" t="s">
        <v>11</v>
      </c>
      <c r="D7" s="398" t="s">
        <v>2287</v>
      </c>
      <c r="E7" s="397" t="s">
        <v>12</v>
      </c>
      <c r="F7" s="1020"/>
      <c r="G7" s="1020"/>
      <c r="H7" s="1020"/>
      <c r="I7" s="1020"/>
      <c r="J7" s="1020"/>
      <c r="K7" s="1007"/>
      <c r="L7" s="383" t="s">
        <v>30</v>
      </c>
      <c r="M7" s="383" t="s">
        <v>800</v>
      </c>
      <c r="N7" s="383" t="s">
        <v>31</v>
      </c>
      <c r="O7" s="1009"/>
      <c r="P7" s="383" t="s">
        <v>32</v>
      </c>
      <c r="Q7" s="383" t="s">
        <v>33</v>
      </c>
      <c r="R7" s="383" t="s">
        <v>34</v>
      </c>
      <c r="S7" s="1009"/>
      <c r="T7" s="1009"/>
      <c r="U7" s="1009"/>
      <c r="V7" s="1009"/>
      <c r="W7" s="551" t="s">
        <v>2837</v>
      </c>
    </row>
    <row r="8" spans="1:23" ht="12.75" customHeight="1" thickBot="1" x14ac:dyDescent="0.25">
      <c r="A8" s="964" t="s">
        <v>110</v>
      </c>
      <c r="B8" s="965"/>
      <c r="C8" s="965"/>
      <c r="D8" s="965"/>
      <c r="E8" s="965"/>
      <c r="F8" s="965"/>
      <c r="G8" s="965"/>
      <c r="H8" s="965"/>
      <c r="I8" s="965"/>
      <c r="J8" s="966"/>
      <c r="K8" s="964" t="s">
        <v>110</v>
      </c>
      <c r="L8" s="965"/>
      <c r="M8" s="965"/>
      <c r="N8" s="965"/>
      <c r="O8" s="965"/>
      <c r="P8" s="965"/>
      <c r="Q8" s="965"/>
      <c r="R8" s="965"/>
      <c r="S8" s="965"/>
      <c r="T8" s="965"/>
      <c r="U8" s="965"/>
      <c r="V8" s="966"/>
    </row>
    <row r="9" spans="1:23" s="38" customFormat="1" ht="13.5" thickBot="1" x14ac:dyDescent="0.25">
      <c r="A9" s="413">
        <v>2007</v>
      </c>
      <c r="B9" s="41" t="s">
        <v>14</v>
      </c>
      <c r="C9" s="41" t="s">
        <v>14</v>
      </c>
      <c r="D9" s="41" t="s">
        <v>14</v>
      </c>
      <c r="E9" s="41">
        <v>6915.2</v>
      </c>
      <c r="F9" s="41">
        <v>100.1</v>
      </c>
      <c r="G9" s="41">
        <v>972.5</v>
      </c>
      <c r="H9" s="41" t="s">
        <v>796</v>
      </c>
      <c r="I9" s="41" t="s">
        <v>796</v>
      </c>
      <c r="J9" s="41">
        <v>7987.8</v>
      </c>
      <c r="K9" s="413">
        <v>2007</v>
      </c>
      <c r="L9" s="41">
        <v>1508.2</v>
      </c>
      <c r="M9" s="41" t="s">
        <v>40</v>
      </c>
      <c r="N9" s="41">
        <v>1508.2</v>
      </c>
      <c r="O9" s="41">
        <v>2953.5</v>
      </c>
      <c r="P9" s="41">
        <v>458.5</v>
      </c>
      <c r="Q9" s="41" t="s">
        <v>36</v>
      </c>
      <c r="R9" s="41">
        <v>458.5</v>
      </c>
      <c r="S9" s="41" t="s">
        <v>301</v>
      </c>
      <c r="T9" s="41">
        <v>296.7</v>
      </c>
      <c r="U9" s="41">
        <v>5216.8999999999996</v>
      </c>
      <c r="V9" s="41">
        <v>13204.7</v>
      </c>
    </row>
    <row r="10" spans="1:23" s="38" customFormat="1" ht="13.5" thickBot="1" x14ac:dyDescent="0.25">
      <c r="A10" s="413">
        <v>2008</v>
      </c>
      <c r="B10" s="41" t="s">
        <v>14</v>
      </c>
      <c r="C10" s="41" t="s">
        <v>14</v>
      </c>
      <c r="D10" s="41" t="s">
        <v>14</v>
      </c>
      <c r="E10" s="41">
        <v>7414.5</v>
      </c>
      <c r="F10" s="41">
        <v>104.8</v>
      </c>
      <c r="G10" s="41">
        <v>989.2</v>
      </c>
      <c r="H10" s="41" t="s">
        <v>796</v>
      </c>
      <c r="I10" s="41" t="s">
        <v>796</v>
      </c>
      <c r="J10" s="41">
        <v>8508.5</v>
      </c>
      <c r="K10" s="413">
        <v>2008</v>
      </c>
      <c r="L10" s="41">
        <v>1518.3</v>
      </c>
      <c r="M10" s="41" t="s">
        <v>40</v>
      </c>
      <c r="N10" s="41">
        <v>1518.3</v>
      </c>
      <c r="O10" s="41">
        <v>3071</v>
      </c>
      <c r="P10" s="41">
        <v>499</v>
      </c>
      <c r="Q10" s="41" t="s">
        <v>36</v>
      </c>
      <c r="R10" s="41">
        <v>499</v>
      </c>
      <c r="S10" s="41" t="s">
        <v>301</v>
      </c>
      <c r="T10" s="41">
        <v>317.39999999999998</v>
      </c>
      <c r="U10" s="41">
        <v>5405.7</v>
      </c>
      <c r="V10" s="41">
        <v>13914.2</v>
      </c>
    </row>
    <row r="11" spans="1:23" s="38" customFormat="1" ht="13.5" thickBot="1" x14ac:dyDescent="0.25">
      <c r="A11" s="413">
        <v>2009</v>
      </c>
      <c r="B11" s="41" t="s">
        <v>14</v>
      </c>
      <c r="C11" s="41" t="s">
        <v>14</v>
      </c>
      <c r="D11" s="41" t="s">
        <v>14</v>
      </c>
      <c r="E11" s="41">
        <v>7458.2</v>
      </c>
      <c r="F11" s="41">
        <v>112.9</v>
      </c>
      <c r="G11" s="41">
        <v>1041.7</v>
      </c>
      <c r="H11" s="41" t="s">
        <v>796</v>
      </c>
      <c r="I11" s="41" t="s">
        <v>796</v>
      </c>
      <c r="J11" s="41">
        <v>8612.7999999999993</v>
      </c>
      <c r="K11" s="413">
        <v>2009</v>
      </c>
      <c r="L11" s="41">
        <v>1595.6</v>
      </c>
      <c r="M11" s="41" t="s">
        <v>40</v>
      </c>
      <c r="N11" s="41">
        <v>1595.6</v>
      </c>
      <c r="O11" s="41">
        <v>3160.5</v>
      </c>
      <c r="P11" s="41">
        <v>528.70000000000005</v>
      </c>
      <c r="Q11" s="41" t="s">
        <v>36</v>
      </c>
      <c r="R11" s="41">
        <v>528.70000000000005</v>
      </c>
      <c r="S11" s="41" t="s">
        <v>301</v>
      </c>
      <c r="T11" s="41">
        <v>314.60000000000002</v>
      </c>
      <c r="U11" s="41">
        <v>5599.4</v>
      </c>
      <c r="V11" s="41">
        <v>14212.3</v>
      </c>
    </row>
    <row r="12" spans="1:23" s="38" customFormat="1" ht="13.5" thickBot="1" x14ac:dyDescent="0.25">
      <c r="A12" s="413">
        <v>2010</v>
      </c>
      <c r="B12" s="41" t="s">
        <v>14</v>
      </c>
      <c r="C12" s="41" t="s">
        <v>14</v>
      </c>
      <c r="D12" s="41" t="s">
        <v>14</v>
      </c>
      <c r="E12" s="41">
        <v>7479.4</v>
      </c>
      <c r="F12" s="41">
        <v>112.4</v>
      </c>
      <c r="G12" s="41">
        <v>1136.9000000000001</v>
      </c>
      <c r="H12" s="41" t="s">
        <v>796</v>
      </c>
      <c r="I12" s="41" t="s">
        <v>796</v>
      </c>
      <c r="J12" s="41">
        <v>8728.7000000000007</v>
      </c>
      <c r="K12" s="413">
        <v>2010</v>
      </c>
      <c r="L12" s="41">
        <v>1572.8</v>
      </c>
      <c r="M12" s="41" t="s">
        <v>40</v>
      </c>
      <c r="N12" s="41">
        <v>1572.8</v>
      </c>
      <c r="O12" s="41">
        <v>3147.2</v>
      </c>
      <c r="P12" s="41">
        <v>531.9</v>
      </c>
      <c r="Q12" s="41" t="s">
        <v>36</v>
      </c>
      <c r="R12" s="41">
        <v>531.9</v>
      </c>
      <c r="S12" s="41" t="s">
        <v>301</v>
      </c>
      <c r="T12" s="41">
        <v>304.89999999999998</v>
      </c>
      <c r="U12" s="41">
        <v>5556.8</v>
      </c>
      <c r="V12" s="41">
        <v>14285.5</v>
      </c>
    </row>
    <row r="13" spans="1:23" s="38" customFormat="1" ht="13.5" thickBot="1" x14ac:dyDescent="0.25">
      <c r="A13" s="413">
        <v>2011</v>
      </c>
      <c r="B13" s="41">
        <v>7475.8</v>
      </c>
      <c r="C13" s="41">
        <v>8</v>
      </c>
      <c r="D13" s="41">
        <v>73.099999999999994</v>
      </c>
      <c r="E13" s="41">
        <v>7556.9</v>
      </c>
      <c r="F13" s="41">
        <v>108.4</v>
      </c>
      <c r="G13" s="41">
        <v>987.8</v>
      </c>
      <c r="H13" s="41">
        <v>20.7</v>
      </c>
      <c r="I13" s="41">
        <v>0.1</v>
      </c>
      <c r="J13" s="41">
        <v>8673.9</v>
      </c>
      <c r="K13" s="413">
        <v>2011</v>
      </c>
      <c r="L13" s="41">
        <v>1594</v>
      </c>
      <c r="M13" s="41">
        <v>4.5999999999999996</v>
      </c>
      <c r="N13" s="41">
        <v>1598.6</v>
      </c>
      <c r="O13" s="41">
        <v>3218.1</v>
      </c>
      <c r="P13" s="41">
        <v>509.2</v>
      </c>
      <c r="Q13" s="41">
        <v>38.4</v>
      </c>
      <c r="R13" s="41">
        <v>547.6</v>
      </c>
      <c r="S13" s="41">
        <v>206.3</v>
      </c>
      <c r="T13" s="41">
        <v>86.7</v>
      </c>
      <c r="U13" s="41">
        <v>5657.3</v>
      </c>
      <c r="V13" s="41">
        <v>14331.2</v>
      </c>
    </row>
    <row r="14" spans="1:23" s="38" customFormat="1" ht="13.5" thickBot="1" x14ac:dyDescent="0.25">
      <c r="A14" s="413">
        <v>2012</v>
      </c>
      <c r="B14" s="41">
        <v>7387.1</v>
      </c>
      <c r="C14" s="41">
        <v>10.4</v>
      </c>
      <c r="D14" s="41">
        <v>111.5</v>
      </c>
      <c r="E14" s="41">
        <v>7509</v>
      </c>
      <c r="F14" s="41">
        <v>109.8</v>
      </c>
      <c r="G14" s="41">
        <v>980.1</v>
      </c>
      <c r="H14" s="41">
        <v>22.9</v>
      </c>
      <c r="I14" s="41">
        <v>0.1</v>
      </c>
      <c r="J14" s="41">
        <v>8621.7999999999993</v>
      </c>
      <c r="K14" s="413">
        <v>2012</v>
      </c>
      <c r="L14" s="41">
        <v>1608.4</v>
      </c>
      <c r="M14" s="41">
        <v>5.5</v>
      </c>
      <c r="N14" s="41">
        <v>1613.9</v>
      </c>
      <c r="O14" s="41">
        <v>3278.6</v>
      </c>
      <c r="P14" s="41">
        <v>534.6</v>
      </c>
      <c r="Q14" s="41">
        <v>48</v>
      </c>
      <c r="R14" s="41">
        <v>582.6</v>
      </c>
      <c r="S14" s="41">
        <v>207</v>
      </c>
      <c r="T14" s="41">
        <v>64.8</v>
      </c>
      <c r="U14" s="41">
        <v>5746.9</v>
      </c>
      <c r="V14" s="41">
        <v>14368.7</v>
      </c>
    </row>
    <row r="15" spans="1:23" s="38" customFormat="1" ht="13.5" thickBot="1" x14ac:dyDescent="0.25">
      <c r="A15" s="413">
        <v>2013</v>
      </c>
      <c r="B15" s="41">
        <v>7235.7</v>
      </c>
      <c r="C15" s="41">
        <v>33.700000000000003</v>
      </c>
      <c r="D15" s="41">
        <v>295.5</v>
      </c>
      <c r="E15" s="41">
        <v>7564.9</v>
      </c>
      <c r="F15" s="41">
        <v>107.8</v>
      </c>
      <c r="G15" s="41">
        <v>1030.0999999999999</v>
      </c>
      <c r="H15" s="41">
        <v>21.5</v>
      </c>
      <c r="I15" s="41">
        <v>0.1</v>
      </c>
      <c r="J15" s="41">
        <v>8724.5</v>
      </c>
      <c r="K15" s="413">
        <v>2013</v>
      </c>
      <c r="L15" s="41">
        <v>1580.8</v>
      </c>
      <c r="M15" s="41">
        <v>6.7</v>
      </c>
      <c r="N15" s="41">
        <v>1587.5</v>
      </c>
      <c r="O15" s="41">
        <v>3355.4</v>
      </c>
      <c r="P15" s="41">
        <v>568.5</v>
      </c>
      <c r="Q15" s="41">
        <v>42.2</v>
      </c>
      <c r="R15" s="41">
        <v>610.70000000000005</v>
      </c>
      <c r="S15" s="41">
        <v>204.9</v>
      </c>
      <c r="T15" s="41">
        <v>63.1</v>
      </c>
      <c r="U15" s="41">
        <v>5821.7</v>
      </c>
      <c r="V15" s="41">
        <v>14546.2</v>
      </c>
    </row>
    <row r="16" spans="1:23" s="38" customFormat="1" ht="13.5" thickBot="1" x14ac:dyDescent="0.25">
      <c r="A16" s="413">
        <v>2014</v>
      </c>
      <c r="B16" s="185">
        <v>7504.3</v>
      </c>
      <c r="C16" s="185">
        <v>45.2</v>
      </c>
      <c r="D16" s="185">
        <v>344.6</v>
      </c>
      <c r="E16" s="185">
        <v>7894.1</v>
      </c>
      <c r="F16" s="185">
        <v>110.9</v>
      </c>
      <c r="G16" s="185">
        <v>1098.4000000000001</v>
      </c>
      <c r="H16" s="185">
        <v>26</v>
      </c>
      <c r="I16" s="185">
        <v>0.1</v>
      </c>
      <c r="J16" s="185">
        <v>9129.6</v>
      </c>
      <c r="K16" s="413">
        <v>2014</v>
      </c>
      <c r="L16" s="185">
        <v>1756.4</v>
      </c>
      <c r="M16" s="185">
        <v>7.2</v>
      </c>
      <c r="N16" s="185">
        <v>1763.6</v>
      </c>
      <c r="O16" s="185">
        <v>3548.6</v>
      </c>
      <c r="P16" s="185">
        <v>624.79999999999995</v>
      </c>
      <c r="Q16" s="185">
        <v>44.9</v>
      </c>
      <c r="R16" s="185">
        <v>669.7</v>
      </c>
      <c r="S16" s="185">
        <v>220.6</v>
      </c>
      <c r="T16" s="185">
        <v>64</v>
      </c>
      <c r="U16" s="185">
        <v>6266.6</v>
      </c>
      <c r="V16" s="185">
        <v>15396.1</v>
      </c>
    </row>
    <row r="17" spans="1:22" s="38" customFormat="1" ht="13.5" thickBot="1" x14ac:dyDescent="0.25">
      <c r="A17" s="568">
        <v>2015</v>
      </c>
      <c r="B17" s="185">
        <v>7829.2610000000004</v>
      </c>
      <c r="C17" s="185">
        <v>50.183</v>
      </c>
      <c r="D17" s="185">
        <v>335.08</v>
      </c>
      <c r="E17" s="185">
        <v>8214.5239999999994</v>
      </c>
      <c r="F17" s="185">
        <v>116.572</v>
      </c>
      <c r="G17" s="185">
        <v>1051.136</v>
      </c>
      <c r="H17" s="185">
        <v>22.791</v>
      </c>
      <c r="I17" s="185">
        <v>0.128</v>
      </c>
      <c r="J17" s="185">
        <v>9405.1509999999998</v>
      </c>
      <c r="K17" s="568">
        <v>2015</v>
      </c>
      <c r="L17" s="185">
        <v>1772.9939999999999</v>
      </c>
      <c r="M17" s="185">
        <v>7.71</v>
      </c>
      <c r="N17" s="185">
        <v>1780.7049999999999</v>
      </c>
      <c r="O17" s="185">
        <v>3676.357</v>
      </c>
      <c r="P17" s="185">
        <v>665.399</v>
      </c>
      <c r="Q17" s="185">
        <v>48.173999999999999</v>
      </c>
      <c r="R17" s="185">
        <v>713.57299999999998</v>
      </c>
      <c r="S17" s="185">
        <v>264.66000000000003</v>
      </c>
      <c r="T17" s="185">
        <v>72.093999999999994</v>
      </c>
      <c r="U17" s="185">
        <v>6507.3890000000001</v>
      </c>
      <c r="V17" s="185">
        <v>15912.54</v>
      </c>
    </row>
    <row r="18" spans="1:22" s="38" customFormat="1" ht="13.5" thickBot="1" x14ac:dyDescent="0.25">
      <c r="A18" s="616">
        <v>2016</v>
      </c>
      <c r="B18" s="185">
        <v>8191.1620000000003</v>
      </c>
      <c r="C18" s="185">
        <v>72.637</v>
      </c>
      <c r="D18" s="185">
        <v>349.82900000000001</v>
      </c>
      <c r="E18" s="185">
        <v>8613.6280000000006</v>
      </c>
      <c r="F18" s="185">
        <v>123.221</v>
      </c>
      <c r="G18" s="185">
        <v>1103.1590000000001</v>
      </c>
      <c r="H18" s="185">
        <v>22.518999999999998</v>
      </c>
      <c r="I18" s="185">
        <v>8.8999999999999996E-2</v>
      </c>
      <c r="J18" s="185">
        <v>9862.6149999999998</v>
      </c>
      <c r="K18" s="616">
        <v>2016</v>
      </c>
      <c r="L18" s="185">
        <v>1856.2249999999999</v>
      </c>
      <c r="M18" s="185">
        <v>8.5630000000000006</v>
      </c>
      <c r="N18" s="185">
        <v>1864.788</v>
      </c>
      <c r="O18" s="185">
        <v>3859.5160000000001</v>
      </c>
      <c r="P18" s="185">
        <v>730.51400000000001</v>
      </c>
      <c r="Q18" s="185">
        <v>55.448</v>
      </c>
      <c r="R18" s="185">
        <v>785.96299999999997</v>
      </c>
      <c r="S18" s="185">
        <v>283.02</v>
      </c>
      <c r="T18" s="185">
        <v>83.286000000000001</v>
      </c>
      <c r="U18" s="185">
        <v>6876.5720000000001</v>
      </c>
      <c r="V18" s="185">
        <v>16739.187000000002</v>
      </c>
    </row>
    <row r="19" spans="1:22" s="38" customFormat="1" ht="13.5" thickBot="1" x14ac:dyDescent="0.25">
      <c r="A19" s="640">
        <v>2017</v>
      </c>
      <c r="B19" s="185">
        <v>8372.92</v>
      </c>
      <c r="C19" s="185">
        <v>75.927000000000007</v>
      </c>
      <c r="D19" s="185">
        <v>345.745</v>
      </c>
      <c r="E19" s="185">
        <v>8794.5910000000003</v>
      </c>
      <c r="F19" s="185">
        <v>127.301</v>
      </c>
      <c r="G19" s="185">
        <v>1154.787</v>
      </c>
      <c r="H19" s="185">
        <v>23.891999999999999</v>
      </c>
      <c r="I19" s="185">
        <v>8.8999999999999996E-2</v>
      </c>
      <c r="J19" s="185">
        <v>10100.661</v>
      </c>
      <c r="K19" s="640">
        <v>2017</v>
      </c>
      <c r="L19" s="185">
        <v>1910.056</v>
      </c>
      <c r="M19" s="185">
        <v>8.8940000000000001</v>
      </c>
      <c r="N19" s="185">
        <v>1918.95</v>
      </c>
      <c r="O19" s="185">
        <v>3459.9520000000002</v>
      </c>
      <c r="P19" s="185">
        <v>783.303</v>
      </c>
      <c r="Q19" s="185">
        <v>61.067</v>
      </c>
      <c r="R19" s="185">
        <v>844.37</v>
      </c>
      <c r="S19" s="185">
        <v>271.86700000000002</v>
      </c>
      <c r="T19" s="185">
        <v>92.025999999999996</v>
      </c>
      <c r="U19" s="185">
        <v>6587.165</v>
      </c>
      <c r="V19" s="185">
        <v>16687.826000000001</v>
      </c>
    </row>
    <row r="20" spans="1:22" s="38" customFormat="1" ht="13.5" thickBot="1" x14ac:dyDescent="0.25">
      <c r="A20" s="1010" t="s">
        <v>111</v>
      </c>
      <c r="B20" s="1011"/>
      <c r="C20" s="1011"/>
      <c r="D20" s="1011"/>
      <c r="E20" s="1011"/>
      <c r="F20" s="1011"/>
      <c r="G20" s="1011"/>
      <c r="H20" s="1011"/>
      <c r="I20" s="1011"/>
      <c r="J20" s="1012"/>
      <c r="K20" s="1010" t="s">
        <v>111</v>
      </c>
      <c r="L20" s="1011"/>
      <c r="M20" s="1011"/>
      <c r="N20" s="1011"/>
      <c r="O20" s="1011"/>
      <c r="P20" s="1011"/>
      <c r="Q20" s="1011"/>
      <c r="R20" s="1011"/>
      <c r="S20" s="1011"/>
      <c r="T20" s="1011"/>
      <c r="U20" s="1011"/>
      <c r="V20" s="1012"/>
    </row>
    <row r="21" spans="1:22" s="38" customFormat="1" ht="13.5" thickBot="1" x14ac:dyDescent="0.25">
      <c r="A21" s="413">
        <v>2007</v>
      </c>
      <c r="B21" s="41" t="s">
        <v>14</v>
      </c>
      <c r="C21" s="41" t="s">
        <v>14</v>
      </c>
      <c r="D21" s="41" t="s">
        <v>14</v>
      </c>
      <c r="E21" s="41">
        <v>4723.5</v>
      </c>
      <c r="F21" s="41">
        <v>65.7</v>
      </c>
      <c r="G21" s="41">
        <v>460.3</v>
      </c>
      <c r="H21" s="41" t="s">
        <v>796</v>
      </c>
      <c r="I21" s="41" t="s">
        <v>796</v>
      </c>
      <c r="J21" s="41">
        <v>5249.5</v>
      </c>
      <c r="K21" s="413">
        <v>2007</v>
      </c>
      <c r="L21" s="41">
        <v>1176.3</v>
      </c>
      <c r="M21" s="41" t="s">
        <v>40</v>
      </c>
      <c r="N21" s="41">
        <v>1176.3</v>
      </c>
      <c r="O21" s="41">
        <v>2250.9</v>
      </c>
      <c r="P21" s="41">
        <v>304.5</v>
      </c>
      <c r="Q21" s="41" t="s">
        <v>36</v>
      </c>
      <c r="R21" s="41">
        <v>304.5</v>
      </c>
      <c r="S21" s="41" t="s">
        <v>301</v>
      </c>
      <c r="T21" s="41">
        <v>110.4</v>
      </c>
      <c r="U21" s="41">
        <v>3842.1</v>
      </c>
      <c r="V21" s="41">
        <v>9091.6</v>
      </c>
    </row>
    <row r="22" spans="1:22" s="38" customFormat="1" ht="13.5" thickBot="1" x14ac:dyDescent="0.25">
      <c r="A22" s="413">
        <v>2008</v>
      </c>
      <c r="B22" s="41" t="s">
        <v>14</v>
      </c>
      <c r="C22" s="41" t="s">
        <v>14</v>
      </c>
      <c r="D22" s="41" t="s">
        <v>14</v>
      </c>
      <c r="E22" s="41">
        <v>4896.3999999999996</v>
      </c>
      <c r="F22" s="41">
        <v>76.599999999999994</v>
      </c>
      <c r="G22" s="41">
        <v>483</v>
      </c>
      <c r="H22" s="41" t="s">
        <v>796</v>
      </c>
      <c r="I22" s="41" t="s">
        <v>796</v>
      </c>
      <c r="J22" s="41">
        <v>5456</v>
      </c>
      <c r="K22" s="413">
        <v>2008</v>
      </c>
      <c r="L22" s="41">
        <v>1140.0999999999999</v>
      </c>
      <c r="M22" s="41" t="s">
        <v>40</v>
      </c>
      <c r="N22" s="41">
        <v>1140.0999999999999</v>
      </c>
      <c r="O22" s="41">
        <v>2303.9</v>
      </c>
      <c r="P22" s="41">
        <v>334.9</v>
      </c>
      <c r="Q22" s="41" t="s">
        <v>36</v>
      </c>
      <c r="R22" s="41">
        <v>334.9</v>
      </c>
      <c r="S22" s="41" t="s">
        <v>301</v>
      </c>
      <c r="T22" s="41">
        <v>131.6</v>
      </c>
      <c r="U22" s="41">
        <v>3910.5</v>
      </c>
      <c r="V22" s="41">
        <v>9366.5</v>
      </c>
    </row>
    <row r="23" spans="1:22" s="38" customFormat="1" ht="13.5" thickBot="1" x14ac:dyDescent="0.25">
      <c r="A23" s="413">
        <v>2009</v>
      </c>
      <c r="B23" s="41" t="s">
        <v>14</v>
      </c>
      <c r="C23" s="41" t="s">
        <v>14</v>
      </c>
      <c r="D23" s="41" t="s">
        <v>14</v>
      </c>
      <c r="E23" s="41">
        <v>5116.5</v>
      </c>
      <c r="F23" s="41">
        <v>82.3</v>
      </c>
      <c r="G23" s="41">
        <v>511.2</v>
      </c>
      <c r="H23" s="41" t="s">
        <v>796</v>
      </c>
      <c r="I23" s="41" t="s">
        <v>796</v>
      </c>
      <c r="J23" s="41">
        <v>5710</v>
      </c>
      <c r="K23" s="413">
        <v>2009</v>
      </c>
      <c r="L23" s="41">
        <v>1254.9000000000001</v>
      </c>
      <c r="M23" s="41" t="s">
        <v>40</v>
      </c>
      <c r="N23" s="41">
        <v>1254.9000000000001</v>
      </c>
      <c r="O23" s="41">
        <v>2467.4</v>
      </c>
      <c r="P23" s="41">
        <v>361.2</v>
      </c>
      <c r="Q23" s="41" t="s">
        <v>36</v>
      </c>
      <c r="R23" s="41">
        <v>361.2</v>
      </c>
      <c r="S23" s="41" t="s">
        <v>301</v>
      </c>
      <c r="T23" s="41">
        <v>133.19999999999999</v>
      </c>
      <c r="U23" s="41">
        <v>4216.7</v>
      </c>
      <c r="V23" s="41">
        <v>9926.7999999999993</v>
      </c>
    </row>
    <row r="24" spans="1:22" s="38" customFormat="1" ht="13.5" thickBot="1" x14ac:dyDescent="0.25">
      <c r="A24" s="413">
        <v>2010</v>
      </c>
      <c r="B24" s="41" t="s">
        <v>14</v>
      </c>
      <c r="C24" s="41" t="s">
        <v>14</v>
      </c>
      <c r="D24" s="41" t="s">
        <v>14</v>
      </c>
      <c r="E24" s="41">
        <v>5343.6</v>
      </c>
      <c r="F24" s="41">
        <v>84.1</v>
      </c>
      <c r="G24" s="41">
        <v>570.5</v>
      </c>
      <c r="H24" s="41" t="s">
        <v>796</v>
      </c>
      <c r="I24" s="41" t="s">
        <v>796</v>
      </c>
      <c r="J24" s="41">
        <v>5998.2</v>
      </c>
      <c r="K24" s="413">
        <v>2010</v>
      </c>
      <c r="L24" s="41">
        <v>1269.7</v>
      </c>
      <c r="M24" s="41" t="s">
        <v>40</v>
      </c>
      <c r="N24" s="41">
        <v>1269.7</v>
      </c>
      <c r="O24" s="41">
        <v>2552</v>
      </c>
      <c r="P24" s="41">
        <v>381.7</v>
      </c>
      <c r="Q24" s="41" t="s">
        <v>36</v>
      </c>
      <c r="R24" s="41">
        <v>381.7</v>
      </c>
      <c r="S24" s="41" t="s">
        <v>301</v>
      </c>
      <c r="T24" s="41">
        <v>140</v>
      </c>
      <c r="U24" s="41">
        <v>4343.3999999999996</v>
      </c>
      <c r="V24" s="41">
        <v>10341.6</v>
      </c>
    </row>
    <row r="25" spans="1:22" s="38" customFormat="1" ht="13.5" thickBot="1" x14ac:dyDescent="0.25">
      <c r="A25" s="413">
        <v>2011</v>
      </c>
      <c r="B25" s="41">
        <v>5432.2</v>
      </c>
      <c r="C25" s="41">
        <v>6</v>
      </c>
      <c r="D25" s="41">
        <v>36.700000000000003</v>
      </c>
      <c r="E25" s="41">
        <v>5474.9</v>
      </c>
      <c r="F25" s="41">
        <v>84.5</v>
      </c>
      <c r="G25" s="41">
        <v>534.6</v>
      </c>
      <c r="H25" s="41">
        <v>10.7</v>
      </c>
      <c r="I25" s="41">
        <v>0</v>
      </c>
      <c r="J25" s="41">
        <v>6104.7</v>
      </c>
      <c r="K25" s="413">
        <v>2011</v>
      </c>
      <c r="L25" s="41">
        <v>1288.9000000000001</v>
      </c>
      <c r="M25" s="41">
        <v>3.4</v>
      </c>
      <c r="N25" s="41">
        <v>1292.3</v>
      </c>
      <c r="O25" s="41">
        <v>2675.9</v>
      </c>
      <c r="P25" s="41">
        <v>357.9</v>
      </c>
      <c r="Q25" s="41">
        <v>37.200000000000003</v>
      </c>
      <c r="R25" s="41">
        <v>395.1</v>
      </c>
      <c r="S25" s="41">
        <v>80.2</v>
      </c>
      <c r="T25" s="41">
        <v>49.1</v>
      </c>
      <c r="U25" s="41">
        <v>4492.6000000000004</v>
      </c>
      <c r="V25" s="41">
        <v>10597.3</v>
      </c>
    </row>
    <row r="26" spans="1:22" s="38" customFormat="1" ht="13.5" thickBot="1" x14ac:dyDescent="0.25">
      <c r="A26" s="413">
        <v>2012</v>
      </c>
      <c r="B26" s="41">
        <v>5568.3</v>
      </c>
      <c r="C26" s="41">
        <v>7.8</v>
      </c>
      <c r="D26" s="41">
        <v>64.400000000000006</v>
      </c>
      <c r="E26" s="41">
        <v>5640.4</v>
      </c>
      <c r="F26" s="41">
        <v>84.9</v>
      </c>
      <c r="G26" s="41">
        <v>532.6</v>
      </c>
      <c r="H26" s="41">
        <v>13.5</v>
      </c>
      <c r="I26" s="41">
        <v>0</v>
      </c>
      <c r="J26" s="41">
        <v>6271.5</v>
      </c>
      <c r="K26" s="413">
        <v>2012</v>
      </c>
      <c r="L26" s="41">
        <v>1365.7</v>
      </c>
      <c r="M26" s="41">
        <v>4.3</v>
      </c>
      <c r="N26" s="41">
        <v>1370.1</v>
      </c>
      <c r="O26" s="41">
        <v>2857.7</v>
      </c>
      <c r="P26" s="41">
        <v>385</v>
      </c>
      <c r="Q26" s="41">
        <v>42.4</v>
      </c>
      <c r="R26" s="41">
        <v>427.5</v>
      </c>
      <c r="S26" s="41">
        <v>82.7</v>
      </c>
      <c r="T26" s="41">
        <v>38.799999999999997</v>
      </c>
      <c r="U26" s="41">
        <v>4776.7</v>
      </c>
      <c r="V26" s="41">
        <v>11048.2</v>
      </c>
    </row>
    <row r="27" spans="1:22" s="38" customFormat="1" ht="13.5" thickBot="1" x14ac:dyDescent="0.25">
      <c r="A27" s="413">
        <v>2013</v>
      </c>
      <c r="B27" s="41">
        <v>5378.6</v>
      </c>
      <c r="C27" s="41">
        <v>28.5</v>
      </c>
      <c r="D27" s="41">
        <v>188</v>
      </c>
      <c r="E27" s="41">
        <v>5595.1</v>
      </c>
      <c r="F27" s="41">
        <v>82.7</v>
      </c>
      <c r="G27" s="41">
        <v>534.29999999999995</v>
      </c>
      <c r="H27" s="41">
        <v>12.4</v>
      </c>
      <c r="I27" s="41">
        <v>0</v>
      </c>
      <c r="J27" s="41">
        <v>6224.5</v>
      </c>
      <c r="K27" s="413">
        <v>2013</v>
      </c>
      <c r="L27" s="41">
        <v>1351</v>
      </c>
      <c r="M27" s="41">
        <v>4.8</v>
      </c>
      <c r="N27" s="41">
        <v>1355.7</v>
      </c>
      <c r="O27" s="41">
        <v>2936</v>
      </c>
      <c r="P27" s="41">
        <v>398.9</v>
      </c>
      <c r="Q27" s="41">
        <v>35.5</v>
      </c>
      <c r="R27" s="41">
        <v>434.4</v>
      </c>
      <c r="S27" s="41">
        <v>81.599999999999994</v>
      </c>
      <c r="T27" s="41">
        <v>33.799999999999997</v>
      </c>
      <c r="U27" s="41">
        <v>4841.6000000000004</v>
      </c>
      <c r="V27" s="41">
        <v>11066.1</v>
      </c>
    </row>
    <row r="28" spans="1:22" s="38" customFormat="1" ht="13.5" thickBot="1" x14ac:dyDescent="0.25">
      <c r="A28" s="413">
        <v>2014</v>
      </c>
      <c r="B28" s="185">
        <v>5624.4</v>
      </c>
      <c r="C28" s="185">
        <v>37.200000000000003</v>
      </c>
      <c r="D28" s="185">
        <v>223.3</v>
      </c>
      <c r="E28" s="185">
        <v>5884.8</v>
      </c>
      <c r="F28" s="185">
        <v>77.8</v>
      </c>
      <c r="G28" s="185">
        <v>580.4</v>
      </c>
      <c r="H28" s="185">
        <v>12.8</v>
      </c>
      <c r="I28" s="185">
        <v>0</v>
      </c>
      <c r="J28" s="185">
        <v>6555.8</v>
      </c>
      <c r="K28" s="413">
        <v>2014</v>
      </c>
      <c r="L28" s="185">
        <v>1430</v>
      </c>
      <c r="M28" s="185">
        <v>5.2</v>
      </c>
      <c r="N28" s="185">
        <v>1435.2</v>
      </c>
      <c r="O28" s="185">
        <v>3115.8</v>
      </c>
      <c r="P28" s="185">
        <v>441.6</v>
      </c>
      <c r="Q28" s="185">
        <v>38.799999999999997</v>
      </c>
      <c r="R28" s="185">
        <v>480.5</v>
      </c>
      <c r="S28" s="185">
        <v>89</v>
      </c>
      <c r="T28" s="185">
        <v>35.799999999999997</v>
      </c>
      <c r="U28" s="185">
        <v>5156.3</v>
      </c>
      <c r="V28" s="185">
        <v>11712.2</v>
      </c>
    </row>
    <row r="29" spans="1:22" s="38" customFormat="1" ht="13.5" thickBot="1" x14ac:dyDescent="0.25">
      <c r="A29" s="568">
        <v>2015</v>
      </c>
      <c r="B29" s="185">
        <v>5741.3370000000004</v>
      </c>
      <c r="C29" s="185">
        <v>40.54</v>
      </c>
      <c r="D29" s="185">
        <v>229.29900000000001</v>
      </c>
      <c r="E29" s="185">
        <v>6011.1760000000004</v>
      </c>
      <c r="F29" s="185">
        <v>81.837000000000003</v>
      </c>
      <c r="G29" s="185">
        <v>582.87300000000005</v>
      </c>
      <c r="H29" s="185">
        <v>11.847</v>
      </c>
      <c r="I29" s="185">
        <v>4.2000000000000003E-2</v>
      </c>
      <c r="J29" s="185">
        <v>6687.7749999999996</v>
      </c>
      <c r="K29" s="568">
        <v>2015</v>
      </c>
      <c r="L29" s="185">
        <v>1378.154</v>
      </c>
      <c r="M29" s="185">
        <v>5.55</v>
      </c>
      <c r="N29" s="185">
        <v>1383.704</v>
      </c>
      <c r="O29" s="185">
        <v>3280.18</v>
      </c>
      <c r="P29" s="185">
        <v>453.60199999999998</v>
      </c>
      <c r="Q29" s="185">
        <v>39.058</v>
      </c>
      <c r="R29" s="185">
        <v>492.66</v>
      </c>
      <c r="S29" s="185">
        <v>106.447</v>
      </c>
      <c r="T29" s="185">
        <v>41.677</v>
      </c>
      <c r="U29" s="185">
        <v>5304.67</v>
      </c>
      <c r="V29" s="185">
        <v>11992.444</v>
      </c>
    </row>
    <row r="30" spans="1:22" s="38" customFormat="1" ht="13.5" thickBot="1" x14ac:dyDescent="0.25">
      <c r="A30" s="616">
        <v>2016</v>
      </c>
      <c r="B30" s="185">
        <v>6234.1530000000002</v>
      </c>
      <c r="C30" s="185">
        <v>67.006</v>
      </c>
      <c r="D30" s="185">
        <v>244.42500000000001</v>
      </c>
      <c r="E30" s="185">
        <v>6545.5839999999998</v>
      </c>
      <c r="F30" s="185">
        <v>87.747</v>
      </c>
      <c r="G30" s="185">
        <v>630.58399999999995</v>
      </c>
      <c r="H30" s="185">
        <v>12.755000000000001</v>
      </c>
      <c r="I30" s="185">
        <v>2.9000000000000001E-2</v>
      </c>
      <c r="J30" s="185">
        <v>7276.6989999999996</v>
      </c>
      <c r="K30" s="616">
        <v>2016</v>
      </c>
      <c r="L30" s="185">
        <v>1467.2339999999999</v>
      </c>
      <c r="M30" s="185">
        <v>5.9429999999999996</v>
      </c>
      <c r="N30" s="185">
        <v>1473.1769999999999</v>
      </c>
      <c r="O30" s="185">
        <v>3554.991</v>
      </c>
      <c r="P30" s="185">
        <v>516.26099999999997</v>
      </c>
      <c r="Q30" s="185">
        <v>46.529000000000003</v>
      </c>
      <c r="R30" s="185">
        <v>562.79</v>
      </c>
      <c r="S30" s="185">
        <v>118.482</v>
      </c>
      <c r="T30" s="185">
        <v>47.923000000000002</v>
      </c>
      <c r="U30" s="185">
        <v>5757.3630000000003</v>
      </c>
      <c r="V30" s="185">
        <v>13034.062</v>
      </c>
    </row>
    <row r="31" spans="1:22" s="38" customFormat="1" ht="13.5" thickBot="1" x14ac:dyDescent="0.25">
      <c r="A31" s="640">
        <v>2017</v>
      </c>
      <c r="B31" s="185">
        <v>6368.585</v>
      </c>
      <c r="C31" s="185">
        <v>67.123000000000005</v>
      </c>
      <c r="D31" s="185">
        <v>229.619</v>
      </c>
      <c r="E31" s="185">
        <v>6665.3270000000002</v>
      </c>
      <c r="F31" s="185">
        <v>87.164000000000001</v>
      </c>
      <c r="G31" s="185">
        <v>654.99400000000003</v>
      </c>
      <c r="H31" s="185">
        <v>11.552</v>
      </c>
      <c r="I31" s="185">
        <v>2.9000000000000001E-2</v>
      </c>
      <c r="J31" s="185">
        <v>7419.0659999999998</v>
      </c>
      <c r="K31" s="640">
        <v>2017</v>
      </c>
      <c r="L31" s="185">
        <v>1448.884</v>
      </c>
      <c r="M31" s="185">
        <v>6.5110000000000001</v>
      </c>
      <c r="N31" s="185">
        <v>1455.396</v>
      </c>
      <c r="O31" s="185">
        <v>3085.2629999999999</v>
      </c>
      <c r="P31" s="185">
        <v>557.24099999999999</v>
      </c>
      <c r="Q31" s="185">
        <v>46.674999999999997</v>
      </c>
      <c r="R31" s="185">
        <v>603.91499999999996</v>
      </c>
      <c r="S31" s="185">
        <v>113.157</v>
      </c>
      <c r="T31" s="185">
        <v>52.432000000000002</v>
      </c>
      <c r="U31" s="185">
        <v>5310.1629999999996</v>
      </c>
      <c r="V31" s="185">
        <v>12729.228999999999</v>
      </c>
    </row>
    <row r="32" spans="1:22" s="38" customFormat="1" ht="13.5" thickBot="1" x14ac:dyDescent="0.25">
      <c r="A32" s="1016" t="s">
        <v>775</v>
      </c>
      <c r="B32" s="1017"/>
      <c r="C32" s="1017"/>
      <c r="D32" s="1017"/>
      <c r="E32" s="1017"/>
      <c r="F32" s="1017"/>
      <c r="G32" s="1017"/>
      <c r="H32" s="1017"/>
      <c r="I32" s="1017"/>
      <c r="J32" s="1018"/>
      <c r="K32" s="1016" t="s">
        <v>775</v>
      </c>
      <c r="L32" s="1017"/>
      <c r="M32" s="1017"/>
      <c r="N32" s="1017"/>
      <c r="O32" s="1017"/>
      <c r="P32" s="1017"/>
      <c r="Q32" s="1017"/>
      <c r="R32" s="1017"/>
      <c r="S32" s="1017"/>
      <c r="T32" s="1017"/>
      <c r="U32" s="1017"/>
      <c r="V32" s="1018"/>
    </row>
    <row r="33" spans="1:22" s="38" customFormat="1" ht="13.5" thickBot="1" x14ac:dyDescent="0.25">
      <c r="A33" s="413">
        <v>2007</v>
      </c>
      <c r="B33" s="41" t="s">
        <v>14</v>
      </c>
      <c r="C33" s="41" t="s">
        <v>14</v>
      </c>
      <c r="D33" s="41" t="s">
        <v>14</v>
      </c>
      <c r="E33" s="41">
        <v>979.9</v>
      </c>
      <c r="F33" s="41">
        <v>17.3</v>
      </c>
      <c r="G33" s="41">
        <v>180.1</v>
      </c>
      <c r="H33" s="41" t="s">
        <v>796</v>
      </c>
      <c r="I33" s="41" t="s">
        <v>796</v>
      </c>
      <c r="J33" s="41">
        <v>1177.3</v>
      </c>
      <c r="K33" s="413">
        <v>2007</v>
      </c>
      <c r="L33" s="41">
        <v>341.7</v>
      </c>
      <c r="M33" s="41" t="s">
        <v>40</v>
      </c>
      <c r="N33" s="41">
        <v>341.7</v>
      </c>
      <c r="O33" s="41">
        <v>313.39999999999998</v>
      </c>
      <c r="P33" s="41">
        <v>143</v>
      </c>
      <c r="Q33" s="41" t="s">
        <v>36</v>
      </c>
      <c r="R33" s="41">
        <v>143</v>
      </c>
      <c r="S33" s="41" t="s">
        <v>301</v>
      </c>
      <c r="T33" s="41">
        <v>87.8</v>
      </c>
      <c r="U33" s="41">
        <v>885.9</v>
      </c>
      <c r="V33" s="41">
        <v>2063.1999999999998</v>
      </c>
    </row>
    <row r="34" spans="1:22" s="38" customFormat="1" ht="13.5" thickBot="1" x14ac:dyDescent="0.25">
      <c r="A34" s="413">
        <v>2008</v>
      </c>
      <c r="B34" s="41" t="s">
        <v>14</v>
      </c>
      <c r="C34" s="41" t="s">
        <v>14</v>
      </c>
      <c r="D34" s="41" t="s">
        <v>14</v>
      </c>
      <c r="E34" s="41">
        <v>1072.5999999999999</v>
      </c>
      <c r="F34" s="41">
        <v>17.600000000000001</v>
      </c>
      <c r="G34" s="41">
        <v>196.7</v>
      </c>
      <c r="H34" s="41" t="s">
        <v>796</v>
      </c>
      <c r="I34" s="41" t="s">
        <v>796</v>
      </c>
      <c r="J34" s="41">
        <v>1286.9000000000001</v>
      </c>
      <c r="K34" s="413">
        <v>2008</v>
      </c>
      <c r="L34" s="41">
        <v>402.6</v>
      </c>
      <c r="M34" s="41" t="s">
        <v>40</v>
      </c>
      <c r="N34" s="41">
        <v>402.6</v>
      </c>
      <c r="O34" s="41">
        <v>360.5</v>
      </c>
      <c r="P34" s="41">
        <v>153.6</v>
      </c>
      <c r="Q34" s="41" t="s">
        <v>36</v>
      </c>
      <c r="R34" s="41">
        <v>153.6</v>
      </c>
      <c r="S34" s="41" t="s">
        <v>301</v>
      </c>
      <c r="T34" s="41">
        <v>95.5</v>
      </c>
      <c r="U34" s="41">
        <v>1012.2</v>
      </c>
      <c r="V34" s="41">
        <v>2299.1</v>
      </c>
    </row>
    <row r="35" spans="1:22" s="38" customFormat="1" ht="13.5" thickBot="1" x14ac:dyDescent="0.25">
      <c r="A35" s="413">
        <v>2009</v>
      </c>
      <c r="B35" s="41" t="s">
        <v>14</v>
      </c>
      <c r="C35" s="41" t="s">
        <v>14</v>
      </c>
      <c r="D35" s="41" t="s">
        <v>14</v>
      </c>
      <c r="E35" s="41">
        <v>1122.0999999999999</v>
      </c>
      <c r="F35" s="41">
        <v>23.5</v>
      </c>
      <c r="G35" s="41">
        <v>224.4</v>
      </c>
      <c r="H35" s="41" t="s">
        <v>796</v>
      </c>
      <c r="I35" s="41" t="s">
        <v>796</v>
      </c>
      <c r="J35" s="41">
        <v>1370</v>
      </c>
      <c r="K35" s="413">
        <v>2009</v>
      </c>
      <c r="L35" s="41">
        <v>427.3</v>
      </c>
      <c r="M35" s="41" t="s">
        <v>40</v>
      </c>
      <c r="N35" s="41">
        <v>427.3</v>
      </c>
      <c r="O35" s="41">
        <v>363.9</v>
      </c>
      <c r="P35" s="41">
        <v>196.1</v>
      </c>
      <c r="Q35" s="41" t="s">
        <v>36</v>
      </c>
      <c r="R35" s="41">
        <v>196.1</v>
      </c>
      <c r="S35" s="41" t="s">
        <v>301</v>
      </c>
      <c r="T35" s="41">
        <v>95.9</v>
      </c>
      <c r="U35" s="41">
        <v>1083.2</v>
      </c>
      <c r="V35" s="41">
        <v>2453.1999999999998</v>
      </c>
    </row>
    <row r="36" spans="1:22" s="38" customFormat="1" ht="13.5" thickBot="1" x14ac:dyDescent="0.25">
      <c r="A36" s="413">
        <v>2010</v>
      </c>
      <c r="B36" s="41" t="s">
        <v>14</v>
      </c>
      <c r="C36" s="41" t="s">
        <v>14</v>
      </c>
      <c r="D36" s="41" t="s">
        <v>14</v>
      </c>
      <c r="E36" s="41">
        <v>1118.3</v>
      </c>
      <c r="F36" s="41">
        <v>23.8</v>
      </c>
      <c r="G36" s="41">
        <v>270</v>
      </c>
      <c r="H36" s="41" t="s">
        <v>796</v>
      </c>
      <c r="I36" s="41" t="s">
        <v>796</v>
      </c>
      <c r="J36" s="41">
        <v>1412.1</v>
      </c>
      <c r="K36" s="413">
        <v>2010</v>
      </c>
      <c r="L36" s="41">
        <v>415.1</v>
      </c>
      <c r="M36" s="41" t="s">
        <v>40</v>
      </c>
      <c r="N36" s="41">
        <v>415.1</v>
      </c>
      <c r="O36" s="41">
        <v>365.3</v>
      </c>
      <c r="P36" s="41">
        <v>222.9</v>
      </c>
      <c r="Q36" s="41" t="s">
        <v>36</v>
      </c>
      <c r="R36" s="41">
        <v>222.9</v>
      </c>
      <c r="S36" s="41" t="s">
        <v>301</v>
      </c>
      <c r="T36" s="41">
        <v>90.3</v>
      </c>
      <c r="U36" s="41">
        <v>1093.5999999999999</v>
      </c>
      <c r="V36" s="41">
        <v>2505.6999999999998</v>
      </c>
    </row>
    <row r="37" spans="1:22" s="38" customFormat="1" ht="13.5" thickBot="1" x14ac:dyDescent="0.25">
      <c r="A37" s="413">
        <v>2011</v>
      </c>
      <c r="B37" s="41">
        <v>1132.5999999999999</v>
      </c>
      <c r="C37" s="41">
        <v>2.2999999999999998</v>
      </c>
      <c r="D37" s="41">
        <v>19.399999999999999</v>
      </c>
      <c r="E37" s="41">
        <v>1154.3</v>
      </c>
      <c r="F37" s="41">
        <v>22.2</v>
      </c>
      <c r="G37" s="41">
        <v>245.7</v>
      </c>
      <c r="H37" s="41">
        <v>14.6</v>
      </c>
      <c r="I37" s="41">
        <v>0.9</v>
      </c>
      <c r="J37" s="41">
        <v>1437.7</v>
      </c>
      <c r="K37" s="413">
        <v>2011</v>
      </c>
      <c r="L37" s="41">
        <v>435.7</v>
      </c>
      <c r="M37" s="41">
        <v>7.2</v>
      </c>
      <c r="N37" s="41">
        <v>442.9</v>
      </c>
      <c r="O37" s="41">
        <v>370.2</v>
      </c>
      <c r="P37" s="41">
        <v>208.5</v>
      </c>
      <c r="Q37" s="41">
        <v>8.5</v>
      </c>
      <c r="R37" s="41">
        <v>217</v>
      </c>
      <c r="S37" s="41">
        <v>45.2</v>
      </c>
      <c r="T37" s="41">
        <v>31.4</v>
      </c>
      <c r="U37" s="41">
        <v>1106.7</v>
      </c>
      <c r="V37" s="41">
        <v>2544.5</v>
      </c>
    </row>
    <row r="38" spans="1:22" s="38" customFormat="1" ht="13.5" thickBot="1" x14ac:dyDescent="0.25">
      <c r="A38" s="413">
        <v>2012</v>
      </c>
      <c r="B38" s="41">
        <v>1193.5</v>
      </c>
      <c r="C38" s="41">
        <v>10.9</v>
      </c>
      <c r="D38" s="41">
        <v>27.5</v>
      </c>
      <c r="E38" s="41">
        <v>1232</v>
      </c>
      <c r="F38" s="41">
        <v>23.4</v>
      </c>
      <c r="G38" s="41">
        <v>278.3</v>
      </c>
      <c r="H38" s="41">
        <v>15.5</v>
      </c>
      <c r="I38" s="41">
        <v>0.9</v>
      </c>
      <c r="J38" s="41">
        <v>1550</v>
      </c>
      <c r="K38" s="413">
        <v>2012</v>
      </c>
      <c r="L38" s="41">
        <v>449.2</v>
      </c>
      <c r="M38" s="41">
        <v>7.3</v>
      </c>
      <c r="N38" s="41">
        <v>456.5</v>
      </c>
      <c r="O38" s="41">
        <v>417.5</v>
      </c>
      <c r="P38" s="41">
        <v>239.1</v>
      </c>
      <c r="Q38" s="41">
        <v>12</v>
      </c>
      <c r="R38" s="41">
        <v>251.1</v>
      </c>
      <c r="S38" s="41">
        <v>56.5</v>
      </c>
      <c r="T38" s="41">
        <v>17.2</v>
      </c>
      <c r="U38" s="41">
        <v>1198.9000000000001</v>
      </c>
      <c r="V38" s="41">
        <v>2748.9</v>
      </c>
    </row>
    <row r="39" spans="1:22" s="38" customFormat="1" ht="13.5" thickBot="1" x14ac:dyDescent="0.25">
      <c r="A39" s="413">
        <v>2013</v>
      </c>
      <c r="B39" s="41">
        <v>1279.9000000000001</v>
      </c>
      <c r="C39" s="41">
        <v>15.5</v>
      </c>
      <c r="D39" s="41">
        <v>55.2</v>
      </c>
      <c r="E39" s="41">
        <v>1350.6</v>
      </c>
      <c r="F39" s="41">
        <v>23.7</v>
      </c>
      <c r="G39" s="41">
        <v>308.10000000000002</v>
      </c>
      <c r="H39" s="41">
        <v>18.399999999999999</v>
      </c>
      <c r="I39" s="41">
        <v>0.9</v>
      </c>
      <c r="J39" s="41">
        <v>1701.7</v>
      </c>
      <c r="K39" s="413">
        <v>2013</v>
      </c>
      <c r="L39" s="41">
        <v>528.5</v>
      </c>
      <c r="M39" s="41">
        <v>10.8</v>
      </c>
      <c r="N39" s="41">
        <v>539.29999999999995</v>
      </c>
      <c r="O39" s="41">
        <v>433.7</v>
      </c>
      <c r="P39" s="41">
        <v>247.9</v>
      </c>
      <c r="Q39" s="41">
        <v>7.2</v>
      </c>
      <c r="R39" s="41">
        <v>255.1</v>
      </c>
      <c r="S39" s="41">
        <v>50.3</v>
      </c>
      <c r="T39" s="41">
        <v>16.399999999999999</v>
      </c>
      <c r="U39" s="41">
        <v>1294.8</v>
      </c>
      <c r="V39" s="41">
        <v>2996.5</v>
      </c>
    </row>
    <row r="40" spans="1:22" s="38" customFormat="1" ht="13.5" thickBot="1" x14ac:dyDescent="0.25">
      <c r="A40" s="413">
        <v>2014</v>
      </c>
      <c r="B40" s="185">
        <v>1289</v>
      </c>
      <c r="C40" s="185">
        <v>19.399999999999999</v>
      </c>
      <c r="D40" s="185">
        <v>66</v>
      </c>
      <c r="E40" s="185">
        <v>1374.3</v>
      </c>
      <c r="F40" s="185">
        <v>25.3</v>
      </c>
      <c r="G40" s="185">
        <v>299.5</v>
      </c>
      <c r="H40" s="185">
        <v>16</v>
      </c>
      <c r="I40" s="185">
        <v>0.9</v>
      </c>
      <c r="J40" s="185">
        <v>1716</v>
      </c>
      <c r="K40" s="413">
        <v>2014</v>
      </c>
      <c r="L40" s="185">
        <v>558.29999999999995</v>
      </c>
      <c r="M40" s="185">
        <v>11.4</v>
      </c>
      <c r="N40" s="185">
        <v>569.70000000000005</v>
      </c>
      <c r="O40" s="185">
        <v>432.1</v>
      </c>
      <c r="P40" s="185">
        <v>277.8</v>
      </c>
      <c r="Q40" s="185">
        <v>7.8</v>
      </c>
      <c r="R40" s="185">
        <v>285.60000000000002</v>
      </c>
      <c r="S40" s="185">
        <v>56</v>
      </c>
      <c r="T40" s="185">
        <v>19.5</v>
      </c>
      <c r="U40" s="185">
        <v>1362.8</v>
      </c>
      <c r="V40" s="185">
        <v>3078.9</v>
      </c>
    </row>
    <row r="41" spans="1:22" s="38" customFormat="1" ht="13.5" thickBot="1" x14ac:dyDescent="0.25">
      <c r="A41" s="568">
        <v>2015</v>
      </c>
      <c r="B41" s="185">
        <v>1370.384</v>
      </c>
      <c r="C41" s="185">
        <v>20.315000000000001</v>
      </c>
      <c r="D41" s="185">
        <v>66.103999999999999</v>
      </c>
      <c r="E41" s="185">
        <v>1456.8030000000001</v>
      </c>
      <c r="F41" s="185">
        <v>26.106000000000002</v>
      </c>
      <c r="G41" s="185">
        <v>294.45499999999998</v>
      </c>
      <c r="H41" s="185">
        <v>15.737</v>
      </c>
      <c r="I41" s="185">
        <v>0.64400000000000002</v>
      </c>
      <c r="J41" s="185">
        <v>1793.7449999999999</v>
      </c>
      <c r="K41" s="568">
        <v>2015</v>
      </c>
      <c r="L41" s="185">
        <v>634.93399999999997</v>
      </c>
      <c r="M41" s="185">
        <v>10.233000000000001</v>
      </c>
      <c r="N41" s="185">
        <v>645.16700000000003</v>
      </c>
      <c r="O41" s="185">
        <v>478.53899999999999</v>
      </c>
      <c r="P41" s="185">
        <v>293.05799999999999</v>
      </c>
      <c r="Q41" s="185">
        <v>11.545999999999999</v>
      </c>
      <c r="R41" s="185">
        <v>304.60399999999998</v>
      </c>
      <c r="S41" s="185">
        <v>68.304000000000002</v>
      </c>
      <c r="T41" s="185">
        <v>25.725999999999999</v>
      </c>
      <c r="U41" s="185">
        <v>1522.3409999999999</v>
      </c>
      <c r="V41" s="185">
        <v>3316.0859999999998</v>
      </c>
    </row>
    <row r="42" spans="1:22" s="38" customFormat="1" ht="13.5" thickBot="1" x14ac:dyDescent="0.25">
      <c r="A42" s="616">
        <v>2016</v>
      </c>
      <c r="B42" s="185">
        <v>1522.8779999999999</v>
      </c>
      <c r="C42" s="185">
        <v>31.606000000000002</v>
      </c>
      <c r="D42" s="185">
        <v>73.941000000000003</v>
      </c>
      <c r="E42" s="185">
        <v>1628.425</v>
      </c>
      <c r="F42" s="185">
        <v>31.594999999999999</v>
      </c>
      <c r="G42" s="185">
        <v>310.73700000000002</v>
      </c>
      <c r="H42" s="185">
        <v>15.432</v>
      </c>
      <c r="I42" s="185">
        <v>0.83199999999999996</v>
      </c>
      <c r="J42" s="185">
        <v>1987.02</v>
      </c>
      <c r="K42" s="616">
        <v>2016</v>
      </c>
      <c r="L42" s="185">
        <v>647.11199999999997</v>
      </c>
      <c r="M42" s="185">
        <v>10.335000000000001</v>
      </c>
      <c r="N42" s="185">
        <v>657.447</v>
      </c>
      <c r="O42" s="185">
        <v>504.37700000000001</v>
      </c>
      <c r="P42" s="185">
        <v>336.851</v>
      </c>
      <c r="Q42" s="185">
        <v>16.649999999999999</v>
      </c>
      <c r="R42" s="185">
        <v>353.50099999999998</v>
      </c>
      <c r="S42" s="185">
        <v>64.316000000000003</v>
      </c>
      <c r="T42" s="185">
        <v>30.763000000000002</v>
      </c>
      <c r="U42" s="185">
        <v>1610.403</v>
      </c>
      <c r="V42" s="185">
        <v>3597.4229999999998</v>
      </c>
    </row>
    <row r="43" spans="1:22" s="38" customFormat="1" ht="13.5" thickBot="1" x14ac:dyDescent="0.25">
      <c r="A43" s="640">
        <v>2017</v>
      </c>
      <c r="B43" s="185">
        <v>1578.3019999999999</v>
      </c>
      <c r="C43" s="185">
        <v>26.341999999999999</v>
      </c>
      <c r="D43" s="185">
        <v>75.691999999999993</v>
      </c>
      <c r="E43" s="185">
        <v>1680.336</v>
      </c>
      <c r="F43" s="185">
        <v>31.837</v>
      </c>
      <c r="G43" s="185">
        <v>340.39600000000002</v>
      </c>
      <c r="H43" s="185">
        <v>19.367999999999999</v>
      </c>
      <c r="I43" s="185">
        <v>0.81200000000000006</v>
      </c>
      <c r="J43" s="185">
        <v>2072.748</v>
      </c>
      <c r="K43" s="640">
        <v>2017</v>
      </c>
      <c r="L43" s="185">
        <v>695.10500000000002</v>
      </c>
      <c r="M43" s="185">
        <v>6.7469999999999999</v>
      </c>
      <c r="N43" s="185">
        <v>701.85199999999998</v>
      </c>
      <c r="O43" s="185">
        <v>581.51099999999997</v>
      </c>
      <c r="P43" s="185">
        <v>349.709</v>
      </c>
      <c r="Q43" s="185">
        <v>24.393000000000001</v>
      </c>
      <c r="R43" s="185">
        <v>374.10199999999998</v>
      </c>
      <c r="S43" s="185">
        <v>66.436999999999998</v>
      </c>
      <c r="T43" s="185">
        <v>32.457000000000001</v>
      </c>
      <c r="U43" s="185">
        <v>1756.3589999999999</v>
      </c>
      <c r="V43" s="185">
        <v>3829.107</v>
      </c>
    </row>
    <row r="44" spans="1:22" s="38" customFormat="1" ht="13.5" thickBot="1" x14ac:dyDescent="0.25">
      <c r="A44" s="1010" t="s">
        <v>776</v>
      </c>
      <c r="B44" s="1011"/>
      <c r="C44" s="1011"/>
      <c r="D44" s="1011"/>
      <c r="E44" s="1011"/>
      <c r="F44" s="1011"/>
      <c r="G44" s="1011"/>
      <c r="H44" s="1011"/>
      <c r="I44" s="1011"/>
      <c r="J44" s="1012"/>
      <c r="K44" s="1010" t="s">
        <v>776</v>
      </c>
      <c r="L44" s="1011"/>
      <c r="M44" s="1011"/>
      <c r="N44" s="1011"/>
      <c r="O44" s="1011"/>
      <c r="P44" s="1011"/>
      <c r="Q44" s="1011"/>
      <c r="R44" s="1011"/>
      <c r="S44" s="1011"/>
      <c r="T44" s="1011"/>
      <c r="U44" s="1011"/>
      <c r="V44" s="1012"/>
    </row>
    <row r="45" spans="1:22" s="38" customFormat="1" ht="13.5" thickBot="1" x14ac:dyDescent="0.25">
      <c r="A45" s="413">
        <v>2007</v>
      </c>
      <c r="B45" s="41" t="s">
        <v>14</v>
      </c>
      <c r="C45" s="41" t="s">
        <v>14</v>
      </c>
      <c r="D45" s="41" t="s">
        <v>14</v>
      </c>
      <c r="E45" s="41">
        <v>2406.1999999999998</v>
      </c>
      <c r="F45" s="41">
        <v>12.1</v>
      </c>
      <c r="G45" s="41">
        <v>356.9</v>
      </c>
      <c r="H45" s="41" t="s">
        <v>796</v>
      </c>
      <c r="I45" s="41" t="s">
        <v>796</v>
      </c>
      <c r="J45" s="41">
        <v>2775.2</v>
      </c>
      <c r="K45" s="413">
        <v>2007</v>
      </c>
      <c r="L45" s="41">
        <v>511.8</v>
      </c>
      <c r="M45" s="41" t="s">
        <v>40</v>
      </c>
      <c r="N45" s="41">
        <v>511.8</v>
      </c>
      <c r="O45" s="41">
        <v>404</v>
      </c>
      <c r="P45" s="41">
        <v>75.3</v>
      </c>
      <c r="Q45" s="41" t="s">
        <v>36</v>
      </c>
      <c r="R45" s="41">
        <v>75.3</v>
      </c>
      <c r="S45" s="41" t="s">
        <v>301</v>
      </c>
      <c r="T45" s="41">
        <v>155.80000000000001</v>
      </c>
      <c r="U45" s="41">
        <v>1146.9000000000001</v>
      </c>
      <c r="V45" s="41">
        <v>3922.1</v>
      </c>
    </row>
    <row r="46" spans="1:22" s="38" customFormat="1" ht="13.5" thickBot="1" x14ac:dyDescent="0.25">
      <c r="A46" s="413">
        <v>2008</v>
      </c>
      <c r="B46" s="41" t="s">
        <v>14</v>
      </c>
      <c r="C46" s="41" t="s">
        <v>14</v>
      </c>
      <c r="D46" s="41" t="s">
        <v>14</v>
      </c>
      <c r="E46" s="41">
        <v>2913.9</v>
      </c>
      <c r="F46" s="41">
        <v>11.1</v>
      </c>
      <c r="G46" s="41">
        <v>422.1</v>
      </c>
      <c r="H46" s="41" t="s">
        <v>796</v>
      </c>
      <c r="I46" s="41" t="s">
        <v>796</v>
      </c>
      <c r="J46" s="41">
        <v>3347.1</v>
      </c>
      <c r="K46" s="413">
        <v>2008</v>
      </c>
      <c r="L46" s="41">
        <v>585.70000000000005</v>
      </c>
      <c r="M46" s="41" t="s">
        <v>40</v>
      </c>
      <c r="N46" s="41">
        <v>585.70000000000005</v>
      </c>
      <c r="O46" s="41">
        <v>440.4</v>
      </c>
      <c r="P46" s="41">
        <v>83</v>
      </c>
      <c r="Q46" s="41" t="s">
        <v>36</v>
      </c>
      <c r="R46" s="41">
        <v>83</v>
      </c>
      <c r="S46" s="41" t="s">
        <v>301</v>
      </c>
      <c r="T46" s="41">
        <v>201.4</v>
      </c>
      <c r="U46" s="41">
        <v>1310.5</v>
      </c>
      <c r="V46" s="41">
        <v>4657.6000000000004</v>
      </c>
    </row>
    <row r="47" spans="1:22" s="38" customFormat="1" ht="13.5" thickBot="1" x14ac:dyDescent="0.25">
      <c r="A47" s="413">
        <v>2009</v>
      </c>
      <c r="B47" s="41" t="s">
        <v>14</v>
      </c>
      <c r="C47" s="41" t="s">
        <v>14</v>
      </c>
      <c r="D47" s="41" t="s">
        <v>14</v>
      </c>
      <c r="E47" s="41">
        <v>2610.4</v>
      </c>
      <c r="F47" s="41">
        <v>14</v>
      </c>
      <c r="G47" s="41">
        <v>367.7</v>
      </c>
      <c r="H47" s="41" t="s">
        <v>796</v>
      </c>
      <c r="I47" s="41" t="s">
        <v>796</v>
      </c>
      <c r="J47" s="41">
        <v>2992.1</v>
      </c>
      <c r="K47" s="413">
        <v>2009</v>
      </c>
      <c r="L47" s="41">
        <v>517</v>
      </c>
      <c r="M47" s="41" t="s">
        <v>40</v>
      </c>
      <c r="N47" s="41">
        <v>517</v>
      </c>
      <c r="O47" s="41">
        <v>421.7</v>
      </c>
      <c r="P47" s="41">
        <v>91.1</v>
      </c>
      <c r="Q47" s="41" t="s">
        <v>36</v>
      </c>
      <c r="R47" s="41">
        <v>91.1</v>
      </c>
      <c r="S47" s="41" t="s">
        <v>301</v>
      </c>
      <c r="T47" s="41">
        <v>171</v>
      </c>
      <c r="U47" s="41">
        <v>1200.8</v>
      </c>
      <c r="V47" s="41">
        <v>4193.1000000000004</v>
      </c>
    </row>
    <row r="48" spans="1:22" s="38" customFormat="1" ht="13.5" thickBot="1" x14ac:dyDescent="0.25">
      <c r="A48" s="413">
        <v>2010</v>
      </c>
      <c r="B48" s="41" t="s">
        <v>14</v>
      </c>
      <c r="C48" s="41" t="s">
        <v>14</v>
      </c>
      <c r="D48" s="41" t="s">
        <v>14</v>
      </c>
      <c r="E48" s="41">
        <v>2432.3000000000002</v>
      </c>
      <c r="F48" s="41">
        <v>16</v>
      </c>
      <c r="G48" s="41">
        <v>391.6</v>
      </c>
      <c r="H48" s="41" t="s">
        <v>796</v>
      </c>
      <c r="I48" s="41" t="s">
        <v>796</v>
      </c>
      <c r="J48" s="41">
        <v>2839.9</v>
      </c>
      <c r="K48" s="413">
        <v>2010</v>
      </c>
      <c r="L48" s="41">
        <v>510.6</v>
      </c>
      <c r="M48" s="41" t="s">
        <v>40</v>
      </c>
      <c r="N48" s="41">
        <v>510.6</v>
      </c>
      <c r="O48" s="41">
        <v>406.8</v>
      </c>
      <c r="P48" s="41">
        <v>108.2</v>
      </c>
      <c r="Q48" s="41" t="s">
        <v>36</v>
      </c>
      <c r="R48" s="41">
        <v>108.2</v>
      </c>
      <c r="S48" s="41" t="s">
        <v>301</v>
      </c>
      <c r="T48" s="41">
        <v>175.1</v>
      </c>
      <c r="U48" s="41">
        <v>1200.7</v>
      </c>
      <c r="V48" s="41">
        <v>4040.5</v>
      </c>
    </row>
    <row r="49" spans="1:22" s="38" customFormat="1" ht="13.5" thickBot="1" x14ac:dyDescent="0.25">
      <c r="A49" s="413">
        <v>2011</v>
      </c>
      <c r="B49" s="41">
        <v>2598.1</v>
      </c>
      <c r="C49" s="41">
        <v>3.1</v>
      </c>
      <c r="D49" s="41">
        <v>40.5</v>
      </c>
      <c r="E49" s="41">
        <v>2641.7</v>
      </c>
      <c r="F49" s="41">
        <v>15</v>
      </c>
      <c r="G49" s="41">
        <v>383.2</v>
      </c>
      <c r="H49" s="41">
        <v>31.3</v>
      </c>
      <c r="I49" s="41">
        <v>0</v>
      </c>
      <c r="J49" s="41">
        <v>3071.2</v>
      </c>
      <c r="K49" s="413">
        <v>2011</v>
      </c>
      <c r="L49" s="41">
        <v>571.9</v>
      </c>
      <c r="M49" s="41">
        <v>2.1</v>
      </c>
      <c r="N49" s="41">
        <v>574</v>
      </c>
      <c r="O49" s="41">
        <v>427.8</v>
      </c>
      <c r="P49" s="41">
        <v>105.6</v>
      </c>
      <c r="Q49" s="41">
        <v>4.9000000000000004</v>
      </c>
      <c r="R49" s="41">
        <v>110.5</v>
      </c>
      <c r="S49" s="41">
        <v>156.9</v>
      </c>
      <c r="T49" s="41">
        <v>23.7</v>
      </c>
      <c r="U49" s="41">
        <v>1292.9000000000001</v>
      </c>
      <c r="V49" s="41">
        <v>4364</v>
      </c>
    </row>
    <row r="50" spans="1:22" s="38" customFormat="1" ht="13.5" thickBot="1" x14ac:dyDescent="0.25">
      <c r="A50" s="413">
        <v>2012</v>
      </c>
      <c r="B50" s="41">
        <v>2715.1</v>
      </c>
      <c r="C50" s="41">
        <v>6.3</v>
      </c>
      <c r="D50" s="41">
        <v>63.2</v>
      </c>
      <c r="E50" s="41">
        <v>2784.7</v>
      </c>
      <c r="F50" s="41">
        <v>17.100000000000001</v>
      </c>
      <c r="G50" s="41">
        <v>431</v>
      </c>
      <c r="H50" s="41">
        <v>36.299999999999997</v>
      </c>
      <c r="I50" s="41">
        <v>0</v>
      </c>
      <c r="J50" s="41">
        <v>3269</v>
      </c>
      <c r="K50" s="413">
        <v>2012</v>
      </c>
      <c r="L50" s="41">
        <v>621.29999999999995</v>
      </c>
      <c r="M50" s="41">
        <v>2.8</v>
      </c>
      <c r="N50" s="41">
        <v>624.1</v>
      </c>
      <c r="O50" s="41">
        <v>442.4</v>
      </c>
      <c r="P50" s="41">
        <v>129.19999999999999</v>
      </c>
      <c r="Q50" s="41">
        <v>9.8000000000000007</v>
      </c>
      <c r="R50" s="41">
        <v>139.1</v>
      </c>
      <c r="S50" s="41">
        <v>166</v>
      </c>
      <c r="T50" s="41">
        <v>18.5</v>
      </c>
      <c r="U50" s="41">
        <v>1390.1</v>
      </c>
      <c r="V50" s="41">
        <v>4659.1000000000004</v>
      </c>
    </row>
    <row r="51" spans="1:22" s="38" customFormat="1" ht="13.5" thickBot="1" x14ac:dyDescent="0.25">
      <c r="A51" s="413">
        <v>2013</v>
      </c>
      <c r="B51" s="41">
        <v>2593.9</v>
      </c>
      <c r="C51" s="41">
        <v>10.199999999999999</v>
      </c>
      <c r="D51" s="41">
        <v>141.69999999999999</v>
      </c>
      <c r="E51" s="41">
        <v>2745.8</v>
      </c>
      <c r="F51" s="41">
        <v>15.4</v>
      </c>
      <c r="G51" s="41">
        <v>455.3</v>
      </c>
      <c r="H51" s="41">
        <v>37.9</v>
      </c>
      <c r="I51" s="41">
        <v>0</v>
      </c>
      <c r="J51" s="41">
        <v>3254.4</v>
      </c>
      <c r="K51" s="413">
        <v>2013</v>
      </c>
      <c r="L51" s="41">
        <v>643.4</v>
      </c>
      <c r="M51" s="41">
        <v>2.6</v>
      </c>
      <c r="N51" s="41">
        <v>646</v>
      </c>
      <c r="O51" s="41">
        <v>477.6</v>
      </c>
      <c r="P51" s="41">
        <v>136.80000000000001</v>
      </c>
      <c r="Q51" s="41">
        <v>8</v>
      </c>
      <c r="R51" s="41">
        <v>144.80000000000001</v>
      </c>
      <c r="S51" s="41">
        <v>164.9</v>
      </c>
      <c r="T51" s="41">
        <v>18.2</v>
      </c>
      <c r="U51" s="41">
        <v>1451.6</v>
      </c>
      <c r="V51" s="41">
        <v>4706</v>
      </c>
    </row>
    <row r="52" spans="1:22" s="38" customFormat="1" ht="13.5" thickBot="1" x14ac:dyDescent="0.25">
      <c r="A52" s="413">
        <v>2014</v>
      </c>
      <c r="B52" s="185">
        <v>2669</v>
      </c>
      <c r="C52" s="185">
        <v>15.3</v>
      </c>
      <c r="D52" s="185">
        <v>159.69999999999999</v>
      </c>
      <c r="E52" s="185">
        <v>2844</v>
      </c>
      <c r="F52" s="185">
        <v>17</v>
      </c>
      <c r="G52" s="185">
        <v>459.1</v>
      </c>
      <c r="H52" s="185">
        <v>37.9</v>
      </c>
      <c r="I52" s="185">
        <v>0</v>
      </c>
      <c r="J52" s="185">
        <v>3358</v>
      </c>
      <c r="K52" s="413">
        <v>2014</v>
      </c>
      <c r="L52" s="185">
        <v>683.2</v>
      </c>
      <c r="M52" s="185">
        <v>3.7</v>
      </c>
      <c r="N52" s="185">
        <v>686.9</v>
      </c>
      <c r="O52" s="185">
        <v>500.5</v>
      </c>
      <c r="P52" s="185">
        <v>142.69999999999999</v>
      </c>
      <c r="Q52" s="185">
        <v>7.7</v>
      </c>
      <c r="R52" s="185">
        <v>150.4</v>
      </c>
      <c r="S52" s="185">
        <v>168.3</v>
      </c>
      <c r="T52" s="185">
        <v>22</v>
      </c>
      <c r="U52" s="185">
        <v>1528.1</v>
      </c>
      <c r="V52" s="185">
        <v>4886.1000000000004</v>
      </c>
    </row>
    <row r="53" spans="1:22" s="38" customFormat="1" ht="13.5" thickBot="1" x14ac:dyDescent="0.25">
      <c r="A53" s="568">
        <v>2015</v>
      </c>
      <c r="B53" s="185">
        <v>2420.0250000000001</v>
      </c>
      <c r="C53" s="185">
        <v>12.456</v>
      </c>
      <c r="D53" s="185">
        <v>133.785</v>
      </c>
      <c r="E53" s="185">
        <v>2566.2660000000001</v>
      </c>
      <c r="F53" s="185">
        <v>22.513999999999999</v>
      </c>
      <c r="G53" s="185">
        <v>355.32499999999999</v>
      </c>
      <c r="H53" s="185">
        <v>26.021000000000001</v>
      </c>
      <c r="I53" s="185">
        <v>0</v>
      </c>
      <c r="J53" s="185">
        <v>2970.127</v>
      </c>
      <c r="K53" s="568">
        <v>2015</v>
      </c>
      <c r="L53" s="185">
        <v>645.69100000000003</v>
      </c>
      <c r="M53" s="185">
        <v>2.5510000000000002</v>
      </c>
      <c r="N53" s="185">
        <v>648.24199999999996</v>
      </c>
      <c r="O53" s="185">
        <v>501.04199999999997</v>
      </c>
      <c r="P53" s="185">
        <v>152.71899999999999</v>
      </c>
      <c r="Q53" s="185">
        <v>10.478999999999999</v>
      </c>
      <c r="R53" s="185">
        <v>163.19800000000001</v>
      </c>
      <c r="S53" s="185">
        <v>152.86199999999999</v>
      </c>
      <c r="T53" s="185">
        <v>20.41</v>
      </c>
      <c r="U53" s="185">
        <v>1485.7539999999999</v>
      </c>
      <c r="V53" s="185">
        <v>4455.88</v>
      </c>
    </row>
    <row r="54" spans="1:22" s="38" customFormat="1" ht="13.5" thickBot="1" x14ac:dyDescent="0.25">
      <c r="A54" s="616">
        <v>2016</v>
      </c>
      <c r="B54" s="185">
        <v>2198.5010000000002</v>
      </c>
      <c r="C54" s="185">
        <v>15.032</v>
      </c>
      <c r="D54" s="185">
        <v>124.965</v>
      </c>
      <c r="E54" s="185">
        <v>2338.4969999999998</v>
      </c>
      <c r="F54" s="185">
        <v>17.977</v>
      </c>
      <c r="G54" s="185">
        <v>328.15100000000001</v>
      </c>
      <c r="H54" s="185">
        <v>22.440999999999999</v>
      </c>
      <c r="I54" s="185">
        <v>0</v>
      </c>
      <c r="J54" s="185">
        <v>2707.0659999999998</v>
      </c>
      <c r="K54" s="616">
        <v>2016</v>
      </c>
      <c r="L54" s="185">
        <v>638.67700000000002</v>
      </c>
      <c r="M54" s="185">
        <v>3.1190000000000002</v>
      </c>
      <c r="N54" s="185">
        <v>641.79600000000005</v>
      </c>
      <c r="O54" s="185">
        <v>533.74599999999998</v>
      </c>
      <c r="P54" s="185">
        <v>176.048</v>
      </c>
      <c r="Q54" s="185">
        <v>10.595000000000001</v>
      </c>
      <c r="R54" s="185">
        <v>186.643</v>
      </c>
      <c r="S54" s="185">
        <v>141.86699999999999</v>
      </c>
      <c r="T54" s="185">
        <v>24.588999999999999</v>
      </c>
      <c r="U54" s="185">
        <v>1528.6410000000001</v>
      </c>
      <c r="V54" s="185">
        <v>4235.7079999999996</v>
      </c>
    </row>
    <row r="55" spans="1:22" s="38" customFormat="1" ht="13.5" thickBot="1" x14ac:dyDescent="0.25">
      <c r="A55" s="640">
        <v>2017</v>
      </c>
      <c r="B55" s="185">
        <v>2154.337</v>
      </c>
      <c r="C55" s="185">
        <v>15.454000000000001</v>
      </c>
      <c r="D55" s="185">
        <v>120.46899999999999</v>
      </c>
      <c r="E55" s="185">
        <v>2290.2600000000002</v>
      </c>
      <c r="F55" s="185">
        <v>16.898</v>
      </c>
      <c r="G55" s="185">
        <v>330.34</v>
      </c>
      <c r="H55" s="185">
        <v>24.544</v>
      </c>
      <c r="I55" s="185">
        <v>0</v>
      </c>
      <c r="J55" s="185">
        <v>2662.0419999999999</v>
      </c>
      <c r="K55" s="640">
        <v>2017</v>
      </c>
      <c r="L55" s="185">
        <v>600.59699999999998</v>
      </c>
      <c r="M55" s="185">
        <v>3.3439999999999999</v>
      </c>
      <c r="N55" s="185">
        <v>603.94100000000003</v>
      </c>
      <c r="O55" s="185">
        <v>494.68400000000003</v>
      </c>
      <c r="P55" s="185">
        <v>189.024</v>
      </c>
      <c r="Q55" s="185">
        <v>9.8680000000000003</v>
      </c>
      <c r="R55" s="185">
        <v>198.892</v>
      </c>
      <c r="S55" s="185">
        <v>131.02699999999999</v>
      </c>
      <c r="T55" s="185">
        <v>25.382999999999999</v>
      </c>
      <c r="U55" s="185">
        <v>1453.9269999999999</v>
      </c>
      <c r="V55" s="185">
        <v>4115.9690000000001</v>
      </c>
    </row>
    <row r="56" spans="1:22" s="38" customFormat="1" ht="13.5" thickBot="1" x14ac:dyDescent="0.25">
      <c r="A56" s="1010" t="s">
        <v>777</v>
      </c>
      <c r="B56" s="1011"/>
      <c r="C56" s="1011"/>
      <c r="D56" s="1011"/>
      <c r="E56" s="1011"/>
      <c r="F56" s="1011"/>
      <c r="G56" s="1011"/>
      <c r="H56" s="1011"/>
      <c r="I56" s="1011"/>
      <c r="J56" s="1012"/>
      <c r="K56" s="1010" t="s">
        <v>777</v>
      </c>
      <c r="L56" s="1011"/>
      <c r="M56" s="1011"/>
      <c r="N56" s="1011"/>
      <c r="O56" s="1011"/>
      <c r="P56" s="1011"/>
      <c r="Q56" s="1011"/>
      <c r="R56" s="1011"/>
      <c r="S56" s="1011"/>
      <c r="T56" s="1011"/>
      <c r="U56" s="1011"/>
      <c r="V56" s="1012"/>
    </row>
    <row r="57" spans="1:22" s="38" customFormat="1" ht="13.5" thickBot="1" x14ac:dyDescent="0.25">
      <c r="A57" s="413">
        <v>2007</v>
      </c>
      <c r="B57" s="41" t="s">
        <v>14</v>
      </c>
      <c r="C57" s="41" t="s">
        <v>14</v>
      </c>
      <c r="D57" s="41" t="s">
        <v>14</v>
      </c>
      <c r="E57" s="41">
        <v>221.2</v>
      </c>
      <c r="F57" s="41">
        <v>4.2</v>
      </c>
      <c r="G57" s="41">
        <v>36.700000000000003</v>
      </c>
      <c r="H57" s="41" t="s">
        <v>796</v>
      </c>
      <c r="I57" s="41" t="s">
        <v>796</v>
      </c>
      <c r="J57" s="41">
        <v>262.10000000000002</v>
      </c>
      <c r="K57" s="413">
        <v>2007</v>
      </c>
      <c r="L57" s="41">
        <v>297</v>
      </c>
      <c r="M57" s="41" t="s">
        <v>40</v>
      </c>
      <c r="N57" s="41">
        <v>297</v>
      </c>
      <c r="O57" s="41">
        <v>480.1</v>
      </c>
      <c r="P57" s="41">
        <v>87.2</v>
      </c>
      <c r="Q57" s="41" t="s">
        <v>36</v>
      </c>
      <c r="R57" s="41">
        <v>87.2</v>
      </c>
      <c r="S57" s="41" t="s">
        <v>301</v>
      </c>
      <c r="T57" s="41">
        <v>17.7</v>
      </c>
      <c r="U57" s="41">
        <v>882</v>
      </c>
      <c r="V57" s="41">
        <v>1144.0999999999999</v>
      </c>
    </row>
    <row r="58" spans="1:22" s="38" customFormat="1" ht="13.5" thickBot="1" x14ac:dyDescent="0.25">
      <c r="A58" s="413">
        <v>2008</v>
      </c>
      <c r="B58" s="41" t="s">
        <v>14</v>
      </c>
      <c r="C58" s="41" t="s">
        <v>14</v>
      </c>
      <c r="D58" s="41" t="s">
        <v>14</v>
      </c>
      <c r="E58" s="41">
        <v>233.9</v>
      </c>
      <c r="F58" s="41">
        <v>4.4000000000000004</v>
      </c>
      <c r="G58" s="41">
        <v>38.1</v>
      </c>
      <c r="H58" s="41" t="s">
        <v>796</v>
      </c>
      <c r="I58" s="41" t="s">
        <v>796</v>
      </c>
      <c r="J58" s="41">
        <v>276.39999999999998</v>
      </c>
      <c r="K58" s="413">
        <v>2008</v>
      </c>
      <c r="L58" s="41">
        <v>311</v>
      </c>
      <c r="M58" s="41" t="s">
        <v>40</v>
      </c>
      <c r="N58" s="41">
        <v>311</v>
      </c>
      <c r="O58" s="41">
        <v>530.79999999999995</v>
      </c>
      <c r="P58" s="41">
        <v>93.1</v>
      </c>
      <c r="Q58" s="41" t="s">
        <v>36</v>
      </c>
      <c r="R58" s="41">
        <v>93.1</v>
      </c>
      <c r="S58" s="41" t="s">
        <v>301</v>
      </c>
      <c r="T58" s="41">
        <v>20.6</v>
      </c>
      <c r="U58" s="41">
        <v>955.5</v>
      </c>
      <c r="V58" s="41">
        <v>1231.8</v>
      </c>
    </row>
    <row r="59" spans="1:22" s="38" customFormat="1" ht="13.5" thickBot="1" x14ac:dyDescent="0.25">
      <c r="A59" s="413">
        <v>2009</v>
      </c>
      <c r="B59" s="41" t="s">
        <v>14</v>
      </c>
      <c r="C59" s="41" t="s">
        <v>14</v>
      </c>
      <c r="D59" s="41" t="s">
        <v>14</v>
      </c>
      <c r="E59" s="41">
        <v>230.6</v>
      </c>
      <c r="F59" s="41">
        <v>5.2</v>
      </c>
      <c r="G59" s="41">
        <v>39.5</v>
      </c>
      <c r="H59" s="41" t="s">
        <v>796</v>
      </c>
      <c r="I59" s="41" t="s">
        <v>796</v>
      </c>
      <c r="J59" s="41">
        <v>275.3</v>
      </c>
      <c r="K59" s="413">
        <v>2009</v>
      </c>
      <c r="L59" s="41">
        <v>318.3</v>
      </c>
      <c r="M59" s="41" t="s">
        <v>40</v>
      </c>
      <c r="N59" s="41">
        <v>318.3</v>
      </c>
      <c r="O59" s="41">
        <v>580.5</v>
      </c>
      <c r="P59" s="41">
        <v>100.8</v>
      </c>
      <c r="Q59" s="41" t="s">
        <v>36</v>
      </c>
      <c r="R59" s="41">
        <v>100.8</v>
      </c>
      <c r="S59" s="41" t="s">
        <v>301</v>
      </c>
      <c r="T59" s="41">
        <v>21.7</v>
      </c>
      <c r="U59" s="41">
        <v>1021.3</v>
      </c>
      <c r="V59" s="41">
        <v>1296.5999999999999</v>
      </c>
    </row>
    <row r="60" spans="1:22" s="38" customFormat="1" ht="13.5" thickBot="1" x14ac:dyDescent="0.25">
      <c r="A60" s="413">
        <v>2010</v>
      </c>
      <c r="B60" s="41" t="s">
        <v>14</v>
      </c>
      <c r="C60" s="41" t="s">
        <v>14</v>
      </c>
      <c r="D60" s="41" t="s">
        <v>14</v>
      </c>
      <c r="E60" s="41">
        <v>227</v>
      </c>
      <c r="F60" s="41">
        <v>5</v>
      </c>
      <c r="G60" s="41">
        <v>38.200000000000003</v>
      </c>
      <c r="H60" s="41" t="s">
        <v>796</v>
      </c>
      <c r="I60" s="41" t="s">
        <v>796</v>
      </c>
      <c r="J60" s="41">
        <v>270.2</v>
      </c>
      <c r="K60" s="413">
        <v>2010</v>
      </c>
      <c r="L60" s="41">
        <v>319.89999999999998</v>
      </c>
      <c r="M60" s="41" t="s">
        <v>40</v>
      </c>
      <c r="N60" s="41">
        <v>319.89999999999998</v>
      </c>
      <c r="O60" s="41">
        <v>556.1</v>
      </c>
      <c r="P60" s="41">
        <v>104.3</v>
      </c>
      <c r="Q60" s="41" t="s">
        <v>36</v>
      </c>
      <c r="R60" s="41">
        <v>104.3</v>
      </c>
      <c r="S60" s="41" t="s">
        <v>301</v>
      </c>
      <c r="T60" s="41">
        <v>17</v>
      </c>
      <c r="U60" s="41">
        <v>997.3</v>
      </c>
      <c r="V60" s="41">
        <v>1267.5</v>
      </c>
    </row>
    <row r="61" spans="1:22" s="38" customFormat="1" ht="13.5" thickBot="1" x14ac:dyDescent="0.25">
      <c r="A61" s="413">
        <v>2011</v>
      </c>
      <c r="B61" s="41">
        <v>230.6</v>
      </c>
      <c r="C61" s="41">
        <v>0.2</v>
      </c>
      <c r="D61" s="41">
        <v>2.9</v>
      </c>
      <c r="E61" s="41">
        <v>233.7</v>
      </c>
      <c r="F61" s="41">
        <v>5</v>
      </c>
      <c r="G61" s="41">
        <v>35.299999999999997</v>
      </c>
      <c r="H61" s="41">
        <v>2.2000000000000002</v>
      </c>
      <c r="I61" s="41">
        <v>0</v>
      </c>
      <c r="J61" s="41">
        <v>276.2</v>
      </c>
      <c r="K61" s="413">
        <v>2011</v>
      </c>
      <c r="L61" s="41">
        <v>321.5</v>
      </c>
      <c r="M61" s="41">
        <v>0.6</v>
      </c>
      <c r="N61" s="41">
        <v>322.10000000000002</v>
      </c>
      <c r="O61" s="41">
        <v>562.79999999999995</v>
      </c>
      <c r="P61" s="41">
        <v>105.3</v>
      </c>
      <c r="Q61" s="41">
        <v>4.7</v>
      </c>
      <c r="R61" s="41">
        <v>110</v>
      </c>
      <c r="S61" s="41">
        <v>6.6</v>
      </c>
      <c r="T61" s="41">
        <v>7.5</v>
      </c>
      <c r="U61" s="41">
        <v>1009</v>
      </c>
      <c r="V61" s="41">
        <v>1285</v>
      </c>
    </row>
    <row r="62" spans="1:22" s="38" customFormat="1" ht="13.5" thickBot="1" x14ac:dyDescent="0.25">
      <c r="A62" s="413">
        <v>2012</v>
      </c>
      <c r="B62" s="41">
        <v>208.5</v>
      </c>
      <c r="C62" s="41">
        <v>0.3</v>
      </c>
      <c r="D62" s="41">
        <v>4.5</v>
      </c>
      <c r="E62" s="41">
        <v>213.3</v>
      </c>
      <c r="F62" s="41">
        <v>4.9000000000000004</v>
      </c>
      <c r="G62" s="41">
        <v>41.4</v>
      </c>
      <c r="H62" s="41">
        <v>2</v>
      </c>
      <c r="I62" s="41">
        <v>0</v>
      </c>
      <c r="J62" s="41">
        <v>261.60000000000002</v>
      </c>
      <c r="K62" s="413">
        <v>2012</v>
      </c>
      <c r="L62" s="41">
        <v>304.60000000000002</v>
      </c>
      <c r="M62" s="41">
        <v>0.6</v>
      </c>
      <c r="N62" s="41">
        <v>305.2</v>
      </c>
      <c r="O62" s="41">
        <v>562</v>
      </c>
      <c r="P62" s="41">
        <v>106.9</v>
      </c>
      <c r="Q62" s="41">
        <v>5.2</v>
      </c>
      <c r="R62" s="41">
        <v>112.1</v>
      </c>
      <c r="S62" s="41">
        <v>7.5</v>
      </c>
      <c r="T62" s="41">
        <v>6.8</v>
      </c>
      <c r="U62" s="41">
        <v>993.5</v>
      </c>
      <c r="V62" s="41">
        <v>1255.2</v>
      </c>
    </row>
    <row r="63" spans="1:22" s="38" customFormat="1" ht="13.5" thickBot="1" x14ac:dyDescent="0.25">
      <c r="A63" s="413">
        <v>2013</v>
      </c>
      <c r="B63" s="41">
        <v>217.5</v>
      </c>
      <c r="C63" s="41">
        <v>0.7</v>
      </c>
      <c r="D63" s="41">
        <v>8.1999999999999993</v>
      </c>
      <c r="E63" s="41">
        <v>226.4</v>
      </c>
      <c r="F63" s="41">
        <v>4.9000000000000004</v>
      </c>
      <c r="G63" s="41">
        <v>42.9</v>
      </c>
      <c r="H63" s="41">
        <v>2.2999999999999998</v>
      </c>
      <c r="I63" s="41">
        <v>0</v>
      </c>
      <c r="J63" s="41">
        <v>276.5</v>
      </c>
      <c r="K63" s="413">
        <v>2013</v>
      </c>
      <c r="L63" s="41">
        <v>307.7</v>
      </c>
      <c r="M63" s="41">
        <v>1</v>
      </c>
      <c r="N63" s="41">
        <v>308.7</v>
      </c>
      <c r="O63" s="41">
        <v>578.1</v>
      </c>
      <c r="P63" s="41">
        <v>117.7</v>
      </c>
      <c r="Q63" s="41">
        <v>5.5</v>
      </c>
      <c r="R63" s="41">
        <v>123.1</v>
      </c>
      <c r="S63" s="41">
        <v>7.3</v>
      </c>
      <c r="T63" s="41">
        <v>9</v>
      </c>
      <c r="U63" s="41">
        <v>1026.3</v>
      </c>
      <c r="V63" s="41">
        <v>1302.8</v>
      </c>
    </row>
    <row r="64" spans="1:22" s="38" customFormat="1" ht="13.5" thickBot="1" x14ac:dyDescent="0.25">
      <c r="A64" s="413">
        <v>2014</v>
      </c>
      <c r="B64" s="185">
        <v>242.9</v>
      </c>
      <c r="C64" s="185">
        <v>2.2999999999999998</v>
      </c>
      <c r="D64" s="185">
        <v>10.3</v>
      </c>
      <c r="E64" s="185">
        <v>255.5</v>
      </c>
      <c r="F64" s="185">
        <v>5.3</v>
      </c>
      <c r="G64" s="185">
        <v>50.4</v>
      </c>
      <c r="H64" s="185">
        <v>2.2999999999999998</v>
      </c>
      <c r="I64" s="185">
        <v>0</v>
      </c>
      <c r="J64" s="185">
        <v>313.5</v>
      </c>
      <c r="K64" s="413">
        <v>2014</v>
      </c>
      <c r="L64" s="185">
        <v>328.6</v>
      </c>
      <c r="M64" s="185">
        <v>1.1000000000000001</v>
      </c>
      <c r="N64" s="185">
        <v>329.7</v>
      </c>
      <c r="O64" s="185">
        <v>632.79999999999995</v>
      </c>
      <c r="P64" s="185">
        <v>124.3</v>
      </c>
      <c r="Q64" s="185">
        <v>5.9</v>
      </c>
      <c r="R64" s="185">
        <v>130.19999999999999</v>
      </c>
      <c r="S64" s="185">
        <v>7.8</v>
      </c>
      <c r="T64" s="185">
        <v>11.4</v>
      </c>
      <c r="U64" s="185">
        <v>1112</v>
      </c>
      <c r="V64" s="185">
        <v>1425.5</v>
      </c>
    </row>
    <row r="65" spans="1:22" s="38" customFormat="1" ht="13.5" thickBot="1" x14ac:dyDescent="0.25">
      <c r="A65" s="568">
        <v>2015</v>
      </c>
      <c r="B65" s="185">
        <v>244.04499999999999</v>
      </c>
      <c r="C65" s="185">
        <v>2.254</v>
      </c>
      <c r="D65" s="185">
        <v>9.1820000000000004</v>
      </c>
      <c r="E65" s="185">
        <v>255.482</v>
      </c>
      <c r="F65" s="185">
        <v>5.16</v>
      </c>
      <c r="G65" s="185">
        <v>41.555</v>
      </c>
      <c r="H65" s="185">
        <v>2.036</v>
      </c>
      <c r="I65" s="185">
        <v>0</v>
      </c>
      <c r="J65" s="185">
        <v>304.23200000000003</v>
      </c>
      <c r="K65" s="568">
        <v>2015</v>
      </c>
      <c r="L65" s="185">
        <v>305.37</v>
      </c>
      <c r="M65" s="185">
        <v>1.28</v>
      </c>
      <c r="N65" s="185">
        <v>306.64999999999998</v>
      </c>
      <c r="O65" s="185">
        <v>591.26900000000001</v>
      </c>
      <c r="P65" s="185">
        <v>130.565</v>
      </c>
      <c r="Q65" s="185">
        <v>5.5620000000000003</v>
      </c>
      <c r="R65" s="185">
        <v>136.126</v>
      </c>
      <c r="S65" s="185">
        <v>8.6359999999999992</v>
      </c>
      <c r="T65" s="185">
        <v>10.577999999999999</v>
      </c>
      <c r="U65" s="185">
        <v>1053.26</v>
      </c>
      <c r="V65" s="185">
        <v>1357.492</v>
      </c>
    </row>
    <row r="66" spans="1:22" s="38" customFormat="1" ht="13.5" thickBot="1" x14ac:dyDescent="0.25">
      <c r="A66" s="616">
        <v>2016</v>
      </c>
      <c r="B66" s="185">
        <v>238.44300000000001</v>
      </c>
      <c r="C66" s="185">
        <v>3.0409999999999999</v>
      </c>
      <c r="D66" s="185">
        <v>9.7149999999999999</v>
      </c>
      <c r="E66" s="185">
        <v>251.19900000000001</v>
      </c>
      <c r="F66" s="185">
        <v>5.8630000000000004</v>
      </c>
      <c r="G66" s="185">
        <v>45.335999999999999</v>
      </c>
      <c r="H66" s="185">
        <v>1.83</v>
      </c>
      <c r="I66" s="185">
        <v>0</v>
      </c>
      <c r="J66" s="185">
        <v>304.22899999999998</v>
      </c>
      <c r="K66" s="616">
        <v>2016</v>
      </c>
      <c r="L66" s="185">
        <v>281.66199999999998</v>
      </c>
      <c r="M66" s="185">
        <v>1.528</v>
      </c>
      <c r="N66" s="185">
        <v>283.19</v>
      </c>
      <c r="O66" s="185">
        <v>546.92399999999998</v>
      </c>
      <c r="P66" s="185">
        <v>129.26</v>
      </c>
      <c r="Q66" s="185">
        <v>5.7240000000000002</v>
      </c>
      <c r="R66" s="185">
        <v>134.983</v>
      </c>
      <c r="S66" s="185">
        <v>8.7029999999999994</v>
      </c>
      <c r="T66" s="185">
        <v>8.8520000000000003</v>
      </c>
      <c r="U66" s="185">
        <v>982.65200000000004</v>
      </c>
      <c r="V66" s="185">
        <v>1286.8800000000001</v>
      </c>
    </row>
    <row r="67" spans="1:22" s="38" customFormat="1" ht="13.5" thickBot="1" x14ac:dyDescent="0.25">
      <c r="A67" s="640">
        <v>2017</v>
      </c>
      <c r="B67" s="185">
        <v>236.74199999999999</v>
      </c>
      <c r="C67" s="185">
        <v>2.5310000000000001</v>
      </c>
      <c r="D67" s="185">
        <v>8.4260000000000002</v>
      </c>
      <c r="E67" s="185">
        <v>247.7</v>
      </c>
      <c r="F67" s="185">
        <v>6.8639999999999999</v>
      </c>
      <c r="G67" s="185">
        <v>43.444000000000003</v>
      </c>
      <c r="H67" s="185">
        <v>1.7869999999999999</v>
      </c>
      <c r="I67" s="185">
        <v>0</v>
      </c>
      <c r="J67" s="185">
        <v>299.79500000000002</v>
      </c>
      <c r="K67" s="640">
        <v>2017</v>
      </c>
      <c r="L67" s="185">
        <v>284.48</v>
      </c>
      <c r="M67" s="185">
        <v>1.5720000000000001</v>
      </c>
      <c r="N67" s="185">
        <v>286.05099999999999</v>
      </c>
      <c r="O67" s="185">
        <v>576.70600000000002</v>
      </c>
      <c r="P67" s="185">
        <v>140.49299999999999</v>
      </c>
      <c r="Q67" s="185">
        <v>6.4640000000000004</v>
      </c>
      <c r="R67" s="185">
        <v>146.95599999999999</v>
      </c>
      <c r="S67" s="185">
        <v>8.86</v>
      </c>
      <c r="T67" s="185">
        <v>9.3179999999999996</v>
      </c>
      <c r="U67" s="185">
        <v>1027.8920000000001</v>
      </c>
      <c r="V67" s="185">
        <v>1327.6869999999999</v>
      </c>
    </row>
    <row r="68" spans="1:22" s="38" customFormat="1" ht="13.5" thickBot="1" x14ac:dyDescent="0.25">
      <c r="A68" s="1016" t="s">
        <v>778</v>
      </c>
      <c r="B68" s="1017"/>
      <c r="C68" s="1017"/>
      <c r="D68" s="1017"/>
      <c r="E68" s="1017"/>
      <c r="F68" s="1017"/>
      <c r="G68" s="1017"/>
      <c r="H68" s="1017"/>
      <c r="I68" s="1017"/>
      <c r="J68" s="1018"/>
      <c r="K68" s="1016" t="s">
        <v>778</v>
      </c>
      <c r="L68" s="1017"/>
      <c r="M68" s="1017"/>
      <c r="N68" s="1017"/>
      <c r="O68" s="1017"/>
      <c r="P68" s="1017"/>
      <c r="Q68" s="1017"/>
      <c r="R68" s="1017"/>
      <c r="S68" s="1017"/>
      <c r="T68" s="1017"/>
      <c r="U68" s="1017"/>
      <c r="V68" s="1018"/>
    </row>
    <row r="69" spans="1:22" s="38" customFormat="1" ht="13.5" thickBot="1" x14ac:dyDescent="0.25">
      <c r="A69" s="413">
        <v>2007</v>
      </c>
      <c r="B69" s="41" t="s">
        <v>14</v>
      </c>
      <c r="C69" s="41" t="s">
        <v>14</v>
      </c>
      <c r="D69" s="41" t="s">
        <v>14</v>
      </c>
      <c r="E69" s="41">
        <v>442.3</v>
      </c>
      <c r="F69" s="41">
        <v>3.3</v>
      </c>
      <c r="G69" s="41">
        <v>80.099999999999994</v>
      </c>
      <c r="H69" s="41" t="s">
        <v>796</v>
      </c>
      <c r="I69" s="41" t="s">
        <v>796</v>
      </c>
      <c r="J69" s="41">
        <v>525.70000000000005</v>
      </c>
      <c r="K69" s="413">
        <v>2007</v>
      </c>
      <c r="L69" s="41">
        <v>116</v>
      </c>
      <c r="M69" s="41" t="s">
        <v>40</v>
      </c>
      <c r="N69" s="41">
        <v>116</v>
      </c>
      <c r="O69" s="41">
        <v>126.2</v>
      </c>
      <c r="P69" s="41">
        <v>28.3</v>
      </c>
      <c r="Q69" s="41" t="s">
        <v>36</v>
      </c>
      <c r="R69" s="41">
        <v>28.3</v>
      </c>
      <c r="S69" s="41" t="s">
        <v>301</v>
      </c>
      <c r="T69" s="41">
        <v>32.4</v>
      </c>
      <c r="U69" s="41">
        <v>302.89999999999998</v>
      </c>
      <c r="V69" s="41">
        <v>828.6</v>
      </c>
    </row>
    <row r="70" spans="1:22" s="38" customFormat="1" ht="13.5" thickBot="1" x14ac:dyDescent="0.25">
      <c r="A70" s="413">
        <v>2008</v>
      </c>
      <c r="B70" s="41" t="s">
        <v>14</v>
      </c>
      <c r="C70" s="41" t="s">
        <v>14</v>
      </c>
      <c r="D70" s="41" t="s">
        <v>14</v>
      </c>
      <c r="E70" s="41">
        <v>424.5</v>
      </c>
      <c r="F70" s="41">
        <v>4.2</v>
      </c>
      <c r="G70" s="41">
        <v>101.6</v>
      </c>
      <c r="H70" s="41" t="s">
        <v>796</v>
      </c>
      <c r="I70" s="41" t="s">
        <v>796</v>
      </c>
      <c r="J70" s="41">
        <v>530.29999999999995</v>
      </c>
      <c r="K70" s="413">
        <v>2008</v>
      </c>
      <c r="L70" s="41">
        <v>101.1</v>
      </c>
      <c r="M70" s="41" t="s">
        <v>40</v>
      </c>
      <c r="N70" s="41">
        <v>101.1</v>
      </c>
      <c r="O70" s="41">
        <v>112.5</v>
      </c>
      <c r="P70" s="41">
        <v>29.9</v>
      </c>
      <c r="Q70" s="41" t="s">
        <v>36</v>
      </c>
      <c r="R70" s="41">
        <v>29.9</v>
      </c>
      <c r="S70" s="41" t="s">
        <v>301</v>
      </c>
      <c r="T70" s="41">
        <v>44.1</v>
      </c>
      <c r="U70" s="41">
        <v>287.60000000000002</v>
      </c>
      <c r="V70" s="41">
        <v>818</v>
      </c>
    </row>
    <row r="71" spans="1:22" s="38" customFormat="1" ht="13.5" thickBot="1" x14ac:dyDescent="0.25">
      <c r="A71" s="413">
        <v>2009</v>
      </c>
      <c r="B71" s="41" t="s">
        <v>14</v>
      </c>
      <c r="C71" s="41" t="s">
        <v>14</v>
      </c>
      <c r="D71" s="41" t="s">
        <v>14</v>
      </c>
      <c r="E71" s="41">
        <v>432</v>
      </c>
      <c r="F71" s="41">
        <v>4.5999999999999996</v>
      </c>
      <c r="G71" s="41">
        <v>114.2</v>
      </c>
      <c r="H71" s="41" t="s">
        <v>796</v>
      </c>
      <c r="I71" s="41" t="s">
        <v>796</v>
      </c>
      <c r="J71" s="41">
        <v>550.79999999999995</v>
      </c>
      <c r="K71" s="413">
        <v>2009</v>
      </c>
      <c r="L71" s="41">
        <v>106.6</v>
      </c>
      <c r="M71" s="41" t="s">
        <v>40</v>
      </c>
      <c r="N71" s="41">
        <v>106.6</v>
      </c>
      <c r="O71" s="41">
        <v>128.30000000000001</v>
      </c>
      <c r="P71" s="41">
        <v>22.9</v>
      </c>
      <c r="Q71" s="41" t="s">
        <v>36</v>
      </c>
      <c r="R71" s="41">
        <v>22.9</v>
      </c>
      <c r="S71" s="41" t="s">
        <v>301</v>
      </c>
      <c r="T71" s="41">
        <v>42.7</v>
      </c>
      <c r="U71" s="41">
        <v>300.5</v>
      </c>
      <c r="V71" s="41">
        <v>851.2</v>
      </c>
    </row>
    <row r="72" spans="1:22" s="38" customFormat="1" ht="13.5" thickBot="1" x14ac:dyDescent="0.25">
      <c r="A72" s="413">
        <v>2010</v>
      </c>
      <c r="B72" s="41" t="s">
        <v>14</v>
      </c>
      <c r="C72" s="41" t="s">
        <v>14</v>
      </c>
      <c r="D72" s="41" t="s">
        <v>14</v>
      </c>
      <c r="E72" s="41">
        <v>511.5</v>
      </c>
      <c r="F72" s="41">
        <v>8.9</v>
      </c>
      <c r="G72" s="41">
        <v>124.4</v>
      </c>
      <c r="H72" s="41" t="s">
        <v>796</v>
      </c>
      <c r="I72" s="41" t="s">
        <v>796</v>
      </c>
      <c r="J72" s="41">
        <v>644.79999999999995</v>
      </c>
      <c r="K72" s="413">
        <v>2010</v>
      </c>
      <c r="L72" s="41">
        <v>117.7</v>
      </c>
      <c r="M72" s="41" t="s">
        <v>40</v>
      </c>
      <c r="N72" s="41">
        <v>117.7</v>
      </c>
      <c r="O72" s="41">
        <v>138.30000000000001</v>
      </c>
      <c r="P72" s="41">
        <v>28.3</v>
      </c>
      <c r="Q72" s="41" t="s">
        <v>36</v>
      </c>
      <c r="R72" s="41">
        <v>28.3</v>
      </c>
      <c r="S72" s="41" t="s">
        <v>301</v>
      </c>
      <c r="T72" s="41">
        <v>41.4</v>
      </c>
      <c r="U72" s="41">
        <v>325.7</v>
      </c>
      <c r="V72" s="41">
        <v>970.5</v>
      </c>
    </row>
    <row r="73" spans="1:22" s="38" customFormat="1" ht="13.5" thickBot="1" x14ac:dyDescent="0.25">
      <c r="A73" s="413">
        <v>2011</v>
      </c>
      <c r="B73" s="41">
        <v>510.6</v>
      </c>
      <c r="C73" s="41">
        <v>0.4</v>
      </c>
      <c r="D73" s="41">
        <v>5.6</v>
      </c>
      <c r="E73" s="41">
        <v>516.6</v>
      </c>
      <c r="F73" s="41">
        <v>6</v>
      </c>
      <c r="G73" s="41">
        <v>115.2</v>
      </c>
      <c r="H73" s="41">
        <v>10.3</v>
      </c>
      <c r="I73" s="41">
        <v>0</v>
      </c>
      <c r="J73" s="41">
        <v>648.1</v>
      </c>
      <c r="K73" s="413">
        <v>2011</v>
      </c>
      <c r="L73" s="41">
        <v>118.8</v>
      </c>
      <c r="M73" s="41">
        <v>2.6</v>
      </c>
      <c r="N73" s="41">
        <v>121.4</v>
      </c>
      <c r="O73" s="41">
        <v>173</v>
      </c>
      <c r="P73" s="41">
        <v>26.3</v>
      </c>
      <c r="Q73" s="41">
        <v>5.7</v>
      </c>
      <c r="R73" s="41">
        <v>32</v>
      </c>
      <c r="S73" s="41">
        <v>27.5</v>
      </c>
      <c r="T73" s="41">
        <v>4.9000000000000004</v>
      </c>
      <c r="U73" s="41">
        <v>358.8</v>
      </c>
      <c r="V73" s="41">
        <v>1006.7</v>
      </c>
    </row>
    <row r="74" spans="1:22" s="38" customFormat="1" ht="13.5" thickBot="1" x14ac:dyDescent="0.25">
      <c r="A74" s="413">
        <v>2012</v>
      </c>
      <c r="B74" s="41">
        <v>408.6</v>
      </c>
      <c r="C74" s="41">
        <v>0.7</v>
      </c>
      <c r="D74" s="41">
        <v>7.7</v>
      </c>
      <c r="E74" s="41">
        <v>417</v>
      </c>
      <c r="F74" s="41">
        <v>2.7</v>
      </c>
      <c r="G74" s="41">
        <v>113.1</v>
      </c>
      <c r="H74" s="41">
        <v>10.5</v>
      </c>
      <c r="I74" s="41">
        <v>0</v>
      </c>
      <c r="J74" s="41">
        <v>543.20000000000005</v>
      </c>
      <c r="K74" s="413">
        <v>2012</v>
      </c>
      <c r="L74" s="41">
        <v>143.4</v>
      </c>
      <c r="M74" s="41">
        <v>3.9</v>
      </c>
      <c r="N74" s="41">
        <v>147.19999999999999</v>
      </c>
      <c r="O74" s="41">
        <v>117.3</v>
      </c>
      <c r="P74" s="41">
        <v>24.1</v>
      </c>
      <c r="Q74" s="41">
        <v>5.9</v>
      </c>
      <c r="R74" s="41">
        <v>30</v>
      </c>
      <c r="S74" s="41">
        <v>26.7</v>
      </c>
      <c r="T74" s="41">
        <v>8.3000000000000007</v>
      </c>
      <c r="U74" s="41">
        <v>329.6</v>
      </c>
      <c r="V74" s="41">
        <v>872.9</v>
      </c>
    </row>
    <row r="75" spans="1:22" s="38" customFormat="1" ht="13.5" thickBot="1" x14ac:dyDescent="0.25">
      <c r="A75" s="413">
        <v>2013</v>
      </c>
      <c r="B75" s="41">
        <v>423.1</v>
      </c>
      <c r="C75" s="41">
        <v>1.9</v>
      </c>
      <c r="D75" s="41">
        <v>29.2</v>
      </c>
      <c r="E75" s="41">
        <v>454.2</v>
      </c>
      <c r="F75" s="41">
        <v>4.0999999999999996</v>
      </c>
      <c r="G75" s="41">
        <v>116</v>
      </c>
      <c r="H75" s="41">
        <v>11.1</v>
      </c>
      <c r="I75" s="41">
        <v>0</v>
      </c>
      <c r="J75" s="41">
        <v>585.29999999999995</v>
      </c>
      <c r="K75" s="413">
        <v>2013</v>
      </c>
      <c r="L75" s="41">
        <v>183.5</v>
      </c>
      <c r="M75" s="41">
        <v>4</v>
      </c>
      <c r="N75" s="41">
        <v>187.5</v>
      </c>
      <c r="O75" s="41">
        <v>163.6</v>
      </c>
      <c r="P75" s="41">
        <v>28.9</v>
      </c>
      <c r="Q75" s="41">
        <v>5.4</v>
      </c>
      <c r="R75" s="41">
        <v>34.299999999999997</v>
      </c>
      <c r="S75" s="41">
        <v>22.5</v>
      </c>
      <c r="T75" s="41">
        <v>8.9</v>
      </c>
      <c r="U75" s="41">
        <v>416.8</v>
      </c>
      <c r="V75" s="41">
        <v>1002</v>
      </c>
    </row>
    <row r="76" spans="1:22" s="38" customFormat="1" ht="13.5" thickBot="1" x14ac:dyDescent="0.25">
      <c r="A76" s="413">
        <v>2014</v>
      </c>
      <c r="B76" s="185">
        <v>505.9</v>
      </c>
      <c r="C76" s="185">
        <v>2.9</v>
      </c>
      <c r="D76" s="185">
        <v>34.299999999999997</v>
      </c>
      <c r="E76" s="185">
        <v>543.1</v>
      </c>
      <c r="F76" s="185">
        <v>11.3</v>
      </c>
      <c r="G76" s="185">
        <v>121.9</v>
      </c>
      <c r="H76" s="185">
        <v>13.1</v>
      </c>
      <c r="I76" s="185">
        <v>0</v>
      </c>
      <c r="J76" s="185">
        <v>689.4</v>
      </c>
      <c r="K76" s="413">
        <v>2014</v>
      </c>
      <c r="L76" s="185">
        <v>143</v>
      </c>
      <c r="M76" s="185">
        <v>3.5</v>
      </c>
      <c r="N76" s="185">
        <v>146.4</v>
      </c>
      <c r="O76" s="185">
        <v>188.2</v>
      </c>
      <c r="P76" s="185">
        <v>39</v>
      </c>
      <c r="Q76" s="185">
        <v>7.2</v>
      </c>
      <c r="R76" s="185">
        <v>46.2</v>
      </c>
      <c r="S76" s="185">
        <v>24.4</v>
      </c>
      <c r="T76" s="185">
        <v>7.4</v>
      </c>
      <c r="U76" s="185">
        <v>412.6</v>
      </c>
      <c r="V76" s="185">
        <v>1102</v>
      </c>
    </row>
    <row r="77" spans="1:22" s="38" customFormat="1" ht="13.5" thickBot="1" x14ac:dyDescent="0.25">
      <c r="A77" s="568">
        <v>2015</v>
      </c>
      <c r="B77" s="185">
        <v>484.71800000000002</v>
      </c>
      <c r="C77" s="185">
        <v>2.52</v>
      </c>
      <c r="D77" s="185">
        <v>34.311</v>
      </c>
      <c r="E77" s="185">
        <v>521.548</v>
      </c>
      <c r="F77" s="185">
        <v>7.2080000000000002</v>
      </c>
      <c r="G77" s="185">
        <v>122.584</v>
      </c>
      <c r="H77" s="185">
        <v>10.528</v>
      </c>
      <c r="I77" s="185">
        <v>0</v>
      </c>
      <c r="J77" s="185">
        <v>661.86800000000005</v>
      </c>
      <c r="K77" s="568">
        <v>2015</v>
      </c>
      <c r="L77" s="185">
        <v>157.85499999999999</v>
      </c>
      <c r="M77" s="185">
        <v>3.2909999999999999</v>
      </c>
      <c r="N77" s="185">
        <v>161.14599999999999</v>
      </c>
      <c r="O77" s="185">
        <v>203.64699999999999</v>
      </c>
      <c r="P77" s="185">
        <v>41.186999999999998</v>
      </c>
      <c r="Q77" s="185">
        <v>4.5330000000000004</v>
      </c>
      <c r="R77" s="185">
        <v>45.719000000000001</v>
      </c>
      <c r="S77" s="185">
        <v>24.684000000000001</v>
      </c>
      <c r="T77" s="185">
        <v>5.9770000000000003</v>
      </c>
      <c r="U77" s="185">
        <v>441.17500000000001</v>
      </c>
      <c r="V77" s="185">
        <v>1103.0419999999999</v>
      </c>
    </row>
    <row r="78" spans="1:22" s="38" customFormat="1" ht="13.5" thickBot="1" x14ac:dyDescent="0.25">
      <c r="A78" s="616">
        <v>2016</v>
      </c>
      <c r="B78" s="185">
        <v>577.88499999999999</v>
      </c>
      <c r="C78" s="185">
        <v>4.6420000000000003</v>
      </c>
      <c r="D78" s="185">
        <v>39.344000000000001</v>
      </c>
      <c r="E78" s="185">
        <v>621.87099999999998</v>
      </c>
      <c r="F78" s="185">
        <v>5.9370000000000003</v>
      </c>
      <c r="G78" s="185">
        <v>139.31700000000001</v>
      </c>
      <c r="H78" s="185">
        <v>10.504</v>
      </c>
      <c r="I78" s="185">
        <v>0</v>
      </c>
      <c r="J78" s="185">
        <v>777.62900000000002</v>
      </c>
      <c r="K78" s="616">
        <v>2016</v>
      </c>
      <c r="L78" s="185">
        <v>164.80500000000001</v>
      </c>
      <c r="M78" s="185">
        <v>3.3109999999999999</v>
      </c>
      <c r="N78" s="185">
        <v>168.11600000000001</v>
      </c>
      <c r="O78" s="185">
        <v>248.21</v>
      </c>
      <c r="P78" s="185">
        <v>37.634</v>
      </c>
      <c r="Q78" s="185">
        <v>5.0259999999999998</v>
      </c>
      <c r="R78" s="185">
        <v>42.66</v>
      </c>
      <c r="S78" s="185">
        <v>23.248000000000001</v>
      </c>
      <c r="T78" s="185">
        <v>6.9189999999999996</v>
      </c>
      <c r="U78" s="185">
        <v>489.15300000000002</v>
      </c>
      <c r="V78" s="185">
        <v>1266.7829999999999</v>
      </c>
    </row>
    <row r="79" spans="1:22" s="38" customFormat="1" ht="13.5" thickBot="1" x14ac:dyDescent="0.25">
      <c r="A79" s="640">
        <v>2017</v>
      </c>
      <c r="B79" s="185">
        <v>591.4</v>
      </c>
      <c r="C79" s="185">
        <v>5.343</v>
      </c>
      <c r="D79" s="185">
        <v>39.360999999999997</v>
      </c>
      <c r="E79" s="185">
        <v>636.10299999999995</v>
      </c>
      <c r="F79" s="185">
        <v>0.94499999999999995</v>
      </c>
      <c r="G79" s="185">
        <v>148.38200000000001</v>
      </c>
      <c r="H79" s="185">
        <v>11.696</v>
      </c>
      <c r="I79" s="185">
        <v>0</v>
      </c>
      <c r="J79" s="185">
        <v>797.12599999999998</v>
      </c>
      <c r="K79" s="640">
        <v>2017</v>
      </c>
      <c r="L79" s="185">
        <v>183.18199999999999</v>
      </c>
      <c r="M79" s="185">
        <v>2.524</v>
      </c>
      <c r="N79" s="185">
        <v>185.70500000000001</v>
      </c>
      <c r="O79" s="185">
        <v>290.65699999999998</v>
      </c>
      <c r="P79" s="185">
        <v>37.597000000000001</v>
      </c>
      <c r="Q79" s="185">
        <v>6.5</v>
      </c>
      <c r="R79" s="185">
        <v>44.097000000000001</v>
      </c>
      <c r="S79" s="185">
        <v>17.175999999999998</v>
      </c>
      <c r="T79" s="185">
        <v>6.5449999999999999</v>
      </c>
      <c r="U79" s="185">
        <v>544.17999999999995</v>
      </c>
      <c r="V79" s="185">
        <v>1341.306</v>
      </c>
    </row>
    <row r="80" spans="1:22" s="38" customFormat="1" ht="13.5" thickBot="1" x14ac:dyDescent="0.25">
      <c r="A80" s="1010" t="s">
        <v>773</v>
      </c>
      <c r="B80" s="1011"/>
      <c r="C80" s="1011"/>
      <c r="D80" s="1011"/>
      <c r="E80" s="1011"/>
      <c r="F80" s="1011"/>
      <c r="G80" s="1011"/>
      <c r="H80" s="1011"/>
      <c r="I80" s="1011"/>
      <c r="J80" s="1012"/>
      <c r="K80" s="1010" t="s">
        <v>773</v>
      </c>
      <c r="L80" s="1011"/>
      <c r="M80" s="1011"/>
      <c r="N80" s="1011"/>
      <c r="O80" s="1011"/>
      <c r="P80" s="1011"/>
      <c r="Q80" s="1011"/>
      <c r="R80" s="1011"/>
      <c r="S80" s="1011"/>
      <c r="T80" s="1011"/>
      <c r="U80" s="1011"/>
      <c r="V80" s="1012"/>
    </row>
    <row r="81" spans="1:22" s="38" customFormat="1" ht="13.5" thickBot="1" x14ac:dyDescent="0.25">
      <c r="A81" s="413">
        <v>2007</v>
      </c>
      <c r="B81" s="41" t="s">
        <v>14</v>
      </c>
      <c r="C81" s="41" t="s">
        <v>14</v>
      </c>
      <c r="D81" s="41" t="s">
        <v>14</v>
      </c>
      <c r="E81" s="41">
        <v>1645.6</v>
      </c>
      <c r="F81" s="41">
        <v>0</v>
      </c>
      <c r="G81" s="41">
        <v>2254.6999999999998</v>
      </c>
      <c r="H81" s="41" t="s">
        <v>796</v>
      </c>
      <c r="I81" s="41" t="s">
        <v>796</v>
      </c>
      <c r="J81" s="41">
        <v>3900.3</v>
      </c>
      <c r="K81" s="413">
        <v>2007</v>
      </c>
      <c r="L81" s="41">
        <v>242.5</v>
      </c>
      <c r="M81" s="41" t="s">
        <v>40</v>
      </c>
      <c r="N81" s="41">
        <v>242.5</v>
      </c>
      <c r="O81" s="41">
        <v>53.4</v>
      </c>
      <c r="P81" s="41">
        <v>71.7</v>
      </c>
      <c r="Q81" s="41" t="s">
        <v>36</v>
      </c>
      <c r="R81" s="41">
        <v>71.7</v>
      </c>
      <c r="S81" s="41" t="s">
        <v>301</v>
      </c>
      <c r="T81" s="41">
        <v>134.5</v>
      </c>
      <c r="U81" s="41">
        <v>502.1</v>
      </c>
      <c r="V81" s="41">
        <v>4402.3999999999996</v>
      </c>
    </row>
    <row r="82" spans="1:22" s="38" customFormat="1" ht="13.5" thickBot="1" x14ac:dyDescent="0.25">
      <c r="A82" s="413">
        <v>2008</v>
      </c>
      <c r="B82" s="41" t="s">
        <v>14</v>
      </c>
      <c r="C82" s="41" t="s">
        <v>14</v>
      </c>
      <c r="D82" s="41" t="s">
        <v>14</v>
      </c>
      <c r="E82" s="41">
        <v>1701</v>
      </c>
      <c r="F82" s="41">
        <v>0</v>
      </c>
      <c r="G82" s="41">
        <v>2521.6999999999998</v>
      </c>
      <c r="H82" s="41" t="s">
        <v>796</v>
      </c>
      <c r="I82" s="41" t="s">
        <v>796</v>
      </c>
      <c r="J82" s="41">
        <v>4222.7</v>
      </c>
      <c r="K82" s="413">
        <v>2008</v>
      </c>
      <c r="L82" s="41">
        <v>478.4</v>
      </c>
      <c r="M82" s="41" t="s">
        <v>40</v>
      </c>
      <c r="N82" s="41">
        <v>478.4</v>
      </c>
      <c r="O82" s="41">
        <v>57.5</v>
      </c>
      <c r="P82" s="41">
        <v>79</v>
      </c>
      <c r="Q82" s="41" t="s">
        <v>36</v>
      </c>
      <c r="R82" s="41">
        <v>79</v>
      </c>
      <c r="S82" s="41" t="s">
        <v>301</v>
      </c>
      <c r="T82" s="41">
        <v>145.80000000000001</v>
      </c>
      <c r="U82" s="41">
        <v>760.7</v>
      </c>
      <c r="V82" s="41">
        <v>4983.3999999999996</v>
      </c>
    </row>
    <row r="83" spans="1:22" s="38" customFormat="1" ht="13.5" thickBot="1" x14ac:dyDescent="0.25">
      <c r="A83" s="413">
        <v>2009</v>
      </c>
      <c r="B83" s="41" t="s">
        <v>14</v>
      </c>
      <c r="C83" s="41" t="s">
        <v>14</v>
      </c>
      <c r="D83" s="41" t="s">
        <v>14</v>
      </c>
      <c r="E83" s="41">
        <v>1741.3</v>
      </c>
      <c r="F83" s="41">
        <v>0</v>
      </c>
      <c r="G83" s="41">
        <v>2577.9</v>
      </c>
      <c r="H83" s="41" t="s">
        <v>796</v>
      </c>
      <c r="I83" s="41" t="s">
        <v>796</v>
      </c>
      <c r="J83" s="41">
        <v>4319.2</v>
      </c>
      <c r="K83" s="413">
        <v>2009</v>
      </c>
      <c r="L83" s="41">
        <v>547.5</v>
      </c>
      <c r="M83" s="41" t="s">
        <v>40</v>
      </c>
      <c r="N83" s="41">
        <v>547.5</v>
      </c>
      <c r="O83" s="41">
        <v>61.2</v>
      </c>
      <c r="P83" s="41">
        <v>111.4</v>
      </c>
      <c r="Q83" s="41" t="s">
        <v>36</v>
      </c>
      <c r="R83" s="41">
        <v>111.4</v>
      </c>
      <c r="S83" s="41" t="s">
        <v>301</v>
      </c>
      <c r="T83" s="41">
        <v>185.1</v>
      </c>
      <c r="U83" s="41">
        <v>905.2</v>
      </c>
      <c r="V83" s="41">
        <v>5224.5</v>
      </c>
    </row>
    <row r="84" spans="1:22" s="38" customFormat="1" ht="13.5" thickBot="1" x14ac:dyDescent="0.25">
      <c r="A84" s="413">
        <v>2010</v>
      </c>
      <c r="B84" s="41" t="s">
        <v>14</v>
      </c>
      <c r="C84" s="41" t="s">
        <v>14</v>
      </c>
      <c r="D84" s="41" t="s">
        <v>14</v>
      </c>
      <c r="E84" s="41">
        <v>1714.7</v>
      </c>
      <c r="F84" s="41">
        <v>0</v>
      </c>
      <c r="G84" s="41">
        <v>2554.9</v>
      </c>
      <c r="H84" s="41" t="s">
        <v>796</v>
      </c>
      <c r="I84" s="41" t="s">
        <v>796</v>
      </c>
      <c r="J84" s="41">
        <v>4269.6000000000004</v>
      </c>
      <c r="K84" s="413">
        <v>2010</v>
      </c>
      <c r="L84" s="41">
        <v>579</v>
      </c>
      <c r="M84" s="41" t="s">
        <v>40</v>
      </c>
      <c r="N84" s="41">
        <v>579</v>
      </c>
      <c r="O84" s="41">
        <v>57.3</v>
      </c>
      <c r="P84" s="41">
        <v>131.4</v>
      </c>
      <c r="Q84" s="41" t="s">
        <v>36</v>
      </c>
      <c r="R84" s="41">
        <v>131.4</v>
      </c>
      <c r="S84" s="41" t="s">
        <v>301</v>
      </c>
      <c r="T84" s="41">
        <v>181.1</v>
      </c>
      <c r="U84" s="41">
        <v>948.8</v>
      </c>
      <c r="V84" s="41">
        <v>5218.3999999999996</v>
      </c>
    </row>
    <row r="85" spans="1:22" s="38" customFormat="1" ht="13.5" thickBot="1" x14ac:dyDescent="0.25">
      <c r="A85" s="413">
        <v>2011</v>
      </c>
      <c r="B85" s="41">
        <v>1623.6</v>
      </c>
      <c r="C85" s="41">
        <v>1.1000000000000001</v>
      </c>
      <c r="D85" s="41">
        <v>113.5</v>
      </c>
      <c r="E85" s="41">
        <v>1738.2</v>
      </c>
      <c r="F85" s="41">
        <v>0</v>
      </c>
      <c r="G85" s="41">
        <v>2383.5</v>
      </c>
      <c r="H85" s="41">
        <v>60.1</v>
      </c>
      <c r="I85" s="41">
        <v>55.2</v>
      </c>
      <c r="J85" s="41">
        <v>4237</v>
      </c>
      <c r="K85" s="413">
        <v>2011</v>
      </c>
      <c r="L85" s="41">
        <v>588.9</v>
      </c>
      <c r="M85" s="41">
        <v>35</v>
      </c>
      <c r="N85" s="41">
        <v>623.9</v>
      </c>
      <c r="O85" s="41">
        <v>54.7</v>
      </c>
      <c r="P85" s="41">
        <v>87.3</v>
      </c>
      <c r="Q85" s="41">
        <v>16.399999999999999</v>
      </c>
      <c r="R85" s="41">
        <v>103.7</v>
      </c>
      <c r="S85" s="41">
        <v>53.3</v>
      </c>
      <c r="T85" s="41">
        <v>10.3</v>
      </c>
      <c r="U85" s="41">
        <v>845.9</v>
      </c>
      <c r="V85" s="41">
        <v>5083</v>
      </c>
    </row>
    <row r="86" spans="1:22" s="38" customFormat="1" ht="13.5" thickBot="1" x14ac:dyDescent="0.25">
      <c r="A86" s="413">
        <v>2012</v>
      </c>
      <c r="B86" s="41">
        <v>1902.6</v>
      </c>
      <c r="C86" s="41">
        <v>0</v>
      </c>
      <c r="D86" s="41">
        <v>136.5</v>
      </c>
      <c r="E86" s="41">
        <v>2039.1</v>
      </c>
      <c r="F86" s="41">
        <v>0</v>
      </c>
      <c r="G86" s="41">
        <v>2474.3000000000002</v>
      </c>
      <c r="H86" s="41">
        <v>66.599999999999994</v>
      </c>
      <c r="I86" s="41">
        <v>44.9</v>
      </c>
      <c r="J86" s="41">
        <v>4624.8</v>
      </c>
      <c r="K86" s="413">
        <v>2012</v>
      </c>
      <c r="L86" s="41">
        <v>613.70000000000005</v>
      </c>
      <c r="M86" s="41">
        <v>36.200000000000003</v>
      </c>
      <c r="N86" s="41">
        <v>649.9</v>
      </c>
      <c r="O86" s="41">
        <v>55.5</v>
      </c>
      <c r="P86" s="41">
        <v>67.099999999999994</v>
      </c>
      <c r="Q86" s="41">
        <v>17.899999999999999</v>
      </c>
      <c r="R86" s="41">
        <v>84.9</v>
      </c>
      <c r="S86" s="41">
        <v>51.9</v>
      </c>
      <c r="T86" s="41">
        <v>26.8</v>
      </c>
      <c r="U86" s="41">
        <v>869</v>
      </c>
      <c r="V86" s="41">
        <v>5493.9</v>
      </c>
    </row>
    <row r="87" spans="1:22" s="38" customFormat="1" ht="13.5" thickBot="1" x14ac:dyDescent="0.25">
      <c r="A87" s="413">
        <v>2013</v>
      </c>
      <c r="B87" s="41">
        <v>1981.6</v>
      </c>
      <c r="C87" s="41">
        <v>3.7</v>
      </c>
      <c r="D87" s="41">
        <v>181.2</v>
      </c>
      <c r="E87" s="41">
        <v>2166.5</v>
      </c>
      <c r="F87" s="41">
        <v>0</v>
      </c>
      <c r="G87" s="41">
        <v>2587</v>
      </c>
      <c r="H87" s="41">
        <v>64.900000000000006</v>
      </c>
      <c r="I87" s="41">
        <v>38</v>
      </c>
      <c r="J87" s="41">
        <v>4856.3999999999996</v>
      </c>
      <c r="K87" s="413">
        <v>2013</v>
      </c>
      <c r="L87" s="41">
        <v>650.20000000000005</v>
      </c>
      <c r="M87" s="41">
        <v>49.8</v>
      </c>
      <c r="N87" s="41">
        <v>700</v>
      </c>
      <c r="O87" s="41">
        <v>56.6</v>
      </c>
      <c r="P87" s="41">
        <v>66.099999999999994</v>
      </c>
      <c r="Q87" s="41">
        <v>27.8</v>
      </c>
      <c r="R87" s="41">
        <v>93.9</v>
      </c>
      <c r="S87" s="41">
        <v>52.5</v>
      </c>
      <c r="T87" s="41">
        <v>29.5</v>
      </c>
      <c r="U87" s="41">
        <v>932.6</v>
      </c>
      <c r="V87" s="41">
        <v>5789</v>
      </c>
    </row>
    <row r="88" spans="1:22" s="38" customFormat="1" ht="13.5" thickBot="1" x14ac:dyDescent="0.25">
      <c r="A88" s="413">
        <v>2014</v>
      </c>
      <c r="B88" s="185">
        <v>2051.1</v>
      </c>
      <c r="C88" s="185">
        <v>5.9</v>
      </c>
      <c r="D88" s="185">
        <v>204.3</v>
      </c>
      <c r="E88" s="185">
        <v>2261.1999999999998</v>
      </c>
      <c r="F88" s="185">
        <v>0</v>
      </c>
      <c r="G88" s="185">
        <v>2648.5</v>
      </c>
      <c r="H88" s="185">
        <v>71.599999999999994</v>
      </c>
      <c r="I88" s="185">
        <v>39.4</v>
      </c>
      <c r="J88" s="185">
        <v>5020.7</v>
      </c>
      <c r="K88" s="413">
        <v>2014</v>
      </c>
      <c r="L88" s="185">
        <v>732.9</v>
      </c>
      <c r="M88" s="185">
        <v>50</v>
      </c>
      <c r="N88" s="185">
        <v>782.9</v>
      </c>
      <c r="O88" s="185">
        <v>57.3</v>
      </c>
      <c r="P88" s="185">
        <v>65.5</v>
      </c>
      <c r="Q88" s="185">
        <v>26.6</v>
      </c>
      <c r="R88" s="185">
        <v>92.1</v>
      </c>
      <c r="S88" s="185">
        <v>74.7</v>
      </c>
      <c r="T88" s="185">
        <v>34.5</v>
      </c>
      <c r="U88" s="185">
        <v>1041.5999999999999</v>
      </c>
      <c r="V88" s="185">
        <v>6062.2</v>
      </c>
    </row>
    <row r="89" spans="1:22" s="38" customFormat="1" ht="13.5" thickBot="1" x14ac:dyDescent="0.25">
      <c r="A89" s="568">
        <v>2015</v>
      </c>
      <c r="B89" s="185">
        <v>2136.498</v>
      </c>
      <c r="C89" s="185">
        <v>6.9329999999999998</v>
      </c>
      <c r="D89" s="185">
        <v>204.93600000000001</v>
      </c>
      <c r="E89" s="185">
        <v>2348.3679999999999</v>
      </c>
      <c r="F89" s="185">
        <v>0</v>
      </c>
      <c r="G89" s="185">
        <v>2859.6819999999998</v>
      </c>
      <c r="H89" s="185">
        <v>71.909000000000006</v>
      </c>
      <c r="I89" s="185">
        <v>37.747999999999998</v>
      </c>
      <c r="J89" s="185">
        <v>5317.7079999999996</v>
      </c>
      <c r="K89" s="568">
        <v>2015</v>
      </c>
      <c r="L89" s="185">
        <v>798.57299999999998</v>
      </c>
      <c r="M89" s="185">
        <v>54.625</v>
      </c>
      <c r="N89" s="185">
        <v>853.19799999999998</v>
      </c>
      <c r="O89" s="185">
        <v>54.777999999999999</v>
      </c>
      <c r="P89" s="185">
        <v>68.680000000000007</v>
      </c>
      <c r="Q89" s="185">
        <v>26.83</v>
      </c>
      <c r="R89" s="185">
        <v>95.510999999999996</v>
      </c>
      <c r="S89" s="185">
        <v>86.358999999999995</v>
      </c>
      <c r="T89" s="185">
        <v>19.82</v>
      </c>
      <c r="U89" s="185">
        <v>1109.665</v>
      </c>
      <c r="V89" s="185">
        <v>6427.3729999999996</v>
      </c>
    </row>
    <row r="90" spans="1:22" s="38" customFormat="1" ht="13.5" thickBot="1" x14ac:dyDescent="0.25">
      <c r="A90" s="616">
        <v>2016</v>
      </c>
      <c r="B90" s="185">
        <v>2164.9699999999998</v>
      </c>
      <c r="C90" s="185">
        <v>6.5229999999999997</v>
      </c>
      <c r="D90" s="185">
        <v>204.16200000000001</v>
      </c>
      <c r="E90" s="185">
        <v>2375.6550000000002</v>
      </c>
      <c r="F90" s="185">
        <v>0</v>
      </c>
      <c r="G90" s="185">
        <v>2813.4780000000001</v>
      </c>
      <c r="H90" s="185">
        <v>71.271000000000001</v>
      </c>
      <c r="I90" s="185">
        <v>30.565000000000001</v>
      </c>
      <c r="J90" s="185">
        <v>5290.9679999999998</v>
      </c>
      <c r="K90" s="616">
        <v>2016</v>
      </c>
      <c r="L90" s="185">
        <v>851.03399999999999</v>
      </c>
      <c r="M90" s="185">
        <v>58.256999999999998</v>
      </c>
      <c r="N90" s="185">
        <v>909.29</v>
      </c>
      <c r="O90" s="185">
        <v>57.313000000000002</v>
      </c>
      <c r="P90" s="185">
        <v>70.896000000000001</v>
      </c>
      <c r="Q90" s="185">
        <v>41.44</v>
      </c>
      <c r="R90" s="185">
        <v>112.336</v>
      </c>
      <c r="S90" s="185">
        <v>93.742000000000004</v>
      </c>
      <c r="T90" s="185">
        <v>20.745999999999999</v>
      </c>
      <c r="U90" s="185">
        <v>1193.4280000000001</v>
      </c>
      <c r="V90" s="185">
        <v>6484.3959999999997</v>
      </c>
    </row>
    <row r="91" spans="1:22" s="38" customFormat="1" ht="13.5" thickBot="1" x14ac:dyDescent="0.25">
      <c r="A91" s="640">
        <v>2017</v>
      </c>
      <c r="B91" s="185">
        <v>2267.2910000000002</v>
      </c>
      <c r="C91" s="185">
        <v>0</v>
      </c>
      <c r="D91" s="185">
        <v>244.98</v>
      </c>
      <c r="E91" s="185">
        <v>2512.2710000000002</v>
      </c>
      <c r="F91" s="185">
        <v>0</v>
      </c>
      <c r="G91" s="185">
        <v>2946.7440000000001</v>
      </c>
      <c r="H91" s="185">
        <v>65.981999999999999</v>
      </c>
      <c r="I91" s="185">
        <v>29.216999999999999</v>
      </c>
      <c r="J91" s="185">
        <v>5554.2139999999999</v>
      </c>
      <c r="K91" s="640">
        <v>2017</v>
      </c>
      <c r="L91" s="185">
        <v>856.30700000000002</v>
      </c>
      <c r="M91" s="185">
        <v>58.378999999999998</v>
      </c>
      <c r="N91" s="185">
        <v>914.68600000000004</v>
      </c>
      <c r="O91" s="185">
        <v>50.878</v>
      </c>
      <c r="P91" s="185">
        <v>68.494</v>
      </c>
      <c r="Q91" s="185">
        <v>50.152999999999999</v>
      </c>
      <c r="R91" s="185">
        <v>118.64700000000001</v>
      </c>
      <c r="S91" s="185">
        <v>108.262</v>
      </c>
      <c r="T91" s="185">
        <v>24.83</v>
      </c>
      <c r="U91" s="185">
        <v>1217.3030000000001</v>
      </c>
      <c r="V91" s="185">
        <v>6771.5169999999998</v>
      </c>
    </row>
    <row r="92" spans="1:22" s="38" customFormat="1" ht="13.5" thickBot="1" x14ac:dyDescent="0.25">
      <c r="A92" s="1010" t="s">
        <v>203</v>
      </c>
      <c r="B92" s="1011"/>
      <c r="C92" s="1011"/>
      <c r="D92" s="1011"/>
      <c r="E92" s="1011"/>
      <c r="F92" s="1011"/>
      <c r="G92" s="1011"/>
      <c r="H92" s="1011"/>
      <c r="I92" s="1011"/>
      <c r="J92" s="1012"/>
      <c r="K92" s="1010" t="s">
        <v>203</v>
      </c>
      <c r="L92" s="1011"/>
      <c r="M92" s="1011"/>
      <c r="N92" s="1011"/>
      <c r="O92" s="1011"/>
      <c r="P92" s="1011"/>
      <c r="Q92" s="1011"/>
      <c r="R92" s="1011"/>
      <c r="S92" s="1011"/>
      <c r="T92" s="1011"/>
      <c r="U92" s="1011"/>
      <c r="V92" s="1012"/>
    </row>
    <row r="93" spans="1:22" s="38" customFormat="1" ht="13.5" thickBot="1" x14ac:dyDescent="0.25">
      <c r="A93" s="413">
        <v>2007</v>
      </c>
      <c r="B93" s="433" t="s">
        <v>14</v>
      </c>
      <c r="C93" s="433" t="s">
        <v>14</v>
      </c>
      <c r="D93" s="433" t="s">
        <v>14</v>
      </c>
      <c r="E93" s="41">
        <v>253.3</v>
      </c>
      <c r="F93" s="41">
        <v>1.6</v>
      </c>
      <c r="G93" s="41">
        <v>74.5</v>
      </c>
      <c r="H93" s="41" t="s">
        <v>796</v>
      </c>
      <c r="I93" s="41" t="s">
        <v>796</v>
      </c>
      <c r="J93" s="41">
        <v>329.4</v>
      </c>
      <c r="K93" s="413">
        <v>2007</v>
      </c>
      <c r="L93" s="41">
        <v>101.6</v>
      </c>
      <c r="M93" s="41" t="s">
        <v>40</v>
      </c>
      <c r="N93" s="41">
        <v>101.6</v>
      </c>
      <c r="O93" s="41">
        <v>86.5</v>
      </c>
      <c r="P93" s="41">
        <v>14</v>
      </c>
      <c r="Q93" s="41" t="s">
        <v>36</v>
      </c>
      <c r="R93" s="41">
        <v>14</v>
      </c>
      <c r="S93" s="41" t="s">
        <v>301</v>
      </c>
      <c r="T93" s="41">
        <v>43.2</v>
      </c>
      <c r="U93" s="41">
        <v>245.3</v>
      </c>
      <c r="V93" s="41">
        <v>574.70000000000005</v>
      </c>
    </row>
    <row r="94" spans="1:22" s="38" customFormat="1" ht="13.5" thickBot="1" x14ac:dyDescent="0.25">
      <c r="A94" s="413">
        <v>2008</v>
      </c>
      <c r="B94" s="433" t="s">
        <v>14</v>
      </c>
      <c r="C94" s="433" t="s">
        <v>14</v>
      </c>
      <c r="D94" s="433" t="s">
        <v>14</v>
      </c>
      <c r="E94" s="41">
        <v>283.3</v>
      </c>
      <c r="F94" s="41">
        <v>2</v>
      </c>
      <c r="G94" s="41">
        <v>85.9</v>
      </c>
      <c r="H94" s="41" t="s">
        <v>796</v>
      </c>
      <c r="I94" s="41" t="s">
        <v>796</v>
      </c>
      <c r="J94" s="41">
        <v>371.1</v>
      </c>
      <c r="K94" s="413">
        <v>2008</v>
      </c>
      <c r="L94" s="41">
        <v>97.3</v>
      </c>
      <c r="M94" s="41" t="s">
        <v>40</v>
      </c>
      <c r="N94" s="41">
        <v>97.3</v>
      </c>
      <c r="O94" s="41">
        <v>71</v>
      </c>
      <c r="P94" s="41">
        <v>14.1</v>
      </c>
      <c r="Q94" s="41" t="s">
        <v>36</v>
      </c>
      <c r="R94" s="41">
        <v>14.1</v>
      </c>
      <c r="S94" s="41" t="s">
        <v>301</v>
      </c>
      <c r="T94" s="41">
        <v>34.700000000000003</v>
      </c>
      <c r="U94" s="41">
        <v>217</v>
      </c>
      <c r="V94" s="41">
        <v>588.1</v>
      </c>
    </row>
    <row r="95" spans="1:22" s="38" customFormat="1" ht="13.5" thickBot="1" x14ac:dyDescent="0.25">
      <c r="A95" s="413">
        <v>2009</v>
      </c>
      <c r="B95" s="433" t="s">
        <v>14</v>
      </c>
      <c r="C95" s="433" t="s">
        <v>14</v>
      </c>
      <c r="D95" s="433" t="s">
        <v>14</v>
      </c>
      <c r="E95" s="41">
        <v>292.39999999999998</v>
      </c>
      <c r="F95" s="41">
        <v>1.2</v>
      </c>
      <c r="G95" s="41">
        <v>88.5</v>
      </c>
      <c r="H95" s="41" t="s">
        <v>796</v>
      </c>
      <c r="I95" s="41" t="s">
        <v>796</v>
      </c>
      <c r="J95" s="41">
        <v>382.2</v>
      </c>
      <c r="K95" s="413">
        <v>2009</v>
      </c>
      <c r="L95" s="41">
        <v>121.7</v>
      </c>
      <c r="M95" s="41" t="s">
        <v>40</v>
      </c>
      <c r="N95" s="41">
        <v>121.7</v>
      </c>
      <c r="O95" s="41">
        <v>68.7</v>
      </c>
      <c r="P95" s="41">
        <v>15</v>
      </c>
      <c r="Q95" s="41" t="s">
        <v>36</v>
      </c>
      <c r="R95" s="41">
        <v>15</v>
      </c>
      <c r="S95" s="41" t="s">
        <v>301</v>
      </c>
      <c r="T95" s="41">
        <v>32.4</v>
      </c>
      <c r="U95" s="41">
        <v>237.8</v>
      </c>
      <c r="V95" s="41">
        <v>620</v>
      </c>
    </row>
    <row r="96" spans="1:22" s="38" customFormat="1" ht="13.5" thickBot="1" x14ac:dyDescent="0.25">
      <c r="A96" s="413">
        <v>2010</v>
      </c>
      <c r="B96" s="433" t="s">
        <v>14</v>
      </c>
      <c r="C96" s="433" t="s">
        <v>14</v>
      </c>
      <c r="D96" s="433" t="s">
        <v>14</v>
      </c>
      <c r="E96" s="41">
        <v>270.7</v>
      </c>
      <c r="F96" s="41">
        <v>1.3</v>
      </c>
      <c r="G96" s="41">
        <v>94.2</v>
      </c>
      <c r="H96" s="41" t="s">
        <v>796</v>
      </c>
      <c r="I96" s="41" t="s">
        <v>796</v>
      </c>
      <c r="J96" s="41">
        <v>366.2</v>
      </c>
      <c r="K96" s="413">
        <v>2010</v>
      </c>
      <c r="L96" s="41">
        <v>103.4</v>
      </c>
      <c r="M96" s="41" t="s">
        <v>40</v>
      </c>
      <c r="N96" s="41">
        <v>103.4</v>
      </c>
      <c r="O96" s="41">
        <v>123.6</v>
      </c>
      <c r="P96" s="41">
        <v>9.6999999999999993</v>
      </c>
      <c r="Q96" s="41" t="s">
        <v>36</v>
      </c>
      <c r="R96" s="41">
        <v>9.6999999999999993</v>
      </c>
      <c r="S96" s="41" t="s">
        <v>301</v>
      </c>
      <c r="T96" s="41">
        <v>31.2</v>
      </c>
      <c r="U96" s="41">
        <v>267.89999999999998</v>
      </c>
      <c r="V96" s="41">
        <v>634.20000000000005</v>
      </c>
    </row>
    <row r="97" spans="1:22" s="38" customFormat="1" ht="13.5" thickBot="1" x14ac:dyDescent="0.25">
      <c r="A97" s="413">
        <v>2011</v>
      </c>
      <c r="B97" s="41">
        <v>262.60000000000002</v>
      </c>
      <c r="C97" s="41">
        <v>0.2</v>
      </c>
      <c r="D97" s="41">
        <v>12.5</v>
      </c>
      <c r="E97" s="41">
        <v>275.3</v>
      </c>
      <c r="F97" s="41">
        <v>1.1000000000000001</v>
      </c>
      <c r="G97" s="41">
        <v>67.8</v>
      </c>
      <c r="H97" s="41">
        <v>14.3</v>
      </c>
      <c r="I97" s="41">
        <v>0</v>
      </c>
      <c r="J97" s="41">
        <v>358.6</v>
      </c>
      <c r="K97" s="413">
        <v>2011</v>
      </c>
      <c r="L97" s="41">
        <v>106.1</v>
      </c>
      <c r="M97" s="41">
        <v>0.3</v>
      </c>
      <c r="N97" s="41">
        <v>106.5</v>
      </c>
      <c r="O97" s="41">
        <v>132.30000000000001</v>
      </c>
      <c r="P97" s="41">
        <v>11.3</v>
      </c>
      <c r="Q97" s="41">
        <v>0.4</v>
      </c>
      <c r="R97" s="41">
        <v>11.8</v>
      </c>
      <c r="S97" s="41">
        <v>12</v>
      </c>
      <c r="T97" s="41">
        <v>1.4</v>
      </c>
      <c r="U97" s="41">
        <v>264</v>
      </c>
      <c r="V97" s="41">
        <v>622.6</v>
      </c>
    </row>
    <row r="98" spans="1:22" s="38" customFormat="1" ht="13.5" thickBot="1" x14ac:dyDescent="0.25">
      <c r="A98" s="413">
        <v>2012</v>
      </c>
      <c r="B98" s="41">
        <v>274.8</v>
      </c>
      <c r="C98" s="41">
        <v>0.2</v>
      </c>
      <c r="D98" s="41">
        <v>13.2</v>
      </c>
      <c r="E98" s="41">
        <v>288.2</v>
      </c>
      <c r="F98" s="41">
        <v>1.5</v>
      </c>
      <c r="G98" s="41">
        <v>72.8</v>
      </c>
      <c r="H98" s="41">
        <v>16</v>
      </c>
      <c r="I98" s="41">
        <v>0</v>
      </c>
      <c r="J98" s="41">
        <v>378.4</v>
      </c>
      <c r="K98" s="413">
        <v>2012</v>
      </c>
      <c r="L98" s="41">
        <v>129.69999999999999</v>
      </c>
      <c r="M98" s="41">
        <v>0.4</v>
      </c>
      <c r="N98" s="41">
        <v>130</v>
      </c>
      <c r="O98" s="41">
        <v>137.4</v>
      </c>
      <c r="P98" s="41">
        <v>12</v>
      </c>
      <c r="Q98" s="41">
        <v>1.1000000000000001</v>
      </c>
      <c r="R98" s="41">
        <v>13.1</v>
      </c>
      <c r="S98" s="41">
        <v>9.8000000000000007</v>
      </c>
      <c r="T98" s="41">
        <v>7.9</v>
      </c>
      <c r="U98" s="41">
        <v>298.3</v>
      </c>
      <c r="V98" s="41">
        <v>676.7</v>
      </c>
    </row>
    <row r="99" spans="1:22" s="38" customFormat="1" ht="13.5" thickBot="1" x14ac:dyDescent="0.25">
      <c r="A99" s="413">
        <v>2013</v>
      </c>
      <c r="B99" s="41">
        <v>292.89999999999998</v>
      </c>
      <c r="C99" s="41">
        <v>1.4</v>
      </c>
      <c r="D99" s="41">
        <v>49.6</v>
      </c>
      <c r="E99" s="41">
        <v>343.9</v>
      </c>
      <c r="F99" s="41">
        <v>0.9</v>
      </c>
      <c r="G99" s="41">
        <v>83.5</v>
      </c>
      <c r="H99" s="41">
        <v>11.9</v>
      </c>
      <c r="I99" s="41">
        <v>0</v>
      </c>
      <c r="J99" s="41">
        <v>440.2</v>
      </c>
      <c r="K99" s="413">
        <v>2013</v>
      </c>
      <c r="L99" s="41">
        <v>125.7</v>
      </c>
      <c r="M99" s="41">
        <v>0.6</v>
      </c>
      <c r="N99" s="41">
        <v>126.3</v>
      </c>
      <c r="O99" s="41">
        <v>172</v>
      </c>
      <c r="P99" s="41">
        <v>21.3</v>
      </c>
      <c r="Q99" s="41">
        <v>1</v>
      </c>
      <c r="R99" s="41">
        <v>22.4</v>
      </c>
      <c r="S99" s="41">
        <v>12.9</v>
      </c>
      <c r="T99" s="41">
        <v>5.8</v>
      </c>
      <c r="U99" s="41">
        <v>339.3</v>
      </c>
      <c r="V99" s="41">
        <v>779.5</v>
      </c>
    </row>
    <row r="100" spans="1:22" s="38" customFormat="1" ht="13.5" thickBot="1" x14ac:dyDescent="0.25">
      <c r="A100" s="413">
        <v>2014</v>
      </c>
      <c r="B100" s="185">
        <v>277.60000000000002</v>
      </c>
      <c r="C100" s="185">
        <v>1.8</v>
      </c>
      <c r="D100" s="185">
        <v>58.6</v>
      </c>
      <c r="E100" s="185">
        <v>338.1</v>
      </c>
      <c r="F100" s="185">
        <v>1.4</v>
      </c>
      <c r="G100" s="185">
        <v>74.099999999999994</v>
      </c>
      <c r="H100" s="185">
        <v>7</v>
      </c>
      <c r="I100" s="185">
        <v>0</v>
      </c>
      <c r="J100" s="185">
        <v>420.6</v>
      </c>
      <c r="K100" s="413">
        <v>2014</v>
      </c>
      <c r="L100" s="185">
        <v>116.4</v>
      </c>
      <c r="M100" s="185">
        <v>1.9</v>
      </c>
      <c r="N100" s="185">
        <v>118.3</v>
      </c>
      <c r="O100" s="185">
        <v>172.9</v>
      </c>
      <c r="P100" s="185">
        <v>30.4</v>
      </c>
      <c r="Q100" s="185">
        <v>1.2</v>
      </c>
      <c r="R100" s="185">
        <v>31.7</v>
      </c>
      <c r="S100" s="185">
        <v>14.9</v>
      </c>
      <c r="T100" s="185">
        <v>3.5</v>
      </c>
      <c r="U100" s="185">
        <v>341.3</v>
      </c>
      <c r="V100" s="185">
        <v>761.9</v>
      </c>
    </row>
    <row r="101" spans="1:22" s="38" customFormat="1" ht="13.5" thickBot="1" x14ac:dyDescent="0.25">
      <c r="A101" s="568">
        <v>2015</v>
      </c>
      <c r="B101" s="185">
        <v>302.04700000000003</v>
      </c>
      <c r="C101" s="185">
        <v>1.776</v>
      </c>
      <c r="D101" s="185">
        <v>52.558999999999997</v>
      </c>
      <c r="E101" s="185">
        <v>356.38200000000001</v>
      </c>
      <c r="F101" s="185">
        <v>3.004</v>
      </c>
      <c r="G101" s="185">
        <v>60.835999999999999</v>
      </c>
      <c r="H101" s="185">
        <v>6.6340000000000003</v>
      </c>
      <c r="I101" s="185">
        <v>0</v>
      </c>
      <c r="J101" s="185">
        <v>426.85700000000003</v>
      </c>
      <c r="K101" s="568">
        <v>2015</v>
      </c>
      <c r="L101" s="185">
        <v>134.48500000000001</v>
      </c>
      <c r="M101" s="185">
        <v>2.0419999999999998</v>
      </c>
      <c r="N101" s="185">
        <v>136.52699999999999</v>
      </c>
      <c r="O101" s="185">
        <v>164.36199999999999</v>
      </c>
      <c r="P101" s="185">
        <v>27.283000000000001</v>
      </c>
      <c r="Q101" s="185">
        <v>1.2370000000000001</v>
      </c>
      <c r="R101" s="185">
        <v>28.521000000000001</v>
      </c>
      <c r="S101" s="185">
        <v>28.19</v>
      </c>
      <c r="T101" s="185">
        <v>4.0750000000000002</v>
      </c>
      <c r="U101" s="185">
        <v>361.67399999999998</v>
      </c>
      <c r="V101" s="185">
        <v>788.53099999999995</v>
      </c>
    </row>
    <row r="102" spans="1:22" s="38" customFormat="1" ht="13.5" thickBot="1" x14ac:dyDescent="0.25">
      <c r="A102" s="616">
        <v>2016</v>
      </c>
      <c r="B102" s="185">
        <v>254.03200000000001</v>
      </c>
      <c r="C102" s="185">
        <v>1.7529999999999999</v>
      </c>
      <c r="D102" s="185">
        <v>54.656999999999996</v>
      </c>
      <c r="E102" s="185">
        <v>310.44200000000001</v>
      </c>
      <c r="F102" s="185">
        <v>1.98</v>
      </c>
      <c r="G102" s="185">
        <v>56.081000000000003</v>
      </c>
      <c r="H102" s="185">
        <v>7.6980000000000004</v>
      </c>
      <c r="I102" s="185">
        <v>0</v>
      </c>
      <c r="J102" s="185">
        <v>376.2</v>
      </c>
      <c r="K102" s="616">
        <v>2016</v>
      </c>
      <c r="L102" s="185">
        <v>146.60400000000001</v>
      </c>
      <c r="M102" s="185">
        <v>0.73799999999999999</v>
      </c>
      <c r="N102" s="185">
        <v>147.34299999999999</v>
      </c>
      <c r="O102" s="185">
        <v>170.095</v>
      </c>
      <c r="P102" s="185">
        <v>21.314</v>
      </c>
      <c r="Q102" s="185">
        <v>1.486</v>
      </c>
      <c r="R102" s="185">
        <v>22.8</v>
      </c>
      <c r="S102" s="185">
        <v>39.441000000000003</v>
      </c>
      <c r="T102" s="185">
        <v>8.4350000000000005</v>
      </c>
      <c r="U102" s="185">
        <v>388.11399999999998</v>
      </c>
      <c r="V102" s="185">
        <v>764.31500000000005</v>
      </c>
    </row>
    <row r="103" spans="1:22" s="38" customFormat="1" ht="13.5" thickBot="1" x14ac:dyDescent="0.25">
      <c r="A103" s="640">
        <v>2017</v>
      </c>
      <c r="B103" s="185">
        <v>243.67599999999999</v>
      </c>
      <c r="C103" s="185">
        <v>1.853</v>
      </c>
      <c r="D103" s="185">
        <v>46.322000000000003</v>
      </c>
      <c r="E103" s="185">
        <v>291.85199999999998</v>
      </c>
      <c r="F103" s="185">
        <v>1.8149999999999999</v>
      </c>
      <c r="G103" s="185">
        <v>49.030999999999999</v>
      </c>
      <c r="H103" s="185">
        <v>7.6219999999999999</v>
      </c>
      <c r="I103" s="185">
        <v>0</v>
      </c>
      <c r="J103" s="185">
        <v>350.32100000000003</v>
      </c>
      <c r="K103" s="640">
        <v>2017</v>
      </c>
      <c r="L103" s="185">
        <v>165.708</v>
      </c>
      <c r="M103" s="185">
        <v>0.66800000000000004</v>
      </c>
      <c r="N103" s="185">
        <v>166.376</v>
      </c>
      <c r="O103" s="185">
        <v>171.512</v>
      </c>
      <c r="P103" s="185">
        <v>17.177</v>
      </c>
      <c r="Q103" s="185">
        <v>1.9890000000000001</v>
      </c>
      <c r="R103" s="185">
        <v>19.166</v>
      </c>
      <c r="S103" s="185">
        <v>27.923999999999999</v>
      </c>
      <c r="T103" s="185">
        <v>6.4539999999999997</v>
      </c>
      <c r="U103" s="185">
        <v>391.43200000000002</v>
      </c>
      <c r="V103" s="185">
        <v>741.75199999999995</v>
      </c>
    </row>
    <row r="104" spans="1:22" s="38" customFormat="1" ht="13.5" thickBot="1" x14ac:dyDescent="0.25">
      <c r="A104" s="1016" t="s">
        <v>804</v>
      </c>
      <c r="B104" s="1017"/>
      <c r="C104" s="1017"/>
      <c r="D104" s="1017"/>
      <c r="E104" s="1017"/>
      <c r="F104" s="1017"/>
      <c r="G104" s="1017"/>
      <c r="H104" s="1017"/>
      <c r="I104" s="1017"/>
      <c r="J104" s="1018"/>
      <c r="K104" s="1030" t="s">
        <v>804</v>
      </c>
      <c r="L104" s="1031"/>
      <c r="M104" s="1031"/>
      <c r="N104" s="1031"/>
      <c r="O104" s="1031"/>
      <c r="P104" s="1031"/>
      <c r="Q104" s="1031"/>
      <c r="R104" s="1031"/>
      <c r="S104" s="1031"/>
      <c r="T104" s="1031"/>
      <c r="U104" s="1031"/>
      <c r="V104" s="1032"/>
    </row>
    <row r="105" spans="1:22" s="38" customFormat="1" ht="13.5" thickBot="1" x14ac:dyDescent="0.25">
      <c r="A105" s="413">
        <v>2007</v>
      </c>
      <c r="B105" s="41" t="s">
        <v>14</v>
      </c>
      <c r="C105" s="41" t="s">
        <v>14</v>
      </c>
      <c r="D105" s="41" t="s">
        <v>14</v>
      </c>
      <c r="E105" s="41">
        <v>-279.7</v>
      </c>
      <c r="F105" s="41">
        <v>-5.5</v>
      </c>
      <c r="G105" s="41">
        <v>5</v>
      </c>
      <c r="H105" s="41" t="s">
        <v>796</v>
      </c>
      <c r="I105" s="41" t="s">
        <v>796</v>
      </c>
      <c r="J105" s="41">
        <v>-280.3</v>
      </c>
      <c r="K105" s="413">
        <v>2007</v>
      </c>
      <c r="L105" s="41">
        <v>-280.5</v>
      </c>
      <c r="M105" s="41" t="s">
        <v>40</v>
      </c>
      <c r="N105" s="41">
        <v>-280.5</v>
      </c>
      <c r="O105" s="41">
        <v>-779.7</v>
      </c>
      <c r="P105" s="41">
        <v>-13.1</v>
      </c>
      <c r="Q105" s="41" t="s">
        <v>36</v>
      </c>
      <c r="R105" s="41">
        <v>-13.1</v>
      </c>
      <c r="S105" s="41" t="s">
        <v>301</v>
      </c>
      <c r="T105" s="41">
        <v>-0.6</v>
      </c>
      <c r="U105" s="41">
        <v>-1073.9000000000001</v>
      </c>
      <c r="V105" s="41">
        <v>-1354.2</v>
      </c>
    </row>
    <row r="106" spans="1:22" s="38" customFormat="1" ht="13.5" thickBot="1" x14ac:dyDescent="0.25">
      <c r="A106" s="413">
        <v>2008</v>
      </c>
      <c r="B106" s="41" t="s">
        <v>14</v>
      </c>
      <c r="C106" s="41" t="s">
        <v>14</v>
      </c>
      <c r="D106" s="41" t="s">
        <v>14</v>
      </c>
      <c r="E106" s="41">
        <v>-302.89999999999998</v>
      </c>
      <c r="F106" s="41">
        <v>-6.4</v>
      </c>
      <c r="G106" s="41">
        <v>4.9000000000000004</v>
      </c>
      <c r="H106" s="41" t="s">
        <v>796</v>
      </c>
      <c r="I106" s="41" t="s">
        <v>796</v>
      </c>
      <c r="J106" s="41">
        <v>-304.39999999999998</v>
      </c>
      <c r="K106" s="413">
        <v>2008</v>
      </c>
      <c r="L106" s="41">
        <v>-318.60000000000002</v>
      </c>
      <c r="M106" s="41" t="s">
        <v>40</v>
      </c>
      <c r="N106" s="41">
        <v>-318.60000000000002</v>
      </c>
      <c r="O106" s="41">
        <v>-819</v>
      </c>
      <c r="P106" s="41">
        <v>-18.399999999999999</v>
      </c>
      <c r="Q106" s="41" t="s">
        <v>36</v>
      </c>
      <c r="R106" s="41">
        <v>-18.399999999999999</v>
      </c>
      <c r="S106" s="41" t="s">
        <v>301</v>
      </c>
      <c r="T106" s="41">
        <v>-0.5</v>
      </c>
      <c r="U106" s="41">
        <v>-1156.4000000000001</v>
      </c>
      <c r="V106" s="41">
        <v>-1460.8</v>
      </c>
    </row>
    <row r="107" spans="1:22" s="38" customFormat="1" ht="13.5" thickBot="1" x14ac:dyDescent="0.25">
      <c r="A107" s="413">
        <v>2009</v>
      </c>
      <c r="B107" s="41" t="s">
        <v>14</v>
      </c>
      <c r="C107" s="41" t="s">
        <v>14</v>
      </c>
      <c r="D107" s="41" t="s">
        <v>14</v>
      </c>
      <c r="E107" s="41">
        <v>-299.7</v>
      </c>
      <c r="F107" s="41">
        <v>-11.1</v>
      </c>
      <c r="G107" s="41">
        <v>1.2</v>
      </c>
      <c r="H107" s="41" t="s">
        <v>796</v>
      </c>
      <c r="I107" s="41" t="s">
        <v>796</v>
      </c>
      <c r="J107" s="41">
        <v>-309.60000000000002</v>
      </c>
      <c r="K107" s="413">
        <v>2009</v>
      </c>
      <c r="L107" s="41">
        <v>-263.2</v>
      </c>
      <c r="M107" s="41" t="s">
        <v>40</v>
      </c>
      <c r="N107" s="41">
        <v>-263.2</v>
      </c>
      <c r="O107" s="41">
        <v>-941.8</v>
      </c>
      <c r="P107" s="41">
        <v>-17.2</v>
      </c>
      <c r="Q107" s="41" t="s">
        <v>36</v>
      </c>
      <c r="R107" s="41">
        <v>-17.2</v>
      </c>
      <c r="S107" s="41" t="s">
        <v>301</v>
      </c>
      <c r="T107" s="41">
        <v>-0.8</v>
      </c>
      <c r="U107" s="41">
        <v>-1223</v>
      </c>
      <c r="V107" s="41">
        <v>-1532.6</v>
      </c>
    </row>
    <row r="108" spans="1:22" s="38" customFormat="1" ht="13.5" thickBot="1" x14ac:dyDescent="0.25">
      <c r="A108" s="413">
        <v>2010</v>
      </c>
      <c r="B108" s="41" t="s">
        <v>14</v>
      </c>
      <c r="C108" s="41" t="s">
        <v>14</v>
      </c>
      <c r="D108" s="41" t="s">
        <v>14</v>
      </c>
      <c r="E108" s="41">
        <v>-266.10000000000002</v>
      </c>
      <c r="F108" s="41">
        <v>-9</v>
      </c>
      <c r="G108" s="41">
        <v>6.4</v>
      </c>
      <c r="H108" s="41" t="s">
        <v>796</v>
      </c>
      <c r="I108" s="41" t="s">
        <v>796</v>
      </c>
      <c r="J108" s="41">
        <v>-268.60000000000002</v>
      </c>
      <c r="K108" s="413">
        <v>2010</v>
      </c>
      <c r="L108" s="41">
        <v>-248.5</v>
      </c>
      <c r="M108" s="41" t="s">
        <v>40</v>
      </c>
      <c r="N108" s="41">
        <v>-248.5</v>
      </c>
      <c r="O108" s="41">
        <v>-977</v>
      </c>
      <c r="P108" s="41">
        <v>-14.5</v>
      </c>
      <c r="Q108" s="41" t="s">
        <v>36</v>
      </c>
      <c r="R108" s="41">
        <v>-14.5</v>
      </c>
      <c r="S108" s="41" t="s">
        <v>301</v>
      </c>
      <c r="T108" s="41">
        <v>-0.5</v>
      </c>
      <c r="U108" s="41">
        <v>-1240.5</v>
      </c>
      <c r="V108" s="41">
        <v>-1509.1</v>
      </c>
    </row>
    <row r="109" spans="1:22" s="38" customFormat="1" ht="13.5" thickBot="1" x14ac:dyDescent="0.25">
      <c r="A109" s="413">
        <v>2011</v>
      </c>
      <c r="B109" s="41">
        <v>-239.4</v>
      </c>
      <c r="C109" s="41">
        <v>-0.4</v>
      </c>
      <c r="D109" s="41">
        <v>5.8</v>
      </c>
      <c r="E109" s="41">
        <v>-234</v>
      </c>
      <c r="F109" s="41">
        <v>-9.6</v>
      </c>
      <c r="G109" s="41">
        <v>0.4</v>
      </c>
      <c r="H109" s="41">
        <v>0</v>
      </c>
      <c r="I109" s="41">
        <v>0</v>
      </c>
      <c r="J109" s="41">
        <v>-243.3</v>
      </c>
      <c r="K109" s="413">
        <v>2011</v>
      </c>
      <c r="L109" s="41">
        <v>-270.10000000000002</v>
      </c>
      <c r="M109" s="41">
        <v>2</v>
      </c>
      <c r="N109" s="41">
        <v>-268.10000000000002</v>
      </c>
      <c r="O109" s="41">
        <v>-945.8</v>
      </c>
      <c r="P109" s="41">
        <v>-7</v>
      </c>
      <c r="Q109" s="41">
        <v>-7.7</v>
      </c>
      <c r="R109" s="41">
        <v>-14.6</v>
      </c>
      <c r="S109" s="41">
        <v>0</v>
      </c>
      <c r="T109" s="41">
        <v>-0.3</v>
      </c>
      <c r="U109" s="41">
        <v>-1228.9000000000001</v>
      </c>
      <c r="V109" s="41">
        <v>-1472.2</v>
      </c>
    </row>
    <row r="110" spans="1:22" s="38" customFormat="1" ht="13.5" thickBot="1" x14ac:dyDescent="0.25">
      <c r="A110" s="413">
        <v>2012</v>
      </c>
      <c r="B110" s="41">
        <v>-253.9</v>
      </c>
      <c r="C110" s="41">
        <v>-0.1</v>
      </c>
      <c r="D110" s="41">
        <v>-2</v>
      </c>
      <c r="E110" s="41">
        <v>-256</v>
      </c>
      <c r="F110" s="41">
        <v>-10.5</v>
      </c>
      <c r="G110" s="41">
        <v>-0.7</v>
      </c>
      <c r="H110" s="41">
        <v>0</v>
      </c>
      <c r="I110" s="41">
        <v>0</v>
      </c>
      <c r="J110" s="41">
        <v>-267.2</v>
      </c>
      <c r="K110" s="413">
        <v>2012</v>
      </c>
      <c r="L110" s="41">
        <v>-254.7</v>
      </c>
      <c r="M110" s="41">
        <v>2</v>
      </c>
      <c r="N110" s="41">
        <v>-252.7</v>
      </c>
      <c r="O110" s="41">
        <v>-886.8</v>
      </c>
      <c r="P110" s="41">
        <v>-7.7</v>
      </c>
      <c r="Q110" s="41">
        <v>-8</v>
      </c>
      <c r="R110" s="41">
        <v>-15.7</v>
      </c>
      <c r="S110" s="41">
        <v>0.5</v>
      </c>
      <c r="T110" s="41">
        <v>-0.9</v>
      </c>
      <c r="U110" s="41">
        <v>-1155.5</v>
      </c>
      <c r="V110" s="41">
        <v>-1422.7</v>
      </c>
    </row>
    <row r="111" spans="1:22" s="38" customFormat="1" ht="13.5" thickBot="1" x14ac:dyDescent="0.25">
      <c r="A111" s="413" t="s">
        <v>805</v>
      </c>
      <c r="B111" s="41" t="s">
        <v>13</v>
      </c>
      <c r="C111" s="41" t="s">
        <v>13</v>
      </c>
      <c r="D111" s="41" t="s">
        <v>13</v>
      </c>
      <c r="E111" s="41" t="s">
        <v>13</v>
      </c>
      <c r="F111" s="41" t="s">
        <v>13</v>
      </c>
      <c r="G111" s="41" t="s">
        <v>13</v>
      </c>
      <c r="H111" s="41" t="s">
        <v>13</v>
      </c>
      <c r="I111" s="41" t="s">
        <v>13</v>
      </c>
      <c r="J111" s="41" t="s">
        <v>13</v>
      </c>
      <c r="K111" s="413" t="s">
        <v>805</v>
      </c>
      <c r="L111" s="41" t="s">
        <v>13</v>
      </c>
      <c r="M111" s="41" t="s">
        <v>13</v>
      </c>
      <c r="N111" s="41" t="s">
        <v>13</v>
      </c>
      <c r="O111" s="41" t="s">
        <v>13</v>
      </c>
      <c r="P111" s="41" t="s">
        <v>13</v>
      </c>
      <c r="Q111" s="41" t="s">
        <v>13</v>
      </c>
      <c r="R111" s="41" t="s">
        <v>13</v>
      </c>
      <c r="S111" s="41" t="s">
        <v>13</v>
      </c>
      <c r="T111" s="41" t="s">
        <v>13</v>
      </c>
      <c r="U111" s="41" t="s">
        <v>13</v>
      </c>
      <c r="V111" s="41" t="s">
        <v>13</v>
      </c>
    </row>
    <row r="112" spans="1:22" s="38" customFormat="1" ht="13.5" thickBot="1" x14ac:dyDescent="0.25">
      <c r="A112" s="413" t="s">
        <v>806</v>
      </c>
      <c r="B112" s="41" t="s">
        <v>13</v>
      </c>
      <c r="C112" s="41" t="s">
        <v>13</v>
      </c>
      <c r="D112" s="41" t="s">
        <v>13</v>
      </c>
      <c r="E112" s="41" t="s">
        <v>13</v>
      </c>
      <c r="F112" s="41" t="s">
        <v>13</v>
      </c>
      <c r="G112" s="41" t="s">
        <v>13</v>
      </c>
      <c r="H112" s="41" t="s">
        <v>13</v>
      </c>
      <c r="I112" s="41" t="s">
        <v>13</v>
      </c>
      <c r="J112" s="41" t="s">
        <v>13</v>
      </c>
      <c r="K112" s="413" t="s">
        <v>806</v>
      </c>
      <c r="L112" s="41" t="s">
        <v>13</v>
      </c>
      <c r="M112" s="41" t="s">
        <v>13</v>
      </c>
      <c r="N112" s="41" t="s">
        <v>13</v>
      </c>
      <c r="O112" s="41" t="s">
        <v>13</v>
      </c>
      <c r="P112" s="41" t="s">
        <v>13</v>
      </c>
      <c r="Q112" s="41" t="s">
        <v>13</v>
      </c>
      <c r="R112" s="41" t="s">
        <v>13</v>
      </c>
      <c r="S112" s="41" t="s">
        <v>13</v>
      </c>
      <c r="T112" s="41" t="s">
        <v>13</v>
      </c>
      <c r="U112" s="41" t="s">
        <v>13</v>
      </c>
      <c r="V112" s="41" t="s">
        <v>13</v>
      </c>
    </row>
    <row r="113" spans="1:22" s="38" customFormat="1" ht="13.5" thickBot="1" x14ac:dyDescent="0.25">
      <c r="A113" s="568" t="s">
        <v>2845</v>
      </c>
      <c r="B113" s="185" t="s">
        <v>13</v>
      </c>
      <c r="C113" s="185" t="s">
        <v>13</v>
      </c>
      <c r="D113" s="185" t="s">
        <v>13</v>
      </c>
      <c r="E113" s="185" t="s">
        <v>13</v>
      </c>
      <c r="F113" s="185" t="s">
        <v>13</v>
      </c>
      <c r="G113" s="185" t="s">
        <v>13</v>
      </c>
      <c r="H113" s="185" t="s">
        <v>13</v>
      </c>
      <c r="I113" s="185" t="s">
        <v>13</v>
      </c>
      <c r="J113" s="185" t="s">
        <v>13</v>
      </c>
      <c r="K113" s="568" t="s">
        <v>2845</v>
      </c>
      <c r="L113" s="185" t="s">
        <v>13</v>
      </c>
      <c r="M113" s="185" t="s">
        <v>13</v>
      </c>
      <c r="N113" s="185" t="s">
        <v>13</v>
      </c>
      <c r="O113" s="185" t="s">
        <v>13</v>
      </c>
      <c r="P113" s="185" t="s">
        <v>13</v>
      </c>
      <c r="Q113" s="185" t="s">
        <v>13</v>
      </c>
      <c r="R113" s="185" t="s">
        <v>13</v>
      </c>
      <c r="S113" s="185" t="s">
        <v>13</v>
      </c>
      <c r="T113" s="185" t="s">
        <v>13</v>
      </c>
      <c r="U113" s="185" t="s">
        <v>13</v>
      </c>
      <c r="V113" s="185" t="s">
        <v>13</v>
      </c>
    </row>
    <row r="114" spans="1:22" s="38" customFormat="1" ht="13.5" thickBot="1" x14ac:dyDescent="0.25">
      <c r="A114" s="616" t="s">
        <v>2870</v>
      </c>
      <c r="B114" s="185" t="s">
        <v>13</v>
      </c>
      <c r="C114" s="185" t="s">
        <v>13</v>
      </c>
      <c r="D114" s="185" t="s">
        <v>13</v>
      </c>
      <c r="E114" s="185" t="s">
        <v>13</v>
      </c>
      <c r="F114" s="185" t="s">
        <v>13</v>
      </c>
      <c r="G114" s="185" t="s">
        <v>13</v>
      </c>
      <c r="H114" s="185" t="s">
        <v>13</v>
      </c>
      <c r="I114" s="185" t="s">
        <v>13</v>
      </c>
      <c r="J114" s="185" t="s">
        <v>13</v>
      </c>
      <c r="K114" s="616" t="s">
        <v>2870</v>
      </c>
      <c r="L114" s="185" t="s">
        <v>13</v>
      </c>
      <c r="M114" s="185" t="s">
        <v>13</v>
      </c>
      <c r="N114" s="185" t="s">
        <v>13</v>
      </c>
      <c r="O114" s="185" t="s">
        <v>13</v>
      </c>
      <c r="P114" s="185" t="s">
        <v>13</v>
      </c>
      <c r="Q114" s="185" t="s">
        <v>13</v>
      </c>
      <c r="R114" s="185" t="s">
        <v>13</v>
      </c>
      <c r="S114" s="185" t="s">
        <v>13</v>
      </c>
      <c r="T114" s="185" t="s">
        <v>13</v>
      </c>
      <c r="U114" s="185" t="s">
        <v>13</v>
      </c>
      <c r="V114" s="185" t="s">
        <v>13</v>
      </c>
    </row>
    <row r="115" spans="1:22" s="38" customFormat="1" ht="13.5" thickBot="1" x14ac:dyDescent="0.25">
      <c r="A115" s="640" t="s">
        <v>2883</v>
      </c>
      <c r="B115" s="185" t="s">
        <v>13</v>
      </c>
      <c r="C115" s="185" t="s">
        <v>13</v>
      </c>
      <c r="D115" s="185" t="s">
        <v>13</v>
      </c>
      <c r="E115" s="185" t="s">
        <v>13</v>
      </c>
      <c r="F115" s="185" t="s">
        <v>13</v>
      </c>
      <c r="G115" s="185" t="s">
        <v>13</v>
      </c>
      <c r="H115" s="185" t="s">
        <v>13</v>
      </c>
      <c r="I115" s="185" t="s">
        <v>13</v>
      </c>
      <c r="J115" s="185" t="s">
        <v>13</v>
      </c>
      <c r="K115" s="640" t="s">
        <v>2883</v>
      </c>
      <c r="L115" s="185" t="s">
        <v>13</v>
      </c>
      <c r="M115" s="185" t="s">
        <v>13</v>
      </c>
      <c r="N115" s="185" t="s">
        <v>13</v>
      </c>
      <c r="O115" s="185" t="s">
        <v>13</v>
      </c>
      <c r="P115" s="185" t="s">
        <v>13</v>
      </c>
      <c r="Q115" s="185" t="s">
        <v>13</v>
      </c>
      <c r="R115" s="185" t="s">
        <v>13</v>
      </c>
      <c r="S115" s="185" t="s">
        <v>13</v>
      </c>
      <c r="T115" s="185" t="s">
        <v>13</v>
      </c>
      <c r="U115" s="185" t="s">
        <v>13</v>
      </c>
      <c r="V115" s="185" t="s">
        <v>13</v>
      </c>
    </row>
    <row r="116" spans="1:22" s="38" customFormat="1" ht="13.5" thickBot="1" x14ac:dyDescent="0.25">
      <c r="A116" s="1024" t="s">
        <v>2409</v>
      </c>
      <c r="B116" s="1025"/>
      <c r="C116" s="1025"/>
      <c r="D116" s="1025"/>
      <c r="E116" s="1025"/>
      <c r="F116" s="1025"/>
      <c r="G116" s="1025"/>
      <c r="H116" s="1025"/>
      <c r="I116" s="1025"/>
      <c r="J116" s="1026"/>
      <c r="K116" s="1024" t="s">
        <v>2409</v>
      </c>
      <c r="L116" s="1025"/>
      <c r="M116" s="1025"/>
      <c r="N116" s="1025"/>
      <c r="O116" s="1025"/>
      <c r="P116" s="1025"/>
      <c r="Q116" s="1025"/>
      <c r="R116" s="1025"/>
      <c r="S116" s="1025"/>
      <c r="T116" s="1025"/>
      <c r="U116" s="1025"/>
      <c r="V116" s="1026"/>
    </row>
    <row r="117" spans="1:22" s="38" customFormat="1" ht="13.5" thickBot="1" x14ac:dyDescent="0.25">
      <c r="A117" s="413">
        <v>2007</v>
      </c>
      <c r="B117" s="41" t="s">
        <v>14</v>
      </c>
      <c r="C117" s="41" t="s">
        <v>14</v>
      </c>
      <c r="D117" s="41" t="s">
        <v>14</v>
      </c>
      <c r="E117" s="41">
        <v>17307.5</v>
      </c>
      <c r="F117" s="41">
        <v>198.7</v>
      </c>
      <c r="G117" s="41">
        <v>4420.8</v>
      </c>
      <c r="H117" s="41" t="s">
        <v>796</v>
      </c>
      <c r="I117" s="41" t="s">
        <v>796</v>
      </c>
      <c r="J117" s="41">
        <v>21927</v>
      </c>
      <c r="K117" s="413">
        <v>2007</v>
      </c>
      <c r="L117" s="41">
        <v>4014.7</v>
      </c>
      <c r="M117" s="41" t="s">
        <v>40</v>
      </c>
      <c r="N117" s="41">
        <v>4014.7</v>
      </c>
      <c r="O117" s="41">
        <v>5888.3</v>
      </c>
      <c r="P117" s="41">
        <v>1169.5</v>
      </c>
      <c r="Q117" s="41" t="s">
        <v>36</v>
      </c>
      <c r="R117" s="41">
        <v>1169.5</v>
      </c>
      <c r="S117" s="41" t="s">
        <v>301</v>
      </c>
      <c r="T117" s="41">
        <v>877.8</v>
      </c>
      <c r="U117" s="41">
        <v>11950.3</v>
      </c>
      <c r="V117" s="41">
        <v>33877.300000000003</v>
      </c>
    </row>
    <row r="118" spans="1:22" s="38" customFormat="1" ht="13.5" thickBot="1" x14ac:dyDescent="0.25">
      <c r="A118" s="413">
        <v>2008</v>
      </c>
      <c r="B118" s="41" t="s">
        <v>14</v>
      </c>
      <c r="C118" s="41" t="s">
        <v>14</v>
      </c>
      <c r="D118" s="41" t="s">
        <v>14</v>
      </c>
      <c r="E118" s="41">
        <v>18637.2</v>
      </c>
      <c r="F118" s="41">
        <v>214.3</v>
      </c>
      <c r="G118" s="41">
        <v>4843.2</v>
      </c>
      <c r="H118" s="41" t="s">
        <v>796</v>
      </c>
      <c r="I118" s="41" t="s">
        <v>796</v>
      </c>
      <c r="J118" s="41">
        <v>23694.7</v>
      </c>
      <c r="K118" s="413">
        <v>2008</v>
      </c>
      <c r="L118" s="41">
        <v>4315.8</v>
      </c>
      <c r="M118" s="41" t="s">
        <v>40</v>
      </c>
      <c r="N118" s="41">
        <v>4315.8</v>
      </c>
      <c r="O118" s="41">
        <v>6128.5</v>
      </c>
      <c r="P118" s="41">
        <v>1268.3</v>
      </c>
      <c r="Q118" s="41" t="s">
        <v>36</v>
      </c>
      <c r="R118" s="41">
        <v>1268.3</v>
      </c>
      <c r="S118" s="41" t="s">
        <v>301</v>
      </c>
      <c r="T118" s="41">
        <v>990.7</v>
      </c>
      <c r="U118" s="41">
        <v>12703.3</v>
      </c>
      <c r="V118" s="41">
        <v>36397.9</v>
      </c>
    </row>
    <row r="119" spans="1:22" s="38" customFormat="1" ht="13.5" thickBot="1" x14ac:dyDescent="0.25">
      <c r="A119" s="413">
        <v>2009</v>
      </c>
      <c r="B119" s="41" t="s">
        <v>14</v>
      </c>
      <c r="C119" s="41" t="s">
        <v>14</v>
      </c>
      <c r="D119" s="41" t="s">
        <v>14</v>
      </c>
      <c r="E119" s="41">
        <v>18704</v>
      </c>
      <c r="F119" s="41">
        <v>232.5</v>
      </c>
      <c r="G119" s="41">
        <v>4966.5</v>
      </c>
      <c r="H119" s="41" t="s">
        <v>796</v>
      </c>
      <c r="I119" s="41" t="s">
        <v>796</v>
      </c>
      <c r="J119" s="41">
        <v>23903</v>
      </c>
      <c r="K119" s="413">
        <v>2009</v>
      </c>
      <c r="L119" s="41">
        <v>4625.7</v>
      </c>
      <c r="M119" s="41" t="s">
        <v>40</v>
      </c>
      <c r="N119" s="41">
        <v>4625.7</v>
      </c>
      <c r="O119" s="41">
        <v>6310.5</v>
      </c>
      <c r="P119" s="41">
        <v>1409.9</v>
      </c>
      <c r="Q119" s="41" t="s">
        <v>36</v>
      </c>
      <c r="R119" s="41">
        <v>1409.9</v>
      </c>
      <c r="S119" s="41" t="s">
        <v>301</v>
      </c>
      <c r="T119" s="41">
        <v>995.8</v>
      </c>
      <c r="U119" s="41">
        <v>13341.9</v>
      </c>
      <c r="V119" s="41">
        <v>37245</v>
      </c>
    </row>
    <row r="120" spans="1:22" s="38" customFormat="1" ht="13.5" thickBot="1" x14ac:dyDescent="0.25">
      <c r="A120" s="413">
        <v>2010</v>
      </c>
      <c r="B120" s="41" t="s">
        <v>14</v>
      </c>
      <c r="C120" s="41" t="s">
        <v>14</v>
      </c>
      <c r="D120" s="41" t="s">
        <v>14</v>
      </c>
      <c r="E120" s="41">
        <v>18831.400000000001</v>
      </c>
      <c r="F120" s="41">
        <v>242.4</v>
      </c>
      <c r="G120" s="41">
        <v>5187.2</v>
      </c>
      <c r="H120" s="41" t="s">
        <v>796</v>
      </c>
      <c r="I120" s="41" t="s">
        <v>796</v>
      </c>
      <c r="J120" s="41">
        <v>24261</v>
      </c>
      <c r="K120" s="413">
        <v>2010</v>
      </c>
      <c r="L120" s="41">
        <v>4639.7</v>
      </c>
      <c r="M120" s="41" t="s">
        <v>40</v>
      </c>
      <c r="N120" s="41">
        <v>4639.7</v>
      </c>
      <c r="O120" s="41">
        <v>6369.7</v>
      </c>
      <c r="P120" s="41">
        <v>1503.8</v>
      </c>
      <c r="Q120" s="41" t="s">
        <v>36</v>
      </c>
      <c r="R120" s="41">
        <v>1503.8</v>
      </c>
      <c r="S120" s="41" t="s">
        <v>301</v>
      </c>
      <c r="T120" s="41">
        <v>980.5</v>
      </c>
      <c r="U120" s="41">
        <v>13493.7</v>
      </c>
      <c r="V120" s="41">
        <v>37754.9</v>
      </c>
    </row>
    <row r="121" spans="1:22" s="38" customFormat="1" ht="13.5" thickBot="1" x14ac:dyDescent="0.25">
      <c r="A121" s="413">
        <v>2011</v>
      </c>
      <c r="B121" s="41">
        <v>19026.5</v>
      </c>
      <c r="C121" s="41">
        <v>21</v>
      </c>
      <c r="D121" s="41">
        <v>310</v>
      </c>
      <c r="E121" s="41">
        <v>19357.599999999999</v>
      </c>
      <c r="F121" s="41">
        <v>232.6</v>
      </c>
      <c r="G121" s="41">
        <v>4753.5</v>
      </c>
      <c r="H121" s="41">
        <v>164</v>
      </c>
      <c r="I121" s="41">
        <v>56.3</v>
      </c>
      <c r="J121" s="41">
        <v>24564.1</v>
      </c>
      <c r="K121" s="413">
        <v>2011</v>
      </c>
      <c r="L121" s="41">
        <v>4755.7</v>
      </c>
      <c r="M121" s="41">
        <v>57.6</v>
      </c>
      <c r="N121" s="41">
        <v>4813.3</v>
      </c>
      <c r="O121" s="41">
        <v>6669.1</v>
      </c>
      <c r="P121" s="41">
        <v>1404.5</v>
      </c>
      <c r="Q121" s="41">
        <v>108.5</v>
      </c>
      <c r="R121" s="41">
        <v>1513</v>
      </c>
      <c r="S121" s="41">
        <v>588</v>
      </c>
      <c r="T121" s="41">
        <v>214.6</v>
      </c>
      <c r="U121" s="41">
        <v>13798</v>
      </c>
      <c r="V121" s="41">
        <v>38362.1</v>
      </c>
    </row>
    <row r="122" spans="1:22" s="38" customFormat="1" ht="13.5" thickBot="1" x14ac:dyDescent="0.25">
      <c r="A122" s="413">
        <v>2012</v>
      </c>
      <c r="B122" s="41">
        <v>19404.7</v>
      </c>
      <c r="C122" s="41">
        <v>36.4</v>
      </c>
      <c r="D122" s="41">
        <v>426.5</v>
      </c>
      <c r="E122" s="41">
        <v>19867.599999999999</v>
      </c>
      <c r="F122" s="41">
        <v>233.8</v>
      </c>
      <c r="G122" s="41">
        <v>4922.8</v>
      </c>
      <c r="H122" s="41">
        <v>183.2</v>
      </c>
      <c r="I122" s="41">
        <v>46</v>
      </c>
      <c r="J122" s="41">
        <v>25253.4</v>
      </c>
      <c r="K122" s="413">
        <v>2012</v>
      </c>
      <c r="L122" s="41">
        <v>4981.2</v>
      </c>
      <c r="M122" s="41">
        <v>62.9</v>
      </c>
      <c r="N122" s="41">
        <v>5044.1000000000004</v>
      </c>
      <c r="O122" s="41">
        <v>6981.6</v>
      </c>
      <c r="P122" s="41">
        <v>1490.5</v>
      </c>
      <c r="Q122" s="41">
        <v>134.19999999999999</v>
      </c>
      <c r="R122" s="41">
        <v>1624.7</v>
      </c>
      <c r="S122" s="41">
        <v>608.79999999999995</v>
      </c>
      <c r="T122" s="41">
        <v>188.3</v>
      </c>
      <c r="U122" s="41">
        <v>14447.5</v>
      </c>
      <c r="V122" s="41">
        <v>39700.9</v>
      </c>
    </row>
    <row r="123" spans="1:22" s="38" customFormat="1" ht="13.5" thickBot="1" x14ac:dyDescent="0.25">
      <c r="A123" s="413">
        <v>2013</v>
      </c>
      <c r="B123" s="41">
        <v>19403.099999999999</v>
      </c>
      <c r="C123" s="41">
        <v>95.5</v>
      </c>
      <c r="D123" s="41">
        <v>948.7</v>
      </c>
      <c r="E123" s="41">
        <v>20447.400000000001</v>
      </c>
      <c r="F123" s="41">
        <v>239.5</v>
      </c>
      <c r="G123" s="41">
        <v>5157.1000000000004</v>
      </c>
      <c r="H123" s="41">
        <v>180.3</v>
      </c>
      <c r="I123" s="41">
        <v>39.1</v>
      </c>
      <c r="J123" s="41">
        <v>26063.4</v>
      </c>
      <c r="K123" s="413">
        <v>2013</v>
      </c>
      <c r="L123" s="41">
        <v>5370.8</v>
      </c>
      <c r="M123" s="41">
        <v>80.3</v>
      </c>
      <c r="N123" s="41">
        <v>5451.1</v>
      </c>
      <c r="O123" s="41">
        <v>8173.1</v>
      </c>
      <c r="P123" s="41">
        <v>1586.1</v>
      </c>
      <c r="Q123" s="41">
        <v>132.69999999999999</v>
      </c>
      <c r="R123" s="41">
        <v>1718.7</v>
      </c>
      <c r="S123" s="41">
        <v>596.9</v>
      </c>
      <c r="T123" s="41">
        <v>184.8</v>
      </c>
      <c r="U123" s="41">
        <v>16124.7</v>
      </c>
      <c r="V123" s="41">
        <v>42188.1</v>
      </c>
    </row>
    <row r="124" spans="1:22" s="38" customFormat="1" ht="13.5" thickBot="1" x14ac:dyDescent="0.25">
      <c r="A124" s="413">
        <v>2014</v>
      </c>
      <c r="B124" s="185">
        <v>20164.099999999999</v>
      </c>
      <c r="C124" s="185">
        <v>129.9</v>
      </c>
      <c r="D124" s="185">
        <v>1101.2</v>
      </c>
      <c r="E124" s="185">
        <v>21395.1</v>
      </c>
      <c r="F124" s="185">
        <v>249</v>
      </c>
      <c r="G124" s="185">
        <v>5332.3</v>
      </c>
      <c r="H124" s="185">
        <v>186.8</v>
      </c>
      <c r="I124" s="185">
        <v>40.4</v>
      </c>
      <c r="J124" s="185">
        <v>27203.599999999999</v>
      </c>
      <c r="K124" s="413">
        <v>2014</v>
      </c>
      <c r="L124" s="185">
        <v>5748.7</v>
      </c>
      <c r="M124" s="185">
        <v>84</v>
      </c>
      <c r="N124" s="185">
        <v>5832.7</v>
      </c>
      <c r="O124" s="185">
        <v>8648.2999999999993</v>
      </c>
      <c r="P124" s="185">
        <v>1746.2</v>
      </c>
      <c r="Q124" s="185">
        <v>140.19999999999999</v>
      </c>
      <c r="R124" s="185">
        <v>1886.4</v>
      </c>
      <c r="S124" s="185">
        <v>655.8</v>
      </c>
      <c r="T124" s="185">
        <v>198</v>
      </c>
      <c r="U124" s="185">
        <v>17221.2</v>
      </c>
      <c r="V124" s="185">
        <v>44424.800000000003</v>
      </c>
    </row>
    <row r="125" spans="1:22" s="38" customFormat="1" ht="13.5" thickBot="1" x14ac:dyDescent="0.25">
      <c r="A125" s="568">
        <v>2015</v>
      </c>
      <c r="B125" s="185">
        <v>20528.313999999998</v>
      </c>
      <c r="C125" s="185">
        <v>136.977</v>
      </c>
      <c r="D125" s="185">
        <v>1065.2570000000001</v>
      </c>
      <c r="E125" s="185">
        <v>21730.547999999999</v>
      </c>
      <c r="F125" s="185">
        <v>262.40100000000001</v>
      </c>
      <c r="G125" s="185">
        <v>5368.4459999999999</v>
      </c>
      <c r="H125" s="185">
        <v>167.50399999999999</v>
      </c>
      <c r="I125" s="185">
        <v>38.563000000000002</v>
      </c>
      <c r="J125" s="185">
        <v>27567.462</v>
      </c>
      <c r="K125" s="568">
        <v>2015</v>
      </c>
      <c r="L125" s="185">
        <v>5828.058</v>
      </c>
      <c r="M125" s="185">
        <v>87.281000000000006</v>
      </c>
      <c r="N125" s="185">
        <v>5915.3389999999999</v>
      </c>
      <c r="O125" s="185">
        <v>8950.1730000000007</v>
      </c>
      <c r="P125" s="185">
        <v>1832.492</v>
      </c>
      <c r="Q125" s="185">
        <v>147.41999999999999</v>
      </c>
      <c r="R125" s="185">
        <v>1979.9110000000001</v>
      </c>
      <c r="S125" s="185">
        <v>740.14499999999998</v>
      </c>
      <c r="T125" s="185">
        <v>200.358</v>
      </c>
      <c r="U125" s="185">
        <v>17785.925999999999</v>
      </c>
      <c r="V125" s="185">
        <v>45353.387999999999</v>
      </c>
    </row>
    <row r="126" spans="1:22" s="38" customFormat="1" ht="13.5" thickBot="1" x14ac:dyDescent="0.25">
      <c r="A126" s="616">
        <v>2016</v>
      </c>
      <c r="B126" s="185">
        <v>21382.023000000001</v>
      </c>
      <c r="C126" s="185">
        <v>202.24</v>
      </c>
      <c r="D126" s="185">
        <v>1101.038</v>
      </c>
      <c r="E126" s="185">
        <v>22685.302</v>
      </c>
      <c r="F126" s="185">
        <v>274.31900000000002</v>
      </c>
      <c r="G126" s="185">
        <v>5426.8419999999996</v>
      </c>
      <c r="H126" s="185">
        <v>164.45</v>
      </c>
      <c r="I126" s="185">
        <v>31.513999999999999</v>
      </c>
      <c r="J126" s="185">
        <v>28582.427</v>
      </c>
      <c r="K126" s="616">
        <v>2016</v>
      </c>
      <c r="L126" s="185">
        <v>6053.3530000000001</v>
      </c>
      <c r="M126" s="185">
        <v>91.793000000000006</v>
      </c>
      <c r="N126" s="185">
        <v>6145.1459999999997</v>
      </c>
      <c r="O126" s="185">
        <v>9475.1730000000007</v>
      </c>
      <c r="P126" s="185">
        <v>2018.777</v>
      </c>
      <c r="Q126" s="185">
        <v>182.899</v>
      </c>
      <c r="R126" s="185">
        <v>2201.6759999999999</v>
      </c>
      <c r="S126" s="185">
        <v>772.82</v>
      </c>
      <c r="T126" s="185">
        <v>231.512</v>
      </c>
      <c r="U126" s="185">
        <v>18826.327000000001</v>
      </c>
      <c r="V126" s="185">
        <v>47408.754000000001</v>
      </c>
    </row>
    <row r="127" spans="1:22" s="38" customFormat="1" ht="13.5" thickBot="1" x14ac:dyDescent="0.25">
      <c r="A127" s="640">
        <v>2017</v>
      </c>
      <c r="B127" s="185">
        <v>21813.253000000001</v>
      </c>
      <c r="C127" s="185">
        <v>194.57300000000001</v>
      </c>
      <c r="D127" s="185">
        <v>1110.614</v>
      </c>
      <c r="E127" s="185">
        <v>23118.44</v>
      </c>
      <c r="F127" s="185">
        <v>272.82400000000001</v>
      </c>
      <c r="G127" s="185">
        <v>5668.1180000000004</v>
      </c>
      <c r="H127" s="185">
        <v>166.44300000000001</v>
      </c>
      <c r="I127" s="185">
        <v>30.146999999999998</v>
      </c>
      <c r="J127" s="185">
        <v>29255.973000000002</v>
      </c>
      <c r="K127" s="640">
        <v>2017</v>
      </c>
      <c r="L127" s="185">
        <v>6144.3190000000004</v>
      </c>
      <c r="M127" s="185">
        <v>88.638999999999996</v>
      </c>
      <c r="N127" s="185">
        <v>6232.9570000000003</v>
      </c>
      <c r="O127" s="185">
        <v>8711.1630000000005</v>
      </c>
      <c r="P127" s="185">
        <v>2143.038</v>
      </c>
      <c r="Q127" s="185">
        <v>207.10900000000001</v>
      </c>
      <c r="R127" s="185">
        <v>2350.145</v>
      </c>
      <c r="S127" s="185">
        <v>744.71</v>
      </c>
      <c r="T127" s="185">
        <v>249.44499999999999</v>
      </c>
      <c r="U127" s="185">
        <v>18288.420999999998</v>
      </c>
      <c r="V127" s="185">
        <v>47544.392999999996</v>
      </c>
    </row>
    <row r="128" spans="1:22" x14ac:dyDescent="0.2">
      <c r="A128" s="414" t="s">
        <v>18</v>
      </c>
      <c r="B128" s="401"/>
      <c r="C128" s="401"/>
      <c r="D128" s="401"/>
      <c r="E128" s="401"/>
      <c r="F128" s="401"/>
      <c r="G128" s="401"/>
      <c r="H128" s="401"/>
      <c r="I128" s="401"/>
      <c r="J128" s="401"/>
      <c r="K128" s="414" t="s">
        <v>18</v>
      </c>
    </row>
    <row r="129" spans="1:22" x14ac:dyDescent="0.2">
      <c r="A129" s="414" t="s">
        <v>19</v>
      </c>
      <c r="B129" s="401"/>
      <c r="C129" s="401"/>
      <c r="D129" s="401"/>
      <c r="E129" s="401"/>
      <c r="F129" s="401"/>
      <c r="G129" s="401"/>
      <c r="H129" s="401"/>
      <c r="I129" s="401"/>
      <c r="J129" s="401"/>
      <c r="K129" s="414" t="s">
        <v>801</v>
      </c>
    </row>
    <row r="130" spans="1:22" x14ac:dyDescent="0.2">
      <c r="A130" s="414" t="s">
        <v>20</v>
      </c>
      <c r="B130" s="401"/>
      <c r="C130" s="401"/>
      <c r="D130" s="401"/>
      <c r="E130" s="401"/>
      <c r="F130" s="401"/>
      <c r="G130" s="401"/>
      <c r="H130" s="401"/>
      <c r="I130" s="401"/>
      <c r="J130" s="401"/>
      <c r="K130" s="414" t="s">
        <v>802</v>
      </c>
    </row>
    <row r="131" spans="1:22" x14ac:dyDescent="0.2">
      <c r="A131" s="414" t="s">
        <v>797</v>
      </c>
      <c r="B131" s="401"/>
      <c r="C131" s="401"/>
      <c r="D131" s="401"/>
      <c r="E131" s="401"/>
      <c r="F131" s="401"/>
      <c r="G131" s="401"/>
      <c r="H131" s="401"/>
      <c r="I131" s="401"/>
      <c r="J131" s="401"/>
      <c r="K131" s="414" t="s">
        <v>43</v>
      </c>
    </row>
    <row r="132" spans="1:22" x14ac:dyDescent="0.2">
      <c r="A132" s="414" t="s">
        <v>798</v>
      </c>
      <c r="B132" s="401"/>
      <c r="C132" s="401"/>
      <c r="D132" s="401"/>
      <c r="E132" s="401"/>
      <c r="F132" s="401"/>
      <c r="G132" s="401"/>
      <c r="H132" s="401"/>
      <c r="I132" s="401"/>
      <c r="J132" s="401"/>
      <c r="K132" s="414" t="s">
        <v>44</v>
      </c>
    </row>
    <row r="133" spans="1:22" x14ac:dyDescent="0.2">
      <c r="A133" s="434" t="s">
        <v>807</v>
      </c>
      <c r="B133" s="401"/>
      <c r="C133" s="401"/>
      <c r="D133" s="401"/>
      <c r="E133" s="401"/>
      <c r="F133" s="401"/>
      <c r="G133" s="401"/>
      <c r="H133" s="401"/>
      <c r="I133" s="401"/>
      <c r="J133" s="401"/>
      <c r="K133" s="414" t="s">
        <v>810</v>
      </c>
    </row>
    <row r="134" spans="1:22" x14ac:dyDescent="0.2">
      <c r="A134" s="414" t="s">
        <v>22</v>
      </c>
      <c r="B134" s="401"/>
      <c r="C134" s="401"/>
      <c r="D134" s="401"/>
      <c r="E134" s="401"/>
      <c r="F134" s="401"/>
      <c r="G134" s="401"/>
      <c r="H134" s="401"/>
      <c r="I134" s="401"/>
      <c r="J134" s="401"/>
      <c r="K134" s="434" t="s">
        <v>807</v>
      </c>
    </row>
    <row r="135" spans="1:22" x14ac:dyDescent="0.2">
      <c r="A135" s="415"/>
      <c r="B135" s="401"/>
      <c r="C135" s="401"/>
      <c r="D135" s="401"/>
      <c r="E135" s="401"/>
      <c r="F135" s="401"/>
      <c r="G135" s="401"/>
      <c r="H135" s="401"/>
      <c r="I135" s="401"/>
      <c r="J135" s="401"/>
      <c r="K135" s="414" t="s">
        <v>22</v>
      </c>
    </row>
    <row r="138" spans="1:22" ht="12.75" customHeight="1" x14ac:dyDescent="0.2">
      <c r="A138" s="778" t="s">
        <v>2403</v>
      </c>
      <c r="B138" s="778"/>
      <c r="C138" s="778"/>
      <c r="D138" s="778"/>
      <c r="E138" s="778"/>
      <c r="F138" s="778"/>
      <c r="G138" s="778"/>
      <c r="H138" s="778"/>
      <c r="I138" s="778"/>
      <c r="J138" s="778"/>
      <c r="K138" s="778" t="s">
        <v>2403</v>
      </c>
      <c r="L138" s="778"/>
      <c r="M138" s="778"/>
      <c r="N138" s="778"/>
      <c r="O138" s="778"/>
      <c r="P138" s="778"/>
      <c r="Q138" s="778"/>
      <c r="R138" s="778"/>
      <c r="S138" s="778"/>
      <c r="T138" s="778"/>
      <c r="U138" s="778"/>
      <c r="V138" s="778"/>
    </row>
    <row r="139" spans="1:22" ht="13.5" customHeight="1" thickBot="1" x14ac:dyDescent="0.25">
      <c r="A139" s="779" t="s">
        <v>116</v>
      </c>
      <c r="B139" s="779"/>
      <c r="C139" s="779"/>
      <c r="D139" s="779"/>
      <c r="E139" s="779"/>
      <c r="F139" s="779"/>
      <c r="G139" s="779"/>
      <c r="H139" s="779"/>
      <c r="I139" s="779"/>
      <c r="J139" s="779"/>
      <c r="K139" s="779" t="s">
        <v>116</v>
      </c>
      <c r="L139" s="779"/>
      <c r="M139" s="779"/>
      <c r="N139" s="779"/>
      <c r="O139" s="779"/>
      <c r="P139" s="779"/>
      <c r="Q139" s="779"/>
      <c r="R139" s="779"/>
      <c r="S139" s="779"/>
      <c r="T139" s="779"/>
      <c r="U139" s="779"/>
      <c r="V139" s="779"/>
    </row>
    <row r="140" spans="1:22" ht="12.75" customHeight="1" x14ac:dyDescent="0.2">
      <c r="A140" s="950" t="s">
        <v>2408</v>
      </c>
      <c r="B140" s="951"/>
      <c r="C140" s="951"/>
      <c r="D140" s="951"/>
      <c r="E140" s="951"/>
      <c r="F140" s="951"/>
      <c r="G140" s="951"/>
      <c r="H140" s="951"/>
      <c r="I140" s="951"/>
      <c r="J140" s="952"/>
      <c r="K140" s="1001" t="s">
        <v>2408</v>
      </c>
      <c r="L140" s="1002"/>
      <c r="M140" s="1002"/>
      <c r="N140" s="1002"/>
      <c r="O140" s="1002"/>
      <c r="P140" s="1002"/>
      <c r="Q140" s="1002"/>
      <c r="R140" s="1002"/>
      <c r="S140" s="1002"/>
      <c r="T140" s="1002"/>
      <c r="U140" s="1002"/>
      <c r="V140" s="1003"/>
    </row>
    <row r="141" spans="1:22" ht="12.75" customHeight="1" x14ac:dyDescent="0.2">
      <c r="A141" s="1001" t="s">
        <v>793</v>
      </c>
      <c r="B141" s="1002"/>
      <c r="C141" s="1002"/>
      <c r="D141" s="1002"/>
      <c r="E141" s="1002"/>
      <c r="F141" s="1002"/>
      <c r="G141" s="1002"/>
      <c r="H141" s="1002"/>
      <c r="I141" s="1002"/>
      <c r="J141" s="1003"/>
      <c r="K141" s="1001" t="s">
        <v>2412</v>
      </c>
      <c r="L141" s="1002"/>
      <c r="M141" s="1002"/>
      <c r="N141" s="1002"/>
      <c r="O141" s="1002"/>
      <c r="P141" s="1002"/>
      <c r="Q141" s="1002"/>
      <c r="R141" s="1002"/>
      <c r="S141" s="1002"/>
      <c r="T141" s="1002"/>
      <c r="U141" s="1002"/>
      <c r="V141" s="1003"/>
    </row>
    <row r="142" spans="1:22" ht="13.5" thickBot="1" x14ac:dyDescent="0.25">
      <c r="A142" s="953" t="s">
        <v>2415</v>
      </c>
      <c r="B142" s="954"/>
      <c r="C142" s="954"/>
      <c r="D142" s="954"/>
      <c r="E142" s="954"/>
      <c r="F142" s="954"/>
      <c r="G142" s="954"/>
      <c r="H142" s="954"/>
      <c r="I142" s="954"/>
      <c r="J142" s="955"/>
      <c r="K142" s="894" t="s">
        <v>2415</v>
      </c>
      <c r="L142" s="895"/>
      <c r="M142" s="895"/>
      <c r="N142" s="895"/>
      <c r="O142" s="895"/>
      <c r="P142" s="895"/>
      <c r="Q142" s="895"/>
      <c r="R142" s="895"/>
      <c r="S142" s="895"/>
      <c r="T142" s="895"/>
      <c r="U142" s="895"/>
      <c r="V142" s="896"/>
    </row>
    <row r="143" spans="1:22" ht="21.75" customHeight="1" thickBot="1" x14ac:dyDescent="0.25">
      <c r="A143" s="1006" t="s">
        <v>794</v>
      </c>
      <c r="B143" s="870" t="s">
        <v>4</v>
      </c>
      <c r="C143" s="871"/>
      <c r="D143" s="871"/>
      <c r="E143" s="872"/>
      <c r="F143" s="1008" t="s">
        <v>5</v>
      </c>
      <c r="G143" s="1008" t="s">
        <v>6</v>
      </c>
      <c r="H143" s="1008" t="s">
        <v>7</v>
      </c>
      <c r="I143" s="1008" t="s">
        <v>8</v>
      </c>
      <c r="J143" s="1008" t="s">
        <v>795</v>
      </c>
      <c r="K143" s="1006" t="s">
        <v>794</v>
      </c>
      <c r="L143" s="870" t="s">
        <v>23</v>
      </c>
      <c r="M143" s="871"/>
      <c r="N143" s="872"/>
      <c r="O143" s="1008" t="s">
        <v>24</v>
      </c>
      <c r="P143" s="870" t="s">
        <v>25</v>
      </c>
      <c r="Q143" s="871"/>
      <c r="R143" s="872"/>
      <c r="S143" s="1008" t="s">
        <v>26</v>
      </c>
      <c r="T143" s="1008" t="s">
        <v>27</v>
      </c>
      <c r="U143" s="1008" t="s">
        <v>799</v>
      </c>
      <c r="V143" s="1008" t="s">
        <v>29</v>
      </c>
    </row>
    <row r="144" spans="1:22" ht="34.5" thickBot="1" x14ac:dyDescent="0.25">
      <c r="A144" s="1019"/>
      <c r="B144" s="397" t="s">
        <v>10</v>
      </c>
      <c r="C144" s="397" t="s">
        <v>11</v>
      </c>
      <c r="D144" s="398" t="s">
        <v>2287</v>
      </c>
      <c r="E144" s="397" t="s">
        <v>12</v>
      </c>
      <c r="F144" s="1020"/>
      <c r="G144" s="1020"/>
      <c r="H144" s="1020"/>
      <c r="I144" s="1020"/>
      <c r="J144" s="1020"/>
      <c r="K144" s="1007"/>
      <c r="L144" s="383" t="s">
        <v>30</v>
      </c>
      <c r="M144" s="383" t="s">
        <v>800</v>
      </c>
      <c r="N144" s="383" t="s">
        <v>31</v>
      </c>
      <c r="O144" s="1009"/>
      <c r="P144" s="383" t="s">
        <v>32</v>
      </c>
      <c r="Q144" s="383" t="s">
        <v>33</v>
      </c>
      <c r="R144" s="383" t="s">
        <v>34</v>
      </c>
      <c r="S144" s="1009"/>
      <c r="T144" s="1009"/>
      <c r="U144" s="1009"/>
      <c r="V144" s="1009"/>
    </row>
    <row r="145" spans="1:22" ht="13.5" thickBot="1" x14ac:dyDescent="0.25">
      <c r="A145" s="964" t="s">
        <v>110</v>
      </c>
      <c r="B145" s="965"/>
      <c r="C145" s="965"/>
      <c r="D145" s="965"/>
      <c r="E145" s="965"/>
      <c r="F145" s="965"/>
      <c r="G145" s="965"/>
      <c r="H145" s="965"/>
      <c r="I145" s="965"/>
      <c r="J145" s="966"/>
      <c r="K145" s="964" t="s">
        <v>110</v>
      </c>
      <c r="L145" s="965"/>
      <c r="M145" s="965"/>
      <c r="N145" s="965"/>
      <c r="O145" s="965"/>
      <c r="P145" s="965"/>
      <c r="Q145" s="965"/>
      <c r="R145" s="965"/>
      <c r="S145" s="965"/>
      <c r="T145" s="965"/>
      <c r="U145" s="965"/>
      <c r="V145" s="966"/>
    </row>
    <row r="146" spans="1:22" ht="13.5" thickBot="1" x14ac:dyDescent="0.25">
      <c r="A146" s="413">
        <v>2007</v>
      </c>
      <c r="B146" s="27" t="s">
        <v>14</v>
      </c>
      <c r="C146" s="27" t="s">
        <v>14</v>
      </c>
      <c r="D146" s="27" t="s">
        <v>14</v>
      </c>
      <c r="E146" s="27">
        <v>0.52400000000000002</v>
      </c>
      <c r="F146" s="27">
        <v>8.0000000000000002E-3</v>
      </c>
      <c r="G146" s="27">
        <v>7.3999999999999996E-2</v>
      </c>
      <c r="H146" s="27" t="s">
        <v>796</v>
      </c>
      <c r="I146" s="27" t="s">
        <v>796</v>
      </c>
      <c r="J146" s="27">
        <v>0.60499999999999998</v>
      </c>
      <c r="K146" s="413">
        <v>2007</v>
      </c>
      <c r="L146" s="27">
        <v>0.114</v>
      </c>
      <c r="M146" s="27" t="s">
        <v>40</v>
      </c>
      <c r="N146" s="27">
        <v>0.114</v>
      </c>
      <c r="O146" s="27">
        <v>0.224</v>
      </c>
      <c r="P146" s="27">
        <v>3.5000000000000003E-2</v>
      </c>
      <c r="Q146" s="27" t="s">
        <v>36</v>
      </c>
      <c r="R146" s="27">
        <v>3.5000000000000003E-2</v>
      </c>
      <c r="S146" s="27" t="s">
        <v>301</v>
      </c>
      <c r="T146" s="27">
        <v>2.1999999999999999E-2</v>
      </c>
      <c r="U146" s="27">
        <v>0.39500000000000002</v>
      </c>
      <c r="V146" s="27">
        <v>1</v>
      </c>
    </row>
    <row r="147" spans="1:22" ht="13.5" thickBot="1" x14ac:dyDescent="0.25">
      <c r="A147" s="413">
        <v>2008</v>
      </c>
      <c r="B147" s="27" t="s">
        <v>14</v>
      </c>
      <c r="C147" s="27" t="s">
        <v>14</v>
      </c>
      <c r="D147" s="27" t="s">
        <v>14</v>
      </c>
      <c r="E147" s="27">
        <v>0.53300000000000003</v>
      </c>
      <c r="F147" s="27">
        <v>8.0000000000000002E-3</v>
      </c>
      <c r="G147" s="27">
        <v>7.0999999999999994E-2</v>
      </c>
      <c r="H147" s="27" t="s">
        <v>796</v>
      </c>
      <c r="I147" s="27" t="s">
        <v>796</v>
      </c>
      <c r="J147" s="27">
        <v>0.61099999999999999</v>
      </c>
      <c r="K147" s="413">
        <v>2008</v>
      </c>
      <c r="L147" s="27">
        <v>0.109</v>
      </c>
      <c r="M147" s="27" t="s">
        <v>40</v>
      </c>
      <c r="N147" s="27">
        <v>0.109</v>
      </c>
      <c r="O147" s="27">
        <v>0.221</v>
      </c>
      <c r="P147" s="27">
        <v>3.5999999999999997E-2</v>
      </c>
      <c r="Q147" s="27" t="s">
        <v>36</v>
      </c>
      <c r="R147" s="27">
        <v>3.5999999999999997E-2</v>
      </c>
      <c r="S147" s="27" t="s">
        <v>301</v>
      </c>
      <c r="T147" s="27">
        <v>2.3E-2</v>
      </c>
      <c r="U147" s="27">
        <v>0.38900000000000001</v>
      </c>
      <c r="V147" s="27">
        <v>1</v>
      </c>
    </row>
    <row r="148" spans="1:22" ht="13.5" thickBot="1" x14ac:dyDescent="0.25">
      <c r="A148" s="413">
        <v>2009</v>
      </c>
      <c r="B148" s="27" t="s">
        <v>14</v>
      </c>
      <c r="C148" s="27" t="s">
        <v>14</v>
      </c>
      <c r="D148" s="27" t="s">
        <v>14</v>
      </c>
      <c r="E148" s="27">
        <v>0.52500000000000002</v>
      </c>
      <c r="F148" s="27">
        <v>8.0000000000000002E-3</v>
      </c>
      <c r="G148" s="27">
        <v>7.2999999999999995E-2</v>
      </c>
      <c r="H148" s="27" t="s">
        <v>796</v>
      </c>
      <c r="I148" s="27" t="s">
        <v>796</v>
      </c>
      <c r="J148" s="27">
        <v>0.60599999999999998</v>
      </c>
      <c r="K148" s="413">
        <v>2009</v>
      </c>
      <c r="L148" s="27">
        <v>0.112</v>
      </c>
      <c r="M148" s="27" t="s">
        <v>40</v>
      </c>
      <c r="N148" s="27">
        <v>0.112</v>
      </c>
      <c r="O148" s="27">
        <v>0.222</v>
      </c>
      <c r="P148" s="27">
        <v>3.6999999999999998E-2</v>
      </c>
      <c r="Q148" s="27" t="s">
        <v>36</v>
      </c>
      <c r="R148" s="27">
        <v>3.6999999999999998E-2</v>
      </c>
      <c r="S148" s="27" t="s">
        <v>301</v>
      </c>
      <c r="T148" s="27">
        <v>2.1999999999999999E-2</v>
      </c>
      <c r="U148" s="27">
        <v>0.39400000000000002</v>
      </c>
      <c r="V148" s="27">
        <v>1</v>
      </c>
    </row>
    <row r="149" spans="1:22" ht="13.5" thickBot="1" x14ac:dyDescent="0.25">
      <c r="A149" s="413">
        <v>2010</v>
      </c>
      <c r="B149" s="27" t="s">
        <v>14</v>
      </c>
      <c r="C149" s="27" t="s">
        <v>14</v>
      </c>
      <c r="D149" s="27" t="s">
        <v>14</v>
      </c>
      <c r="E149" s="27">
        <v>0.52400000000000002</v>
      </c>
      <c r="F149" s="27">
        <v>8.0000000000000002E-3</v>
      </c>
      <c r="G149" s="27">
        <v>0.08</v>
      </c>
      <c r="H149" s="27" t="s">
        <v>796</v>
      </c>
      <c r="I149" s="27" t="s">
        <v>796</v>
      </c>
      <c r="J149" s="27">
        <v>0.61099999999999999</v>
      </c>
      <c r="K149" s="413">
        <v>2010</v>
      </c>
      <c r="L149" s="27">
        <v>0.11</v>
      </c>
      <c r="M149" s="27" t="s">
        <v>40</v>
      </c>
      <c r="N149" s="27">
        <v>0.11</v>
      </c>
      <c r="O149" s="27">
        <v>0.22</v>
      </c>
      <c r="P149" s="27">
        <v>3.6999999999999998E-2</v>
      </c>
      <c r="Q149" s="27" t="s">
        <v>36</v>
      </c>
      <c r="R149" s="27">
        <v>3.6999999999999998E-2</v>
      </c>
      <c r="S149" s="27" t="s">
        <v>301</v>
      </c>
      <c r="T149" s="27">
        <v>2.1000000000000001E-2</v>
      </c>
      <c r="U149" s="27">
        <v>0.38900000000000001</v>
      </c>
      <c r="V149" s="27">
        <v>1</v>
      </c>
    </row>
    <row r="150" spans="1:22" ht="13.5" thickBot="1" x14ac:dyDescent="0.25">
      <c r="A150" s="413">
        <v>2011</v>
      </c>
      <c r="B150" s="27">
        <v>0.52200000000000002</v>
      </c>
      <c r="C150" s="27">
        <v>1E-3</v>
      </c>
      <c r="D150" s="27">
        <v>5.0000000000000001E-3</v>
      </c>
      <c r="E150" s="27">
        <v>0.52700000000000002</v>
      </c>
      <c r="F150" s="27">
        <v>8.0000000000000002E-3</v>
      </c>
      <c r="G150" s="27">
        <v>6.9000000000000006E-2</v>
      </c>
      <c r="H150" s="27">
        <v>1E-3</v>
      </c>
      <c r="I150" s="27">
        <v>0</v>
      </c>
      <c r="J150" s="27">
        <v>0.60499999999999998</v>
      </c>
      <c r="K150" s="413">
        <v>2011</v>
      </c>
      <c r="L150" s="27">
        <v>0.111</v>
      </c>
      <c r="M150" s="27">
        <v>0</v>
      </c>
      <c r="N150" s="27">
        <v>0.112</v>
      </c>
      <c r="O150" s="27">
        <v>0.22500000000000001</v>
      </c>
      <c r="P150" s="27">
        <v>3.5999999999999997E-2</v>
      </c>
      <c r="Q150" s="27">
        <v>3.0000000000000001E-3</v>
      </c>
      <c r="R150" s="27">
        <v>3.7999999999999999E-2</v>
      </c>
      <c r="S150" s="27">
        <v>1.4E-2</v>
      </c>
      <c r="T150" s="27">
        <v>6.0000000000000001E-3</v>
      </c>
      <c r="U150" s="27">
        <v>0.39500000000000002</v>
      </c>
      <c r="V150" s="27">
        <v>1</v>
      </c>
    </row>
    <row r="151" spans="1:22" ht="13.5" thickBot="1" x14ac:dyDescent="0.25">
      <c r="A151" s="413">
        <v>2012</v>
      </c>
      <c r="B151" s="27">
        <v>0.51400000000000001</v>
      </c>
      <c r="C151" s="27">
        <v>1E-3</v>
      </c>
      <c r="D151" s="27">
        <v>8.0000000000000002E-3</v>
      </c>
      <c r="E151" s="27">
        <v>0.52300000000000002</v>
      </c>
      <c r="F151" s="27">
        <v>8.0000000000000002E-3</v>
      </c>
      <c r="G151" s="27">
        <v>6.8000000000000005E-2</v>
      </c>
      <c r="H151" s="27">
        <v>2E-3</v>
      </c>
      <c r="I151" s="27">
        <v>0</v>
      </c>
      <c r="J151" s="27">
        <v>0.6</v>
      </c>
      <c r="K151" s="413">
        <v>2012</v>
      </c>
      <c r="L151" s="27">
        <v>0.112</v>
      </c>
      <c r="M151" s="27">
        <v>0</v>
      </c>
      <c r="N151" s="27">
        <v>0.112</v>
      </c>
      <c r="O151" s="27">
        <v>0.22800000000000001</v>
      </c>
      <c r="P151" s="27">
        <v>3.6999999999999998E-2</v>
      </c>
      <c r="Q151" s="27">
        <v>3.0000000000000001E-3</v>
      </c>
      <c r="R151" s="27">
        <v>4.1000000000000002E-2</v>
      </c>
      <c r="S151" s="27">
        <v>1.4E-2</v>
      </c>
      <c r="T151" s="27">
        <v>5.0000000000000001E-3</v>
      </c>
      <c r="U151" s="27">
        <v>0.4</v>
      </c>
      <c r="V151" s="27">
        <v>1</v>
      </c>
    </row>
    <row r="152" spans="1:22" ht="13.5" thickBot="1" x14ac:dyDescent="0.25">
      <c r="A152" s="413">
        <v>2013</v>
      </c>
      <c r="B152" s="27">
        <v>0.497</v>
      </c>
      <c r="C152" s="27">
        <v>2E-3</v>
      </c>
      <c r="D152" s="27">
        <v>0.02</v>
      </c>
      <c r="E152" s="27">
        <v>0.52</v>
      </c>
      <c r="F152" s="27">
        <v>7.0000000000000001E-3</v>
      </c>
      <c r="G152" s="27">
        <v>7.0999999999999994E-2</v>
      </c>
      <c r="H152" s="27">
        <v>1E-3</v>
      </c>
      <c r="I152" s="27">
        <v>0</v>
      </c>
      <c r="J152" s="27">
        <v>0.6</v>
      </c>
      <c r="K152" s="413">
        <v>2013</v>
      </c>
      <c r="L152" s="27">
        <v>0.109</v>
      </c>
      <c r="M152" s="27">
        <v>0</v>
      </c>
      <c r="N152" s="27">
        <v>0.109</v>
      </c>
      <c r="O152" s="27">
        <v>0.23100000000000001</v>
      </c>
      <c r="P152" s="27">
        <v>3.9E-2</v>
      </c>
      <c r="Q152" s="27">
        <v>3.0000000000000001E-3</v>
      </c>
      <c r="R152" s="27">
        <v>4.2000000000000003E-2</v>
      </c>
      <c r="S152" s="27">
        <v>1.4E-2</v>
      </c>
      <c r="T152" s="27">
        <v>4.0000000000000001E-3</v>
      </c>
      <c r="U152" s="27">
        <v>0.4</v>
      </c>
      <c r="V152" s="27">
        <v>1</v>
      </c>
    </row>
    <row r="153" spans="1:22" ht="13.5" thickBot="1" x14ac:dyDescent="0.25">
      <c r="A153" s="413">
        <v>2014</v>
      </c>
      <c r="B153" s="174">
        <v>0.48699999999999999</v>
      </c>
      <c r="C153" s="174">
        <v>3.0000000000000001E-3</v>
      </c>
      <c r="D153" s="174">
        <v>2.1999999999999999E-2</v>
      </c>
      <c r="E153" s="174">
        <v>0.51300000000000001</v>
      </c>
      <c r="F153" s="174">
        <v>7.0000000000000001E-3</v>
      </c>
      <c r="G153" s="174">
        <v>7.0999999999999994E-2</v>
      </c>
      <c r="H153" s="174">
        <v>2E-3</v>
      </c>
      <c r="I153" s="174">
        <v>0</v>
      </c>
      <c r="J153" s="174">
        <v>0.59299999999999997</v>
      </c>
      <c r="K153" s="413">
        <v>2014</v>
      </c>
      <c r="L153" s="174">
        <v>0.114</v>
      </c>
      <c r="M153" s="174">
        <v>0</v>
      </c>
      <c r="N153" s="174">
        <v>0.115</v>
      </c>
      <c r="O153" s="174">
        <v>0.23</v>
      </c>
      <c r="P153" s="174">
        <v>4.1000000000000002E-2</v>
      </c>
      <c r="Q153" s="174">
        <v>3.0000000000000001E-3</v>
      </c>
      <c r="R153" s="174">
        <v>4.3999999999999997E-2</v>
      </c>
      <c r="S153" s="174">
        <v>1.4E-2</v>
      </c>
      <c r="T153" s="174">
        <v>4.0000000000000001E-3</v>
      </c>
      <c r="U153" s="174">
        <v>0.40699999999999997</v>
      </c>
      <c r="V153" s="174">
        <v>1</v>
      </c>
    </row>
    <row r="154" spans="1:22" ht="13.5" thickBot="1" x14ac:dyDescent="0.25">
      <c r="A154" s="619">
        <v>2015</v>
      </c>
      <c r="B154" s="174">
        <v>0.49201830757377513</v>
      </c>
      <c r="C154" s="174">
        <v>3.1536762829818495E-3</v>
      </c>
      <c r="D154" s="174">
        <v>2.105760613956037E-2</v>
      </c>
      <c r="E154" s="174">
        <v>0.5162295899963173</v>
      </c>
      <c r="F154" s="174">
        <v>7.3257946248681859E-3</v>
      </c>
      <c r="G154" s="174">
        <v>6.6057084538357791E-2</v>
      </c>
      <c r="H154" s="174">
        <v>1.4322666274523112E-3</v>
      </c>
      <c r="I154" s="174">
        <v>8.0439703529417672E-6</v>
      </c>
      <c r="J154" s="174">
        <v>0.5910527797573486</v>
      </c>
      <c r="K154" s="619">
        <v>2015</v>
      </c>
      <c r="L154" s="174">
        <v>0.11142118103080965</v>
      </c>
      <c r="M154" s="174">
        <v>4.8452352672797677E-4</v>
      </c>
      <c r="N154" s="174">
        <v>0.11190576740105601</v>
      </c>
      <c r="O154" s="174">
        <v>0.23103520870960889</v>
      </c>
      <c r="P154" s="174">
        <v>4.1816014288102339E-2</v>
      </c>
      <c r="Q154" s="174">
        <v>3.0274236545516928E-3</v>
      </c>
      <c r="R154" s="174">
        <v>4.4843437942654031E-2</v>
      </c>
      <c r="S154" s="174">
        <v>1.6632165575074753E-2</v>
      </c>
      <c r="T154" s="174">
        <v>4.5306406142576854E-3</v>
      </c>
      <c r="U154" s="174">
        <v>0.4089472202426514</v>
      </c>
      <c r="V154" s="174">
        <v>1</v>
      </c>
    </row>
    <row r="155" spans="1:22" ht="13.5" thickBot="1" x14ac:dyDescent="0.25">
      <c r="A155" s="619">
        <v>2016</v>
      </c>
      <c r="B155" s="174">
        <v>0.48934049186498718</v>
      </c>
      <c r="C155" s="174">
        <v>4.3393385831701379E-3</v>
      </c>
      <c r="D155" s="174">
        <v>2.089880470300021E-2</v>
      </c>
      <c r="E155" s="174">
        <v>0.51457863515115754</v>
      </c>
      <c r="F155" s="174">
        <v>7.3612296702342825E-3</v>
      </c>
      <c r="G155" s="174">
        <v>6.5902782494753176E-2</v>
      </c>
      <c r="H155" s="174">
        <v>1.3452863630712768E-3</v>
      </c>
      <c r="I155" s="174">
        <v>5.3168651500219211E-6</v>
      </c>
      <c r="J155" s="174">
        <v>0.58919319080430843</v>
      </c>
      <c r="K155" s="619">
        <v>2016</v>
      </c>
      <c r="L155" s="174">
        <v>0.11089098891122966</v>
      </c>
      <c r="M155" s="174">
        <v>5.1155411550154735E-4</v>
      </c>
      <c r="N155" s="174">
        <v>0.11140254302673122</v>
      </c>
      <c r="O155" s="174">
        <v>0.23056770917249444</v>
      </c>
      <c r="P155" s="174">
        <v>4.364094863149566E-2</v>
      </c>
      <c r="Q155" s="174">
        <v>3.3124667285215222E-3</v>
      </c>
      <c r="R155" s="174">
        <v>4.6953475100075047E-2</v>
      </c>
      <c r="S155" s="174">
        <v>1.6907631177069709E-2</v>
      </c>
      <c r="T155" s="174">
        <v>4.975510459378941E-3</v>
      </c>
      <c r="U155" s="174">
        <v>0.41080680919569151</v>
      </c>
      <c r="V155" s="174">
        <v>1</v>
      </c>
    </row>
    <row r="156" spans="1:22" ht="13.5" thickBot="1" x14ac:dyDescent="0.25">
      <c r="A156" s="640">
        <v>2017</v>
      </c>
      <c r="B156" s="174">
        <v>0.50173821323400658</v>
      </c>
      <c r="C156" s="174">
        <v>4.5498437004316801E-3</v>
      </c>
      <c r="D156" s="174">
        <v>2.0718396752219252E-2</v>
      </c>
      <c r="E156" s="174">
        <v>0.52700639376273462</v>
      </c>
      <c r="F156" s="174">
        <v>7.6283753198289573E-3</v>
      </c>
      <c r="G156" s="174">
        <v>6.9199367251312427E-2</v>
      </c>
      <c r="H156" s="174">
        <v>1.4317023679417558E-3</v>
      </c>
      <c r="I156" s="174">
        <v>5.333229145605904E-6</v>
      </c>
      <c r="J156" s="174">
        <v>0.60527123185488629</v>
      </c>
      <c r="K156" s="640">
        <v>2017</v>
      </c>
      <c r="L156" s="174">
        <v>0.1144580486397689</v>
      </c>
      <c r="M156" s="174">
        <v>5.3296337102268438E-4</v>
      </c>
      <c r="N156" s="174">
        <v>0.11499101201079158</v>
      </c>
      <c r="O156" s="174">
        <v>0.20733389717749934</v>
      </c>
      <c r="P156" s="174">
        <v>4.6938588645399341E-2</v>
      </c>
      <c r="Q156" s="174">
        <v>3.6593742048844466E-3</v>
      </c>
      <c r="R156" s="174">
        <v>5.0597962850283791E-2</v>
      </c>
      <c r="S156" s="174">
        <v>1.6291337169982479E-2</v>
      </c>
      <c r="T156" s="174">
        <v>5.5145589365565044E-3</v>
      </c>
      <c r="U156" s="174">
        <v>0.39472876814511365</v>
      </c>
      <c r="V156" s="174">
        <v>1</v>
      </c>
    </row>
    <row r="157" spans="1:22" ht="13.5" customHeight="1" thickBot="1" x14ac:dyDescent="0.25">
      <c r="A157" s="964" t="s">
        <v>111</v>
      </c>
      <c r="B157" s="965"/>
      <c r="C157" s="965"/>
      <c r="D157" s="965"/>
      <c r="E157" s="965"/>
      <c r="F157" s="965"/>
      <c r="G157" s="965"/>
      <c r="H157" s="965"/>
      <c r="I157" s="965"/>
      <c r="J157" s="966"/>
      <c r="K157" s="964" t="s">
        <v>111</v>
      </c>
      <c r="L157" s="965"/>
      <c r="M157" s="965"/>
      <c r="N157" s="965"/>
      <c r="O157" s="965"/>
      <c r="P157" s="965"/>
      <c r="Q157" s="965"/>
      <c r="R157" s="965"/>
      <c r="S157" s="965"/>
      <c r="T157" s="965"/>
      <c r="U157" s="965"/>
      <c r="V157" s="966"/>
    </row>
    <row r="158" spans="1:22" ht="13.5" thickBot="1" x14ac:dyDescent="0.25">
      <c r="A158" s="619">
        <v>2007</v>
      </c>
      <c r="B158" s="27" t="s">
        <v>14</v>
      </c>
      <c r="C158" s="27" t="s">
        <v>14</v>
      </c>
      <c r="D158" s="27" t="s">
        <v>14</v>
      </c>
      <c r="E158" s="27">
        <v>0.52</v>
      </c>
      <c r="F158" s="27">
        <v>7.0000000000000001E-3</v>
      </c>
      <c r="G158" s="27">
        <v>5.0999999999999997E-2</v>
      </c>
      <c r="H158" s="27" t="s">
        <v>796</v>
      </c>
      <c r="I158" s="27" t="s">
        <v>796</v>
      </c>
      <c r="J158" s="27">
        <v>0.57699999999999996</v>
      </c>
      <c r="K158" s="619">
        <v>2007</v>
      </c>
      <c r="L158" s="27">
        <v>0.129</v>
      </c>
      <c r="M158" s="27" t="s">
        <v>40</v>
      </c>
      <c r="N158" s="27">
        <v>0.129</v>
      </c>
      <c r="O158" s="27">
        <v>0.248</v>
      </c>
      <c r="P158" s="27">
        <v>3.3000000000000002E-2</v>
      </c>
      <c r="Q158" s="27" t="s">
        <v>36</v>
      </c>
      <c r="R158" s="27">
        <v>3.3000000000000002E-2</v>
      </c>
      <c r="S158" s="27" t="s">
        <v>301</v>
      </c>
      <c r="T158" s="27">
        <v>1.2E-2</v>
      </c>
      <c r="U158" s="27">
        <v>0.42299999999999999</v>
      </c>
      <c r="V158" s="27">
        <v>1</v>
      </c>
    </row>
    <row r="159" spans="1:22" ht="13.5" thickBot="1" x14ac:dyDescent="0.25">
      <c r="A159" s="619">
        <v>2008</v>
      </c>
      <c r="B159" s="27" t="s">
        <v>14</v>
      </c>
      <c r="C159" s="27" t="s">
        <v>14</v>
      </c>
      <c r="D159" s="27" t="s">
        <v>14</v>
      </c>
      <c r="E159" s="27">
        <v>0.52300000000000002</v>
      </c>
      <c r="F159" s="27">
        <v>8.0000000000000002E-3</v>
      </c>
      <c r="G159" s="27">
        <v>5.1999999999999998E-2</v>
      </c>
      <c r="H159" s="27" t="s">
        <v>796</v>
      </c>
      <c r="I159" s="27" t="s">
        <v>796</v>
      </c>
      <c r="J159" s="27">
        <v>0.58299999999999996</v>
      </c>
      <c r="K159" s="619">
        <v>2008</v>
      </c>
      <c r="L159" s="27">
        <v>0.122</v>
      </c>
      <c r="M159" s="27" t="s">
        <v>40</v>
      </c>
      <c r="N159" s="27">
        <v>0.122</v>
      </c>
      <c r="O159" s="27">
        <v>0.246</v>
      </c>
      <c r="P159" s="27">
        <v>3.5999999999999997E-2</v>
      </c>
      <c r="Q159" s="27" t="s">
        <v>36</v>
      </c>
      <c r="R159" s="27">
        <v>3.5999999999999997E-2</v>
      </c>
      <c r="S159" s="27" t="s">
        <v>301</v>
      </c>
      <c r="T159" s="27">
        <v>1.4E-2</v>
      </c>
      <c r="U159" s="27">
        <v>0.41699999999999998</v>
      </c>
      <c r="V159" s="27">
        <v>1</v>
      </c>
    </row>
    <row r="160" spans="1:22" ht="13.5" thickBot="1" x14ac:dyDescent="0.25">
      <c r="A160" s="619">
        <v>2009</v>
      </c>
      <c r="B160" s="27" t="s">
        <v>14</v>
      </c>
      <c r="C160" s="27" t="s">
        <v>14</v>
      </c>
      <c r="D160" s="27" t="s">
        <v>14</v>
      </c>
      <c r="E160" s="27">
        <v>0.51500000000000001</v>
      </c>
      <c r="F160" s="27">
        <v>8.0000000000000002E-3</v>
      </c>
      <c r="G160" s="27">
        <v>5.0999999999999997E-2</v>
      </c>
      <c r="H160" s="27" t="s">
        <v>796</v>
      </c>
      <c r="I160" s="27" t="s">
        <v>796</v>
      </c>
      <c r="J160" s="27">
        <v>0.57499999999999996</v>
      </c>
      <c r="K160" s="619">
        <v>2009</v>
      </c>
      <c r="L160" s="27">
        <v>0.126</v>
      </c>
      <c r="M160" s="27" t="s">
        <v>40</v>
      </c>
      <c r="N160" s="27">
        <v>0.126</v>
      </c>
      <c r="O160" s="27">
        <v>0.249</v>
      </c>
      <c r="P160" s="27">
        <v>3.5999999999999997E-2</v>
      </c>
      <c r="Q160" s="27" t="s">
        <v>36</v>
      </c>
      <c r="R160" s="27">
        <v>3.5999999999999997E-2</v>
      </c>
      <c r="S160" s="27" t="s">
        <v>301</v>
      </c>
      <c r="T160" s="27">
        <v>1.2999999999999999E-2</v>
      </c>
      <c r="U160" s="27">
        <v>0.42499999999999999</v>
      </c>
      <c r="V160" s="27">
        <v>1</v>
      </c>
    </row>
    <row r="161" spans="1:22" ht="13.5" thickBot="1" x14ac:dyDescent="0.25">
      <c r="A161" s="619">
        <v>2010</v>
      </c>
      <c r="B161" s="27" t="s">
        <v>14</v>
      </c>
      <c r="C161" s="27" t="s">
        <v>14</v>
      </c>
      <c r="D161" s="27" t="s">
        <v>14</v>
      </c>
      <c r="E161" s="27">
        <v>0.51700000000000002</v>
      </c>
      <c r="F161" s="27">
        <v>8.0000000000000002E-3</v>
      </c>
      <c r="G161" s="27">
        <v>5.5E-2</v>
      </c>
      <c r="H161" s="27" t="s">
        <v>796</v>
      </c>
      <c r="I161" s="27" t="s">
        <v>796</v>
      </c>
      <c r="J161" s="27">
        <v>0.57999999999999996</v>
      </c>
      <c r="K161" s="619">
        <v>2010</v>
      </c>
      <c r="L161" s="27">
        <v>0.123</v>
      </c>
      <c r="M161" s="27" t="s">
        <v>40</v>
      </c>
      <c r="N161" s="27">
        <v>0.123</v>
      </c>
      <c r="O161" s="27">
        <v>0.247</v>
      </c>
      <c r="P161" s="27">
        <v>3.6999999999999998E-2</v>
      </c>
      <c r="Q161" s="27" t="s">
        <v>36</v>
      </c>
      <c r="R161" s="27">
        <v>3.6999999999999998E-2</v>
      </c>
      <c r="S161" s="27" t="s">
        <v>301</v>
      </c>
      <c r="T161" s="27">
        <v>1.4E-2</v>
      </c>
      <c r="U161" s="27">
        <v>0.42</v>
      </c>
      <c r="V161" s="27">
        <v>1</v>
      </c>
    </row>
    <row r="162" spans="1:22" ht="13.5" thickBot="1" x14ac:dyDescent="0.25">
      <c r="A162" s="619">
        <v>2011</v>
      </c>
      <c r="B162" s="27">
        <v>0.51300000000000001</v>
      </c>
      <c r="C162" s="27">
        <v>1E-3</v>
      </c>
      <c r="D162" s="27">
        <v>3.0000000000000001E-3</v>
      </c>
      <c r="E162" s="27">
        <v>0.51700000000000002</v>
      </c>
      <c r="F162" s="27">
        <v>8.0000000000000002E-3</v>
      </c>
      <c r="G162" s="27">
        <v>0.05</v>
      </c>
      <c r="H162" s="27">
        <v>1E-3</v>
      </c>
      <c r="I162" s="27">
        <v>0</v>
      </c>
      <c r="J162" s="27">
        <v>0.57599999999999996</v>
      </c>
      <c r="K162" s="619">
        <v>2011</v>
      </c>
      <c r="L162" s="27">
        <v>0.122</v>
      </c>
      <c r="M162" s="27">
        <v>0</v>
      </c>
      <c r="N162" s="27">
        <v>0.122</v>
      </c>
      <c r="O162" s="27">
        <v>0.253</v>
      </c>
      <c r="P162" s="27">
        <v>3.4000000000000002E-2</v>
      </c>
      <c r="Q162" s="27">
        <v>4.0000000000000001E-3</v>
      </c>
      <c r="R162" s="27">
        <v>3.6999999999999998E-2</v>
      </c>
      <c r="S162" s="27">
        <v>8.0000000000000002E-3</v>
      </c>
      <c r="T162" s="27">
        <v>5.0000000000000001E-3</v>
      </c>
      <c r="U162" s="27">
        <v>0.42399999999999999</v>
      </c>
      <c r="V162" s="27">
        <v>1</v>
      </c>
    </row>
    <row r="163" spans="1:22" ht="13.5" thickBot="1" x14ac:dyDescent="0.25">
      <c r="A163" s="619">
        <v>2012</v>
      </c>
      <c r="B163" s="27">
        <v>0.504</v>
      </c>
      <c r="C163" s="27">
        <v>1E-3</v>
      </c>
      <c r="D163" s="27">
        <v>6.0000000000000001E-3</v>
      </c>
      <c r="E163" s="27">
        <v>0.51100000000000001</v>
      </c>
      <c r="F163" s="27">
        <v>8.0000000000000002E-3</v>
      </c>
      <c r="G163" s="27">
        <v>4.8000000000000001E-2</v>
      </c>
      <c r="H163" s="27">
        <v>1E-3</v>
      </c>
      <c r="I163" s="27">
        <v>0</v>
      </c>
      <c r="J163" s="27">
        <v>0.56799999999999995</v>
      </c>
      <c r="K163" s="619">
        <v>2012</v>
      </c>
      <c r="L163" s="27">
        <v>0.124</v>
      </c>
      <c r="M163" s="27">
        <v>0</v>
      </c>
      <c r="N163" s="27">
        <v>0.124</v>
      </c>
      <c r="O163" s="27">
        <v>0.25900000000000001</v>
      </c>
      <c r="P163" s="27">
        <v>3.5000000000000003E-2</v>
      </c>
      <c r="Q163" s="27">
        <v>4.0000000000000001E-3</v>
      </c>
      <c r="R163" s="27">
        <v>3.9E-2</v>
      </c>
      <c r="S163" s="27">
        <v>7.0000000000000001E-3</v>
      </c>
      <c r="T163" s="27">
        <v>4.0000000000000001E-3</v>
      </c>
      <c r="U163" s="27">
        <v>0.432</v>
      </c>
      <c r="V163" s="27">
        <v>1</v>
      </c>
    </row>
    <row r="164" spans="1:22" ht="13.5" thickBot="1" x14ac:dyDescent="0.25">
      <c r="A164" s="619">
        <v>2013</v>
      </c>
      <c r="B164" s="27">
        <v>0.48599999999999999</v>
      </c>
      <c r="C164" s="27">
        <v>3.0000000000000001E-3</v>
      </c>
      <c r="D164" s="27">
        <v>1.7000000000000001E-2</v>
      </c>
      <c r="E164" s="27">
        <v>0.50600000000000001</v>
      </c>
      <c r="F164" s="27">
        <v>7.0000000000000001E-3</v>
      </c>
      <c r="G164" s="27">
        <v>4.8000000000000001E-2</v>
      </c>
      <c r="H164" s="27">
        <v>1E-3</v>
      </c>
      <c r="I164" s="27">
        <v>0</v>
      </c>
      <c r="J164" s="27">
        <v>0.56200000000000006</v>
      </c>
      <c r="K164" s="619">
        <v>2013</v>
      </c>
      <c r="L164" s="27">
        <v>0.122</v>
      </c>
      <c r="M164" s="27">
        <v>0</v>
      </c>
      <c r="N164" s="27">
        <v>0.123</v>
      </c>
      <c r="O164" s="27">
        <v>0.26500000000000001</v>
      </c>
      <c r="P164" s="27">
        <v>3.5999999999999997E-2</v>
      </c>
      <c r="Q164" s="27">
        <v>3.0000000000000001E-3</v>
      </c>
      <c r="R164" s="27">
        <v>3.9E-2</v>
      </c>
      <c r="S164" s="27">
        <v>7.0000000000000001E-3</v>
      </c>
      <c r="T164" s="27">
        <v>3.0000000000000001E-3</v>
      </c>
      <c r="U164" s="27">
        <v>0.438</v>
      </c>
      <c r="V164" s="27">
        <v>1</v>
      </c>
    </row>
    <row r="165" spans="1:22" ht="13.5" thickBot="1" x14ac:dyDescent="0.25">
      <c r="A165" s="619">
        <v>2014</v>
      </c>
      <c r="B165" s="174">
        <v>0.48</v>
      </c>
      <c r="C165" s="174">
        <v>3.0000000000000001E-3</v>
      </c>
      <c r="D165" s="174">
        <v>1.9E-2</v>
      </c>
      <c r="E165" s="174">
        <v>0.502</v>
      </c>
      <c r="F165" s="174">
        <v>7.0000000000000001E-3</v>
      </c>
      <c r="G165" s="174">
        <v>0.05</v>
      </c>
      <c r="H165" s="174">
        <v>1E-3</v>
      </c>
      <c r="I165" s="174">
        <v>0</v>
      </c>
      <c r="J165" s="174">
        <v>0.56000000000000005</v>
      </c>
      <c r="K165" s="619">
        <v>2014</v>
      </c>
      <c r="L165" s="174">
        <v>0.122</v>
      </c>
      <c r="M165" s="174">
        <v>0</v>
      </c>
      <c r="N165" s="174">
        <v>0.123</v>
      </c>
      <c r="O165" s="174">
        <v>0.26600000000000001</v>
      </c>
      <c r="P165" s="174">
        <v>3.7999999999999999E-2</v>
      </c>
      <c r="Q165" s="174">
        <v>3.0000000000000001E-3</v>
      </c>
      <c r="R165" s="174">
        <v>4.1000000000000002E-2</v>
      </c>
      <c r="S165" s="174">
        <v>8.0000000000000002E-3</v>
      </c>
      <c r="T165" s="174">
        <v>3.0000000000000001E-3</v>
      </c>
      <c r="U165" s="174">
        <v>0.44</v>
      </c>
      <c r="V165" s="174">
        <v>1</v>
      </c>
    </row>
    <row r="166" spans="1:22" ht="13.5" thickBot="1" x14ac:dyDescent="0.25">
      <c r="A166" s="619">
        <v>2015</v>
      </c>
      <c r="B166" s="174">
        <v>0.47874620052426348</v>
      </c>
      <c r="C166" s="174">
        <v>3.3804618975081312E-3</v>
      </c>
      <c r="D166" s="174">
        <v>1.9120289408897803E-2</v>
      </c>
      <c r="E166" s="174">
        <v>0.50124695183066947</v>
      </c>
      <c r="F166" s="174">
        <v>6.8240468748488638E-3</v>
      </c>
      <c r="G166" s="174">
        <v>4.8603353911846496E-2</v>
      </c>
      <c r="H166" s="174">
        <v>9.8787203008827897E-4</v>
      </c>
      <c r="I166" s="174">
        <v>3.5022052218880491E-6</v>
      </c>
      <c r="J166" s="174">
        <v>0.5576657268526749</v>
      </c>
      <c r="K166" s="619">
        <v>2015</v>
      </c>
      <c r="L166" s="174">
        <v>0.11491852703252148</v>
      </c>
      <c r="M166" s="174">
        <v>4.6279140432092076E-4</v>
      </c>
      <c r="N166" s="174">
        <v>0.11538131843684239</v>
      </c>
      <c r="O166" s="174">
        <v>0.27352056011268427</v>
      </c>
      <c r="P166" s="174">
        <v>3.7823983168068162E-2</v>
      </c>
      <c r="Q166" s="174">
        <v>3.2568840846786528E-3</v>
      </c>
      <c r="R166" s="174">
        <v>4.1080867252746817E-2</v>
      </c>
      <c r="S166" s="174">
        <v>8.8761723631980271E-3</v>
      </c>
      <c r="T166" s="174">
        <v>3.4752715960149577E-3</v>
      </c>
      <c r="U166" s="174">
        <v>0.44233435653316372</v>
      </c>
      <c r="V166" s="174">
        <v>1</v>
      </c>
    </row>
    <row r="167" spans="1:22" ht="13.5" thickBot="1" x14ac:dyDescent="0.25">
      <c r="A167" s="619">
        <v>2016</v>
      </c>
      <c r="B167" s="174">
        <v>0.4782970189953063</v>
      </c>
      <c r="C167" s="174">
        <v>5.1408379060955828E-3</v>
      </c>
      <c r="D167" s="174">
        <v>1.875278788761324E-2</v>
      </c>
      <c r="E167" s="174">
        <v>0.50219064478901509</v>
      </c>
      <c r="F167" s="174">
        <v>6.7321300144191423E-3</v>
      </c>
      <c r="G167" s="174">
        <v>4.8379699283308604E-2</v>
      </c>
      <c r="H167" s="174">
        <v>9.7858979035085158E-4</v>
      </c>
      <c r="I167" s="174">
        <v>2.2249395468580708E-6</v>
      </c>
      <c r="J167" s="174">
        <v>0.55828328881664058</v>
      </c>
      <c r="K167" s="619">
        <v>2016</v>
      </c>
      <c r="L167" s="174">
        <v>0.11256920521016395</v>
      </c>
      <c r="M167" s="174">
        <v>4.5595916299922461E-4</v>
      </c>
      <c r="N167" s="174">
        <v>0.11302516437316318</v>
      </c>
      <c r="O167" s="174">
        <v>0.27274620912498343</v>
      </c>
      <c r="P167" s="174">
        <v>3.9608603979327396E-2</v>
      </c>
      <c r="Q167" s="174">
        <v>3.5698004198537652E-3</v>
      </c>
      <c r="R167" s="174">
        <v>4.3178404399181157E-2</v>
      </c>
      <c r="S167" s="174">
        <v>9.0901823238219975E-3</v>
      </c>
      <c r="T167" s="174">
        <v>3.6767509622096322E-3</v>
      </c>
      <c r="U167" s="174">
        <v>0.44171671118335942</v>
      </c>
      <c r="V167" s="174">
        <v>1</v>
      </c>
    </row>
    <row r="168" spans="1:22" ht="13.5" thickBot="1" x14ac:dyDescent="0.25">
      <c r="A168" s="640">
        <v>2017</v>
      </c>
      <c r="B168" s="174">
        <v>0.50031191991282431</v>
      </c>
      <c r="C168" s="174">
        <v>5.2731394807965203E-3</v>
      </c>
      <c r="D168" s="174">
        <v>1.8038720177003652E-2</v>
      </c>
      <c r="E168" s="174">
        <v>0.52362377957062445</v>
      </c>
      <c r="F168" s="174">
        <v>6.8475474830408034E-3</v>
      </c>
      <c r="G168" s="174">
        <v>5.1455905145551241E-2</v>
      </c>
      <c r="H168" s="174">
        <v>9.0751765091192879E-4</v>
      </c>
      <c r="I168" s="174">
        <v>2.2782212496923422E-6</v>
      </c>
      <c r="J168" s="174">
        <v>0.58283702807137805</v>
      </c>
      <c r="K168" s="640">
        <v>2017</v>
      </c>
      <c r="L168" s="174">
        <v>0.11382339024618067</v>
      </c>
      <c r="M168" s="174">
        <v>5.1149995023264962E-4</v>
      </c>
      <c r="N168" s="174">
        <v>0.11433496875576675</v>
      </c>
      <c r="O168" s="174">
        <v>0.2423762664651567</v>
      </c>
      <c r="P168" s="174">
        <v>4.3776492668958979E-2</v>
      </c>
      <c r="Q168" s="174">
        <v>3.6667578217031054E-3</v>
      </c>
      <c r="R168" s="174">
        <v>4.7443171931308641E-2</v>
      </c>
      <c r="S168" s="174">
        <v>8.8895407569460801E-3</v>
      </c>
      <c r="T168" s="174">
        <v>4.1190240194437545E-3</v>
      </c>
      <c r="U168" s="174">
        <v>0.4171629719286219</v>
      </c>
      <c r="V168" s="174">
        <v>1</v>
      </c>
    </row>
    <row r="169" spans="1:22" ht="13.5" thickBot="1" x14ac:dyDescent="0.25">
      <c r="A169" s="964" t="s">
        <v>775</v>
      </c>
      <c r="B169" s="965"/>
      <c r="C169" s="965"/>
      <c r="D169" s="965"/>
      <c r="E169" s="965"/>
      <c r="F169" s="965"/>
      <c r="G169" s="965"/>
      <c r="H169" s="965"/>
      <c r="I169" s="965"/>
      <c r="J169" s="966"/>
      <c r="K169" s="964" t="s">
        <v>775</v>
      </c>
      <c r="L169" s="965"/>
      <c r="M169" s="965"/>
      <c r="N169" s="965"/>
      <c r="O169" s="965"/>
      <c r="P169" s="965"/>
      <c r="Q169" s="965"/>
      <c r="R169" s="965"/>
      <c r="S169" s="965"/>
      <c r="T169" s="965"/>
      <c r="U169" s="965"/>
      <c r="V169" s="966"/>
    </row>
    <row r="170" spans="1:22" ht="13.5" thickBot="1" x14ac:dyDescent="0.25">
      <c r="A170" s="619">
        <v>2007</v>
      </c>
      <c r="B170" s="27" t="s">
        <v>14</v>
      </c>
      <c r="C170" s="27" t="s">
        <v>14</v>
      </c>
      <c r="D170" s="27" t="s">
        <v>14</v>
      </c>
      <c r="E170" s="27">
        <v>0.47499999999999998</v>
      </c>
      <c r="F170" s="27">
        <v>8.0000000000000002E-3</v>
      </c>
      <c r="G170" s="27">
        <v>8.6999999999999994E-2</v>
      </c>
      <c r="H170" s="27" t="s">
        <v>796</v>
      </c>
      <c r="I170" s="27" t="s">
        <v>796</v>
      </c>
      <c r="J170" s="27">
        <v>0.57099999999999995</v>
      </c>
      <c r="K170" s="619">
        <v>2007</v>
      </c>
      <c r="L170" s="27">
        <v>0.16600000000000001</v>
      </c>
      <c r="M170" s="27" t="s">
        <v>40</v>
      </c>
      <c r="N170" s="27">
        <v>0.16600000000000001</v>
      </c>
      <c r="O170" s="27">
        <v>0.152</v>
      </c>
      <c r="P170" s="27">
        <v>6.9000000000000006E-2</v>
      </c>
      <c r="Q170" s="27" t="s">
        <v>36</v>
      </c>
      <c r="R170" s="27">
        <v>6.9000000000000006E-2</v>
      </c>
      <c r="S170" s="27" t="s">
        <v>301</v>
      </c>
      <c r="T170" s="27">
        <v>4.2999999999999997E-2</v>
      </c>
      <c r="U170" s="27">
        <v>0.42899999999999999</v>
      </c>
      <c r="V170" s="27">
        <v>1</v>
      </c>
    </row>
    <row r="171" spans="1:22" ht="13.5" thickBot="1" x14ac:dyDescent="0.25">
      <c r="A171" s="619">
        <v>2008</v>
      </c>
      <c r="B171" s="27" t="s">
        <v>14</v>
      </c>
      <c r="C171" s="27" t="s">
        <v>14</v>
      </c>
      <c r="D171" s="27" t="s">
        <v>14</v>
      </c>
      <c r="E171" s="27">
        <v>0.46700000000000003</v>
      </c>
      <c r="F171" s="27">
        <v>8.0000000000000002E-3</v>
      </c>
      <c r="G171" s="27">
        <v>8.5999999999999993E-2</v>
      </c>
      <c r="H171" s="27" t="s">
        <v>796</v>
      </c>
      <c r="I171" s="27" t="s">
        <v>796</v>
      </c>
      <c r="J171" s="27">
        <v>0.56000000000000005</v>
      </c>
      <c r="K171" s="619">
        <v>2008</v>
      </c>
      <c r="L171" s="27">
        <v>0.17499999999999999</v>
      </c>
      <c r="M171" s="27" t="s">
        <v>40</v>
      </c>
      <c r="N171" s="27">
        <v>0.17499999999999999</v>
      </c>
      <c r="O171" s="27">
        <v>0.157</v>
      </c>
      <c r="P171" s="27">
        <v>6.7000000000000004E-2</v>
      </c>
      <c r="Q171" s="27" t="s">
        <v>36</v>
      </c>
      <c r="R171" s="27">
        <v>6.7000000000000004E-2</v>
      </c>
      <c r="S171" s="27" t="s">
        <v>301</v>
      </c>
      <c r="T171" s="27">
        <v>4.2000000000000003E-2</v>
      </c>
      <c r="U171" s="27">
        <v>0.44</v>
      </c>
      <c r="V171" s="27">
        <v>1</v>
      </c>
    </row>
    <row r="172" spans="1:22" ht="13.5" thickBot="1" x14ac:dyDescent="0.25">
      <c r="A172" s="619">
        <v>2009</v>
      </c>
      <c r="B172" s="27" t="s">
        <v>14</v>
      </c>
      <c r="C172" s="27" t="s">
        <v>14</v>
      </c>
      <c r="D172" s="27" t="s">
        <v>14</v>
      </c>
      <c r="E172" s="27">
        <v>0.45700000000000002</v>
      </c>
      <c r="F172" s="27">
        <v>0.01</v>
      </c>
      <c r="G172" s="27">
        <v>9.0999999999999998E-2</v>
      </c>
      <c r="H172" s="27" t="s">
        <v>796</v>
      </c>
      <c r="I172" s="27" t="s">
        <v>796</v>
      </c>
      <c r="J172" s="27">
        <v>0.55800000000000005</v>
      </c>
      <c r="K172" s="619">
        <v>2009</v>
      </c>
      <c r="L172" s="27">
        <v>0.17399999999999999</v>
      </c>
      <c r="M172" s="27" t="s">
        <v>40</v>
      </c>
      <c r="N172" s="27">
        <v>0.17399999999999999</v>
      </c>
      <c r="O172" s="27">
        <v>0.14799999999999999</v>
      </c>
      <c r="P172" s="27">
        <v>0.08</v>
      </c>
      <c r="Q172" s="27" t="s">
        <v>36</v>
      </c>
      <c r="R172" s="27">
        <v>0.08</v>
      </c>
      <c r="S172" s="27" t="s">
        <v>301</v>
      </c>
      <c r="T172" s="27">
        <v>3.9E-2</v>
      </c>
      <c r="U172" s="27">
        <v>0.442</v>
      </c>
      <c r="V172" s="27">
        <v>1</v>
      </c>
    </row>
    <row r="173" spans="1:22" ht="13.5" thickBot="1" x14ac:dyDescent="0.25">
      <c r="A173" s="619">
        <v>2010</v>
      </c>
      <c r="B173" s="27" t="s">
        <v>14</v>
      </c>
      <c r="C173" s="27" t="s">
        <v>14</v>
      </c>
      <c r="D173" s="27" t="s">
        <v>14</v>
      </c>
      <c r="E173" s="27">
        <v>0.44600000000000001</v>
      </c>
      <c r="F173" s="27">
        <v>8.9999999999999993E-3</v>
      </c>
      <c r="G173" s="27">
        <v>0.108</v>
      </c>
      <c r="H173" s="27" t="s">
        <v>796</v>
      </c>
      <c r="I173" s="27" t="s">
        <v>796</v>
      </c>
      <c r="J173" s="27">
        <v>0.56399999999999995</v>
      </c>
      <c r="K173" s="619">
        <v>2010</v>
      </c>
      <c r="L173" s="27">
        <v>0.16600000000000001</v>
      </c>
      <c r="M173" s="27" t="s">
        <v>40</v>
      </c>
      <c r="N173" s="27">
        <v>0.16600000000000001</v>
      </c>
      <c r="O173" s="27">
        <v>0.14599999999999999</v>
      </c>
      <c r="P173" s="27">
        <v>8.8999999999999996E-2</v>
      </c>
      <c r="Q173" s="27" t="s">
        <v>36</v>
      </c>
      <c r="R173" s="27">
        <v>8.8999999999999996E-2</v>
      </c>
      <c r="S173" s="27" t="s">
        <v>301</v>
      </c>
      <c r="T173" s="27">
        <v>3.5999999999999997E-2</v>
      </c>
      <c r="U173" s="27">
        <v>0.436</v>
      </c>
      <c r="V173" s="27">
        <v>1</v>
      </c>
    </row>
    <row r="174" spans="1:22" ht="13.5" thickBot="1" x14ac:dyDescent="0.25">
      <c r="A174" s="619">
        <v>2011</v>
      </c>
      <c r="B174" s="27">
        <v>0.44500000000000001</v>
      </c>
      <c r="C174" s="27">
        <v>1E-3</v>
      </c>
      <c r="D174" s="27">
        <v>8.0000000000000002E-3</v>
      </c>
      <c r="E174" s="27">
        <v>0.45400000000000001</v>
      </c>
      <c r="F174" s="27">
        <v>8.9999999999999993E-3</v>
      </c>
      <c r="G174" s="27">
        <v>9.7000000000000003E-2</v>
      </c>
      <c r="H174" s="27">
        <v>6.0000000000000001E-3</v>
      </c>
      <c r="I174" s="27">
        <v>0</v>
      </c>
      <c r="J174" s="27">
        <v>0.56499999999999995</v>
      </c>
      <c r="K174" s="619">
        <v>2011</v>
      </c>
      <c r="L174" s="27">
        <v>0.17100000000000001</v>
      </c>
      <c r="M174" s="27">
        <v>3.0000000000000001E-3</v>
      </c>
      <c r="N174" s="27">
        <v>0.17399999999999999</v>
      </c>
      <c r="O174" s="27">
        <v>0.14499999999999999</v>
      </c>
      <c r="P174" s="27">
        <v>8.2000000000000003E-2</v>
      </c>
      <c r="Q174" s="27">
        <v>3.0000000000000001E-3</v>
      </c>
      <c r="R174" s="27">
        <v>8.5000000000000006E-2</v>
      </c>
      <c r="S174" s="27">
        <v>1.7999999999999999E-2</v>
      </c>
      <c r="T174" s="27">
        <v>1.2E-2</v>
      </c>
      <c r="U174" s="27">
        <v>0.435</v>
      </c>
      <c r="V174" s="27">
        <v>1</v>
      </c>
    </row>
    <row r="175" spans="1:22" ht="13.5" thickBot="1" x14ac:dyDescent="0.25">
      <c r="A175" s="619">
        <v>2012</v>
      </c>
      <c r="B175" s="27">
        <v>0.434</v>
      </c>
      <c r="C175" s="27">
        <v>4.0000000000000001E-3</v>
      </c>
      <c r="D175" s="27">
        <v>0.01</v>
      </c>
      <c r="E175" s="27">
        <v>0.44800000000000001</v>
      </c>
      <c r="F175" s="27">
        <v>8.9999999999999993E-3</v>
      </c>
      <c r="G175" s="27">
        <v>0.10100000000000001</v>
      </c>
      <c r="H175" s="27">
        <v>6.0000000000000001E-3</v>
      </c>
      <c r="I175" s="27">
        <v>0</v>
      </c>
      <c r="J175" s="27">
        <v>0.56399999999999995</v>
      </c>
      <c r="K175" s="619">
        <v>2012</v>
      </c>
      <c r="L175" s="27">
        <v>0.16300000000000001</v>
      </c>
      <c r="M175" s="27">
        <v>3.0000000000000001E-3</v>
      </c>
      <c r="N175" s="27">
        <v>0.16600000000000001</v>
      </c>
      <c r="O175" s="27">
        <v>0.152</v>
      </c>
      <c r="P175" s="27">
        <v>8.6999999999999994E-2</v>
      </c>
      <c r="Q175" s="27">
        <v>4.0000000000000001E-3</v>
      </c>
      <c r="R175" s="27">
        <v>9.0999999999999998E-2</v>
      </c>
      <c r="S175" s="27">
        <v>2.1000000000000001E-2</v>
      </c>
      <c r="T175" s="27">
        <v>6.0000000000000001E-3</v>
      </c>
      <c r="U175" s="27">
        <v>0.436</v>
      </c>
      <c r="V175" s="27">
        <v>1</v>
      </c>
    </row>
    <row r="176" spans="1:22" ht="13.5" thickBot="1" x14ac:dyDescent="0.25">
      <c r="A176" s="619">
        <v>2013</v>
      </c>
      <c r="B176" s="27">
        <v>0.42699999999999999</v>
      </c>
      <c r="C176" s="27">
        <v>5.0000000000000001E-3</v>
      </c>
      <c r="D176" s="27">
        <v>1.7999999999999999E-2</v>
      </c>
      <c r="E176" s="27">
        <v>0.45100000000000001</v>
      </c>
      <c r="F176" s="27">
        <v>8.0000000000000002E-3</v>
      </c>
      <c r="G176" s="27">
        <v>0.10299999999999999</v>
      </c>
      <c r="H176" s="27">
        <v>6.0000000000000001E-3</v>
      </c>
      <c r="I176" s="27">
        <v>0</v>
      </c>
      <c r="J176" s="27">
        <v>0.56799999999999995</v>
      </c>
      <c r="K176" s="619">
        <v>2013</v>
      </c>
      <c r="L176" s="27">
        <v>0.17599999999999999</v>
      </c>
      <c r="M176" s="27">
        <v>4.0000000000000001E-3</v>
      </c>
      <c r="N176" s="27">
        <v>0.18</v>
      </c>
      <c r="O176" s="27">
        <v>0.14499999999999999</v>
      </c>
      <c r="P176" s="27">
        <v>8.3000000000000004E-2</v>
      </c>
      <c r="Q176" s="27">
        <v>2E-3</v>
      </c>
      <c r="R176" s="27">
        <v>8.5000000000000006E-2</v>
      </c>
      <c r="S176" s="27">
        <v>1.7000000000000001E-2</v>
      </c>
      <c r="T176" s="27">
        <v>5.0000000000000001E-3</v>
      </c>
      <c r="U176" s="27">
        <v>0.432</v>
      </c>
      <c r="V176" s="27">
        <v>1</v>
      </c>
    </row>
    <row r="177" spans="1:22" ht="13.5" thickBot="1" x14ac:dyDescent="0.25">
      <c r="A177" s="619">
        <v>2014</v>
      </c>
      <c r="B177" s="174">
        <v>0.41899999999999998</v>
      </c>
      <c r="C177" s="174">
        <v>6.0000000000000001E-3</v>
      </c>
      <c r="D177" s="174">
        <v>2.1000000000000001E-2</v>
      </c>
      <c r="E177" s="174">
        <v>0.44600000000000001</v>
      </c>
      <c r="F177" s="174">
        <v>8.0000000000000002E-3</v>
      </c>
      <c r="G177" s="174">
        <v>9.7000000000000003E-2</v>
      </c>
      <c r="H177" s="174">
        <v>5.0000000000000001E-3</v>
      </c>
      <c r="I177" s="174">
        <v>0</v>
      </c>
      <c r="J177" s="174">
        <v>0.55700000000000005</v>
      </c>
      <c r="K177" s="619">
        <v>2014</v>
      </c>
      <c r="L177" s="174">
        <v>0.18099999999999999</v>
      </c>
      <c r="M177" s="174">
        <v>4.0000000000000001E-3</v>
      </c>
      <c r="N177" s="174">
        <v>0.185</v>
      </c>
      <c r="O177" s="174">
        <v>0.14000000000000001</v>
      </c>
      <c r="P177" s="174">
        <v>0.09</v>
      </c>
      <c r="Q177" s="174">
        <v>3.0000000000000001E-3</v>
      </c>
      <c r="R177" s="174">
        <v>9.2999999999999999E-2</v>
      </c>
      <c r="S177" s="174">
        <v>1.7999999999999999E-2</v>
      </c>
      <c r="T177" s="174">
        <v>6.0000000000000001E-3</v>
      </c>
      <c r="U177" s="174">
        <v>0.443</v>
      </c>
      <c r="V177" s="174">
        <v>1</v>
      </c>
    </row>
    <row r="178" spans="1:22" ht="13.5" thickBot="1" x14ac:dyDescent="0.25">
      <c r="A178" s="619">
        <v>2015</v>
      </c>
      <c r="B178" s="174">
        <v>0.41325345603220187</v>
      </c>
      <c r="C178" s="174">
        <v>6.1261981745949906E-3</v>
      </c>
      <c r="D178" s="174">
        <v>1.9934344284195285E-2</v>
      </c>
      <c r="E178" s="174">
        <v>0.43931399849099217</v>
      </c>
      <c r="F178" s="174">
        <v>7.8725340657630725E-3</v>
      </c>
      <c r="G178" s="174">
        <v>8.8795947994111127E-2</v>
      </c>
      <c r="H178" s="174">
        <v>4.7456549679350899E-3</v>
      </c>
      <c r="I178" s="174">
        <v>1.9420485475949659E-4</v>
      </c>
      <c r="J178" s="174">
        <v>0.54092234037356091</v>
      </c>
      <c r="K178" s="619">
        <v>2015</v>
      </c>
      <c r="L178" s="174">
        <v>0.19147090877618977</v>
      </c>
      <c r="M178" s="174">
        <v>3.0858668924750449E-3</v>
      </c>
      <c r="N178" s="174">
        <v>0.19455677566866483</v>
      </c>
      <c r="O178" s="174">
        <v>0.14430838042197941</v>
      </c>
      <c r="P178" s="174">
        <v>8.8374668208243093E-2</v>
      </c>
      <c r="Q178" s="174">
        <v>3.4818156103309746E-3</v>
      </c>
      <c r="R178" s="174">
        <v>9.1856483818574072E-2</v>
      </c>
      <c r="S178" s="174">
        <v>2.059777701784574E-2</v>
      </c>
      <c r="T178" s="174">
        <v>7.7579411390416297E-3</v>
      </c>
      <c r="U178" s="174">
        <v>0.45907765962643909</v>
      </c>
      <c r="V178" s="174">
        <v>1</v>
      </c>
    </row>
    <row r="179" spans="1:22" ht="13.5" thickBot="1" x14ac:dyDescent="0.25">
      <c r="A179" s="619">
        <v>2016</v>
      </c>
      <c r="B179" s="174">
        <v>0.4233246965953128</v>
      </c>
      <c r="C179" s="174">
        <v>8.7857335653883355E-3</v>
      </c>
      <c r="D179" s="174">
        <v>2.0553879818970416E-2</v>
      </c>
      <c r="E179" s="174">
        <v>0.45266430997967155</v>
      </c>
      <c r="F179" s="174">
        <v>8.7826758209974196E-3</v>
      </c>
      <c r="G179" s="174">
        <v>8.6377665345443125E-2</v>
      </c>
      <c r="H179" s="174">
        <v>4.2897374036914761E-3</v>
      </c>
      <c r="I179" s="174">
        <v>2.3127666665832738E-4</v>
      </c>
      <c r="J179" s="174">
        <v>0.55234538723969906</v>
      </c>
      <c r="K179" s="619">
        <v>2016</v>
      </c>
      <c r="L179" s="174">
        <v>0.17988209893582155</v>
      </c>
      <c r="M179" s="174">
        <v>2.8728898436464105E-3</v>
      </c>
      <c r="N179" s="174">
        <v>0.18275498877946797</v>
      </c>
      <c r="O179" s="174">
        <v>0.14020508569606632</v>
      </c>
      <c r="P179" s="174">
        <v>9.3636750529476245E-2</v>
      </c>
      <c r="Q179" s="174">
        <v>4.6283131007946524E-3</v>
      </c>
      <c r="R179" s="174">
        <v>9.8265063630270891E-2</v>
      </c>
      <c r="S179" s="174">
        <v>1.7878353476919451E-2</v>
      </c>
      <c r="T179" s="174">
        <v>8.551399154339093E-3</v>
      </c>
      <c r="U179" s="174">
        <v>0.44765461276030094</v>
      </c>
      <c r="V179" s="174">
        <v>1</v>
      </c>
    </row>
    <row r="180" spans="1:22" ht="13.5" thickBot="1" x14ac:dyDescent="0.25">
      <c r="A180" s="640">
        <v>2017</v>
      </c>
      <c r="B180" s="174">
        <v>0.41218539988566522</v>
      </c>
      <c r="C180" s="174">
        <v>6.8794107869014891E-3</v>
      </c>
      <c r="D180" s="174">
        <v>1.9767533265589075E-2</v>
      </c>
      <c r="E180" s="174">
        <v>0.43883234393815584</v>
      </c>
      <c r="F180" s="174">
        <v>8.3144712331099657E-3</v>
      </c>
      <c r="G180" s="174">
        <v>8.8896967360797177E-2</v>
      </c>
      <c r="H180" s="174">
        <v>5.0580984025779376E-3</v>
      </c>
      <c r="I180" s="174">
        <v>2.1205988759259015E-4</v>
      </c>
      <c r="J180" s="174">
        <v>0.54131367966473642</v>
      </c>
      <c r="K180" s="640">
        <v>2017</v>
      </c>
      <c r="L180" s="174">
        <v>0.18153188197665932</v>
      </c>
      <c r="M180" s="174">
        <v>1.7620296324965586E-3</v>
      </c>
      <c r="N180" s="174">
        <v>0.18329391160915587</v>
      </c>
      <c r="O180" s="174">
        <v>0.15186595725844171</v>
      </c>
      <c r="P180" s="174">
        <v>9.1329127130686083E-2</v>
      </c>
      <c r="Q180" s="174">
        <v>6.3704148251798659E-3</v>
      </c>
      <c r="R180" s="174">
        <v>9.7699541955865943E-2</v>
      </c>
      <c r="S180" s="174">
        <v>1.7350520630528214E-2</v>
      </c>
      <c r="T180" s="174">
        <v>8.4763888812717948E-3</v>
      </c>
      <c r="U180" s="174">
        <v>0.45868632033526352</v>
      </c>
      <c r="V180" s="174">
        <v>1</v>
      </c>
    </row>
    <row r="181" spans="1:22" ht="13.5" customHeight="1" thickBot="1" x14ac:dyDescent="0.25">
      <c r="A181" s="964" t="s">
        <v>776</v>
      </c>
      <c r="B181" s="965"/>
      <c r="C181" s="965"/>
      <c r="D181" s="965"/>
      <c r="E181" s="965"/>
      <c r="F181" s="965"/>
      <c r="G181" s="965"/>
      <c r="H181" s="965"/>
      <c r="I181" s="965"/>
      <c r="J181" s="966"/>
      <c r="K181" s="964" t="s">
        <v>776</v>
      </c>
      <c r="L181" s="965"/>
      <c r="M181" s="965"/>
      <c r="N181" s="965"/>
      <c r="O181" s="965"/>
      <c r="P181" s="965"/>
      <c r="Q181" s="965"/>
      <c r="R181" s="965"/>
      <c r="S181" s="965"/>
      <c r="T181" s="965"/>
      <c r="U181" s="965"/>
      <c r="V181" s="966"/>
    </row>
    <row r="182" spans="1:22" ht="13.5" thickBot="1" x14ac:dyDescent="0.25">
      <c r="A182" s="619">
        <v>2007</v>
      </c>
      <c r="B182" s="27" t="s">
        <v>14</v>
      </c>
      <c r="C182" s="27" t="s">
        <v>14</v>
      </c>
      <c r="D182" s="27" t="s">
        <v>14</v>
      </c>
      <c r="E182" s="27">
        <v>0.61299999999999999</v>
      </c>
      <c r="F182" s="27">
        <v>3.0000000000000001E-3</v>
      </c>
      <c r="G182" s="27">
        <v>9.0999999999999998E-2</v>
      </c>
      <c r="H182" s="27" t="s">
        <v>796</v>
      </c>
      <c r="I182" s="27" t="s">
        <v>796</v>
      </c>
      <c r="J182" s="27">
        <v>0.70799999999999996</v>
      </c>
      <c r="K182" s="619">
        <v>2007</v>
      </c>
      <c r="L182" s="27">
        <v>0.13</v>
      </c>
      <c r="M182" s="27" t="s">
        <v>40</v>
      </c>
      <c r="N182" s="27">
        <v>0.13</v>
      </c>
      <c r="O182" s="27">
        <v>0.10299999999999999</v>
      </c>
      <c r="P182" s="27">
        <v>1.9E-2</v>
      </c>
      <c r="Q182" s="27" t="s">
        <v>36</v>
      </c>
      <c r="R182" s="27">
        <v>1.9E-2</v>
      </c>
      <c r="S182" s="27" t="s">
        <v>301</v>
      </c>
      <c r="T182" s="27">
        <v>0.04</v>
      </c>
      <c r="U182" s="27">
        <v>0.29199999999999998</v>
      </c>
      <c r="V182" s="27">
        <v>1</v>
      </c>
    </row>
    <row r="183" spans="1:22" ht="13.5" thickBot="1" x14ac:dyDescent="0.25">
      <c r="A183" s="619">
        <v>2008</v>
      </c>
      <c r="B183" s="27" t="s">
        <v>14</v>
      </c>
      <c r="C183" s="27" t="s">
        <v>14</v>
      </c>
      <c r="D183" s="27" t="s">
        <v>14</v>
      </c>
      <c r="E183" s="27">
        <v>0.626</v>
      </c>
      <c r="F183" s="27">
        <v>2E-3</v>
      </c>
      <c r="G183" s="27">
        <v>9.0999999999999998E-2</v>
      </c>
      <c r="H183" s="27" t="s">
        <v>796</v>
      </c>
      <c r="I183" s="27" t="s">
        <v>796</v>
      </c>
      <c r="J183" s="27">
        <v>0.71899999999999997</v>
      </c>
      <c r="K183" s="619">
        <v>2008</v>
      </c>
      <c r="L183" s="27">
        <v>0.126</v>
      </c>
      <c r="M183" s="27" t="s">
        <v>40</v>
      </c>
      <c r="N183" s="27">
        <v>0.126</v>
      </c>
      <c r="O183" s="27">
        <v>9.5000000000000001E-2</v>
      </c>
      <c r="P183" s="27">
        <v>1.7999999999999999E-2</v>
      </c>
      <c r="Q183" s="27" t="s">
        <v>36</v>
      </c>
      <c r="R183" s="27">
        <v>1.7999999999999999E-2</v>
      </c>
      <c r="S183" s="27" t="s">
        <v>301</v>
      </c>
      <c r="T183" s="27">
        <v>4.2999999999999997E-2</v>
      </c>
      <c r="U183" s="27">
        <v>0.28100000000000003</v>
      </c>
      <c r="V183" s="27">
        <v>1</v>
      </c>
    </row>
    <row r="184" spans="1:22" ht="13.5" thickBot="1" x14ac:dyDescent="0.25">
      <c r="A184" s="619">
        <v>2009</v>
      </c>
      <c r="B184" s="27" t="s">
        <v>14</v>
      </c>
      <c r="C184" s="27" t="s">
        <v>14</v>
      </c>
      <c r="D184" s="27" t="s">
        <v>14</v>
      </c>
      <c r="E184" s="27">
        <v>0.623</v>
      </c>
      <c r="F184" s="27">
        <v>3.0000000000000001E-3</v>
      </c>
      <c r="G184" s="27">
        <v>8.7999999999999995E-2</v>
      </c>
      <c r="H184" s="27" t="s">
        <v>796</v>
      </c>
      <c r="I184" s="27" t="s">
        <v>796</v>
      </c>
      <c r="J184" s="27">
        <v>0.71399999999999997</v>
      </c>
      <c r="K184" s="619">
        <v>2009</v>
      </c>
      <c r="L184" s="27">
        <v>0.123</v>
      </c>
      <c r="M184" s="27" t="s">
        <v>40</v>
      </c>
      <c r="N184" s="27">
        <v>0.123</v>
      </c>
      <c r="O184" s="27">
        <v>0.10100000000000001</v>
      </c>
      <c r="P184" s="27">
        <v>2.1999999999999999E-2</v>
      </c>
      <c r="Q184" s="27" t="s">
        <v>36</v>
      </c>
      <c r="R184" s="27">
        <v>2.1999999999999999E-2</v>
      </c>
      <c r="S184" s="27" t="s">
        <v>301</v>
      </c>
      <c r="T184" s="27">
        <v>4.1000000000000002E-2</v>
      </c>
      <c r="U184" s="27">
        <v>0.28599999999999998</v>
      </c>
      <c r="V184" s="27">
        <v>1</v>
      </c>
    </row>
    <row r="185" spans="1:22" ht="13.5" thickBot="1" x14ac:dyDescent="0.25">
      <c r="A185" s="619">
        <v>2010</v>
      </c>
      <c r="B185" s="27" t="s">
        <v>14</v>
      </c>
      <c r="C185" s="27" t="s">
        <v>14</v>
      </c>
      <c r="D185" s="27" t="s">
        <v>14</v>
      </c>
      <c r="E185" s="27">
        <v>0.60199999999999998</v>
      </c>
      <c r="F185" s="27">
        <v>4.0000000000000001E-3</v>
      </c>
      <c r="G185" s="27">
        <v>9.7000000000000003E-2</v>
      </c>
      <c r="H185" s="27" t="s">
        <v>796</v>
      </c>
      <c r="I185" s="27" t="s">
        <v>796</v>
      </c>
      <c r="J185" s="27">
        <v>0.70299999999999996</v>
      </c>
      <c r="K185" s="619">
        <v>2010</v>
      </c>
      <c r="L185" s="27">
        <v>0.126</v>
      </c>
      <c r="M185" s="27" t="s">
        <v>40</v>
      </c>
      <c r="N185" s="27">
        <v>0.126</v>
      </c>
      <c r="O185" s="27">
        <v>0.10100000000000001</v>
      </c>
      <c r="P185" s="27">
        <v>2.7E-2</v>
      </c>
      <c r="Q185" s="27" t="s">
        <v>36</v>
      </c>
      <c r="R185" s="27">
        <v>2.7E-2</v>
      </c>
      <c r="S185" s="27" t="s">
        <v>301</v>
      </c>
      <c r="T185" s="27">
        <v>4.2999999999999997E-2</v>
      </c>
      <c r="U185" s="27">
        <v>0.29699999999999999</v>
      </c>
      <c r="V185" s="27">
        <v>1</v>
      </c>
    </row>
    <row r="186" spans="1:22" ht="13.5" thickBot="1" x14ac:dyDescent="0.25">
      <c r="A186" s="619">
        <v>2011</v>
      </c>
      <c r="B186" s="27">
        <v>0.59499999999999997</v>
      </c>
      <c r="C186" s="27">
        <v>1E-3</v>
      </c>
      <c r="D186" s="27">
        <v>8.9999999999999993E-3</v>
      </c>
      <c r="E186" s="27">
        <v>0.60499999999999998</v>
      </c>
      <c r="F186" s="27">
        <v>3.0000000000000001E-3</v>
      </c>
      <c r="G186" s="27">
        <v>8.7999999999999995E-2</v>
      </c>
      <c r="H186" s="27">
        <v>7.0000000000000001E-3</v>
      </c>
      <c r="I186" s="27">
        <v>0</v>
      </c>
      <c r="J186" s="27">
        <v>0.70399999999999996</v>
      </c>
      <c r="K186" s="619">
        <v>2011</v>
      </c>
      <c r="L186" s="27">
        <v>0.13100000000000001</v>
      </c>
      <c r="M186" s="27">
        <v>0</v>
      </c>
      <c r="N186" s="27">
        <v>0.13200000000000001</v>
      </c>
      <c r="O186" s="27">
        <v>9.8000000000000004E-2</v>
      </c>
      <c r="P186" s="27">
        <v>2.4E-2</v>
      </c>
      <c r="Q186" s="27">
        <v>1E-3</v>
      </c>
      <c r="R186" s="27">
        <v>2.5000000000000001E-2</v>
      </c>
      <c r="S186" s="27">
        <v>3.5999999999999997E-2</v>
      </c>
      <c r="T186" s="27">
        <v>5.0000000000000001E-3</v>
      </c>
      <c r="U186" s="27">
        <v>0.29599999999999999</v>
      </c>
      <c r="V186" s="27">
        <v>1</v>
      </c>
    </row>
    <row r="187" spans="1:22" ht="13.5" thickBot="1" x14ac:dyDescent="0.25">
      <c r="A187" s="619">
        <v>2012</v>
      </c>
      <c r="B187" s="27">
        <v>0.58299999999999996</v>
      </c>
      <c r="C187" s="27">
        <v>1E-3</v>
      </c>
      <c r="D187" s="27">
        <v>1.4E-2</v>
      </c>
      <c r="E187" s="27">
        <v>0.59799999999999998</v>
      </c>
      <c r="F187" s="27">
        <v>4.0000000000000001E-3</v>
      </c>
      <c r="G187" s="27">
        <v>9.2999999999999999E-2</v>
      </c>
      <c r="H187" s="27">
        <v>8.0000000000000002E-3</v>
      </c>
      <c r="I187" s="27">
        <v>0</v>
      </c>
      <c r="J187" s="27">
        <v>0.70199999999999996</v>
      </c>
      <c r="K187" s="619">
        <v>2012</v>
      </c>
      <c r="L187" s="27">
        <v>0.13300000000000001</v>
      </c>
      <c r="M187" s="27">
        <v>1E-3</v>
      </c>
      <c r="N187" s="27">
        <v>0.13400000000000001</v>
      </c>
      <c r="O187" s="27">
        <v>9.5000000000000001E-2</v>
      </c>
      <c r="P187" s="27">
        <v>2.8000000000000001E-2</v>
      </c>
      <c r="Q187" s="27">
        <v>2E-3</v>
      </c>
      <c r="R187" s="27">
        <v>0.03</v>
      </c>
      <c r="S187" s="27">
        <v>3.5999999999999997E-2</v>
      </c>
      <c r="T187" s="27">
        <v>4.0000000000000001E-3</v>
      </c>
      <c r="U187" s="27">
        <v>0.29799999999999999</v>
      </c>
      <c r="V187" s="27">
        <v>1</v>
      </c>
    </row>
    <row r="188" spans="1:22" ht="13.5" thickBot="1" x14ac:dyDescent="0.25">
      <c r="A188" s="619">
        <v>2013</v>
      </c>
      <c r="B188" s="27">
        <v>0.55100000000000005</v>
      </c>
      <c r="C188" s="27">
        <v>2E-3</v>
      </c>
      <c r="D188" s="27">
        <v>0.03</v>
      </c>
      <c r="E188" s="27">
        <v>0.58299999999999996</v>
      </c>
      <c r="F188" s="27">
        <v>3.0000000000000001E-3</v>
      </c>
      <c r="G188" s="27">
        <v>9.7000000000000003E-2</v>
      </c>
      <c r="H188" s="27">
        <v>8.0000000000000002E-3</v>
      </c>
      <c r="I188" s="27">
        <v>0</v>
      </c>
      <c r="J188" s="27">
        <v>0.69199999999999995</v>
      </c>
      <c r="K188" s="619">
        <v>2013</v>
      </c>
      <c r="L188" s="27">
        <v>0.13700000000000001</v>
      </c>
      <c r="M188" s="27">
        <v>1E-3</v>
      </c>
      <c r="N188" s="27">
        <v>0.13700000000000001</v>
      </c>
      <c r="O188" s="27">
        <v>0.10100000000000001</v>
      </c>
      <c r="P188" s="27">
        <v>2.9000000000000001E-2</v>
      </c>
      <c r="Q188" s="27">
        <v>2E-3</v>
      </c>
      <c r="R188" s="27">
        <v>3.1E-2</v>
      </c>
      <c r="S188" s="27">
        <v>3.5000000000000003E-2</v>
      </c>
      <c r="T188" s="27">
        <v>4.0000000000000001E-3</v>
      </c>
      <c r="U188" s="27">
        <v>0.308</v>
      </c>
      <c r="V188" s="27">
        <v>1</v>
      </c>
    </row>
    <row r="189" spans="1:22" ht="13.5" thickBot="1" x14ac:dyDescent="0.25">
      <c r="A189" s="619">
        <v>2014</v>
      </c>
      <c r="B189" s="174">
        <v>0.54600000000000004</v>
      </c>
      <c r="C189" s="174">
        <v>3.0000000000000001E-3</v>
      </c>
      <c r="D189" s="174">
        <v>3.3000000000000002E-2</v>
      </c>
      <c r="E189" s="174">
        <v>0.58199999999999996</v>
      </c>
      <c r="F189" s="174">
        <v>3.0000000000000001E-3</v>
      </c>
      <c r="G189" s="174">
        <v>9.4E-2</v>
      </c>
      <c r="H189" s="174">
        <v>8.0000000000000002E-3</v>
      </c>
      <c r="I189" s="174">
        <v>0</v>
      </c>
      <c r="J189" s="174">
        <v>0.68700000000000006</v>
      </c>
      <c r="K189" s="619">
        <v>2014</v>
      </c>
      <c r="L189" s="174">
        <v>0.14000000000000001</v>
      </c>
      <c r="M189" s="174">
        <v>1E-3</v>
      </c>
      <c r="N189" s="174">
        <v>0.14099999999999999</v>
      </c>
      <c r="O189" s="174">
        <v>0.10199999999999999</v>
      </c>
      <c r="P189" s="174">
        <v>2.9000000000000001E-2</v>
      </c>
      <c r="Q189" s="174">
        <v>2E-3</v>
      </c>
      <c r="R189" s="174">
        <v>3.1E-2</v>
      </c>
      <c r="S189" s="174">
        <v>3.4000000000000002E-2</v>
      </c>
      <c r="T189" s="174">
        <v>5.0000000000000001E-3</v>
      </c>
      <c r="U189" s="174">
        <v>0.313</v>
      </c>
      <c r="V189" s="174">
        <v>1</v>
      </c>
    </row>
    <row r="190" spans="1:22" ht="13.5" thickBot="1" x14ac:dyDescent="0.25">
      <c r="A190" s="619">
        <v>2015</v>
      </c>
      <c r="B190" s="174">
        <v>0.54310820758189182</v>
      </c>
      <c r="C190" s="174">
        <v>2.7954074167167876E-3</v>
      </c>
      <c r="D190" s="174">
        <v>3.0024372290097578E-2</v>
      </c>
      <c r="E190" s="174">
        <v>0.5759279872887062</v>
      </c>
      <c r="F190" s="174">
        <v>5.052649532752228E-3</v>
      </c>
      <c r="G190" s="174">
        <v>7.974294639891559E-2</v>
      </c>
      <c r="H190" s="174">
        <v>5.8396994533066416E-3</v>
      </c>
      <c r="I190" s="174">
        <v>0</v>
      </c>
      <c r="J190" s="174">
        <v>0.66656350709624135</v>
      </c>
      <c r="K190" s="619">
        <v>2015</v>
      </c>
      <c r="L190" s="174">
        <v>0.14490762767399482</v>
      </c>
      <c r="M190" s="174">
        <v>5.7250195247627851E-4</v>
      </c>
      <c r="N190" s="174">
        <v>0.14548012962647108</v>
      </c>
      <c r="O190" s="174">
        <v>0.11244512868389632</v>
      </c>
      <c r="P190" s="174">
        <v>3.4273589055360557E-2</v>
      </c>
      <c r="Q190" s="174">
        <v>2.3517240141116905E-3</v>
      </c>
      <c r="R190" s="174">
        <v>3.6625313069472247E-2</v>
      </c>
      <c r="S190" s="174">
        <v>3.4305681481547973E-2</v>
      </c>
      <c r="T190" s="174">
        <v>4.5804644649317305E-3</v>
      </c>
      <c r="U190" s="174">
        <v>0.33343671732631935</v>
      </c>
      <c r="V190" s="174">
        <v>1</v>
      </c>
    </row>
    <row r="191" spans="1:22" ht="13.5" thickBot="1" x14ac:dyDescent="0.25">
      <c r="A191" s="619">
        <v>2016</v>
      </c>
      <c r="B191" s="174">
        <v>0.51903979216697671</v>
      </c>
      <c r="C191" s="174">
        <v>3.5488754182299632E-3</v>
      </c>
      <c r="D191" s="174">
        <v>2.9502741926497298E-2</v>
      </c>
      <c r="E191" s="174">
        <v>0.55209117342366376</v>
      </c>
      <c r="F191" s="174">
        <v>4.2441546962160761E-3</v>
      </c>
      <c r="G191" s="174">
        <v>7.7472526434777852E-2</v>
      </c>
      <c r="H191" s="174">
        <v>5.2980517070581826E-3</v>
      </c>
      <c r="I191" s="174">
        <v>0</v>
      </c>
      <c r="J191" s="174">
        <v>0.63910590626171593</v>
      </c>
      <c r="K191" s="619">
        <v>2016</v>
      </c>
      <c r="L191" s="174">
        <v>0.15078400116344187</v>
      </c>
      <c r="M191" s="174">
        <v>7.3635859695710864E-4</v>
      </c>
      <c r="N191" s="174">
        <v>0.15152035976039899</v>
      </c>
      <c r="O191" s="174">
        <v>0.12601104703157065</v>
      </c>
      <c r="P191" s="174">
        <v>4.1562827277045543E-2</v>
      </c>
      <c r="Q191" s="174">
        <v>2.5013527844695623E-3</v>
      </c>
      <c r="R191" s="174">
        <v>4.4064180061515107E-2</v>
      </c>
      <c r="S191" s="174">
        <v>3.3493101979645432E-2</v>
      </c>
      <c r="T191" s="174">
        <v>5.805168817113928E-3</v>
      </c>
      <c r="U191" s="174">
        <v>0.36089385765024412</v>
      </c>
      <c r="V191" s="174">
        <v>1</v>
      </c>
    </row>
    <row r="192" spans="1:22" ht="13.5" thickBot="1" x14ac:dyDescent="0.25">
      <c r="A192" s="640">
        <v>2017</v>
      </c>
      <c r="B192" s="174">
        <v>0.52340943286987829</v>
      </c>
      <c r="C192" s="174">
        <v>3.7546444105871547E-3</v>
      </c>
      <c r="D192" s="174">
        <v>2.9268684968229836E-2</v>
      </c>
      <c r="E192" s="174">
        <v>0.55643276224869531</v>
      </c>
      <c r="F192" s="174">
        <v>4.105473097586498E-3</v>
      </c>
      <c r="G192" s="174">
        <v>8.0258136054960558E-2</v>
      </c>
      <c r="H192" s="174">
        <v>5.9631158543711092E-3</v>
      </c>
      <c r="I192" s="174">
        <v>0</v>
      </c>
      <c r="J192" s="174">
        <v>0.64675948725561339</v>
      </c>
      <c r="K192" s="640">
        <v>2017</v>
      </c>
      <c r="L192" s="174">
        <v>0.14591873748320261</v>
      </c>
      <c r="M192" s="174">
        <v>8.1244538041953178E-4</v>
      </c>
      <c r="N192" s="174">
        <v>0.14673118286362216</v>
      </c>
      <c r="O192" s="174">
        <v>0.1201865222988803</v>
      </c>
      <c r="P192" s="174">
        <v>4.5924544135293538E-2</v>
      </c>
      <c r="Q192" s="174">
        <v>2.3974913319318005E-3</v>
      </c>
      <c r="R192" s="174">
        <v>4.8322035467225334E-2</v>
      </c>
      <c r="S192" s="174">
        <v>3.183381604671949E-2</v>
      </c>
      <c r="T192" s="174">
        <v>6.1669560679392865E-3</v>
      </c>
      <c r="U192" s="174">
        <v>0.35324051274438656</v>
      </c>
      <c r="V192" s="174">
        <v>1</v>
      </c>
    </row>
    <row r="193" spans="1:22" ht="13.5" thickBot="1" x14ac:dyDescent="0.25">
      <c r="A193" s="964" t="s">
        <v>777</v>
      </c>
      <c r="B193" s="965"/>
      <c r="C193" s="965"/>
      <c r="D193" s="965"/>
      <c r="E193" s="965"/>
      <c r="F193" s="965"/>
      <c r="G193" s="965"/>
      <c r="H193" s="965"/>
      <c r="I193" s="965"/>
      <c r="J193" s="966"/>
      <c r="K193" s="964" t="s">
        <v>777</v>
      </c>
      <c r="L193" s="965"/>
      <c r="M193" s="965"/>
      <c r="N193" s="965"/>
      <c r="O193" s="965"/>
      <c r="P193" s="965"/>
      <c r="Q193" s="965"/>
      <c r="R193" s="965"/>
      <c r="S193" s="965"/>
      <c r="T193" s="965"/>
      <c r="U193" s="965"/>
      <c r="V193" s="966"/>
    </row>
    <row r="194" spans="1:22" ht="13.5" thickBot="1" x14ac:dyDescent="0.25">
      <c r="A194" s="619">
        <v>2007</v>
      </c>
      <c r="B194" s="27" t="s">
        <v>14</v>
      </c>
      <c r="C194" s="27" t="s">
        <v>14</v>
      </c>
      <c r="D194" s="27" t="s">
        <v>14</v>
      </c>
      <c r="E194" s="27">
        <v>0.193</v>
      </c>
      <c r="F194" s="27">
        <v>4.0000000000000001E-3</v>
      </c>
      <c r="G194" s="27">
        <v>3.2000000000000001E-2</v>
      </c>
      <c r="H194" s="27" t="s">
        <v>796</v>
      </c>
      <c r="I194" s="27" t="s">
        <v>796</v>
      </c>
      <c r="J194" s="27">
        <v>0.22900000000000001</v>
      </c>
      <c r="K194" s="619">
        <v>2007</v>
      </c>
      <c r="L194" s="27">
        <v>0.26</v>
      </c>
      <c r="M194" s="27" t="s">
        <v>40</v>
      </c>
      <c r="N194" s="27">
        <v>0.26</v>
      </c>
      <c r="O194" s="27">
        <v>0.42</v>
      </c>
      <c r="P194" s="27">
        <v>7.5999999999999998E-2</v>
      </c>
      <c r="Q194" s="27" t="s">
        <v>36</v>
      </c>
      <c r="R194" s="27">
        <v>7.5999999999999998E-2</v>
      </c>
      <c r="S194" s="27" t="s">
        <v>301</v>
      </c>
      <c r="T194" s="27">
        <v>1.4999999999999999E-2</v>
      </c>
      <c r="U194" s="27">
        <v>0.77100000000000002</v>
      </c>
      <c r="V194" s="27">
        <v>1</v>
      </c>
    </row>
    <row r="195" spans="1:22" ht="13.5" thickBot="1" x14ac:dyDescent="0.25">
      <c r="A195" s="619">
        <v>2008</v>
      </c>
      <c r="B195" s="27" t="s">
        <v>14</v>
      </c>
      <c r="C195" s="27" t="s">
        <v>14</v>
      </c>
      <c r="D195" s="27" t="s">
        <v>14</v>
      </c>
      <c r="E195" s="27">
        <v>0.19</v>
      </c>
      <c r="F195" s="27">
        <v>4.0000000000000001E-3</v>
      </c>
      <c r="G195" s="27">
        <v>3.1E-2</v>
      </c>
      <c r="H195" s="27" t="s">
        <v>796</v>
      </c>
      <c r="I195" s="27" t="s">
        <v>796</v>
      </c>
      <c r="J195" s="27">
        <v>0.224</v>
      </c>
      <c r="K195" s="619">
        <v>2008</v>
      </c>
      <c r="L195" s="27">
        <v>0.252</v>
      </c>
      <c r="M195" s="27" t="s">
        <v>40</v>
      </c>
      <c r="N195" s="27">
        <v>0.252</v>
      </c>
      <c r="O195" s="27">
        <v>0.43099999999999999</v>
      </c>
      <c r="P195" s="27">
        <v>7.5999999999999998E-2</v>
      </c>
      <c r="Q195" s="27" t="s">
        <v>36</v>
      </c>
      <c r="R195" s="27">
        <v>7.5999999999999998E-2</v>
      </c>
      <c r="S195" s="27" t="s">
        <v>301</v>
      </c>
      <c r="T195" s="27">
        <v>1.7000000000000001E-2</v>
      </c>
      <c r="U195" s="27">
        <v>0.77600000000000002</v>
      </c>
      <c r="V195" s="27">
        <v>1</v>
      </c>
    </row>
    <row r="196" spans="1:22" ht="13.5" thickBot="1" x14ac:dyDescent="0.25">
      <c r="A196" s="619">
        <v>2009</v>
      </c>
      <c r="B196" s="27" t="s">
        <v>14</v>
      </c>
      <c r="C196" s="27" t="s">
        <v>14</v>
      </c>
      <c r="D196" s="27" t="s">
        <v>14</v>
      </c>
      <c r="E196" s="27">
        <v>0.17799999999999999</v>
      </c>
      <c r="F196" s="27">
        <v>4.0000000000000001E-3</v>
      </c>
      <c r="G196" s="27">
        <v>0.03</v>
      </c>
      <c r="H196" s="27" t="s">
        <v>796</v>
      </c>
      <c r="I196" s="27" t="s">
        <v>796</v>
      </c>
      <c r="J196" s="27">
        <v>0.21199999999999999</v>
      </c>
      <c r="K196" s="619">
        <v>2009</v>
      </c>
      <c r="L196" s="27">
        <v>0.245</v>
      </c>
      <c r="M196" s="27" t="s">
        <v>40</v>
      </c>
      <c r="N196" s="27">
        <v>0.245</v>
      </c>
      <c r="O196" s="27">
        <v>0.44800000000000001</v>
      </c>
      <c r="P196" s="27">
        <v>7.8E-2</v>
      </c>
      <c r="Q196" s="27" t="s">
        <v>36</v>
      </c>
      <c r="R196" s="27">
        <v>7.8E-2</v>
      </c>
      <c r="S196" s="27" t="s">
        <v>301</v>
      </c>
      <c r="T196" s="27">
        <v>1.7000000000000001E-2</v>
      </c>
      <c r="U196" s="27">
        <v>0.78800000000000003</v>
      </c>
      <c r="V196" s="27">
        <v>1</v>
      </c>
    </row>
    <row r="197" spans="1:22" ht="13.5" thickBot="1" x14ac:dyDescent="0.25">
      <c r="A197" s="619">
        <v>2010</v>
      </c>
      <c r="B197" s="27" t="s">
        <v>14</v>
      </c>
      <c r="C197" s="27" t="s">
        <v>14</v>
      </c>
      <c r="D197" s="27" t="s">
        <v>14</v>
      </c>
      <c r="E197" s="27">
        <v>0.17899999999999999</v>
      </c>
      <c r="F197" s="27">
        <v>4.0000000000000001E-3</v>
      </c>
      <c r="G197" s="27">
        <v>0.03</v>
      </c>
      <c r="H197" s="27" t="s">
        <v>796</v>
      </c>
      <c r="I197" s="27" t="s">
        <v>796</v>
      </c>
      <c r="J197" s="27">
        <v>0.21299999999999999</v>
      </c>
      <c r="K197" s="619">
        <v>2010</v>
      </c>
      <c r="L197" s="27">
        <v>0.252</v>
      </c>
      <c r="M197" s="27" t="s">
        <v>40</v>
      </c>
      <c r="N197" s="27">
        <v>0.252</v>
      </c>
      <c r="O197" s="27">
        <v>0.439</v>
      </c>
      <c r="P197" s="27">
        <v>8.2000000000000003E-2</v>
      </c>
      <c r="Q197" s="27" t="s">
        <v>36</v>
      </c>
      <c r="R197" s="27">
        <v>8.2000000000000003E-2</v>
      </c>
      <c r="S197" s="27" t="s">
        <v>301</v>
      </c>
      <c r="T197" s="27">
        <v>1.2999999999999999E-2</v>
      </c>
      <c r="U197" s="27">
        <v>0.78700000000000003</v>
      </c>
      <c r="V197" s="27">
        <v>1</v>
      </c>
    </row>
    <row r="198" spans="1:22" ht="13.5" thickBot="1" x14ac:dyDescent="0.25">
      <c r="A198" s="619">
        <v>2011</v>
      </c>
      <c r="B198" s="27">
        <v>0.17899999999999999</v>
      </c>
      <c r="C198" s="27">
        <v>0</v>
      </c>
      <c r="D198" s="27">
        <v>2E-3</v>
      </c>
      <c r="E198" s="27">
        <v>0.182</v>
      </c>
      <c r="F198" s="27">
        <v>4.0000000000000001E-3</v>
      </c>
      <c r="G198" s="27">
        <v>2.7E-2</v>
      </c>
      <c r="H198" s="27">
        <v>2E-3</v>
      </c>
      <c r="I198" s="27">
        <v>0</v>
      </c>
      <c r="J198" s="27">
        <v>0.215</v>
      </c>
      <c r="K198" s="619">
        <v>2011</v>
      </c>
      <c r="L198" s="27">
        <v>0.25</v>
      </c>
      <c r="M198" s="27">
        <v>0</v>
      </c>
      <c r="N198" s="27">
        <v>0.251</v>
      </c>
      <c r="O198" s="27">
        <v>0.438</v>
      </c>
      <c r="P198" s="27">
        <v>8.2000000000000003E-2</v>
      </c>
      <c r="Q198" s="27">
        <v>4.0000000000000001E-3</v>
      </c>
      <c r="R198" s="27">
        <v>8.5999999999999993E-2</v>
      </c>
      <c r="S198" s="27">
        <v>5.0000000000000001E-3</v>
      </c>
      <c r="T198" s="27">
        <v>6.0000000000000001E-3</v>
      </c>
      <c r="U198" s="27">
        <v>0.78500000000000003</v>
      </c>
      <c r="V198" s="27">
        <v>1</v>
      </c>
    </row>
    <row r="199" spans="1:22" ht="13.5" thickBot="1" x14ac:dyDescent="0.25">
      <c r="A199" s="619">
        <v>2012</v>
      </c>
      <c r="B199" s="27">
        <v>0.16600000000000001</v>
      </c>
      <c r="C199" s="27">
        <v>0</v>
      </c>
      <c r="D199" s="27">
        <v>4.0000000000000001E-3</v>
      </c>
      <c r="E199" s="27">
        <v>0.17</v>
      </c>
      <c r="F199" s="27">
        <v>4.0000000000000001E-3</v>
      </c>
      <c r="G199" s="27">
        <v>3.3000000000000002E-2</v>
      </c>
      <c r="H199" s="27">
        <v>2E-3</v>
      </c>
      <c r="I199" s="27">
        <v>0</v>
      </c>
      <c r="J199" s="27">
        <v>0.20799999999999999</v>
      </c>
      <c r="K199" s="619">
        <v>2012</v>
      </c>
      <c r="L199" s="27">
        <v>0.24299999999999999</v>
      </c>
      <c r="M199" s="27">
        <v>0</v>
      </c>
      <c r="N199" s="27">
        <v>0.24299999999999999</v>
      </c>
      <c r="O199" s="27">
        <v>0.44800000000000001</v>
      </c>
      <c r="P199" s="27">
        <v>8.5000000000000006E-2</v>
      </c>
      <c r="Q199" s="27">
        <v>4.0000000000000001E-3</v>
      </c>
      <c r="R199" s="27">
        <v>8.8999999999999996E-2</v>
      </c>
      <c r="S199" s="27">
        <v>6.0000000000000001E-3</v>
      </c>
      <c r="T199" s="27">
        <v>5.0000000000000001E-3</v>
      </c>
      <c r="U199" s="27">
        <v>0.79200000000000004</v>
      </c>
      <c r="V199" s="27">
        <v>1</v>
      </c>
    </row>
    <row r="200" spans="1:22" ht="13.5" thickBot="1" x14ac:dyDescent="0.25">
      <c r="A200" s="619">
        <v>2013</v>
      </c>
      <c r="B200" s="27">
        <v>0.16700000000000001</v>
      </c>
      <c r="C200" s="27">
        <v>1E-3</v>
      </c>
      <c r="D200" s="27">
        <v>6.0000000000000001E-3</v>
      </c>
      <c r="E200" s="27">
        <v>0.17399999999999999</v>
      </c>
      <c r="F200" s="27">
        <v>4.0000000000000001E-3</v>
      </c>
      <c r="G200" s="27">
        <v>3.3000000000000002E-2</v>
      </c>
      <c r="H200" s="27">
        <v>2E-3</v>
      </c>
      <c r="I200" s="27">
        <v>0</v>
      </c>
      <c r="J200" s="27">
        <v>0.21199999999999999</v>
      </c>
      <c r="K200" s="619">
        <v>2013</v>
      </c>
      <c r="L200" s="27">
        <v>0.23599999999999999</v>
      </c>
      <c r="M200" s="27">
        <v>1E-3</v>
      </c>
      <c r="N200" s="27">
        <v>0.23699999999999999</v>
      </c>
      <c r="O200" s="27">
        <v>0.44400000000000001</v>
      </c>
      <c r="P200" s="27">
        <v>0.09</v>
      </c>
      <c r="Q200" s="27">
        <v>4.0000000000000001E-3</v>
      </c>
      <c r="R200" s="27">
        <v>9.4E-2</v>
      </c>
      <c r="S200" s="27">
        <v>6.0000000000000001E-3</v>
      </c>
      <c r="T200" s="27">
        <v>7.0000000000000001E-3</v>
      </c>
      <c r="U200" s="27">
        <v>0.78800000000000003</v>
      </c>
      <c r="V200" s="27">
        <v>1</v>
      </c>
    </row>
    <row r="201" spans="1:22" ht="13.5" thickBot="1" x14ac:dyDescent="0.25">
      <c r="A201" s="619">
        <v>2014</v>
      </c>
      <c r="B201" s="174">
        <v>0.17</v>
      </c>
      <c r="C201" s="174">
        <v>2E-3</v>
      </c>
      <c r="D201" s="174">
        <v>7.0000000000000001E-3</v>
      </c>
      <c r="E201" s="174">
        <v>0.17899999999999999</v>
      </c>
      <c r="F201" s="174">
        <v>4.0000000000000001E-3</v>
      </c>
      <c r="G201" s="174">
        <v>3.5000000000000003E-2</v>
      </c>
      <c r="H201" s="174">
        <v>2E-3</v>
      </c>
      <c r="I201" s="174">
        <v>0</v>
      </c>
      <c r="J201" s="174">
        <v>0.22</v>
      </c>
      <c r="K201" s="619">
        <v>2014</v>
      </c>
      <c r="L201" s="174">
        <v>0.23100000000000001</v>
      </c>
      <c r="M201" s="174">
        <v>1E-3</v>
      </c>
      <c r="N201" s="174">
        <v>0.23100000000000001</v>
      </c>
      <c r="O201" s="174">
        <v>0.44400000000000001</v>
      </c>
      <c r="P201" s="174">
        <v>8.6999999999999994E-2</v>
      </c>
      <c r="Q201" s="174">
        <v>4.0000000000000001E-3</v>
      </c>
      <c r="R201" s="174">
        <v>9.0999999999999998E-2</v>
      </c>
      <c r="S201" s="174">
        <v>6.0000000000000001E-3</v>
      </c>
      <c r="T201" s="174">
        <v>8.0000000000000002E-3</v>
      </c>
      <c r="U201" s="174">
        <v>0.78</v>
      </c>
      <c r="V201" s="174">
        <v>1</v>
      </c>
    </row>
    <row r="202" spans="1:22" ht="13.5" thickBot="1" x14ac:dyDescent="0.25">
      <c r="A202" s="619">
        <v>2015</v>
      </c>
      <c r="B202" s="174">
        <v>0.17977638173926624</v>
      </c>
      <c r="C202" s="174">
        <v>1.6604149416718477E-3</v>
      </c>
      <c r="D202" s="174">
        <v>6.7639440969081222E-3</v>
      </c>
      <c r="E202" s="174">
        <v>0.18820147743043791</v>
      </c>
      <c r="F202" s="174">
        <v>3.8011273731263242E-3</v>
      </c>
      <c r="G202" s="174">
        <v>3.0611598447725659E-2</v>
      </c>
      <c r="H202" s="174">
        <v>1.4998246766831777E-3</v>
      </c>
      <c r="I202" s="174">
        <v>0</v>
      </c>
      <c r="J202" s="174">
        <v>0.2241132912753814</v>
      </c>
      <c r="K202" s="619">
        <v>2015</v>
      </c>
      <c r="L202" s="174">
        <v>0.22495160192472591</v>
      </c>
      <c r="M202" s="174">
        <v>9.429153173646696E-4</v>
      </c>
      <c r="N202" s="174">
        <v>0.22589451724209056</v>
      </c>
      <c r="O202" s="174">
        <v>0.43555984123663344</v>
      </c>
      <c r="P202" s="174">
        <v>9.6181045634154749E-2</v>
      </c>
      <c r="Q202" s="174">
        <v>4.0972617149861662E-3</v>
      </c>
      <c r="R202" s="174">
        <v>0.10027757069654923</v>
      </c>
      <c r="S202" s="174">
        <v>6.3617317818447545E-3</v>
      </c>
      <c r="T202" s="174">
        <v>7.792311114908964E-3</v>
      </c>
      <c r="U202" s="174">
        <v>0.77588670872461862</v>
      </c>
      <c r="V202" s="174">
        <v>1</v>
      </c>
    </row>
    <row r="203" spans="1:22" ht="13.5" thickBot="1" x14ac:dyDescent="0.25">
      <c r="A203" s="619">
        <v>2016</v>
      </c>
      <c r="B203" s="174">
        <v>0.18528767251025735</v>
      </c>
      <c r="C203" s="174">
        <v>2.3630796966306101E-3</v>
      </c>
      <c r="D203" s="174">
        <v>7.549266442869575E-3</v>
      </c>
      <c r="E203" s="174">
        <v>0.19520001864975756</v>
      </c>
      <c r="F203" s="174">
        <v>4.5559803555887107E-3</v>
      </c>
      <c r="G203" s="174">
        <v>3.522939201790376E-2</v>
      </c>
      <c r="H203" s="174">
        <v>1.4220440134278254E-3</v>
      </c>
      <c r="I203" s="174">
        <v>0</v>
      </c>
      <c r="J203" s="174">
        <v>0.2364082121099092</v>
      </c>
      <c r="K203" s="619">
        <v>2016</v>
      </c>
      <c r="L203" s="174">
        <v>0.21887200049732683</v>
      </c>
      <c r="M203" s="174">
        <v>1.187367897550665E-3</v>
      </c>
      <c r="N203" s="174">
        <v>0.22005936839487752</v>
      </c>
      <c r="O203" s="174">
        <v>0.42499999999999993</v>
      </c>
      <c r="P203" s="174">
        <v>0.1004444858883501</v>
      </c>
      <c r="Q203" s="174">
        <v>4.4479671764267063E-3</v>
      </c>
      <c r="R203" s="174">
        <v>0.10489167599154543</v>
      </c>
      <c r="S203" s="174">
        <v>6.7628683327116733E-3</v>
      </c>
      <c r="T203" s="174">
        <v>6.8786522441874921E-3</v>
      </c>
      <c r="U203" s="174">
        <v>0.76359256496332206</v>
      </c>
      <c r="V203" s="174">
        <v>1</v>
      </c>
    </row>
    <row r="204" spans="1:22" ht="13.5" thickBot="1" x14ac:dyDescent="0.25">
      <c r="A204" s="640">
        <v>2017</v>
      </c>
      <c r="B204" s="174">
        <v>0.17831160506956836</v>
      </c>
      <c r="C204" s="174">
        <v>1.9063228004793302E-3</v>
      </c>
      <c r="D204" s="174">
        <v>6.3463753128561182E-3</v>
      </c>
      <c r="E204" s="174">
        <v>0.18656505637247334</v>
      </c>
      <c r="F204" s="174">
        <v>5.169893205250937E-3</v>
      </c>
      <c r="G204" s="174">
        <v>3.2721567658642439E-2</v>
      </c>
      <c r="H204" s="174">
        <v>1.3459497607493333E-3</v>
      </c>
      <c r="I204" s="174">
        <v>0</v>
      </c>
      <c r="J204" s="174">
        <v>0.22580246699711606</v>
      </c>
      <c r="K204" s="640">
        <v>2017</v>
      </c>
      <c r="L204" s="174">
        <v>0.21426736873977079</v>
      </c>
      <c r="M204" s="174">
        <v>1.1840140033004768E-3</v>
      </c>
      <c r="N204" s="174">
        <v>0.21545062955350169</v>
      </c>
      <c r="O204" s="174">
        <v>0.43436894388511754</v>
      </c>
      <c r="P204" s="174">
        <v>0.10581786219191723</v>
      </c>
      <c r="Q204" s="174">
        <v>4.8686173774391108E-3</v>
      </c>
      <c r="R204" s="174">
        <v>0.1106857263797868</v>
      </c>
      <c r="S204" s="174">
        <v>6.6732595860319486E-3</v>
      </c>
      <c r="T204" s="174">
        <v>7.0182204088764903E-3</v>
      </c>
      <c r="U204" s="174">
        <v>0.77419753300288408</v>
      </c>
      <c r="V204" s="174">
        <v>1</v>
      </c>
    </row>
    <row r="205" spans="1:22" ht="13.5" customHeight="1" thickBot="1" x14ac:dyDescent="0.25">
      <c r="A205" s="964" t="s">
        <v>778</v>
      </c>
      <c r="B205" s="965"/>
      <c r="C205" s="965"/>
      <c r="D205" s="965"/>
      <c r="E205" s="965"/>
      <c r="F205" s="965"/>
      <c r="G205" s="965"/>
      <c r="H205" s="965"/>
      <c r="I205" s="965"/>
      <c r="J205" s="966"/>
      <c r="K205" s="964" t="s">
        <v>778</v>
      </c>
      <c r="L205" s="965"/>
      <c r="M205" s="965"/>
      <c r="N205" s="965"/>
      <c r="O205" s="965"/>
      <c r="P205" s="965"/>
      <c r="Q205" s="965"/>
      <c r="R205" s="965"/>
      <c r="S205" s="965"/>
      <c r="T205" s="965"/>
      <c r="U205" s="965"/>
      <c r="V205" s="966"/>
    </row>
    <row r="206" spans="1:22" ht="13.5" thickBot="1" x14ac:dyDescent="0.25">
      <c r="A206" s="619">
        <v>2007</v>
      </c>
      <c r="B206" s="27" t="s">
        <v>14</v>
      </c>
      <c r="C206" s="27" t="s">
        <v>14</v>
      </c>
      <c r="D206" s="27" t="s">
        <v>14</v>
      </c>
      <c r="E206" s="27">
        <v>0.53400000000000003</v>
      </c>
      <c r="F206" s="27">
        <v>4.0000000000000001E-3</v>
      </c>
      <c r="G206" s="27">
        <v>9.7000000000000003E-2</v>
      </c>
      <c r="H206" s="27" t="s">
        <v>796</v>
      </c>
      <c r="I206" s="27" t="s">
        <v>796</v>
      </c>
      <c r="J206" s="27">
        <v>0.63400000000000001</v>
      </c>
      <c r="K206" s="619">
        <v>2007</v>
      </c>
      <c r="L206" s="27">
        <v>0.14000000000000001</v>
      </c>
      <c r="M206" s="27" t="s">
        <v>40</v>
      </c>
      <c r="N206" s="27">
        <v>0.14000000000000001</v>
      </c>
      <c r="O206" s="27">
        <v>0.152</v>
      </c>
      <c r="P206" s="27">
        <v>3.4000000000000002E-2</v>
      </c>
      <c r="Q206" s="27" t="s">
        <v>36</v>
      </c>
      <c r="R206" s="27">
        <v>3.4000000000000002E-2</v>
      </c>
      <c r="S206" s="27" t="s">
        <v>301</v>
      </c>
      <c r="T206" s="27">
        <v>3.9E-2</v>
      </c>
      <c r="U206" s="27">
        <v>0.36599999999999999</v>
      </c>
      <c r="V206" s="27">
        <v>1</v>
      </c>
    </row>
    <row r="207" spans="1:22" ht="13.5" thickBot="1" x14ac:dyDescent="0.25">
      <c r="A207" s="619">
        <v>2008</v>
      </c>
      <c r="B207" s="27" t="s">
        <v>14</v>
      </c>
      <c r="C207" s="27" t="s">
        <v>14</v>
      </c>
      <c r="D207" s="27" t="s">
        <v>14</v>
      </c>
      <c r="E207" s="27">
        <v>0.51900000000000002</v>
      </c>
      <c r="F207" s="27">
        <v>5.0000000000000001E-3</v>
      </c>
      <c r="G207" s="27">
        <v>0.124</v>
      </c>
      <c r="H207" s="27" t="s">
        <v>796</v>
      </c>
      <c r="I207" s="27" t="s">
        <v>796</v>
      </c>
      <c r="J207" s="27">
        <v>0.64800000000000002</v>
      </c>
      <c r="K207" s="619">
        <v>2008</v>
      </c>
      <c r="L207" s="27">
        <v>0.124</v>
      </c>
      <c r="M207" s="27" t="s">
        <v>40</v>
      </c>
      <c r="N207" s="27">
        <v>0.124</v>
      </c>
      <c r="O207" s="27">
        <v>0.13800000000000001</v>
      </c>
      <c r="P207" s="27">
        <v>3.6999999999999998E-2</v>
      </c>
      <c r="Q207" s="27" t="s">
        <v>36</v>
      </c>
      <c r="R207" s="27">
        <v>3.6999999999999998E-2</v>
      </c>
      <c r="S207" s="27" t="s">
        <v>301</v>
      </c>
      <c r="T207" s="27">
        <v>5.3999999999999999E-2</v>
      </c>
      <c r="U207" s="27">
        <v>0.35199999999999998</v>
      </c>
      <c r="V207" s="27">
        <v>1</v>
      </c>
    </row>
    <row r="208" spans="1:22" ht="13.5" thickBot="1" x14ac:dyDescent="0.25">
      <c r="A208" s="619">
        <v>2009</v>
      </c>
      <c r="B208" s="27" t="s">
        <v>14</v>
      </c>
      <c r="C208" s="27" t="s">
        <v>14</v>
      </c>
      <c r="D208" s="27" t="s">
        <v>14</v>
      </c>
      <c r="E208" s="27">
        <v>0.50800000000000001</v>
      </c>
      <c r="F208" s="27">
        <v>5.0000000000000001E-3</v>
      </c>
      <c r="G208" s="27">
        <v>0.13400000000000001</v>
      </c>
      <c r="H208" s="27" t="s">
        <v>796</v>
      </c>
      <c r="I208" s="27" t="s">
        <v>796</v>
      </c>
      <c r="J208" s="27">
        <v>0.64700000000000002</v>
      </c>
      <c r="K208" s="619">
        <v>2009</v>
      </c>
      <c r="L208" s="27">
        <v>0.125</v>
      </c>
      <c r="M208" s="27" t="s">
        <v>40</v>
      </c>
      <c r="N208" s="27">
        <v>0.125</v>
      </c>
      <c r="O208" s="27">
        <v>0.151</v>
      </c>
      <c r="P208" s="27">
        <v>2.7E-2</v>
      </c>
      <c r="Q208" s="27" t="s">
        <v>36</v>
      </c>
      <c r="R208" s="27">
        <v>2.7E-2</v>
      </c>
      <c r="S208" s="27" t="s">
        <v>301</v>
      </c>
      <c r="T208" s="27">
        <v>0.05</v>
      </c>
      <c r="U208" s="27">
        <v>0.35299999999999998</v>
      </c>
      <c r="V208" s="27">
        <v>1</v>
      </c>
    </row>
    <row r="209" spans="1:22" ht="13.5" thickBot="1" x14ac:dyDescent="0.25">
      <c r="A209" s="619">
        <v>2010</v>
      </c>
      <c r="B209" s="27" t="s">
        <v>14</v>
      </c>
      <c r="C209" s="27" t="s">
        <v>14</v>
      </c>
      <c r="D209" s="27" t="s">
        <v>14</v>
      </c>
      <c r="E209" s="27">
        <v>0.52700000000000002</v>
      </c>
      <c r="F209" s="27">
        <v>8.9999999999999993E-3</v>
      </c>
      <c r="G209" s="27">
        <v>0.128</v>
      </c>
      <c r="H209" s="27" t="s">
        <v>796</v>
      </c>
      <c r="I209" s="27" t="s">
        <v>796</v>
      </c>
      <c r="J209" s="27">
        <v>0.66400000000000003</v>
      </c>
      <c r="K209" s="619">
        <v>2010</v>
      </c>
      <c r="L209" s="27">
        <v>0.121</v>
      </c>
      <c r="M209" s="27" t="s">
        <v>40</v>
      </c>
      <c r="N209" s="27">
        <v>0.121</v>
      </c>
      <c r="O209" s="27">
        <v>0.14299999999999999</v>
      </c>
      <c r="P209" s="27">
        <v>2.9000000000000001E-2</v>
      </c>
      <c r="Q209" s="27" t="s">
        <v>36</v>
      </c>
      <c r="R209" s="27">
        <v>2.9000000000000001E-2</v>
      </c>
      <c r="S209" s="27" t="s">
        <v>301</v>
      </c>
      <c r="T209" s="27">
        <v>4.2999999999999997E-2</v>
      </c>
      <c r="U209" s="27">
        <v>0.33600000000000002</v>
      </c>
      <c r="V209" s="27">
        <v>1</v>
      </c>
    </row>
    <row r="210" spans="1:22" ht="13.5" thickBot="1" x14ac:dyDescent="0.25">
      <c r="A210" s="619">
        <v>2011</v>
      </c>
      <c r="B210" s="27">
        <v>0.50700000000000001</v>
      </c>
      <c r="C210" s="27">
        <v>0</v>
      </c>
      <c r="D210" s="27">
        <v>6.0000000000000001E-3</v>
      </c>
      <c r="E210" s="27">
        <v>0.51300000000000001</v>
      </c>
      <c r="F210" s="27">
        <v>6.0000000000000001E-3</v>
      </c>
      <c r="G210" s="27">
        <v>0.114</v>
      </c>
      <c r="H210" s="27">
        <v>0.01</v>
      </c>
      <c r="I210" s="27">
        <v>0</v>
      </c>
      <c r="J210" s="27">
        <v>0.64400000000000002</v>
      </c>
      <c r="K210" s="619">
        <v>2011</v>
      </c>
      <c r="L210" s="27">
        <v>0.11799999999999999</v>
      </c>
      <c r="M210" s="27">
        <v>3.0000000000000001E-3</v>
      </c>
      <c r="N210" s="27">
        <v>0.121</v>
      </c>
      <c r="O210" s="27">
        <v>0.17199999999999999</v>
      </c>
      <c r="P210" s="27">
        <v>2.5999999999999999E-2</v>
      </c>
      <c r="Q210" s="27">
        <v>6.0000000000000001E-3</v>
      </c>
      <c r="R210" s="27">
        <v>3.2000000000000001E-2</v>
      </c>
      <c r="S210" s="27">
        <v>2.7E-2</v>
      </c>
      <c r="T210" s="27">
        <v>5.0000000000000001E-3</v>
      </c>
      <c r="U210" s="27">
        <v>0.35599999999999998</v>
      </c>
      <c r="V210" s="27">
        <v>1</v>
      </c>
    </row>
    <row r="211" spans="1:22" ht="13.5" thickBot="1" x14ac:dyDescent="0.25">
      <c r="A211" s="619">
        <v>2012</v>
      </c>
      <c r="B211" s="27">
        <v>0.46800000000000003</v>
      </c>
      <c r="C211" s="27">
        <v>1E-3</v>
      </c>
      <c r="D211" s="27">
        <v>8.9999999999999993E-3</v>
      </c>
      <c r="E211" s="27">
        <v>0.47799999999999998</v>
      </c>
      <c r="F211" s="27">
        <v>3.0000000000000001E-3</v>
      </c>
      <c r="G211" s="27">
        <v>0.13</v>
      </c>
      <c r="H211" s="27">
        <v>1.2E-2</v>
      </c>
      <c r="I211" s="27">
        <v>0</v>
      </c>
      <c r="J211" s="27">
        <v>0.622</v>
      </c>
      <c r="K211" s="619">
        <v>2012</v>
      </c>
      <c r="L211" s="27">
        <v>0.16400000000000001</v>
      </c>
      <c r="M211" s="27">
        <v>4.0000000000000001E-3</v>
      </c>
      <c r="N211" s="27">
        <v>0.16900000000000001</v>
      </c>
      <c r="O211" s="27">
        <v>0.13400000000000001</v>
      </c>
      <c r="P211" s="27">
        <v>2.8000000000000001E-2</v>
      </c>
      <c r="Q211" s="27">
        <v>7.0000000000000001E-3</v>
      </c>
      <c r="R211" s="27">
        <v>3.4000000000000002E-2</v>
      </c>
      <c r="S211" s="27">
        <v>3.1E-2</v>
      </c>
      <c r="T211" s="27">
        <v>0.01</v>
      </c>
      <c r="U211" s="27">
        <v>0.378</v>
      </c>
      <c r="V211" s="27">
        <v>1</v>
      </c>
    </row>
    <row r="212" spans="1:22" ht="13.5" thickBot="1" x14ac:dyDescent="0.25">
      <c r="A212" s="619">
        <v>2013</v>
      </c>
      <c r="B212" s="27">
        <v>0.42199999999999999</v>
      </c>
      <c r="C212" s="27">
        <v>2E-3</v>
      </c>
      <c r="D212" s="27">
        <v>2.9000000000000001E-2</v>
      </c>
      <c r="E212" s="27">
        <v>0.45300000000000001</v>
      </c>
      <c r="F212" s="27">
        <v>4.0000000000000001E-3</v>
      </c>
      <c r="G212" s="27">
        <v>0.11600000000000001</v>
      </c>
      <c r="H212" s="27">
        <v>1.0999999999999999E-2</v>
      </c>
      <c r="I212" s="27">
        <v>0</v>
      </c>
      <c r="J212" s="27">
        <v>0.58399999999999996</v>
      </c>
      <c r="K212" s="619">
        <v>2013</v>
      </c>
      <c r="L212" s="27">
        <v>0.183</v>
      </c>
      <c r="M212" s="27">
        <v>4.0000000000000001E-3</v>
      </c>
      <c r="N212" s="27">
        <v>0.187</v>
      </c>
      <c r="O212" s="27">
        <v>0.16300000000000001</v>
      </c>
      <c r="P212" s="27">
        <v>2.9000000000000001E-2</v>
      </c>
      <c r="Q212" s="27">
        <v>5.0000000000000001E-3</v>
      </c>
      <c r="R212" s="27">
        <v>3.4000000000000002E-2</v>
      </c>
      <c r="S212" s="27">
        <v>2.1999999999999999E-2</v>
      </c>
      <c r="T212" s="27">
        <v>8.9999999999999993E-3</v>
      </c>
      <c r="U212" s="27">
        <v>0.41599999999999998</v>
      </c>
      <c r="V212" s="27">
        <v>1</v>
      </c>
    </row>
    <row r="213" spans="1:22" ht="13.5" thickBot="1" x14ac:dyDescent="0.25">
      <c r="A213" s="619">
        <v>2014</v>
      </c>
      <c r="B213" s="174">
        <v>0.45900000000000002</v>
      </c>
      <c r="C213" s="174">
        <v>3.0000000000000001E-3</v>
      </c>
      <c r="D213" s="174">
        <v>3.1E-2</v>
      </c>
      <c r="E213" s="174">
        <v>0.49299999999999999</v>
      </c>
      <c r="F213" s="174">
        <v>0.01</v>
      </c>
      <c r="G213" s="174">
        <v>0.111</v>
      </c>
      <c r="H213" s="174">
        <v>1.2E-2</v>
      </c>
      <c r="I213" s="174">
        <v>0</v>
      </c>
      <c r="J213" s="174">
        <v>0.626</v>
      </c>
      <c r="K213" s="619">
        <v>2014</v>
      </c>
      <c r="L213" s="174">
        <v>0.13</v>
      </c>
      <c r="M213" s="174">
        <v>3.0000000000000001E-3</v>
      </c>
      <c r="N213" s="174">
        <v>0.13300000000000001</v>
      </c>
      <c r="O213" s="174">
        <v>0.17100000000000001</v>
      </c>
      <c r="P213" s="174">
        <v>3.5000000000000003E-2</v>
      </c>
      <c r="Q213" s="174">
        <v>7.0000000000000001E-3</v>
      </c>
      <c r="R213" s="174">
        <v>4.2000000000000003E-2</v>
      </c>
      <c r="S213" s="174">
        <v>2.1999999999999999E-2</v>
      </c>
      <c r="T213" s="174">
        <v>7.0000000000000001E-3</v>
      </c>
      <c r="U213" s="174">
        <v>0.374</v>
      </c>
      <c r="V213" s="174">
        <v>1</v>
      </c>
    </row>
    <row r="214" spans="1:22" ht="13.5" thickBot="1" x14ac:dyDescent="0.25">
      <c r="A214" s="619">
        <v>2015</v>
      </c>
      <c r="B214" s="174">
        <v>0.43943748288823098</v>
      </c>
      <c r="C214" s="174">
        <v>2.2845911579069521E-3</v>
      </c>
      <c r="D214" s="174">
        <v>3.1105796515454535E-2</v>
      </c>
      <c r="E214" s="174">
        <v>0.47282696397779961</v>
      </c>
      <c r="F214" s="174">
        <v>6.5346559786481394E-3</v>
      </c>
      <c r="G214" s="174">
        <v>0.11113266765907373</v>
      </c>
      <c r="H214" s="174">
        <v>9.5445141708112666E-3</v>
      </c>
      <c r="I214" s="174">
        <v>0</v>
      </c>
      <c r="J214" s="174">
        <v>0.60003880178633284</v>
      </c>
      <c r="K214" s="619">
        <v>2015</v>
      </c>
      <c r="L214" s="174">
        <v>0.14310878461563567</v>
      </c>
      <c r="M214" s="174">
        <v>2.983567262171341E-3</v>
      </c>
      <c r="N214" s="174">
        <v>0.146092351877807</v>
      </c>
      <c r="O214" s="174">
        <v>0.18462306965645914</v>
      </c>
      <c r="P214" s="174">
        <v>3.7339466674886364E-2</v>
      </c>
      <c r="Q214" s="174">
        <v>4.109544332854053E-3</v>
      </c>
      <c r="R214" s="174">
        <v>4.1448104423947599E-2</v>
      </c>
      <c r="S214" s="174">
        <v>2.2378114341974287E-2</v>
      </c>
      <c r="T214" s="174">
        <v>5.41865132968645E-3</v>
      </c>
      <c r="U214" s="174">
        <v>0.39996210479746014</v>
      </c>
      <c r="V214" s="174">
        <v>1</v>
      </c>
    </row>
    <row r="215" spans="1:22" ht="13.5" thickBot="1" x14ac:dyDescent="0.25">
      <c r="A215" s="619">
        <v>2016</v>
      </c>
      <c r="B215" s="174">
        <v>0.4561831031834182</v>
      </c>
      <c r="C215" s="174">
        <v>3.6644002958675643E-3</v>
      </c>
      <c r="D215" s="174">
        <v>3.1058200181088635E-2</v>
      </c>
      <c r="E215" s="174">
        <v>0.49090570366037439</v>
      </c>
      <c r="F215" s="174">
        <v>4.6866748290749095E-3</v>
      </c>
      <c r="G215" s="174">
        <v>0.10997700474351173</v>
      </c>
      <c r="H215" s="174">
        <v>8.2918700361466809E-3</v>
      </c>
      <c r="I215" s="174">
        <v>0</v>
      </c>
      <c r="J215" s="174">
        <v>0.61386125326910768</v>
      </c>
      <c r="K215" s="619">
        <v>2016</v>
      </c>
      <c r="L215" s="174">
        <v>0.13009726211987374</v>
      </c>
      <c r="M215" s="174">
        <v>2.6137073200382388E-3</v>
      </c>
      <c r="N215" s="174">
        <v>0.13271096943991198</v>
      </c>
      <c r="O215" s="174">
        <v>0.19593726786671437</v>
      </c>
      <c r="P215" s="174">
        <v>2.9708324156544574E-2</v>
      </c>
      <c r="Q215" s="174">
        <v>3.9675303505020201E-3</v>
      </c>
      <c r="R215" s="174">
        <v>3.367585450704659E-2</v>
      </c>
      <c r="S215" s="174">
        <v>1.8351998724327689E-2</v>
      </c>
      <c r="T215" s="174">
        <v>5.461866791707814E-3</v>
      </c>
      <c r="U215" s="174">
        <v>0.38613795732970846</v>
      </c>
      <c r="V215" s="174">
        <v>1</v>
      </c>
    </row>
    <row r="216" spans="1:22" ht="13.5" thickBot="1" x14ac:dyDescent="0.25">
      <c r="A216" s="640">
        <v>2017</v>
      </c>
      <c r="B216" s="174">
        <v>0.44091355738362459</v>
      </c>
      <c r="C216" s="174">
        <v>3.9834310738936524E-3</v>
      </c>
      <c r="D216" s="174">
        <v>2.9345279898844855E-2</v>
      </c>
      <c r="E216" s="174">
        <v>0.47424152281433163</v>
      </c>
      <c r="F216" s="174">
        <v>7.0453721969483468E-4</v>
      </c>
      <c r="G216" s="174">
        <v>0.11062501770662325</v>
      </c>
      <c r="H216" s="174">
        <v>8.7198595995246417E-3</v>
      </c>
      <c r="I216" s="174">
        <v>0</v>
      </c>
      <c r="J216" s="174">
        <v>0.59429093734017435</v>
      </c>
      <c r="K216" s="640">
        <v>2017</v>
      </c>
      <c r="L216" s="174">
        <v>0.13656988040014731</v>
      </c>
      <c r="M216" s="174">
        <v>1.8817480873119183E-3</v>
      </c>
      <c r="N216" s="174">
        <v>0.13845088294542782</v>
      </c>
      <c r="O216" s="174">
        <v>0.21669701022734555</v>
      </c>
      <c r="P216" s="174">
        <v>2.8030143755414499E-2</v>
      </c>
      <c r="Q216" s="174">
        <v>4.8460232042501859E-3</v>
      </c>
      <c r="R216" s="174">
        <v>3.2876166959664686E-2</v>
      </c>
      <c r="S216" s="174">
        <v>1.2805429931723259E-2</v>
      </c>
      <c r="T216" s="174">
        <v>4.8795725956642258E-3</v>
      </c>
      <c r="U216" s="174">
        <v>0.40570906265982554</v>
      </c>
      <c r="V216" s="174">
        <v>1</v>
      </c>
    </row>
    <row r="217" spans="1:22" ht="13.5" customHeight="1" thickBot="1" x14ac:dyDescent="0.25">
      <c r="A217" s="964" t="s">
        <v>773</v>
      </c>
      <c r="B217" s="965"/>
      <c r="C217" s="965"/>
      <c r="D217" s="965"/>
      <c r="E217" s="965"/>
      <c r="F217" s="965"/>
      <c r="G217" s="965"/>
      <c r="H217" s="965"/>
      <c r="I217" s="965"/>
      <c r="J217" s="966"/>
      <c r="K217" s="964" t="s">
        <v>773</v>
      </c>
      <c r="L217" s="965"/>
      <c r="M217" s="965"/>
      <c r="N217" s="965"/>
      <c r="O217" s="965"/>
      <c r="P217" s="965"/>
      <c r="Q217" s="965"/>
      <c r="R217" s="965"/>
      <c r="S217" s="965"/>
      <c r="T217" s="965"/>
      <c r="U217" s="965"/>
      <c r="V217" s="966"/>
    </row>
    <row r="218" spans="1:22" ht="13.5" thickBot="1" x14ac:dyDescent="0.25">
      <c r="A218" s="619">
        <v>2007</v>
      </c>
      <c r="B218" s="27" t="s">
        <v>14</v>
      </c>
      <c r="C218" s="27" t="s">
        <v>14</v>
      </c>
      <c r="D218" s="27" t="s">
        <v>14</v>
      </c>
      <c r="E218" s="27">
        <v>0.374</v>
      </c>
      <c r="F218" s="27">
        <v>0</v>
      </c>
      <c r="G218" s="27">
        <v>0.51200000000000001</v>
      </c>
      <c r="H218" s="27" t="s">
        <v>796</v>
      </c>
      <c r="I218" s="27" t="s">
        <v>796</v>
      </c>
      <c r="J218" s="27">
        <v>0.88600000000000001</v>
      </c>
      <c r="K218" s="619">
        <v>2007</v>
      </c>
      <c r="L218" s="27">
        <v>5.5E-2</v>
      </c>
      <c r="M218" s="27" t="s">
        <v>40</v>
      </c>
      <c r="N218" s="27">
        <v>5.5E-2</v>
      </c>
      <c r="O218" s="27">
        <v>1.2E-2</v>
      </c>
      <c r="P218" s="27">
        <v>1.6E-2</v>
      </c>
      <c r="Q218" s="27" t="s">
        <v>36</v>
      </c>
      <c r="R218" s="27">
        <v>1.6E-2</v>
      </c>
      <c r="S218" s="27" t="s">
        <v>301</v>
      </c>
      <c r="T218" s="27">
        <v>3.1E-2</v>
      </c>
      <c r="U218" s="27">
        <v>0.114</v>
      </c>
      <c r="V218" s="27">
        <v>1</v>
      </c>
    </row>
    <row r="219" spans="1:22" ht="13.5" thickBot="1" x14ac:dyDescent="0.25">
      <c r="A219" s="619">
        <v>2008</v>
      </c>
      <c r="B219" s="27" t="s">
        <v>14</v>
      </c>
      <c r="C219" s="27" t="s">
        <v>14</v>
      </c>
      <c r="D219" s="27" t="s">
        <v>14</v>
      </c>
      <c r="E219" s="27">
        <v>0.34100000000000003</v>
      </c>
      <c r="F219" s="27">
        <v>0</v>
      </c>
      <c r="G219" s="27">
        <v>0.50600000000000001</v>
      </c>
      <c r="H219" s="27" t="s">
        <v>796</v>
      </c>
      <c r="I219" s="27" t="s">
        <v>796</v>
      </c>
      <c r="J219" s="27">
        <v>0.84699999999999998</v>
      </c>
      <c r="K219" s="619">
        <v>2008</v>
      </c>
      <c r="L219" s="27">
        <v>9.6000000000000002E-2</v>
      </c>
      <c r="M219" s="27" t="s">
        <v>40</v>
      </c>
      <c r="N219" s="27">
        <v>9.6000000000000002E-2</v>
      </c>
      <c r="O219" s="27">
        <v>1.2E-2</v>
      </c>
      <c r="P219" s="27">
        <v>1.6E-2</v>
      </c>
      <c r="Q219" s="27" t="s">
        <v>36</v>
      </c>
      <c r="R219" s="27">
        <v>1.6E-2</v>
      </c>
      <c r="S219" s="27" t="s">
        <v>301</v>
      </c>
      <c r="T219" s="27">
        <v>2.9000000000000001E-2</v>
      </c>
      <c r="U219" s="27">
        <v>0.153</v>
      </c>
      <c r="V219" s="27">
        <v>1</v>
      </c>
    </row>
    <row r="220" spans="1:22" ht="13.5" thickBot="1" x14ac:dyDescent="0.25">
      <c r="A220" s="619">
        <v>2009</v>
      </c>
      <c r="B220" s="27" t="s">
        <v>14</v>
      </c>
      <c r="C220" s="27" t="s">
        <v>14</v>
      </c>
      <c r="D220" s="27" t="s">
        <v>14</v>
      </c>
      <c r="E220" s="27">
        <v>0.33300000000000002</v>
      </c>
      <c r="F220" s="27">
        <v>0</v>
      </c>
      <c r="G220" s="27">
        <v>0.49299999999999999</v>
      </c>
      <c r="H220" s="27" t="s">
        <v>796</v>
      </c>
      <c r="I220" s="27" t="s">
        <v>796</v>
      </c>
      <c r="J220" s="27">
        <v>0.82699999999999996</v>
      </c>
      <c r="K220" s="619">
        <v>2009</v>
      </c>
      <c r="L220" s="27">
        <v>0.105</v>
      </c>
      <c r="M220" s="27" t="s">
        <v>40</v>
      </c>
      <c r="N220" s="27">
        <v>0.105</v>
      </c>
      <c r="O220" s="27">
        <v>1.2E-2</v>
      </c>
      <c r="P220" s="27">
        <v>2.1000000000000001E-2</v>
      </c>
      <c r="Q220" s="27" t="s">
        <v>36</v>
      </c>
      <c r="R220" s="27">
        <v>2.1000000000000001E-2</v>
      </c>
      <c r="S220" s="27" t="s">
        <v>301</v>
      </c>
      <c r="T220" s="27">
        <v>3.5000000000000003E-2</v>
      </c>
      <c r="U220" s="27">
        <v>0.17299999999999999</v>
      </c>
      <c r="V220" s="27">
        <v>1</v>
      </c>
    </row>
    <row r="221" spans="1:22" ht="13.5" thickBot="1" x14ac:dyDescent="0.25">
      <c r="A221" s="619">
        <v>2010</v>
      </c>
      <c r="B221" s="27" t="s">
        <v>14</v>
      </c>
      <c r="C221" s="27" t="s">
        <v>14</v>
      </c>
      <c r="D221" s="27" t="s">
        <v>14</v>
      </c>
      <c r="E221" s="27">
        <v>0.32900000000000001</v>
      </c>
      <c r="F221" s="27">
        <v>0</v>
      </c>
      <c r="G221" s="27">
        <v>0.49</v>
      </c>
      <c r="H221" s="27" t="s">
        <v>796</v>
      </c>
      <c r="I221" s="27" t="s">
        <v>796</v>
      </c>
      <c r="J221" s="27">
        <v>0.81799999999999995</v>
      </c>
      <c r="K221" s="619">
        <v>2010</v>
      </c>
      <c r="L221" s="27">
        <v>0.111</v>
      </c>
      <c r="M221" s="27" t="s">
        <v>40</v>
      </c>
      <c r="N221" s="27">
        <v>0.111</v>
      </c>
      <c r="O221" s="27">
        <v>1.0999999999999999E-2</v>
      </c>
      <c r="P221" s="27">
        <v>2.5000000000000001E-2</v>
      </c>
      <c r="Q221" s="27" t="s">
        <v>36</v>
      </c>
      <c r="R221" s="27">
        <v>2.5000000000000001E-2</v>
      </c>
      <c r="S221" s="27" t="s">
        <v>301</v>
      </c>
      <c r="T221" s="27">
        <v>3.5000000000000003E-2</v>
      </c>
      <c r="U221" s="27">
        <v>0.182</v>
      </c>
      <c r="V221" s="27">
        <v>1</v>
      </c>
    </row>
    <row r="222" spans="1:22" ht="13.5" thickBot="1" x14ac:dyDescent="0.25">
      <c r="A222" s="619">
        <v>2011</v>
      </c>
      <c r="B222" s="27">
        <v>0.31900000000000001</v>
      </c>
      <c r="C222" s="27">
        <v>0</v>
      </c>
      <c r="D222" s="27">
        <v>2.1999999999999999E-2</v>
      </c>
      <c r="E222" s="27">
        <v>0.34200000000000003</v>
      </c>
      <c r="F222" s="27">
        <v>0</v>
      </c>
      <c r="G222" s="27">
        <v>0.46899999999999997</v>
      </c>
      <c r="H222" s="27">
        <v>1.2E-2</v>
      </c>
      <c r="I222" s="27">
        <v>1.0999999999999999E-2</v>
      </c>
      <c r="J222" s="27">
        <v>0.83399999999999996</v>
      </c>
      <c r="K222" s="619">
        <v>2011</v>
      </c>
      <c r="L222" s="27">
        <v>0.11600000000000001</v>
      </c>
      <c r="M222" s="27">
        <v>7.0000000000000001E-3</v>
      </c>
      <c r="N222" s="27">
        <v>0.123</v>
      </c>
      <c r="O222" s="27">
        <v>1.0999999999999999E-2</v>
      </c>
      <c r="P222" s="27">
        <v>1.7000000000000001E-2</v>
      </c>
      <c r="Q222" s="27">
        <v>3.0000000000000001E-3</v>
      </c>
      <c r="R222" s="27">
        <v>0.02</v>
      </c>
      <c r="S222" s="27">
        <v>0.01</v>
      </c>
      <c r="T222" s="27">
        <v>2E-3</v>
      </c>
      <c r="U222" s="27">
        <v>0.16600000000000001</v>
      </c>
      <c r="V222" s="27">
        <v>1</v>
      </c>
    </row>
    <row r="223" spans="1:22" ht="13.5" thickBot="1" x14ac:dyDescent="0.25">
      <c r="A223" s="619">
        <v>2012</v>
      </c>
      <c r="B223" s="27">
        <v>0.34599999999999997</v>
      </c>
      <c r="C223" s="27">
        <v>0</v>
      </c>
      <c r="D223" s="27">
        <v>2.5000000000000001E-2</v>
      </c>
      <c r="E223" s="27">
        <v>0.371</v>
      </c>
      <c r="F223" s="27">
        <v>0</v>
      </c>
      <c r="G223" s="27">
        <v>0.45</v>
      </c>
      <c r="H223" s="27">
        <v>1.2E-2</v>
      </c>
      <c r="I223" s="27">
        <v>8.0000000000000002E-3</v>
      </c>
      <c r="J223" s="27">
        <v>0.84199999999999997</v>
      </c>
      <c r="K223" s="619">
        <v>2012</v>
      </c>
      <c r="L223" s="27">
        <v>0.112</v>
      </c>
      <c r="M223" s="27">
        <v>7.0000000000000001E-3</v>
      </c>
      <c r="N223" s="27">
        <v>0.11799999999999999</v>
      </c>
      <c r="O223" s="27">
        <v>0.01</v>
      </c>
      <c r="P223" s="27">
        <v>1.2E-2</v>
      </c>
      <c r="Q223" s="27">
        <v>3.0000000000000001E-3</v>
      </c>
      <c r="R223" s="27">
        <v>1.4999999999999999E-2</v>
      </c>
      <c r="S223" s="27">
        <v>8.9999999999999993E-3</v>
      </c>
      <c r="T223" s="27">
        <v>5.0000000000000001E-3</v>
      </c>
      <c r="U223" s="27">
        <v>0.158</v>
      </c>
      <c r="V223" s="27">
        <v>1</v>
      </c>
    </row>
    <row r="224" spans="1:22" ht="13.5" thickBot="1" x14ac:dyDescent="0.25">
      <c r="A224" s="619">
        <v>2013</v>
      </c>
      <c r="B224" s="27">
        <v>0.34200000000000003</v>
      </c>
      <c r="C224" s="27">
        <v>1E-3</v>
      </c>
      <c r="D224" s="27">
        <v>3.1E-2</v>
      </c>
      <c r="E224" s="27">
        <v>0.374</v>
      </c>
      <c r="F224" s="27">
        <v>0</v>
      </c>
      <c r="G224" s="27">
        <v>0.44700000000000001</v>
      </c>
      <c r="H224" s="27">
        <v>1.0999999999999999E-2</v>
      </c>
      <c r="I224" s="27">
        <v>7.0000000000000001E-3</v>
      </c>
      <c r="J224" s="27">
        <v>0.83899999999999997</v>
      </c>
      <c r="K224" s="619">
        <v>2013</v>
      </c>
      <c r="L224" s="27">
        <v>0.112</v>
      </c>
      <c r="M224" s="27">
        <v>8.9999999999999993E-3</v>
      </c>
      <c r="N224" s="27">
        <v>0.121</v>
      </c>
      <c r="O224" s="27">
        <v>0.01</v>
      </c>
      <c r="P224" s="27">
        <v>1.0999999999999999E-2</v>
      </c>
      <c r="Q224" s="27">
        <v>5.0000000000000001E-3</v>
      </c>
      <c r="R224" s="27">
        <v>1.6E-2</v>
      </c>
      <c r="S224" s="27">
        <v>8.9999999999999993E-3</v>
      </c>
      <c r="T224" s="27">
        <v>5.0000000000000001E-3</v>
      </c>
      <c r="U224" s="27">
        <v>0.161</v>
      </c>
      <c r="V224" s="27">
        <v>1</v>
      </c>
    </row>
    <row r="225" spans="1:22" ht="13.5" thickBot="1" x14ac:dyDescent="0.25">
      <c r="A225" s="619">
        <v>2014</v>
      </c>
      <c r="B225" s="174">
        <v>0.33800000000000002</v>
      </c>
      <c r="C225" s="174">
        <v>1E-3</v>
      </c>
      <c r="D225" s="174">
        <v>3.4000000000000002E-2</v>
      </c>
      <c r="E225" s="174">
        <v>0.373</v>
      </c>
      <c r="F225" s="174">
        <v>0</v>
      </c>
      <c r="G225" s="174">
        <v>0.437</v>
      </c>
      <c r="H225" s="174">
        <v>1.2E-2</v>
      </c>
      <c r="I225" s="174">
        <v>6.0000000000000001E-3</v>
      </c>
      <c r="J225" s="174">
        <v>0.82799999999999996</v>
      </c>
      <c r="K225" s="619">
        <v>2014</v>
      </c>
      <c r="L225" s="174">
        <v>0.121</v>
      </c>
      <c r="M225" s="174">
        <v>8.0000000000000002E-3</v>
      </c>
      <c r="N225" s="174">
        <v>0.129</v>
      </c>
      <c r="O225" s="174">
        <v>8.9999999999999993E-3</v>
      </c>
      <c r="P225" s="174">
        <v>1.0999999999999999E-2</v>
      </c>
      <c r="Q225" s="174">
        <v>4.0000000000000001E-3</v>
      </c>
      <c r="R225" s="174">
        <v>1.4999999999999999E-2</v>
      </c>
      <c r="S225" s="174">
        <v>1.2E-2</v>
      </c>
      <c r="T225" s="174">
        <v>6.0000000000000001E-3</v>
      </c>
      <c r="U225" s="174">
        <v>0.17199999999999999</v>
      </c>
      <c r="V225" s="174">
        <v>1</v>
      </c>
    </row>
    <row r="226" spans="1:22" ht="13.5" thickBot="1" x14ac:dyDescent="0.25">
      <c r="A226" s="619">
        <v>2015</v>
      </c>
      <c r="B226" s="174">
        <v>0.33240610121740255</v>
      </c>
      <c r="C226" s="174">
        <v>1.078667754306464E-3</v>
      </c>
      <c r="D226" s="174">
        <v>3.1884877383030363E-2</v>
      </c>
      <c r="E226" s="174">
        <v>0.3653698019392993</v>
      </c>
      <c r="F226" s="174">
        <v>0</v>
      </c>
      <c r="G226" s="174">
        <v>0.44492236563834087</v>
      </c>
      <c r="H226" s="174">
        <v>1.1187930123240087E-2</v>
      </c>
      <c r="I226" s="174">
        <v>5.873005969935151E-3</v>
      </c>
      <c r="J226" s="174">
        <v>0.8273532592553754</v>
      </c>
      <c r="K226" s="619">
        <v>2015</v>
      </c>
      <c r="L226" s="174">
        <v>0.12424562881289136</v>
      </c>
      <c r="M226" s="174">
        <v>8.4988065886327131E-3</v>
      </c>
      <c r="N226" s="174">
        <v>0.13274443540152409</v>
      </c>
      <c r="O226" s="174">
        <v>8.5226110263088833E-3</v>
      </c>
      <c r="P226" s="174">
        <v>1.068554757908091E-2</v>
      </c>
      <c r="Q226" s="174">
        <v>4.174333744128433E-3</v>
      </c>
      <c r="R226" s="174">
        <v>1.4860036907769318E-2</v>
      </c>
      <c r="S226" s="174">
        <v>1.3436127014878396E-2</v>
      </c>
      <c r="T226" s="174">
        <v>3.0836859787038966E-3</v>
      </c>
      <c r="U226" s="174">
        <v>0.1726467407446246</v>
      </c>
      <c r="V226" s="174">
        <v>1</v>
      </c>
    </row>
    <row r="227" spans="1:22" ht="13.5" thickBot="1" x14ac:dyDescent="0.25">
      <c r="A227" s="619">
        <v>2016</v>
      </c>
      <c r="B227" s="174">
        <v>0.33387381029782881</v>
      </c>
      <c r="C227" s="174">
        <v>1.0059533686715E-3</v>
      </c>
      <c r="D227" s="174">
        <v>3.1485122130110503E-2</v>
      </c>
      <c r="E227" s="174">
        <v>0.36636488579661086</v>
      </c>
      <c r="F227" s="174">
        <v>0</v>
      </c>
      <c r="G227" s="174">
        <v>0.43388435869740222</v>
      </c>
      <c r="H227" s="174">
        <v>1.0991154765995168E-2</v>
      </c>
      <c r="I227" s="174">
        <v>4.7136232888922887E-3</v>
      </c>
      <c r="J227" s="174">
        <v>0.81595386833253247</v>
      </c>
      <c r="K227" s="619">
        <v>2016</v>
      </c>
      <c r="L227" s="174">
        <v>0.13124337255158383</v>
      </c>
      <c r="M227" s="174">
        <v>8.9841829524291861E-3</v>
      </c>
      <c r="N227" s="174">
        <v>0.14022740128764499</v>
      </c>
      <c r="O227" s="174">
        <v>8.8386027010071578E-3</v>
      </c>
      <c r="P227" s="174">
        <v>1.0933323627983238E-2</v>
      </c>
      <c r="Q227" s="174">
        <v>6.3907262912382282E-3</v>
      </c>
      <c r="R227" s="174">
        <v>1.7324049919221467E-2</v>
      </c>
      <c r="S227" s="174">
        <v>1.4456550772037982E-2</v>
      </c>
      <c r="T227" s="174">
        <v>3.199372771187941E-3</v>
      </c>
      <c r="U227" s="174">
        <v>0.18404613166746758</v>
      </c>
      <c r="V227" s="174">
        <v>1</v>
      </c>
    </row>
    <row r="228" spans="1:22" ht="13.5" thickBot="1" x14ac:dyDescent="0.25">
      <c r="A228" s="640">
        <v>2017</v>
      </c>
      <c r="B228" s="174">
        <v>0.33482763168134999</v>
      </c>
      <c r="C228" s="174">
        <v>0</v>
      </c>
      <c r="D228" s="174">
        <v>3.6178008561449378E-2</v>
      </c>
      <c r="E228" s="174">
        <v>0.37100564024279942</v>
      </c>
      <c r="F228" s="174">
        <v>0</v>
      </c>
      <c r="G228" s="174">
        <v>0.43516748167360436</v>
      </c>
      <c r="H228" s="174">
        <v>9.7440499669424144E-3</v>
      </c>
      <c r="I228" s="174">
        <v>4.3146904895904415E-3</v>
      </c>
      <c r="J228" s="174">
        <v>0.82023186237293655</v>
      </c>
      <c r="K228" s="640">
        <v>2017</v>
      </c>
      <c r="L228" s="174">
        <v>0.12645718824895516</v>
      </c>
      <c r="M228" s="174">
        <v>8.6212587223808198E-3</v>
      </c>
      <c r="N228" s="174">
        <v>0.13507844697133597</v>
      </c>
      <c r="O228" s="174">
        <v>7.5135305722484344E-3</v>
      </c>
      <c r="P228" s="174">
        <v>1.01150155866108E-2</v>
      </c>
      <c r="Q228" s="174">
        <v>7.4064644598839519E-3</v>
      </c>
      <c r="R228" s="174">
        <v>1.7521480046494751E-2</v>
      </c>
      <c r="S228" s="174">
        <v>1.5987850285246276E-2</v>
      </c>
      <c r="T228" s="174">
        <v>3.6668297517380519E-3</v>
      </c>
      <c r="U228" s="174">
        <v>0.17976813762706351</v>
      </c>
      <c r="V228" s="174">
        <v>1</v>
      </c>
    </row>
    <row r="229" spans="1:22" ht="13.5" thickBot="1" x14ac:dyDescent="0.25">
      <c r="A229" s="964" t="s">
        <v>203</v>
      </c>
      <c r="B229" s="965"/>
      <c r="C229" s="965"/>
      <c r="D229" s="965"/>
      <c r="E229" s="965"/>
      <c r="F229" s="965"/>
      <c r="G229" s="965"/>
      <c r="H229" s="965"/>
      <c r="I229" s="965"/>
      <c r="J229" s="966"/>
      <c r="K229" s="964" t="s">
        <v>203</v>
      </c>
      <c r="L229" s="965"/>
      <c r="M229" s="965"/>
      <c r="N229" s="965"/>
      <c r="O229" s="965"/>
      <c r="P229" s="965"/>
      <c r="Q229" s="965"/>
      <c r="R229" s="965"/>
      <c r="S229" s="965"/>
      <c r="T229" s="965"/>
      <c r="U229" s="965"/>
      <c r="V229" s="966"/>
    </row>
    <row r="230" spans="1:22" ht="13.5" thickBot="1" x14ac:dyDescent="0.25">
      <c r="A230" s="619">
        <v>2007</v>
      </c>
      <c r="B230" s="27" t="s">
        <v>14</v>
      </c>
      <c r="C230" s="27" t="s">
        <v>14</v>
      </c>
      <c r="D230" s="27" t="s">
        <v>14</v>
      </c>
      <c r="E230" s="27">
        <v>0.441</v>
      </c>
      <c r="F230" s="27">
        <v>3.0000000000000001E-3</v>
      </c>
      <c r="G230" s="27">
        <v>0.13</v>
      </c>
      <c r="H230" s="27" t="s">
        <v>796</v>
      </c>
      <c r="I230" s="27" t="s">
        <v>796</v>
      </c>
      <c r="J230" s="27">
        <v>0.57299999999999995</v>
      </c>
      <c r="K230" s="619">
        <v>2007</v>
      </c>
      <c r="L230" s="27">
        <v>0.17699999999999999</v>
      </c>
      <c r="M230" s="27" t="s">
        <v>40</v>
      </c>
      <c r="N230" s="27">
        <v>0.17699999999999999</v>
      </c>
      <c r="O230" s="27">
        <v>0.151</v>
      </c>
      <c r="P230" s="27">
        <v>2.4E-2</v>
      </c>
      <c r="Q230" s="27" t="s">
        <v>36</v>
      </c>
      <c r="R230" s="27">
        <v>2.4E-2</v>
      </c>
      <c r="S230" s="27" t="s">
        <v>301</v>
      </c>
      <c r="T230" s="27">
        <v>7.4999999999999997E-2</v>
      </c>
      <c r="U230" s="27">
        <v>0.42699999999999999</v>
      </c>
      <c r="V230" s="27">
        <v>1</v>
      </c>
    </row>
    <row r="231" spans="1:22" ht="13.5" thickBot="1" x14ac:dyDescent="0.25">
      <c r="A231" s="619">
        <v>2008</v>
      </c>
      <c r="B231" s="27" t="s">
        <v>14</v>
      </c>
      <c r="C231" s="27" t="s">
        <v>14</v>
      </c>
      <c r="D231" s="27" t="s">
        <v>14</v>
      </c>
      <c r="E231" s="27">
        <v>0.48199999999999998</v>
      </c>
      <c r="F231" s="27">
        <v>3.0000000000000001E-3</v>
      </c>
      <c r="G231" s="27">
        <v>0.14599999999999999</v>
      </c>
      <c r="H231" s="27" t="s">
        <v>796</v>
      </c>
      <c r="I231" s="27" t="s">
        <v>796</v>
      </c>
      <c r="J231" s="27">
        <v>0.63100000000000001</v>
      </c>
      <c r="K231" s="619">
        <v>2008</v>
      </c>
      <c r="L231" s="27">
        <v>0.16500000000000001</v>
      </c>
      <c r="M231" s="27" t="s">
        <v>40</v>
      </c>
      <c r="N231" s="27">
        <v>0.16500000000000001</v>
      </c>
      <c r="O231" s="27">
        <v>0.121</v>
      </c>
      <c r="P231" s="27">
        <v>2.4E-2</v>
      </c>
      <c r="Q231" s="27" t="s">
        <v>36</v>
      </c>
      <c r="R231" s="27">
        <v>2.4E-2</v>
      </c>
      <c r="S231" s="27" t="s">
        <v>301</v>
      </c>
      <c r="T231" s="27">
        <v>5.8999999999999997E-2</v>
      </c>
      <c r="U231" s="27">
        <v>0.36899999999999999</v>
      </c>
      <c r="V231" s="27">
        <v>1</v>
      </c>
    </row>
    <row r="232" spans="1:22" ht="13.5" thickBot="1" x14ac:dyDescent="0.25">
      <c r="A232" s="619">
        <v>2009</v>
      </c>
      <c r="B232" s="27" t="s">
        <v>14</v>
      </c>
      <c r="C232" s="27" t="s">
        <v>14</v>
      </c>
      <c r="D232" s="27" t="s">
        <v>14</v>
      </c>
      <c r="E232" s="27">
        <v>0.47199999999999998</v>
      </c>
      <c r="F232" s="27">
        <v>2E-3</v>
      </c>
      <c r="G232" s="27">
        <v>0.14299999999999999</v>
      </c>
      <c r="H232" s="27" t="s">
        <v>796</v>
      </c>
      <c r="I232" s="27" t="s">
        <v>796</v>
      </c>
      <c r="J232" s="27">
        <v>0.61599999999999999</v>
      </c>
      <c r="K232" s="619">
        <v>2009</v>
      </c>
      <c r="L232" s="27">
        <v>0.19600000000000001</v>
      </c>
      <c r="M232" s="27" t="s">
        <v>40</v>
      </c>
      <c r="N232" s="27">
        <v>0.19600000000000001</v>
      </c>
      <c r="O232" s="27">
        <v>0.111</v>
      </c>
      <c r="P232" s="27">
        <v>2.4E-2</v>
      </c>
      <c r="Q232" s="27" t="s">
        <v>36</v>
      </c>
      <c r="R232" s="27">
        <v>2.4E-2</v>
      </c>
      <c r="S232" s="27" t="s">
        <v>301</v>
      </c>
      <c r="T232" s="27">
        <v>5.1999999999999998E-2</v>
      </c>
      <c r="U232" s="27">
        <v>0.38400000000000001</v>
      </c>
      <c r="V232" s="27">
        <v>1</v>
      </c>
    </row>
    <row r="233" spans="1:22" ht="13.5" thickBot="1" x14ac:dyDescent="0.25">
      <c r="A233" s="619">
        <v>2010</v>
      </c>
      <c r="B233" s="27" t="s">
        <v>14</v>
      </c>
      <c r="C233" s="27" t="s">
        <v>14</v>
      </c>
      <c r="D233" s="27" t="s">
        <v>14</v>
      </c>
      <c r="E233" s="27">
        <v>0.42699999999999999</v>
      </c>
      <c r="F233" s="27">
        <v>2E-3</v>
      </c>
      <c r="G233" s="27">
        <v>0.14899999999999999</v>
      </c>
      <c r="H233" s="27" t="s">
        <v>796</v>
      </c>
      <c r="I233" s="27" t="s">
        <v>796</v>
      </c>
      <c r="J233" s="27">
        <v>0.57699999999999996</v>
      </c>
      <c r="K233" s="619">
        <v>2010</v>
      </c>
      <c r="L233" s="27">
        <v>0.16300000000000001</v>
      </c>
      <c r="M233" s="27" t="s">
        <v>40</v>
      </c>
      <c r="N233" s="27">
        <v>0.16300000000000001</v>
      </c>
      <c r="O233" s="27">
        <v>0.19500000000000001</v>
      </c>
      <c r="P233" s="27">
        <v>1.4999999999999999E-2</v>
      </c>
      <c r="Q233" s="27" t="s">
        <v>36</v>
      </c>
      <c r="R233" s="27">
        <v>1.4999999999999999E-2</v>
      </c>
      <c r="S233" s="27" t="s">
        <v>301</v>
      </c>
      <c r="T233" s="27">
        <v>4.9000000000000002E-2</v>
      </c>
      <c r="U233" s="27">
        <v>0.42199999999999999</v>
      </c>
      <c r="V233" s="27">
        <v>1</v>
      </c>
    </row>
    <row r="234" spans="1:22" ht="13.5" thickBot="1" x14ac:dyDescent="0.25">
      <c r="A234" s="619">
        <v>2011</v>
      </c>
      <c r="B234" s="27">
        <v>0.42199999999999999</v>
      </c>
      <c r="C234" s="27">
        <v>0</v>
      </c>
      <c r="D234" s="27">
        <v>0.02</v>
      </c>
      <c r="E234" s="27">
        <v>0.442</v>
      </c>
      <c r="F234" s="27">
        <v>2E-3</v>
      </c>
      <c r="G234" s="27">
        <v>0.109</v>
      </c>
      <c r="H234" s="27">
        <v>2.3E-2</v>
      </c>
      <c r="I234" s="27">
        <v>0</v>
      </c>
      <c r="J234" s="27">
        <v>0.57599999999999996</v>
      </c>
      <c r="K234" s="619">
        <v>2011</v>
      </c>
      <c r="L234" s="27">
        <v>0.17</v>
      </c>
      <c r="M234" s="27">
        <v>0</v>
      </c>
      <c r="N234" s="27">
        <v>0.17100000000000001</v>
      </c>
      <c r="O234" s="27">
        <v>0.21199999999999999</v>
      </c>
      <c r="P234" s="27">
        <v>1.7999999999999999E-2</v>
      </c>
      <c r="Q234" s="27">
        <v>1E-3</v>
      </c>
      <c r="R234" s="27">
        <v>1.9E-2</v>
      </c>
      <c r="S234" s="27">
        <v>1.9E-2</v>
      </c>
      <c r="T234" s="27">
        <v>2E-3</v>
      </c>
      <c r="U234" s="27">
        <v>0.42399999999999999</v>
      </c>
      <c r="V234" s="27">
        <v>1</v>
      </c>
    </row>
    <row r="235" spans="1:22" ht="13.5" thickBot="1" x14ac:dyDescent="0.25">
      <c r="A235" s="619">
        <v>2012</v>
      </c>
      <c r="B235" s="27">
        <v>0.40600000000000003</v>
      </c>
      <c r="C235" s="27">
        <v>0</v>
      </c>
      <c r="D235" s="27">
        <v>0.02</v>
      </c>
      <c r="E235" s="27">
        <v>0.42599999999999999</v>
      </c>
      <c r="F235" s="27">
        <v>2E-3</v>
      </c>
      <c r="G235" s="27">
        <v>0.108</v>
      </c>
      <c r="H235" s="27">
        <v>2.4E-2</v>
      </c>
      <c r="I235" s="27">
        <v>0</v>
      </c>
      <c r="J235" s="27">
        <v>0.55900000000000005</v>
      </c>
      <c r="K235" s="619">
        <v>2012</v>
      </c>
      <c r="L235" s="27">
        <v>0.192</v>
      </c>
      <c r="M235" s="27">
        <v>1E-3</v>
      </c>
      <c r="N235" s="27">
        <v>0.192</v>
      </c>
      <c r="O235" s="27">
        <v>0.20300000000000001</v>
      </c>
      <c r="P235" s="27">
        <v>1.7999999999999999E-2</v>
      </c>
      <c r="Q235" s="27">
        <v>2E-3</v>
      </c>
      <c r="R235" s="27">
        <v>1.9E-2</v>
      </c>
      <c r="S235" s="27">
        <v>1.4E-2</v>
      </c>
      <c r="T235" s="27">
        <v>1.2E-2</v>
      </c>
      <c r="U235" s="27">
        <v>0.441</v>
      </c>
      <c r="V235" s="27">
        <v>1</v>
      </c>
    </row>
    <row r="236" spans="1:22" ht="13.5" thickBot="1" x14ac:dyDescent="0.25">
      <c r="A236" s="619">
        <v>2013</v>
      </c>
      <c r="B236" s="27">
        <v>0.376</v>
      </c>
      <c r="C236" s="27">
        <v>2E-3</v>
      </c>
      <c r="D236" s="27">
        <v>6.4000000000000001E-2</v>
      </c>
      <c r="E236" s="27">
        <v>0.441</v>
      </c>
      <c r="F236" s="27">
        <v>1E-3</v>
      </c>
      <c r="G236" s="27">
        <v>0.107</v>
      </c>
      <c r="H236" s="27">
        <v>1.4999999999999999E-2</v>
      </c>
      <c r="I236" s="27">
        <v>0</v>
      </c>
      <c r="J236" s="27">
        <v>0.56499999999999995</v>
      </c>
      <c r="K236" s="619">
        <v>2013</v>
      </c>
      <c r="L236" s="27">
        <v>0.161</v>
      </c>
      <c r="M236" s="27">
        <v>1E-3</v>
      </c>
      <c r="N236" s="27">
        <v>0.16200000000000001</v>
      </c>
      <c r="O236" s="27">
        <v>0.221</v>
      </c>
      <c r="P236" s="27">
        <v>2.7E-2</v>
      </c>
      <c r="Q236" s="27">
        <v>1E-3</v>
      </c>
      <c r="R236" s="27">
        <v>2.9000000000000001E-2</v>
      </c>
      <c r="S236" s="27">
        <v>1.7000000000000001E-2</v>
      </c>
      <c r="T236" s="27">
        <v>7.0000000000000001E-3</v>
      </c>
      <c r="U236" s="27">
        <v>0.435</v>
      </c>
      <c r="V236" s="27">
        <v>1</v>
      </c>
    </row>
    <row r="237" spans="1:22" ht="13.5" thickBot="1" x14ac:dyDescent="0.25">
      <c r="A237" s="619">
        <v>2014</v>
      </c>
      <c r="B237" s="174">
        <v>0.36399999999999999</v>
      </c>
      <c r="C237" s="174">
        <v>2E-3</v>
      </c>
      <c r="D237" s="174">
        <v>7.6999999999999999E-2</v>
      </c>
      <c r="E237" s="174">
        <v>0.44400000000000001</v>
      </c>
      <c r="F237" s="174">
        <v>2E-3</v>
      </c>
      <c r="G237" s="174">
        <v>9.7000000000000003E-2</v>
      </c>
      <c r="H237" s="174">
        <v>8.9999999999999993E-3</v>
      </c>
      <c r="I237" s="174">
        <v>0</v>
      </c>
      <c r="J237" s="174">
        <v>0.55200000000000005</v>
      </c>
      <c r="K237" s="619">
        <v>2014</v>
      </c>
      <c r="L237" s="174">
        <v>0.153</v>
      </c>
      <c r="M237" s="174">
        <v>3.0000000000000001E-3</v>
      </c>
      <c r="N237" s="174">
        <v>0.155</v>
      </c>
      <c r="O237" s="174">
        <v>0.22700000000000001</v>
      </c>
      <c r="P237" s="174">
        <v>0.04</v>
      </c>
      <c r="Q237" s="174">
        <v>2E-3</v>
      </c>
      <c r="R237" s="174">
        <v>4.2000000000000003E-2</v>
      </c>
      <c r="S237" s="174">
        <v>0.02</v>
      </c>
      <c r="T237" s="174">
        <v>5.0000000000000001E-3</v>
      </c>
      <c r="U237" s="174">
        <v>0.44800000000000001</v>
      </c>
      <c r="V237" s="174">
        <v>1</v>
      </c>
    </row>
    <row r="238" spans="1:22" ht="13.5" thickBot="1" x14ac:dyDescent="0.25">
      <c r="A238" s="619">
        <v>2015</v>
      </c>
      <c r="B238" s="174">
        <v>0.38305025420687333</v>
      </c>
      <c r="C238" s="174">
        <v>2.252289383676736E-3</v>
      </c>
      <c r="D238" s="174">
        <v>6.6654323038663033E-2</v>
      </c>
      <c r="E238" s="174">
        <v>0.45195686662921308</v>
      </c>
      <c r="F238" s="174">
        <v>3.8096156016694336E-3</v>
      </c>
      <c r="G238" s="174">
        <v>7.7151056838602419E-2</v>
      </c>
      <c r="H238" s="174">
        <v>8.4131124838465465E-3</v>
      </c>
      <c r="I238" s="174">
        <v>0</v>
      </c>
      <c r="J238" s="174">
        <v>0.54133191973429085</v>
      </c>
      <c r="K238" s="619">
        <v>2015</v>
      </c>
      <c r="L238" s="174">
        <v>0.17055131630842671</v>
      </c>
      <c r="M238" s="174">
        <v>2.589625518844535E-3</v>
      </c>
      <c r="N238" s="174">
        <v>0.17314094182727122</v>
      </c>
      <c r="O238" s="174">
        <v>0.20844075882875879</v>
      </c>
      <c r="P238" s="174">
        <v>3.4599781111966432E-2</v>
      </c>
      <c r="Q238" s="174">
        <v>1.5687398466261949E-3</v>
      </c>
      <c r="R238" s="174">
        <v>3.6169789139551906E-2</v>
      </c>
      <c r="S238" s="174">
        <v>3.5750021242031069E-2</v>
      </c>
      <c r="T238" s="174">
        <v>5.1678374090555739E-3</v>
      </c>
      <c r="U238" s="174">
        <v>0.45866808026570927</v>
      </c>
      <c r="V238" s="174">
        <v>1</v>
      </c>
    </row>
    <row r="239" spans="1:22" ht="13.5" thickBot="1" x14ac:dyDescent="0.25">
      <c r="A239" s="619">
        <v>2016</v>
      </c>
      <c r="B239" s="174">
        <v>0.3323655822533903</v>
      </c>
      <c r="C239" s="174">
        <v>2.293556975854196E-3</v>
      </c>
      <c r="D239" s="174">
        <v>7.1511091631068335E-2</v>
      </c>
      <c r="E239" s="174">
        <v>0.40617023086031279</v>
      </c>
      <c r="F239" s="174">
        <v>2.5905549413527142E-3</v>
      </c>
      <c r="G239" s="174">
        <v>7.3374197811111916E-2</v>
      </c>
      <c r="H239" s="174">
        <v>1.0071763605319795E-2</v>
      </c>
      <c r="I239" s="174">
        <v>0</v>
      </c>
      <c r="J239" s="174">
        <v>0.49220543885701573</v>
      </c>
      <c r="K239" s="619">
        <v>2016</v>
      </c>
      <c r="L239" s="174">
        <v>0.19181096799094616</v>
      </c>
      <c r="M239" s="174">
        <v>9.6557047814055711E-4</v>
      </c>
      <c r="N239" s="174">
        <v>0.19277784683016816</v>
      </c>
      <c r="O239" s="174">
        <v>0.22254567815625756</v>
      </c>
      <c r="P239" s="174">
        <v>2.7886408090904927E-2</v>
      </c>
      <c r="Q239" s="174">
        <v>1.9442245670960271E-3</v>
      </c>
      <c r="R239" s="174">
        <v>2.9830632658000955E-2</v>
      </c>
      <c r="S239" s="174">
        <v>5.160306941509718E-2</v>
      </c>
      <c r="T239" s="174">
        <v>1.1036025722378861E-2</v>
      </c>
      <c r="U239" s="174">
        <v>0.50779325278190268</v>
      </c>
      <c r="V239" s="174">
        <v>1</v>
      </c>
    </row>
    <row r="240" spans="1:22" ht="13.5" thickBot="1" x14ac:dyDescent="0.25">
      <c r="A240" s="640">
        <v>2017</v>
      </c>
      <c r="B240" s="174">
        <v>0.32851411253356916</v>
      </c>
      <c r="C240" s="174">
        <v>2.4981395399001284E-3</v>
      </c>
      <c r="D240" s="174">
        <v>6.2449444019025233E-2</v>
      </c>
      <c r="E240" s="174">
        <v>0.39346304425198719</v>
      </c>
      <c r="F240" s="174">
        <v>2.4469094791790247E-3</v>
      </c>
      <c r="G240" s="174">
        <v>6.6101608084642854E-2</v>
      </c>
      <c r="H240" s="174">
        <v>1.0275671653059244E-2</v>
      </c>
      <c r="I240" s="174">
        <v>0</v>
      </c>
      <c r="J240" s="174">
        <v>0.47228858162836101</v>
      </c>
      <c r="K240" s="640">
        <v>2017</v>
      </c>
      <c r="L240" s="174">
        <v>0.22340081320980598</v>
      </c>
      <c r="M240" s="174">
        <v>9.0057054109729409E-4</v>
      </c>
      <c r="N240" s="174">
        <v>0.22430138375090328</v>
      </c>
      <c r="O240" s="174">
        <v>0.23122553090520823</v>
      </c>
      <c r="P240" s="174">
        <v>2.3157335605431466E-2</v>
      </c>
      <c r="Q240" s="174">
        <v>2.6814892309019729E-3</v>
      </c>
      <c r="R240" s="174">
        <v>2.583882483633344E-2</v>
      </c>
      <c r="S240" s="174">
        <v>3.764600567305515E-2</v>
      </c>
      <c r="T240" s="174">
        <v>8.7010213656316393E-3</v>
      </c>
      <c r="U240" s="174">
        <v>0.52771276653113175</v>
      </c>
      <c r="V240" s="174">
        <v>1</v>
      </c>
    </row>
    <row r="241" spans="1:22" ht="13.5" customHeight="1" thickBot="1" x14ac:dyDescent="0.25">
      <c r="A241" s="1021" t="s">
        <v>804</v>
      </c>
      <c r="B241" s="1022"/>
      <c r="C241" s="1022"/>
      <c r="D241" s="1022"/>
      <c r="E241" s="1022"/>
      <c r="F241" s="1022"/>
      <c r="G241" s="1022"/>
      <c r="H241" s="1022"/>
      <c r="I241" s="1022"/>
      <c r="J241" s="1023"/>
      <c r="K241" s="1021" t="s">
        <v>804</v>
      </c>
      <c r="L241" s="1022"/>
      <c r="M241" s="1022"/>
      <c r="N241" s="1022"/>
      <c r="O241" s="1022"/>
      <c r="P241" s="1022"/>
      <c r="Q241" s="1022"/>
      <c r="R241" s="1022"/>
      <c r="S241" s="1022"/>
      <c r="T241" s="1022"/>
      <c r="U241" s="1022"/>
      <c r="V241" s="1023"/>
    </row>
    <row r="242" spans="1:22" ht="13.5" thickBot="1" x14ac:dyDescent="0.25">
      <c r="A242" s="619">
        <v>2007</v>
      </c>
      <c r="B242" s="27" t="s">
        <v>14</v>
      </c>
      <c r="C242" s="27" t="s">
        <v>14</v>
      </c>
      <c r="D242" s="27" t="s">
        <v>14</v>
      </c>
      <c r="E242" s="27">
        <v>0.20699999999999999</v>
      </c>
      <c r="F242" s="27">
        <v>4.0000000000000001E-3</v>
      </c>
      <c r="G242" s="27">
        <v>-4.0000000000000001E-3</v>
      </c>
      <c r="H242" s="27" t="s">
        <v>796</v>
      </c>
      <c r="I242" s="27" t="s">
        <v>796</v>
      </c>
      <c r="J242" s="27">
        <v>0.20699999999999999</v>
      </c>
      <c r="K242" s="619">
        <v>2007</v>
      </c>
      <c r="L242" s="27">
        <v>0.20699999999999999</v>
      </c>
      <c r="M242" s="27" t="s">
        <v>40</v>
      </c>
      <c r="N242" s="27">
        <v>0.20699999999999999</v>
      </c>
      <c r="O242" s="27">
        <v>0.57599999999999996</v>
      </c>
      <c r="P242" s="27">
        <v>0.01</v>
      </c>
      <c r="Q242" s="27" t="s">
        <v>36</v>
      </c>
      <c r="R242" s="27">
        <v>0.01</v>
      </c>
      <c r="S242" s="27" t="s">
        <v>301</v>
      </c>
      <c r="T242" s="27">
        <v>0</v>
      </c>
      <c r="U242" s="27">
        <v>0.79300000000000004</v>
      </c>
      <c r="V242" s="27">
        <v>1</v>
      </c>
    </row>
    <row r="243" spans="1:22" ht="13.5" thickBot="1" x14ac:dyDescent="0.25">
      <c r="A243" s="619">
        <v>2008</v>
      </c>
      <c r="B243" s="27" t="s">
        <v>14</v>
      </c>
      <c r="C243" s="27" t="s">
        <v>14</v>
      </c>
      <c r="D243" s="27" t="s">
        <v>14</v>
      </c>
      <c r="E243" s="27">
        <v>0.20699999999999999</v>
      </c>
      <c r="F243" s="27">
        <v>4.0000000000000001E-3</v>
      </c>
      <c r="G243" s="27">
        <v>-3.0000000000000001E-3</v>
      </c>
      <c r="H243" s="27" t="s">
        <v>796</v>
      </c>
      <c r="I243" s="27" t="s">
        <v>796</v>
      </c>
      <c r="J243" s="27">
        <v>0.20799999999999999</v>
      </c>
      <c r="K243" s="619">
        <v>2008</v>
      </c>
      <c r="L243" s="27">
        <v>0.218</v>
      </c>
      <c r="M243" s="27" t="s">
        <v>40</v>
      </c>
      <c r="N243" s="27">
        <v>0.218</v>
      </c>
      <c r="O243" s="27">
        <v>0.56100000000000005</v>
      </c>
      <c r="P243" s="27">
        <v>1.2999999999999999E-2</v>
      </c>
      <c r="Q243" s="27" t="s">
        <v>36</v>
      </c>
      <c r="R243" s="27">
        <v>1.2999999999999999E-2</v>
      </c>
      <c r="S243" s="27" t="s">
        <v>301</v>
      </c>
      <c r="T243" s="27">
        <v>0</v>
      </c>
      <c r="U243" s="27">
        <v>0.79200000000000004</v>
      </c>
      <c r="V243" s="27">
        <v>1</v>
      </c>
    </row>
    <row r="244" spans="1:22" ht="13.5" thickBot="1" x14ac:dyDescent="0.25">
      <c r="A244" s="619">
        <v>2009</v>
      </c>
      <c r="B244" s="27" t="s">
        <v>14</v>
      </c>
      <c r="C244" s="27" t="s">
        <v>14</v>
      </c>
      <c r="D244" s="27" t="s">
        <v>14</v>
      </c>
      <c r="E244" s="27">
        <v>0.19600000000000001</v>
      </c>
      <c r="F244" s="27">
        <v>7.0000000000000001E-3</v>
      </c>
      <c r="G244" s="27">
        <v>-1E-3</v>
      </c>
      <c r="H244" s="27" t="s">
        <v>796</v>
      </c>
      <c r="I244" s="27" t="s">
        <v>796</v>
      </c>
      <c r="J244" s="27">
        <v>0.20200000000000001</v>
      </c>
      <c r="K244" s="619">
        <v>2009</v>
      </c>
      <c r="L244" s="27">
        <v>0.17199999999999999</v>
      </c>
      <c r="M244" s="27" t="s">
        <v>40</v>
      </c>
      <c r="N244" s="27">
        <v>0.17199999999999999</v>
      </c>
      <c r="O244" s="27">
        <v>0.61499999999999999</v>
      </c>
      <c r="P244" s="27">
        <v>1.0999999999999999E-2</v>
      </c>
      <c r="Q244" s="27" t="s">
        <v>36</v>
      </c>
      <c r="R244" s="27">
        <v>1.0999999999999999E-2</v>
      </c>
      <c r="S244" s="27" t="s">
        <v>301</v>
      </c>
      <c r="T244" s="27">
        <v>1E-3</v>
      </c>
      <c r="U244" s="27">
        <v>0.79800000000000004</v>
      </c>
      <c r="V244" s="27">
        <v>1</v>
      </c>
    </row>
    <row r="245" spans="1:22" ht="13.5" thickBot="1" x14ac:dyDescent="0.25">
      <c r="A245" s="619">
        <v>2010</v>
      </c>
      <c r="B245" s="27" t="s">
        <v>14</v>
      </c>
      <c r="C245" s="27" t="s">
        <v>14</v>
      </c>
      <c r="D245" s="27" t="s">
        <v>14</v>
      </c>
      <c r="E245" s="27">
        <v>0.17599999999999999</v>
      </c>
      <c r="F245" s="27">
        <v>6.0000000000000001E-3</v>
      </c>
      <c r="G245" s="27">
        <v>-4.0000000000000001E-3</v>
      </c>
      <c r="H245" s="27" t="s">
        <v>796</v>
      </c>
      <c r="I245" s="27" t="s">
        <v>796</v>
      </c>
      <c r="J245" s="27">
        <v>0.17799999999999999</v>
      </c>
      <c r="K245" s="619">
        <v>2010</v>
      </c>
      <c r="L245" s="27">
        <v>0.16500000000000001</v>
      </c>
      <c r="M245" s="27" t="s">
        <v>40</v>
      </c>
      <c r="N245" s="27">
        <v>0.16500000000000001</v>
      </c>
      <c r="O245" s="27">
        <v>0.64700000000000002</v>
      </c>
      <c r="P245" s="27">
        <v>0.01</v>
      </c>
      <c r="Q245" s="27" t="s">
        <v>36</v>
      </c>
      <c r="R245" s="27">
        <v>0.01</v>
      </c>
      <c r="S245" s="27" t="s">
        <v>301</v>
      </c>
      <c r="T245" s="27">
        <v>0</v>
      </c>
      <c r="U245" s="27">
        <v>0.82199999999999995</v>
      </c>
      <c r="V245" s="27">
        <v>1</v>
      </c>
    </row>
    <row r="246" spans="1:22" ht="13.5" thickBot="1" x14ac:dyDescent="0.25">
      <c r="A246" s="619">
        <v>2011</v>
      </c>
      <c r="B246" s="27">
        <v>0.16300000000000001</v>
      </c>
      <c r="C246" s="27">
        <v>0</v>
      </c>
      <c r="D246" s="27">
        <v>-4.0000000000000001E-3</v>
      </c>
      <c r="E246" s="27">
        <v>0.159</v>
      </c>
      <c r="F246" s="27">
        <v>7.0000000000000001E-3</v>
      </c>
      <c r="G246" s="27">
        <v>0</v>
      </c>
      <c r="H246" s="27">
        <v>0</v>
      </c>
      <c r="I246" s="27">
        <v>0</v>
      </c>
      <c r="J246" s="27">
        <v>0.16500000000000001</v>
      </c>
      <c r="K246" s="619">
        <v>2011</v>
      </c>
      <c r="L246" s="27">
        <v>0.183</v>
      </c>
      <c r="M246" s="27">
        <v>-1E-3</v>
      </c>
      <c r="N246" s="27">
        <v>0.182</v>
      </c>
      <c r="O246" s="27">
        <v>0.64200000000000002</v>
      </c>
      <c r="P246" s="27">
        <v>5.0000000000000001E-3</v>
      </c>
      <c r="Q246" s="27">
        <v>5.0000000000000001E-3</v>
      </c>
      <c r="R246" s="27">
        <v>0.01</v>
      </c>
      <c r="S246" s="27">
        <v>0</v>
      </c>
      <c r="T246" s="27">
        <v>0</v>
      </c>
      <c r="U246" s="27">
        <v>0.83499999999999996</v>
      </c>
      <c r="V246" s="27">
        <v>1</v>
      </c>
    </row>
    <row r="247" spans="1:22" ht="13.5" thickBot="1" x14ac:dyDescent="0.25">
      <c r="A247" s="619">
        <v>2012</v>
      </c>
      <c r="B247" s="27">
        <v>0.17799999999999999</v>
      </c>
      <c r="C247" s="27">
        <v>0</v>
      </c>
      <c r="D247" s="27">
        <v>1E-3</v>
      </c>
      <c r="E247" s="27">
        <v>0.18</v>
      </c>
      <c r="F247" s="27">
        <v>7.0000000000000001E-3</v>
      </c>
      <c r="G247" s="27">
        <v>0</v>
      </c>
      <c r="H247" s="27">
        <v>0</v>
      </c>
      <c r="I247" s="27">
        <v>0</v>
      </c>
      <c r="J247" s="27">
        <v>0.188</v>
      </c>
      <c r="K247" s="619">
        <v>2012</v>
      </c>
      <c r="L247" s="27">
        <v>0.17899999999999999</v>
      </c>
      <c r="M247" s="27">
        <v>-1E-3</v>
      </c>
      <c r="N247" s="27">
        <v>0.17799999999999999</v>
      </c>
      <c r="O247" s="27">
        <v>0.623</v>
      </c>
      <c r="P247" s="27">
        <v>5.0000000000000001E-3</v>
      </c>
      <c r="Q247" s="27">
        <v>6.0000000000000001E-3</v>
      </c>
      <c r="R247" s="27">
        <v>1.0999999999999999E-2</v>
      </c>
      <c r="S247" s="27">
        <v>0</v>
      </c>
      <c r="T247" s="27">
        <v>1E-3</v>
      </c>
      <c r="U247" s="27">
        <v>0.81200000000000006</v>
      </c>
      <c r="V247" s="27">
        <v>1</v>
      </c>
    </row>
    <row r="248" spans="1:22" ht="13.5" thickBot="1" x14ac:dyDescent="0.25">
      <c r="A248" s="619" t="s">
        <v>805</v>
      </c>
      <c r="B248" s="27" t="s">
        <v>13</v>
      </c>
      <c r="C248" s="27" t="s">
        <v>13</v>
      </c>
      <c r="D248" s="27" t="s">
        <v>13</v>
      </c>
      <c r="E248" s="27" t="s">
        <v>13</v>
      </c>
      <c r="F248" s="27" t="s">
        <v>13</v>
      </c>
      <c r="G248" s="27" t="s">
        <v>13</v>
      </c>
      <c r="H248" s="27" t="s">
        <v>13</v>
      </c>
      <c r="I248" s="27" t="s">
        <v>13</v>
      </c>
      <c r="J248" s="27" t="s">
        <v>13</v>
      </c>
      <c r="K248" s="619" t="s">
        <v>805</v>
      </c>
      <c r="L248" s="27" t="s">
        <v>13</v>
      </c>
      <c r="M248" s="27" t="s">
        <v>13</v>
      </c>
      <c r="N248" s="27" t="s">
        <v>13</v>
      </c>
      <c r="O248" s="27" t="s">
        <v>13</v>
      </c>
      <c r="P248" s="27" t="s">
        <v>13</v>
      </c>
      <c r="Q248" s="27" t="s">
        <v>13</v>
      </c>
      <c r="R248" s="27" t="s">
        <v>13</v>
      </c>
      <c r="S248" s="27" t="s">
        <v>13</v>
      </c>
      <c r="T248" s="27" t="s">
        <v>13</v>
      </c>
      <c r="U248" s="27" t="s">
        <v>13</v>
      </c>
      <c r="V248" s="27" t="s">
        <v>13</v>
      </c>
    </row>
    <row r="249" spans="1:22" ht="13.5" thickBot="1" x14ac:dyDescent="0.25">
      <c r="A249" s="619" t="s">
        <v>806</v>
      </c>
      <c r="B249" s="27" t="s">
        <v>13</v>
      </c>
      <c r="C249" s="27" t="s">
        <v>13</v>
      </c>
      <c r="D249" s="27" t="s">
        <v>13</v>
      </c>
      <c r="E249" s="27" t="s">
        <v>13</v>
      </c>
      <c r="F249" s="27" t="s">
        <v>13</v>
      </c>
      <c r="G249" s="27" t="s">
        <v>13</v>
      </c>
      <c r="H249" s="27" t="s">
        <v>13</v>
      </c>
      <c r="I249" s="27" t="s">
        <v>13</v>
      </c>
      <c r="J249" s="27" t="s">
        <v>13</v>
      </c>
      <c r="K249" s="619" t="s">
        <v>806</v>
      </c>
      <c r="L249" s="27" t="s">
        <v>13</v>
      </c>
      <c r="M249" s="27" t="s">
        <v>13</v>
      </c>
      <c r="N249" s="27" t="s">
        <v>13</v>
      </c>
      <c r="O249" s="27" t="s">
        <v>13</v>
      </c>
      <c r="P249" s="27" t="s">
        <v>13</v>
      </c>
      <c r="Q249" s="27" t="s">
        <v>13</v>
      </c>
      <c r="R249" s="27" t="s">
        <v>13</v>
      </c>
      <c r="S249" s="27" t="s">
        <v>13</v>
      </c>
      <c r="T249" s="27" t="s">
        <v>13</v>
      </c>
      <c r="U249" s="27" t="s">
        <v>13</v>
      </c>
      <c r="V249" s="27" t="s">
        <v>13</v>
      </c>
    </row>
    <row r="250" spans="1:22" ht="13.5" thickBot="1" x14ac:dyDescent="0.25">
      <c r="A250" s="619" t="s">
        <v>2845</v>
      </c>
      <c r="B250" s="27" t="s">
        <v>13</v>
      </c>
      <c r="C250" s="27" t="s">
        <v>13</v>
      </c>
      <c r="D250" s="27" t="s">
        <v>13</v>
      </c>
      <c r="E250" s="27" t="s">
        <v>13</v>
      </c>
      <c r="F250" s="27" t="s">
        <v>13</v>
      </c>
      <c r="G250" s="27" t="s">
        <v>13</v>
      </c>
      <c r="H250" s="27" t="s">
        <v>13</v>
      </c>
      <c r="I250" s="27" t="s">
        <v>13</v>
      </c>
      <c r="J250" s="27" t="s">
        <v>13</v>
      </c>
      <c r="K250" s="619" t="s">
        <v>2845</v>
      </c>
      <c r="L250" s="27" t="s">
        <v>13</v>
      </c>
      <c r="M250" s="27" t="s">
        <v>13</v>
      </c>
      <c r="N250" s="27" t="s">
        <v>13</v>
      </c>
      <c r="O250" s="27" t="s">
        <v>13</v>
      </c>
      <c r="P250" s="27" t="s">
        <v>13</v>
      </c>
      <c r="Q250" s="27" t="s">
        <v>13</v>
      </c>
      <c r="R250" s="27" t="s">
        <v>13</v>
      </c>
      <c r="S250" s="27" t="s">
        <v>13</v>
      </c>
      <c r="T250" s="27" t="s">
        <v>13</v>
      </c>
      <c r="U250" s="27" t="s">
        <v>13</v>
      </c>
      <c r="V250" s="27" t="s">
        <v>13</v>
      </c>
    </row>
    <row r="251" spans="1:22" ht="13.5" thickBot="1" x14ac:dyDescent="0.25">
      <c r="A251" s="619" t="s">
        <v>2870</v>
      </c>
      <c r="B251" s="27" t="s">
        <v>13</v>
      </c>
      <c r="C251" s="27" t="s">
        <v>13</v>
      </c>
      <c r="D251" s="27" t="s">
        <v>13</v>
      </c>
      <c r="E251" s="27" t="s">
        <v>13</v>
      </c>
      <c r="F251" s="27" t="s">
        <v>13</v>
      </c>
      <c r="G251" s="27" t="s">
        <v>13</v>
      </c>
      <c r="H251" s="27" t="s">
        <v>13</v>
      </c>
      <c r="I251" s="27" t="s">
        <v>13</v>
      </c>
      <c r="J251" s="27" t="s">
        <v>13</v>
      </c>
      <c r="K251" s="619" t="s">
        <v>2870</v>
      </c>
      <c r="L251" s="27" t="s">
        <v>13</v>
      </c>
      <c r="M251" s="27" t="s">
        <v>13</v>
      </c>
      <c r="N251" s="27" t="s">
        <v>13</v>
      </c>
      <c r="O251" s="27" t="s">
        <v>13</v>
      </c>
      <c r="P251" s="27" t="s">
        <v>13</v>
      </c>
      <c r="Q251" s="27" t="s">
        <v>13</v>
      </c>
      <c r="R251" s="27" t="s">
        <v>13</v>
      </c>
      <c r="S251" s="27" t="s">
        <v>13</v>
      </c>
      <c r="T251" s="27" t="s">
        <v>13</v>
      </c>
      <c r="U251" s="27" t="s">
        <v>13</v>
      </c>
      <c r="V251" s="27" t="s">
        <v>13</v>
      </c>
    </row>
    <row r="252" spans="1:22" ht="13.5" thickBot="1" x14ac:dyDescent="0.25">
      <c r="A252" s="640" t="s">
        <v>2883</v>
      </c>
      <c r="B252" s="27" t="s">
        <v>13</v>
      </c>
      <c r="C252" s="27" t="s">
        <v>13</v>
      </c>
      <c r="D252" s="27" t="s">
        <v>13</v>
      </c>
      <c r="E252" s="27" t="s">
        <v>13</v>
      </c>
      <c r="F252" s="27" t="s">
        <v>13</v>
      </c>
      <c r="G252" s="27" t="s">
        <v>13</v>
      </c>
      <c r="H252" s="27" t="s">
        <v>13</v>
      </c>
      <c r="I252" s="27" t="s">
        <v>13</v>
      </c>
      <c r="J252" s="27" t="s">
        <v>13</v>
      </c>
      <c r="K252" s="640" t="s">
        <v>2883</v>
      </c>
      <c r="L252" s="27" t="s">
        <v>13</v>
      </c>
      <c r="M252" s="27" t="s">
        <v>13</v>
      </c>
      <c r="N252" s="27" t="s">
        <v>13</v>
      </c>
      <c r="O252" s="27" t="s">
        <v>13</v>
      </c>
      <c r="P252" s="27" t="s">
        <v>13</v>
      </c>
      <c r="Q252" s="27" t="s">
        <v>13</v>
      </c>
      <c r="R252" s="27" t="s">
        <v>13</v>
      </c>
      <c r="S252" s="27" t="s">
        <v>13</v>
      </c>
      <c r="T252" s="27" t="s">
        <v>13</v>
      </c>
      <c r="U252" s="27" t="s">
        <v>13</v>
      </c>
      <c r="V252" s="27" t="s">
        <v>13</v>
      </c>
    </row>
    <row r="253" spans="1:22" ht="13.5" customHeight="1" thickBot="1" x14ac:dyDescent="0.25">
      <c r="A253" s="1024" t="s">
        <v>2409</v>
      </c>
      <c r="B253" s="1025"/>
      <c r="C253" s="1025"/>
      <c r="D253" s="1025"/>
      <c r="E253" s="1025"/>
      <c r="F253" s="1025"/>
      <c r="G253" s="1025"/>
      <c r="H253" s="1025"/>
      <c r="I253" s="1025"/>
      <c r="J253" s="1026"/>
      <c r="K253" s="1024" t="s">
        <v>2409</v>
      </c>
      <c r="L253" s="1025"/>
      <c r="M253" s="1025"/>
      <c r="N253" s="1025"/>
      <c r="O253" s="1025"/>
      <c r="P253" s="1025"/>
      <c r="Q253" s="1025"/>
      <c r="R253" s="1025"/>
      <c r="S253" s="1025"/>
      <c r="T253" s="1025"/>
      <c r="U253" s="1025"/>
      <c r="V253" s="1026"/>
    </row>
    <row r="254" spans="1:22" ht="13.5" thickBot="1" x14ac:dyDescent="0.25">
      <c r="A254" s="619">
        <v>2007</v>
      </c>
      <c r="B254" s="27" t="s">
        <v>14</v>
      </c>
      <c r="C254" s="27" t="s">
        <v>14</v>
      </c>
      <c r="D254" s="27" t="s">
        <v>14</v>
      </c>
      <c r="E254" s="27">
        <v>0.51100000000000001</v>
      </c>
      <c r="F254" s="27">
        <v>6.0000000000000001E-3</v>
      </c>
      <c r="G254" s="27">
        <v>0.13</v>
      </c>
      <c r="H254" s="27" t="s">
        <v>796</v>
      </c>
      <c r="I254" s="27" t="s">
        <v>796</v>
      </c>
      <c r="J254" s="27">
        <v>0.64700000000000002</v>
      </c>
      <c r="K254" s="619">
        <v>2007</v>
      </c>
      <c r="L254" s="27">
        <v>0.11899999999999999</v>
      </c>
      <c r="M254" s="27" t="s">
        <v>40</v>
      </c>
      <c r="N254" s="27">
        <v>0.11899999999999999</v>
      </c>
      <c r="O254" s="27">
        <v>0.17399999999999999</v>
      </c>
      <c r="P254" s="27">
        <v>3.5000000000000003E-2</v>
      </c>
      <c r="Q254" s="27" t="s">
        <v>36</v>
      </c>
      <c r="R254" s="27">
        <v>3.5000000000000003E-2</v>
      </c>
      <c r="S254" s="27" t="s">
        <v>301</v>
      </c>
      <c r="T254" s="27">
        <v>2.5999999999999999E-2</v>
      </c>
      <c r="U254" s="27">
        <v>0.35299999999999998</v>
      </c>
      <c r="V254" s="27">
        <v>1</v>
      </c>
    </row>
    <row r="255" spans="1:22" ht="13.5" thickBot="1" x14ac:dyDescent="0.25">
      <c r="A255" s="619">
        <v>2008</v>
      </c>
      <c r="B255" s="27" t="s">
        <v>14</v>
      </c>
      <c r="C255" s="27" t="s">
        <v>14</v>
      </c>
      <c r="D255" s="27" t="s">
        <v>14</v>
      </c>
      <c r="E255" s="27">
        <v>0.51200000000000001</v>
      </c>
      <c r="F255" s="27">
        <v>6.0000000000000001E-3</v>
      </c>
      <c r="G255" s="27">
        <v>0.13300000000000001</v>
      </c>
      <c r="H255" s="27" t="s">
        <v>796</v>
      </c>
      <c r="I255" s="27" t="s">
        <v>796</v>
      </c>
      <c r="J255" s="27">
        <v>0.65100000000000002</v>
      </c>
      <c r="K255" s="619">
        <v>2008</v>
      </c>
      <c r="L255" s="27">
        <v>0.11899999999999999</v>
      </c>
      <c r="M255" s="27" t="s">
        <v>40</v>
      </c>
      <c r="N255" s="27">
        <v>0.11899999999999999</v>
      </c>
      <c r="O255" s="27">
        <v>0.16800000000000001</v>
      </c>
      <c r="P255" s="27">
        <v>3.5000000000000003E-2</v>
      </c>
      <c r="Q255" s="27" t="s">
        <v>36</v>
      </c>
      <c r="R255" s="27">
        <v>3.5000000000000003E-2</v>
      </c>
      <c r="S255" s="27" t="s">
        <v>301</v>
      </c>
      <c r="T255" s="27">
        <v>2.7E-2</v>
      </c>
      <c r="U255" s="27">
        <v>0.34899999999999998</v>
      </c>
      <c r="V255" s="27">
        <v>1</v>
      </c>
    </row>
    <row r="256" spans="1:22" ht="13.5" thickBot="1" x14ac:dyDescent="0.25">
      <c r="A256" s="619">
        <v>2009</v>
      </c>
      <c r="B256" s="27" t="s">
        <v>14</v>
      </c>
      <c r="C256" s="27" t="s">
        <v>14</v>
      </c>
      <c r="D256" s="27" t="s">
        <v>14</v>
      </c>
      <c r="E256" s="27">
        <v>0.502</v>
      </c>
      <c r="F256" s="27">
        <v>6.0000000000000001E-3</v>
      </c>
      <c r="G256" s="27">
        <v>0.13300000000000001</v>
      </c>
      <c r="H256" s="27" t="s">
        <v>796</v>
      </c>
      <c r="I256" s="27" t="s">
        <v>796</v>
      </c>
      <c r="J256" s="27">
        <v>0.64200000000000002</v>
      </c>
      <c r="K256" s="619">
        <v>2009</v>
      </c>
      <c r="L256" s="27">
        <v>0.124</v>
      </c>
      <c r="M256" s="27" t="s">
        <v>40</v>
      </c>
      <c r="N256" s="27">
        <v>0.124</v>
      </c>
      <c r="O256" s="27">
        <v>0.16900000000000001</v>
      </c>
      <c r="P256" s="27">
        <v>3.7999999999999999E-2</v>
      </c>
      <c r="Q256" s="27" t="s">
        <v>36</v>
      </c>
      <c r="R256" s="27">
        <v>3.7999999999999999E-2</v>
      </c>
      <c r="S256" s="27" t="s">
        <v>301</v>
      </c>
      <c r="T256" s="27">
        <v>2.7E-2</v>
      </c>
      <c r="U256" s="27">
        <v>0.35799999999999998</v>
      </c>
      <c r="V256" s="27">
        <v>1</v>
      </c>
    </row>
    <row r="257" spans="1:22" ht="13.5" thickBot="1" x14ac:dyDescent="0.25">
      <c r="A257" s="619">
        <v>2010</v>
      </c>
      <c r="B257" s="27" t="s">
        <v>14</v>
      </c>
      <c r="C257" s="27" t="s">
        <v>14</v>
      </c>
      <c r="D257" s="27" t="s">
        <v>14</v>
      </c>
      <c r="E257" s="27">
        <v>0.499</v>
      </c>
      <c r="F257" s="27">
        <v>6.0000000000000001E-3</v>
      </c>
      <c r="G257" s="27">
        <v>0.13700000000000001</v>
      </c>
      <c r="H257" s="27" t="s">
        <v>796</v>
      </c>
      <c r="I257" s="27" t="s">
        <v>796</v>
      </c>
      <c r="J257" s="27">
        <v>0.64300000000000002</v>
      </c>
      <c r="K257" s="619">
        <v>2010</v>
      </c>
      <c r="L257" s="27">
        <v>0.123</v>
      </c>
      <c r="M257" s="27" t="s">
        <v>40</v>
      </c>
      <c r="N257" s="27">
        <v>0.123</v>
      </c>
      <c r="O257" s="27">
        <v>0.16900000000000001</v>
      </c>
      <c r="P257" s="27">
        <v>0.04</v>
      </c>
      <c r="Q257" s="27" t="s">
        <v>36</v>
      </c>
      <c r="R257" s="27">
        <v>0.04</v>
      </c>
      <c r="S257" s="27" t="s">
        <v>301</v>
      </c>
      <c r="T257" s="27">
        <v>2.5999999999999999E-2</v>
      </c>
      <c r="U257" s="27">
        <v>0.35699999999999998</v>
      </c>
      <c r="V257" s="27">
        <v>1</v>
      </c>
    </row>
    <row r="258" spans="1:22" ht="13.5" thickBot="1" x14ac:dyDescent="0.25">
      <c r="A258" s="619">
        <v>2011</v>
      </c>
      <c r="B258" s="27">
        <v>0.496</v>
      </c>
      <c r="C258" s="27">
        <v>1E-3</v>
      </c>
      <c r="D258" s="27">
        <v>8.0000000000000002E-3</v>
      </c>
      <c r="E258" s="27">
        <v>0.505</v>
      </c>
      <c r="F258" s="27">
        <v>6.0000000000000001E-3</v>
      </c>
      <c r="G258" s="27">
        <v>0.124</v>
      </c>
      <c r="H258" s="27">
        <v>4.0000000000000001E-3</v>
      </c>
      <c r="I258" s="27">
        <v>1E-3</v>
      </c>
      <c r="J258" s="27">
        <v>0.64</v>
      </c>
      <c r="K258" s="619">
        <v>2011</v>
      </c>
      <c r="L258" s="27">
        <v>0.124</v>
      </c>
      <c r="M258" s="27">
        <v>2E-3</v>
      </c>
      <c r="N258" s="27">
        <v>0.125</v>
      </c>
      <c r="O258" s="27">
        <v>0.17399999999999999</v>
      </c>
      <c r="P258" s="27">
        <v>3.6999999999999998E-2</v>
      </c>
      <c r="Q258" s="27">
        <v>3.0000000000000001E-3</v>
      </c>
      <c r="R258" s="27">
        <v>3.9E-2</v>
      </c>
      <c r="S258" s="27">
        <v>1.4999999999999999E-2</v>
      </c>
      <c r="T258" s="27">
        <v>6.0000000000000001E-3</v>
      </c>
      <c r="U258" s="27">
        <v>0.36</v>
      </c>
      <c r="V258" s="27">
        <v>1</v>
      </c>
    </row>
    <row r="259" spans="1:22" ht="13.5" thickBot="1" x14ac:dyDescent="0.25">
      <c r="A259" s="619">
        <v>2012</v>
      </c>
      <c r="B259" s="27">
        <v>0.48899999999999999</v>
      </c>
      <c r="C259" s="27">
        <v>1E-3</v>
      </c>
      <c r="D259" s="27">
        <v>1.0999999999999999E-2</v>
      </c>
      <c r="E259" s="27">
        <v>0.5</v>
      </c>
      <c r="F259" s="27">
        <v>6.0000000000000001E-3</v>
      </c>
      <c r="G259" s="27">
        <v>0.124</v>
      </c>
      <c r="H259" s="27">
        <v>5.0000000000000001E-3</v>
      </c>
      <c r="I259" s="27">
        <v>1E-3</v>
      </c>
      <c r="J259" s="27">
        <v>0.63600000000000001</v>
      </c>
      <c r="K259" s="619">
        <v>2012</v>
      </c>
      <c r="L259" s="27">
        <v>0.125</v>
      </c>
      <c r="M259" s="27">
        <v>2E-3</v>
      </c>
      <c r="N259" s="27">
        <v>0.127</v>
      </c>
      <c r="O259" s="27">
        <v>0.17599999999999999</v>
      </c>
      <c r="P259" s="27">
        <v>3.7999999999999999E-2</v>
      </c>
      <c r="Q259" s="27">
        <v>3.0000000000000001E-3</v>
      </c>
      <c r="R259" s="27">
        <v>4.1000000000000002E-2</v>
      </c>
      <c r="S259" s="27">
        <v>1.4999999999999999E-2</v>
      </c>
      <c r="T259" s="27">
        <v>5.0000000000000001E-3</v>
      </c>
      <c r="U259" s="27">
        <v>0.36399999999999999</v>
      </c>
      <c r="V259" s="27">
        <v>1</v>
      </c>
    </row>
    <row r="260" spans="1:22" ht="13.5" thickBot="1" x14ac:dyDescent="0.25">
      <c r="A260" s="619">
        <v>2013</v>
      </c>
      <c r="B260" s="27">
        <v>0.46</v>
      </c>
      <c r="C260" s="27">
        <v>2E-3</v>
      </c>
      <c r="D260" s="27">
        <v>2.1999999999999999E-2</v>
      </c>
      <c r="E260" s="27">
        <v>0.48499999999999999</v>
      </c>
      <c r="F260" s="27">
        <v>6.0000000000000001E-3</v>
      </c>
      <c r="G260" s="27">
        <v>0.122</v>
      </c>
      <c r="H260" s="27">
        <v>4.0000000000000001E-3</v>
      </c>
      <c r="I260" s="27">
        <v>1E-3</v>
      </c>
      <c r="J260" s="27">
        <v>0.61799999999999999</v>
      </c>
      <c r="K260" s="619">
        <v>2013</v>
      </c>
      <c r="L260" s="27">
        <v>0.127</v>
      </c>
      <c r="M260" s="27">
        <v>2E-3</v>
      </c>
      <c r="N260" s="27">
        <v>0.129</v>
      </c>
      <c r="O260" s="27">
        <v>0.19400000000000001</v>
      </c>
      <c r="P260" s="27">
        <v>3.7999999999999999E-2</v>
      </c>
      <c r="Q260" s="27">
        <v>3.0000000000000001E-3</v>
      </c>
      <c r="R260" s="27">
        <v>4.1000000000000002E-2</v>
      </c>
      <c r="S260" s="27">
        <v>1.4E-2</v>
      </c>
      <c r="T260" s="27">
        <v>4.0000000000000001E-3</v>
      </c>
      <c r="U260" s="27">
        <v>0.38200000000000001</v>
      </c>
      <c r="V260" s="27">
        <v>1</v>
      </c>
    </row>
    <row r="261" spans="1:22" ht="13.5" thickBot="1" x14ac:dyDescent="0.25">
      <c r="A261" s="619">
        <v>2014</v>
      </c>
      <c r="B261" s="174">
        <v>0.45400000000000001</v>
      </c>
      <c r="C261" s="174">
        <v>3.0000000000000001E-3</v>
      </c>
      <c r="D261" s="174">
        <v>2.5000000000000001E-2</v>
      </c>
      <c r="E261" s="174">
        <v>0.48199999999999998</v>
      </c>
      <c r="F261" s="174">
        <v>6.0000000000000001E-3</v>
      </c>
      <c r="G261" s="174">
        <v>0.12</v>
      </c>
      <c r="H261" s="174">
        <v>4.0000000000000001E-3</v>
      </c>
      <c r="I261" s="174">
        <v>1E-3</v>
      </c>
      <c r="J261" s="174">
        <v>0.61199999999999999</v>
      </c>
      <c r="K261" s="619">
        <v>2014</v>
      </c>
      <c r="L261" s="174">
        <v>0.129</v>
      </c>
      <c r="M261" s="174">
        <v>2E-3</v>
      </c>
      <c r="N261" s="174">
        <v>0.13100000000000001</v>
      </c>
      <c r="O261" s="174">
        <v>0.19500000000000001</v>
      </c>
      <c r="P261" s="174">
        <v>3.9E-2</v>
      </c>
      <c r="Q261" s="174">
        <v>3.0000000000000001E-3</v>
      </c>
      <c r="R261" s="174">
        <v>4.2000000000000003E-2</v>
      </c>
      <c r="S261" s="174">
        <v>1.4999999999999999E-2</v>
      </c>
      <c r="T261" s="174">
        <v>4.0000000000000001E-3</v>
      </c>
      <c r="U261" s="174">
        <v>0.38800000000000001</v>
      </c>
      <c r="V261" s="174">
        <v>1</v>
      </c>
    </row>
    <row r="262" spans="1:22" ht="13.5" thickBot="1" x14ac:dyDescent="0.25">
      <c r="A262" s="619">
        <v>2015</v>
      </c>
      <c r="B262" s="174">
        <v>0.45263022026050181</v>
      </c>
      <c r="C262" s="174">
        <v>3.0202153806017755E-3</v>
      </c>
      <c r="D262" s="174">
        <v>2.3487925532707725E-2</v>
      </c>
      <c r="E262" s="174">
        <v>0.47913836117381131</v>
      </c>
      <c r="F262" s="174">
        <v>5.7856978623074427E-3</v>
      </c>
      <c r="G262" s="174">
        <v>0.1183692384789423</v>
      </c>
      <c r="H262" s="174">
        <v>3.6933073224871315E-3</v>
      </c>
      <c r="I262" s="174">
        <v>8.5027826366577074E-4</v>
      </c>
      <c r="J262" s="174">
        <v>0.60783688310121398</v>
      </c>
      <c r="K262" s="619">
        <v>2015</v>
      </c>
      <c r="L262" s="174">
        <v>0.12850325536870585</v>
      </c>
      <c r="M262" s="174">
        <v>1.9244648271921827E-3</v>
      </c>
      <c r="N262" s="174">
        <v>0.13042772019589804</v>
      </c>
      <c r="O262" s="174">
        <v>0.19734298571035092</v>
      </c>
      <c r="P262" s="174">
        <v>4.0404743301647054E-2</v>
      </c>
      <c r="Q262" s="174">
        <v>3.2504738124525556E-3</v>
      </c>
      <c r="R262" s="174">
        <v>4.3655195065030204E-2</v>
      </c>
      <c r="S262" s="174">
        <v>1.6319508478616858E-2</v>
      </c>
      <c r="T262" s="174">
        <v>4.417707448890037E-3</v>
      </c>
      <c r="U262" s="174">
        <v>0.39216311689878602</v>
      </c>
      <c r="V262" s="174">
        <v>1</v>
      </c>
    </row>
    <row r="263" spans="1:22" ht="13.5" thickBot="1" x14ac:dyDescent="0.25">
      <c r="A263" s="619">
        <v>2016</v>
      </c>
      <c r="B263" s="174">
        <v>0.45101423673779745</v>
      </c>
      <c r="C263" s="174">
        <v>4.265878829044948E-3</v>
      </c>
      <c r="D263" s="174">
        <v>2.3224360631793867E-2</v>
      </c>
      <c r="E263" s="174">
        <v>0.47850449729178707</v>
      </c>
      <c r="F263" s="174">
        <v>5.7862520495687358E-3</v>
      </c>
      <c r="G263" s="174">
        <v>0.11446919697573152</v>
      </c>
      <c r="H263" s="174">
        <v>3.4687686582102533E-3</v>
      </c>
      <c r="I263" s="174">
        <v>6.6472955606468797E-4</v>
      </c>
      <c r="J263" s="174">
        <v>0.60289344453136229</v>
      </c>
      <c r="K263" s="619">
        <v>2016</v>
      </c>
      <c r="L263" s="174">
        <v>0.12768428801145038</v>
      </c>
      <c r="M263" s="174">
        <v>1.9362035964919054E-3</v>
      </c>
      <c r="N263" s="174">
        <v>0.12962049160794228</v>
      </c>
      <c r="O263" s="174">
        <v>0.19986125347230177</v>
      </c>
      <c r="P263" s="174">
        <v>4.258236780489949E-2</v>
      </c>
      <c r="Q263" s="174">
        <v>3.8579161983459849E-3</v>
      </c>
      <c r="R263" s="174">
        <v>4.6440284003245472E-2</v>
      </c>
      <c r="S263" s="174">
        <v>1.6301208844256908E-2</v>
      </c>
      <c r="T263" s="174">
        <v>4.8833175408912874E-3</v>
      </c>
      <c r="U263" s="174">
        <v>0.39710655546863771</v>
      </c>
      <c r="V263" s="174">
        <v>1</v>
      </c>
    </row>
    <row r="264" spans="1:22" ht="13.5" thickBot="1" x14ac:dyDescent="0.25">
      <c r="A264" s="640">
        <v>2017</v>
      </c>
      <c r="B264" s="174">
        <v>0.45879759154775629</v>
      </c>
      <c r="C264" s="174">
        <v>4.0924489245240765E-3</v>
      </c>
      <c r="D264" s="174">
        <v>2.335951581083389E-2</v>
      </c>
      <c r="E264" s="174">
        <v>0.48624955628311417</v>
      </c>
      <c r="F264" s="174">
        <v>5.738300202928241E-3</v>
      </c>
      <c r="G264" s="174">
        <v>0.11921738069092608</v>
      </c>
      <c r="H264" s="174">
        <v>3.5007913551446546E-3</v>
      </c>
      <c r="I264" s="174">
        <v>6.3408107870890267E-4</v>
      </c>
      <c r="J264" s="174">
        <v>0.61534013064379656</v>
      </c>
      <c r="K264" s="640">
        <v>2017</v>
      </c>
      <c r="L264" s="174">
        <v>0.12923330412484182</v>
      </c>
      <c r="M264" s="174">
        <v>1.8643418162894625E-3</v>
      </c>
      <c r="N264" s="174">
        <v>0.13109762490815691</v>
      </c>
      <c r="O264" s="174">
        <v>0.183221668220688</v>
      </c>
      <c r="P264" s="174">
        <v>4.5074463354700944E-2</v>
      </c>
      <c r="Q264" s="174">
        <v>4.3561182913829611E-3</v>
      </c>
      <c r="R264" s="174">
        <v>4.9430539580135144E-2</v>
      </c>
      <c r="S264" s="174">
        <v>1.5663466352383554E-2</v>
      </c>
      <c r="T264" s="174">
        <v>5.2465702948400247E-3</v>
      </c>
      <c r="U264" s="174">
        <v>0.38465989038917797</v>
      </c>
      <c r="V264" s="174">
        <v>1</v>
      </c>
    </row>
    <row r="265" spans="1:22" x14ac:dyDescent="0.2">
      <c r="A265" s="414" t="s">
        <v>18</v>
      </c>
      <c r="B265" s="401"/>
      <c r="C265" s="401"/>
      <c r="D265" s="401"/>
      <c r="E265" s="401"/>
      <c r="F265" s="401"/>
      <c r="G265" s="401"/>
      <c r="H265" s="401"/>
      <c r="I265" s="401"/>
      <c r="J265" s="401"/>
      <c r="K265" s="414" t="s">
        <v>18</v>
      </c>
    </row>
    <row r="266" spans="1:22" x14ac:dyDescent="0.2">
      <c r="A266" s="414" t="s">
        <v>19</v>
      </c>
      <c r="B266" s="401"/>
      <c r="C266" s="401"/>
      <c r="D266" s="401"/>
      <c r="E266" s="401"/>
      <c r="F266" s="401"/>
      <c r="G266" s="401"/>
      <c r="H266" s="401"/>
      <c r="I266" s="401"/>
      <c r="J266" s="401"/>
      <c r="K266" s="414" t="s">
        <v>801</v>
      </c>
    </row>
    <row r="267" spans="1:22" x14ac:dyDescent="0.2">
      <c r="A267" s="414" t="s">
        <v>20</v>
      </c>
      <c r="B267" s="401"/>
      <c r="C267" s="401"/>
      <c r="D267" s="401"/>
      <c r="E267" s="401"/>
      <c r="F267" s="401"/>
      <c r="G267" s="401"/>
      <c r="H267" s="401"/>
      <c r="I267" s="401"/>
      <c r="J267" s="401"/>
      <c r="K267" s="414" t="s">
        <v>802</v>
      </c>
    </row>
    <row r="268" spans="1:22" x14ac:dyDescent="0.2">
      <c r="A268" s="414" t="s">
        <v>797</v>
      </c>
      <c r="B268" s="401"/>
      <c r="C268" s="401"/>
      <c r="D268" s="401"/>
      <c r="E268" s="401"/>
      <c r="F268" s="401"/>
      <c r="G268" s="401"/>
      <c r="H268" s="401"/>
      <c r="I268" s="401"/>
      <c r="J268" s="401"/>
      <c r="K268" s="414" t="s">
        <v>43</v>
      </c>
    </row>
    <row r="269" spans="1:22" x14ac:dyDescent="0.2">
      <c r="A269" s="414" t="s">
        <v>808</v>
      </c>
      <c r="B269" s="401"/>
      <c r="C269" s="401"/>
      <c r="D269" s="401"/>
      <c r="E269" s="401"/>
      <c r="F269" s="401"/>
      <c r="G269" s="401"/>
      <c r="H269" s="401"/>
      <c r="I269" s="401"/>
      <c r="J269" s="401"/>
      <c r="K269" s="414" t="s">
        <v>44</v>
      </c>
    </row>
    <row r="270" spans="1:22" x14ac:dyDescent="0.2">
      <c r="A270" s="434" t="s">
        <v>807</v>
      </c>
      <c r="B270" s="401"/>
      <c r="C270" s="401"/>
      <c r="D270" s="401"/>
      <c r="E270" s="401"/>
      <c r="F270" s="401"/>
      <c r="G270" s="401"/>
      <c r="H270" s="401"/>
      <c r="I270" s="401"/>
      <c r="J270" s="401"/>
      <c r="K270" s="414" t="s">
        <v>810</v>
      </c>
    </row>
    <row r="271" spans="1:22" x14ac:dyDescent="0.2">
      <c r="A271" s="414" t="s">
        <v>22</v>
      </c>
      <c r="B271" s="401"/>
      <c r="C271" s="401"/>
      <c r="D271" s="401"/>
      <c r="E271" s="401"/>
      <c r="F271" s="401"/>
      <c r="G271" s="401"/>
      <c r="H271" s="401"/>
      <c r="I271" s="401"/>
      <c r="J271" s="401"/>
      <c r="K271" s="434" t="s">
        <v>811</v>
      </c>
    </row>
    <row r="272" spans="1:22" x14ac:dyDescent="0.2">
      <c r="A272" s="415"/>
      <c r="B272" s="401"/>
      <c r="C272" s="401"/>
      <c r="D272" s="401"/>
      <c r="E272" s="401"/>
      <c r="F272" s="401"/>
      <c r="G272" s="401"/>
      <c r="H272" s="401"/>
      <c r="I272" s="401"/>
      <c r="J272" s="401"/>
      <c r="K272" s="414" t="s">
        <v>22</v>
      </c>
    </row>
    <row r="275" spans="1:22" ht="12.75" customHeight="1" x14ac:dyDescent="0.2">
      <c r="A275" s="778" t="s">
        <v>2403</v>
      </c>
      <c r="B275" s="778"/>
      <c r="C275" s="778"/>
      <c r="D275" s="778"/>
      <c r="E275" s="778"/>
      <c r="F275" s="778"/>
      <c r="G275" s="778"/>
      <c r="H275" s="778"/>
      <c r="I275" s="778"/>
      <c r="J275" s="778"/>
      <c r="K275" s="778" t="s">
        <v>2403</v>
      </c>
      <c r="L275" s="778"/>
      <c r="M275" s="778"/>
      <c r="N275" s="778"/>
      <c r="O275" s="778"/>
      <c r="P275" s="778"/>
      <c r="Q275" s="778"/>
      <c r="R275" s="778"/>
      <c r="S275" s="778"/>
      <c r="T275" s="778"/>
      <c r="U275" s="778"/>
      <c r="V275" s="778"/>
    </row>
    <row r="276" spans="1:22" ht="13.5" customHeight="1" thickBot="1" x14ac:dyDescent="0.25">
      <c r="A276" s="779" t="s">
        <v>116</v>
      </c>
      <c r="B276" s="779"/>
      <c r="C276" s="779"/>
      <c r="D276" s="779"/>
      <c r="E276" s="779"/>
      <c r="F276" s="779"/>
      <c r="G276" s="779"/>
      <c r="H276" s="779"/>
      <c r="I276" s="779"/>
      <c r="J276" s="779"/>
      <c r="K276" s="779" t="s">
        <v>116</v>
      </c>
      <c r="L276" s="779"/>
      <c r="M276" s="779"/>
      <c r="N276" s="779"/>
      <c r="O276" s="779"/>
      <c r="P276" s="779"/>
      <c r="Q276" s="779"/>
      <c r="R276" s="779"/>
      <c r="S276" s="779"/>
      <c r="T276" s="779"/>
      <c r="U276" s="779"/>
      <c r="V276" s="779"/>
    </row>
    <row r="277" spans="1:22" ht="12.75" customHeight="1" x14ac:dyDescent="0.2">
      <c r="A277" s="950" t="s">
        <v>2408</v>
      </c>
      <c r="B277" s="951"/>
      <c r="C277" s="951"/>
      <c r="D277" s="951"/>
      <c r="E277" s="951"/>
      <c r="F277" s="951"/>
      <c r="G277" s="951"/>
      <c r="H277" s="951"/>
      <c r="I277" s="951"/>
      <c r="J277" s="952"/>
      <c r="K277" s="1001" t="s">
        <v>2408</v>
      </c>
      <c r="L277" s="1002"/>
      <c r="M277" s="1002"/>
      <c r="N277" s="1002"/>
      <c r="O277" s="1002"/>
      <c r="P277" s="1002"/>
      <c r="Q277" s="1002"/>
      <c r="R277" s="1002"/>
      <c r="S277" s="1002"/>
      <c r="T277" s="1002"/>
      <c r="U277" s="1002"/>
      <c r="V277" s="1003"/>
    </row>
    <row r="278" spans="1:22" ht="12.75" customHeight="1" x14ac:dyDescent="0.2">
      <c r="A278" s="1001" t="s">
        <v>793</v>
      </c>
      <c r="B278" s="1002"/>
      <c r="C278" s="1002"/>
      <c r="D278" s="1002"/>
      <c r="E278" s="1002"/>
      <c r="F278" s="1002"/>
      <c r="G278" s="1002"/>
      <c r="H278" s="1002"/>
      <c r="I278" s="1002"/>
      <c r="J278" s="1003"/>
      <c r="K278" s="1001" t="s">
        <v>2412</v>
      </c>
      <c r="L278" s="1002"/>
      <c r="M278" s="1002"/>
      <c r="N278" s="1002"/>
      <c r="O278" s="1002"/>
      <c r="P278" s="1002"/>
      <c r="Q278" s="1002"/>
      <c r="R278" s="1002"/>
      <c r="S278" s="1002"/>
      <c r="T278" s="1002"/>
      <c r="U278" s="1002"/>
      <c r="V278" s="1003"/>
    </row>
    <row r="279" spans="1:22" ht="13.5" thickBot="1" x14ac:dyDescent="0.25">
      <c r="A279" s="953" t="s">
        <v>2421</v>
      </c>
      <c r="B279" s="954"/>
      <c r="C279" s="954"/>
      <c r="D279" s="954"/>
      <c r="E279" s="954"/>
      <c r="F279" s="954"/>
      <c r="G279" s="954"/>
      <c r="H279" s="954"/>
      <c r="I279" s="954"/>
      <c r="J279" s="955"/>
      <c r="K279" s="894" t="s">
        <v>2421</v>
      </c>
      <c r="L279" s="895"/>
      <c r="M279" s="895"/>
      <c r="N279" s="895"/>
      <c r="O279" s="895"/>
      <c r="P279" s="895"/>
      <c r="Q279" s="895"/>
      <c r="R279" s="895"/>
      <c r="S279" s="895"/>
      <c r="T279" s="895"/>
      <c r="U279" s="895"/>
      <c r="V279" s="896"/>
    </row>
    <row r="280" spans="1:22" ht="21.75" customHeight="1" thickBot="1" x14ac:dyDescent="0.25">
      <c r="A280" s="1006" t="s">
        <v>794</v>
      </c>
      <c r="B280" s="870" t="s">
        <v>4</v>
      </c>
      <c r="C280" s="871"/>
      <c r="D280" s="871"/>
      <c r="E280" s="872"/>
      <c r="F280" s="1008" t="s">
        <v>5</v>
      </c>
      <c r="G280" s="1008" t="s">
        <v>6</v>
      </c>
      <c r="H280" s="1008" t="s">
        <v>7</v>
      </c>
      <c r="I280" s="1008" t="s">
        <v>8</v>
      </c>
      <c r="J280" s="1008" t="s">
        <v>795</v>
      </c>
      <c r="K280" s="1006" t="s">
        <v>794</v>
      </c>
      <c r="L280" s="870" t="s">
        <v>23</v>
      </c>
      <c r="M280" s="871"/>
      <c r="N280" s="872"/>
      <c r="O280" s="1008" t="s">
        <v>24</v>
      </c>
      <c r="P280" s="870" t="s">
        <v>25</v>
      </c>
      <c r="Q280" s="871"/>
      <c r="R280" s="872"/>
      <c r="S280" s="1008" t="s">
        <v>26</v>
      </c>
      <c r="T280" s="1008" t="s">
        <v>27</v>
      </c>
      <c r="U280" s="1008" t="s">
        <v>799</v>
      </c>
      <c r="V280" s="1008" t="s">
        <v>29</v>
      </c>
    </row>
    <row r="281" spans="1:22" ht="34.5" thickBot="1" x14ac:dyDescent="0.25">
      <c r="A281" s="1019"/>
      <c r="B281" s="397" t="s">
        <v>10</v>
      </c>
      <c r="C281" s="397" t="s">
        <v>11</v>
      </c>
      <c r="D281" s="398" t="s">
        <v>2287</v>
      </c>
      <c r="E281" s="397" t="s">
        <v>12</v>
      </c>
      <c r="F281" s="1020"/>
      <c r="G281" s="1020"/>
      <c r="H281" s="1020"/>
      <c r="I281" s="1020"/>
      <c r="J281" s="1020"/>
      <c r="K281" s="1007"/>
      <c r="L281" s="383" t="s">
        <v>30</v>
      </c>
      <c r="M281" s="383" t="s">
        <v>800</v>
      </c>
      <c r="N281" s="383" t="s">
        <v>31</v>
      </c>
      <c r="O281" s="1009"/>
      <c r="P281" s="383" t="s">
        <v>32</v>
      </c>
      <c r="Q281" s="383" t="s">
        <v>33</v>
      </c>
      <c r="R281" s="383" t="s">
        <v>34</v>
      </c>
      <c r="S281" s="1009"/>
      <c r="T281" s="1009"/>
      <c r="U281" s="1009"/>
      <c r="V281" s="1009"/>
    </row>
    <row r="282" spans="1:22" ht="13.5" thickBot="1" x14ac:dyDescent="0.25">
      <c r="A282" s="964" t="s">
        <v>110</v>
      </c>
      <c r="B282" s="965"/>
      <c r="C282" s="965"/>
      <c r="D282" s="965"/>
      <c r="E282" s="965"/>
      <c r="F282" s="965"/>
      <c r="G282" s="965"/>
      <c r="H282" s="965"/>
      <c r="I282" s="965"/>
      <c r="J282" s="966"/>
      <c r="K282" s="964" t="s">
        <v>110</v>
      </c>
      <c r="L282" s="965"/>
      <c r="M282" s="965"/>
      <c r="N282" s="965"/>
      <c r="O282" s="965"/>
      <c r="P282" s="965"/>
      <c r="Q282" s="965"/>
      <c r="R282" s="965"/>
      <c r="S282" s="965"/>
      <c r="T282" s="965"/>
      <c r="U282" s="965"/>
      <c r="V282" s="966"/>
    </row>
    <row r="283" spans="1:22" ht="13.5" thickBot="1" x14ac:dyDescent="0.25">
      <c r="A283" s="413">
        <v>2007</v>
      </c>
      <c r="B283" s="27" t="s">
        <v>14</v>
      </c>
      <c r="C283" s="27" t="s">
        <v>14</v>
      </c>
      <c r="D283" s="27" t="s">
        <v>14</v>
      </c>
      <c r="E283" s="27">
        <v>0.4</v>
      </c>
      <c r="F283" s="27">
        <v>0.504</v>
      </c>
      <c r="G283" s="27">
        <v>0.22</v>
      </c>
      <c r="H283" s="27" t="s">
        <v>796</v>
      </c>
      <c r="I283" s="27" t="s">
        <v>796</v>
      </c>
      <c r="J283" s="27">
        <v>0.36399999999999999</v>
      </c>
      <c r="K283" s="413">
        <v>2007</v>
      </c>
      <c r="L283" s="27">
        <v>0.376</v>
      </c>
      <c r="M283" s="27" t="s">
        <v>40</v>
      </c>
      <c r="N283" s="27">
        <v>0.376</v>
      </c>
      <c r="O283" s="27">
        <v>0.502</v>
      </c>
      <c r="P283" s="27">
        <v>0.39200000000000002</v>
      </c>
      <c r="Q283" s="27" t="s">
        <v>36</v>
      </c>
      <c r="R283" s="27">
        <v>0.39200000000000002</v>
      </c>
      <c r="S283" s="27" t="s">
        <v>301</v>
      </c>
      <c r="T283" s="27">
        <v>0.33800000000000002</v>
      </c>
      <c r="U283" s="27">
        <v>0.437</v>
      </c>
      <c r="V283" s="27">
        <v>0.39</v>
      </c>
    </row>
    <row r="284" spans="1:22" ht="13.5" thickBot="1" x14ac:dyDescent="0.25">
      <c r="A284" s="413">
        <v>2008</v>
      </c>
      <c r="B284" s="27" t="s">
        <v>14</v>
      </c>
      <c r="C284" s="27" t="s">
        <v>14</v>
      </c>
      <c r="D284" s="27" t="s">
        <v>14</v>
      </c>
      <c r="E284" s="27">
        <v>0.39800000000000002</v>
      </c>
      <c r="F284" s="27">
        <v>0.48899999999999999</v>
      </c>
      <c r="G284" s="27">
        <v>0.20399999999999999</v>
      </c>
      <c r="H284" s="27" t="s">
        <v>796</v>
      </c>
      <c r="I284" s="27" t="s">
        <v>796</v>
      </c>
      <c r="J284" s="27">
        <v>0.35899999999999999</v>
      </c>
      <c r="K284" s="413">
        <v>2008</v>
      </c>
      <c r="L284" s="27">
        <v>0.35199999999999998</v>
      </c>
      <c r="M284" s="27" t="s">
        <v>40</v>
      </c>
      <c r="N284" s="27">
        <v>0.35199999999999998</v>
      </c>
      <c r="O284" s="27">
        <v>0.501</v>
      </c>
      <c r="P284" s="27">
        <v>0.39300000000000002</v>
      </c>
      <c r="Q284" s="27" t="s">
        <v>36</v>
      </c>
      <c r="R284" s="27">
        <v>0.39300000000000002</v>
      </c>
      <c r="S284" s="27" t="s">
        <v>301</v>
      </c>
      <c r="T284" s="27">
        <v>0.32</v>
      </c>
      <c r="U284" s="27">
        <v>0.42599999999999999</v>
      </c>
      <c r="V284" s="27">
        <v>0.38200000000000001</v>
      </c>
    </row>
    <row r="285" spans="1:22" ht="13.5" thickBot="1" x14ac:dyDescent="0.25">
      <c r="A285" s="413">
        <v>2009</v>
      </c>
      <c r="B285" s="27" t="s">
        <v>14</v>
      </c>
      <c r="C285" s="27" t="s">
        <v>14</v>
      </c>
      <c r="D285" s="27" t="s">
        <v>14</v>
      </c>
      <c r="E285" s="27">
        <v>0.39900000000000002</v>
      </c>
      <c r="F285" s="27">
        <v>0.48599999999999999</v>
      </c>
      <c r="G285" s="27">
        <v>0.21</v>
      </c>
      <c r="H285" s="27" t="s">
        <v>796</v>
      </c>
      <c r="I285" s="27" t="s">
        <v>796</v>
      </c>
      <c r="J285" s="27">
        <v>0.36</v>
      </c>
      <c r="K285" s="413">
        <v>2009</v>
      </c>
      <c r="L285" s="27">
        <v>0.34499999999999997</v>
      </c>
      <c r="M285" s="27" t="s">
        <v>40</v>
      </c>
      <c r="N285" s="27">
        <v>0.34499999999999997</v>
      </c>
      <c r="O285" s="27">
        <v>0.501</v>
      </c>
      <c r="P285" s="27">
        <v>0.375</v>
      </c>
      <c r="Q285" s="27" t="s">
        <v>36</v>
      </c>
      <c r="R285" s="27">
        <v>0.375</v>
      </c>
      <c r="S285" s="27" t="s">
        <v>301</v>
      </c>
      <c r="T285" s="27">
        <v>0.316</v>
      </c>
      <c r="U285" s="27">
        <v>0.42</v>
      </c>
      <c r="V285" s="27">
        <v>0.38200000000000001</v>
      </c>
    </row>
    <row r="286" spans="1:22" ht="13.5" thickBot="1" x14ac:dyDescent="0.25">
      <c r="A286" s="413">
        <v>2010</v>
      </c>
      <c r="B286" s="27" t="s">
        <v>14</v>
      </c>
      <c r="C286" s="27" t="s">
        <v>14</v>
      </c>
      <c r="D286" s="27" t="s">
        <v>14</v>
      </c>
      <c r="E286" s="27">
        <v>0.39700000000000002</v>
      </c>
      <c r="F286" s="27">
        <v>0.46400000000000002</v>
      </c>
      <c r="G286" s="27">
        <v>0.219</v>
      </c>
      <c r="H286" s="27" t="s">
        <v>796</v>
      </c>
      <c r="I286" s="27" t="s">
        <v>796</v>
      </c>
      <c r="J286" s="27">
        <v>0.36</v>
      </c>
      <c r="K286" s="413">
        <v>2010</v>
      </c>
      <c r="L286" s="27">
        <v>0.33900000000000002</v>
      </c>
      <c r="M286" s="27" t="s">
        <v>40</v>
      </c>
      <c r="N286" s="27">
        <v>0.33900000000000002</v>
      </c>
      <c r="O286" s="27">
        <v>0.49399999999999999</v>
      </c>
      <c r="P286" s="27">
        <v>0.35399999999999998</v>
      </c>
      <c r="Q286" s="27" t="s">
        <v>36</v>
      </c>
      <c r="R286" s="27">
        <v>0.35399999999999998</v>
      </c>
      <c r="S286" s="27" t="s">
        <v>301</v>
      </c>
      <c r="T286" s="27">
        <v>0.311</v>
      </c>
      <c r="U286" s="27">
        <v>0.41199999999999998</v>
      </c>
      <c r="V286" s="27">
        <v>0.378</v>
      </c>
    </row>
    <row r="287" spans="1:22" ht="13.5" thickBot="1" x14ac:dyDescent="0.25">
      <c r="A287" s="413">
        <v>2011</v>
      </c>
      <c r="B287" s="27">
        <v>0.39300000000000002</v>
      </c>
      <c r="C287" s="27">
        <v>0.38100000000000001</v>
      </c>
      <c r="D287" s="27">
        <v>0.23599999999999999</v>
      </c>
      <c r="E287" s="27">
        <v>0.39</v>
      </c>
      <c r="F287" s="27">
        <v>0.46600000000000003</v>
      </c>
      <c r="G287" s="27">
        <v>0.20799999999999999</v>
      </c>
      <c r="H287" s="27">
        <v>0.126</v>
      </c>
      <c r="I287" s="27">
        <v>2E-3</v>
      </c>
      <c r="J287" s="27">
        <v>0.35299999999999998</v>
      </c>
      <c r="K287" s="413">
        <v>2011</v>
      </c>
      <c r="L287" s="27">
        <v>0.33500000000000002</v>
      </c>
      <c r="M287" s="27">
        <v>0.08</v>
      </c>
      <c r="N287" s="27">
        <v>0.33200000000000002</v>
      </c>
      <c r="O287" s="27">
        <v>0.48299999999999998</v>
      </c>
      <c r="P287" s="27">
        <v>0.36299999999999999</v>
      </c>
      <c r="Q287" s="27">
        <v>0.35399999999999998</v>
      </c>
      <c r="R287" s="27">
        <v>0.36199999999999999</v>
      </c>
      <c r="S287" s="27">
        <v>0.35099999999999998</v>
      </c>
      <c r="T287" s="27">
        <v>0.40400000000000003</v>
      </c>
      <c r="U287" s="27">
        <v>0.41</v>
      </c>
      <c r="V287" s="27">
        <v>0.374</v>
      </c>
    </row>
    <row r="288" spans="1:22" ht="13.5" thickBot="1" x14ac:dyDescent="0.25">
      <c r="A288" s="413">
        <v>2012</v>
      </c>
      <c r="B288" s="27">
        <v>0.38100000000000001</v>
      </c>
      <c r="C288" s="27">
        <v>0.28599999999999998</v>
      </c>
      <c r="D288" s="27">
        <v>0.26100000000000001</v>
      </c>
      <c r="E288" s="27">
        <v>0.378</v>
      </c>
      <c r="F288" s="27">
        <v>0.47</v>
      </c>
      <c r="G288" s="27">
        <v>0.19900000000000001</v>
      </c>
      <c r="H288" s="27">
        <v>0.125</v>
      </c>
      <c r="I288" s="27">
        <v>2E-3</v>
      </c>
      <c r="J288" s="27">
        <v>0.34100000000000003</v>
      </c>
      <c r="K288" s="413">
        <v>2012</v>
      </c>
      <c r="L288" s="27">
        <v>0.32300000000000001</v>
      </c>
      <c r="M288" s="27">
        <v>8.6999999999999994E-2</v>
      </c>
      <c r="N288" s="27">
        <v>0.32</v>
      </c>
      <c r="O288" s="27">
        <v>0.47</v>
      </c>
      <c r="P288" s="27">
        <v>0.35899999999999999</v>
      </c>
      <c r="Q288" s="27">
        <v>0.35799999999999998</v>
      </c>
      <c r="R288" s="27">
        <v>0.35899999999999999</v>
      </c>
      <c r="S288" s="27">
        <v>0.34</v>
      </c>
      <c r="T288" s="27">
        <v>0.34399999999999997</v>
      </c>
      <c r="U288" s="27">
        <v>0.39800000000000002</v>
      </c>
      <c r="V288" s="27">
        <v>0.36199999999999999</v>
      </c>
    </row>
    <row r="289" spans="1:22" ht="13.5" thickBot="1" x14ac:dyDescent="0.25">
      <c r="A289" s="413">
        <v>2013</v>
      </c>
      <c r="B289" s="27">
        <v>0.373</v>
      </c>
      <c r="C289" s="27">
        <v>0.35299999999999998</v>
      </c>
      <c r="D289" s="27">
        <v>0.311</v>
      </c>
      <c r="E289" s="27">
        <v>0.37</v>
      </c>
      <c r="F289" s="27">
        <v>0.45</v>
      </c>
      <c r="G289" s="27">
        <v>0.2</v>
      </c>
      <c r="H289" s="27">
        <v>0.11899999999999999</v>
      </c>
      <c r="I289" s="27">
        <v>3.0000000000000001E-3</v>
      </c>
      <c r="J289" s="27">
        <v>0.33500000000000002</v>
      </c>
      <c r="K289" s="413">
        <v>2013</v>
      </c>
      <c r="L289" s="27">
        <v>0.29399999999999998</v>
      </c>
      <c r="M289" s="27">
        <v>8.3000000000000004E-2</v>
      </c>
      <c r="N289" s="27">
        <v>0.29099999999999998</v>
      </c>
      <c r="O289" s="27">
        <v>0.41099999999999998</v>
      </c>
      <c r="P289" s="27">
        <v>0.35799999999999998</v>
      </c>
      <c r="Q289" s="27">
        <v>0.318</v>
      </c>
      <c r="R289" s="27">
        <v>0.35499999999999998</v>
      </c>
      <c r="S289" s="27">
        <v>0.34300000000000003</v>
      </c>
      <c r="T289" s="27">
        <v>0.34100000000000003</v>
      </c>
      <c r="U289" s="27">
        <v>0.36099999999999999</v>
      </c>
      <c r="V289" s="27">
        <v>0.34499999999999997</v>
      </c>
    </row>
    <row r="290" spans="1:22" ht="13.5" thickBot="1" x14ac:dyDescent="0.25">
      <c r="A290" s="413">
        <v>2014</v>
      </c>
      <c r="B290" s="174">
        <v>0.372</v>
      </c>
      <c r="C290" s="174">
        <v>0.34799999999999998</v>
      </c>
      <c r="D290" s="174">
        <v>0.313</v>
      </c>
      <c r="E290" s="174">
        <v>0.36899999999999999</v>
      </c>
      <c r="F290" s="174">
        <v>0.44500000000000001</v>
      </c>
      <c r="G290" s="174">
        <v>0.20599999999999999</v>
      </c>
      <c r="H290" s="174">
        <v>0.13900000000000001</v>
      </c>
      <c r="I290" s="174">
        <v>3.0000000000000001E-3</v>
      </c>
      <c r="J290" s="174">
        <v>0.33600000000000002</v>
      </c>
      <c r="K290" s="413">
        <v>2014</v>
      </c>
      <c r="L290" s="174">
        <v>0.30599999999999999</v>
      </c>
      <c r="M290" s="174">
        <v>8.5999999999999993E-2</v>
      </c>
      <c r="N290" s="174">
        <v>0.30199999999999999</v>
      </c>
      <c r="O290" s="174">
        <v>0.41</v>
      </c>
      <c r="P290" s="174">
        <v>0.35799999999999998</v>
      </c>
      <c r="Q290" s="174">
        <v>0.32100000000000001</v>
      </c>
      <c r="R290" s="174">
        <v>0.35499999999999998</v>
      </c>
      <c r="S290" s="174">
        <v>0.33600000000000002</v>
      </c>
      <c r="T290" s="174">
        <v>0.32300000000000001</v>
      </c>
      <c r="U290" s="174">
        <v>0.36399999999999999</v>
      </c>
      <c r="V290" s="174">
        <v>0.34699999999999998</v>
      </c>
    </row>
    <row r="291" spans="1:22" ht="13.5" thickBot="1" x14ac:dyDescent="0.25">
      <c r="A291" s="619">
        <v>2015</v>
      </c>
      <c r="B291" s="174">
        <v>0.38138840822485476</v>
      </c>
      <c r="C291" s="174">
        <v>0.36636077589668337</v>
      </c>
      <c r="D291" s="174">
        <v>0.31455320171564227</v>
      </c>
      <c r="E291" s="174">
        <v>0.37801734222257072</v>
      </c>
      <c r="F291" s="174">
        <v>0.44425135574940644</v>
      </c>
      <c r="G291" s="174">
        <v>0.1957989332480945</v>
      </c>
      <c r="H291" s="174">
        <v>0.13606242238991309</v>
      </c>
      <c r="I291" s="174">
        <v>3.3192438347638929E-3</v>
      </c>
      <c r="J291" s="174">
        <v>0.34116854863171664</v>
      </c>
      <c r="K291" s="619">
        <v>2015</v>
      </c>
      <c r="L291" s="174">
        <v>0.3042169449926545</v>
      </c>
      <c r="M291" s="174">
        <v>8.8335376542431912E-2</v>
      </c>
      <c r="N291" s="174">
        <v>0.30103177518651086</v>
      </c>
      <c r="O291" s="174">
        <v>0.41075820545591685</v>
      </c>
      <c r="P291" s="174">
        <v>0.36311154427959302</v>
      </c>
      <c r="Q291" s="174">
        <v>0.3267806267806268</v>
      </c>
      <c r="R291" s="174">
        <v>0.36040660413523634</v>
      </c>
      <c r="S291" s="174">
        <v>0.357578582575036</v>
      </c>
      <c r="T291" s="174">
        <v>0.35982591161820338</v>
      </c>
      <c r="U291" s="174">
        <v>0.3658729379622967</v>
      </c>
      <c r="V291" s="174">
        <v>0.35085669895267807</v>
      </c>
    </row>
    <row r="292" spans="1:22" ht="13.5" thickBot="1" x14ac:dyDescent="0.25">
      <c r="A292" s="619">
        <v>2016</v>
      </c>
      <c r="B292" s="174">
        <v>0.38308638990800825</v>
      </c>
      <c r="C292" s="174">
        <v>0.35916238132911393</v>
      </c>
      <c r="D292" s="174">
        <v>0.31772654531451233</v>
      </c>
      <c r="E292" s="174">
        <v>0.37970083007931749</v>
      </c>
      <c r="F292" s="174">
        <v>0.44918871824408807</v>
      </c>
      <c r="G292" s="174">
        <v>0.20327826017414918</v>
      </c>
      <c r="H292" s="174">
        <v>0.1369352386743691</v>
      </c>
      <c r="I292" s="174">
        <v>2.8241416513295676E-3</v>
      </c>
      <c r="J292" s="174">
        <v>0.34505869638012193</v>
      </c>
      <c r="K292" s="619">
        <v>2016</v>
      </c>
      <c r="L292" s="174">
        <v>0.30664410286332217</v>
      </c>
      <c r="M292" s="174">
        <v>9.3285980412449745E-2</v>
      </c>
      <c r="N292" s="174">
        <v>0.30345707001916639</v>
      </c>
      <c r="O292" s="174">
        <v>0.40732934374918534</v>
      </c>
      <c r="P292" s="174">
        <v>0.36185968039065236</v>
      </c>
      <c r="Q292" s="174">
        <v>0.30316185435677617</v>
      </c>
      <c r="R292" s="174">
        <v>0.3569839522254864</v>
      </c>
      <c r="S292" s="174">
        <v>0.36621723040293985</v>
      </c>
      <c r="T292" s="174">
        <v>0.35974809081170739</v>
      </c>
      <c r="U292" s="174">
        <v>0.36526360133869978</v>
      </c>
      <c r="V292" s="174">
        <v>0.35308219659179402</v>
      </c>
    </row>
    <row r="293" spans="1:22" ht="13.5" thickBot="1" x14ac:dyDescent="0.25">
      <c r="A293" s="640">
        <v>2017</v>
      </c>
      <c r="B293" s="174">
        <v>0.38384554564145018</v>
      </c>
      <c r="C293" s="174">
        <v>0.39022372066011218</v>
      </c>
      <c r="D293" s="174">
        <v>0.31130977999557002</v>
      </c>
      <c r="E293" s="174">
        <v>0.38041455219296805</v>
      </c>
      <c r="F293" s="174">
        <v>0.46660484414860859</v>
      </c>
      <c r="G293" s="174">
        <v>0.20373376136488336</v>
      </c>
      <c r="H293" s="174">
        <v>0.14354463690272345</v>
      </c>
      <c r="I293" s="174">
        <v>2.9522008823431849E-3</v>
      </c>
      <c r="J293" s="174">
        <v>0.34525124151570685</v>
      </c>
      <c r="K293" s="640">
        <v>2017</v>
      </c>
      <c r="L293" s="174">
        <v>0.31086537010855064</v>
      </c>
      <c r="M293" s="174">
        <v>0.10033957964327216</v>
      </c>
      <c r="N293" s="174">
        <v>0.30787152871422024</v>
      </c>
      <c r="O293" s="174">
        <v>0.39718600145583316</v>
      </c>
      <c r="P293" s="174">
        <v>0.36551055090950324</v>
      </c>
      <c r="Q293" s="174">
        <v>0.29485440033991761</v>
      </c>
      <c r="R293" s="174">
        <v>0.35928421437826175</v>
      </c>
      <c r="S293" s="174">
        <v>0.36506425319923191</v>
      </c>
      <c r="T293" s="174">
        <v>0.36892300908015796</v>
      </c>
      <c r="U293" s="174">
        <v>0.36018227051969115</v>
      </c>
      <c r="V293" s="174">
        <v>0.35099461675743765</v>
      </c>
    </row>
    <row r="294" spans="1:22" ht="13.5" customHeight="1" thickBot="1" x14ac:dyDescent="0.25">
      <c r="A294" s="964" t="s">
        <v>111</v>
      </c>
      <c r="B294" s="965"/>
      <c r="C294" s="965"/>
      <c r="D294" s="965"/>
      <c r="E294" s="965"/>
      <c r="F294" s="965"/>
      <c r="G294" s="965"/>
      <c r="H294" s="965"/>
      <c r="I294" s="965"/>
      <c r="J294" s="966"/>
      <c r="K294" s="964" t="s">
        <v>111</v>
      </c>
      <c r="L294" s="965"/>
      <c r="M294" s="965"/>
      <c r="N294" s="965"/>
      <c r="O294" s="965"/>
      <c r="P294" s="965"/>
      <c r="Q294" s="965"/>
      <c r="R294" s="965"/>
      <c r="S294" s="965"/>
      <c r="T294" s="965"/>
      <c r="U294" s="965"/>
      <c r="V294" s="966"/>
    </row>
    <row r="295" spans="1:22" ht="13.5" thickBot="1" x14ac:dyDescent="0.25">
      <c r="A295" s="619">
        <v>2007</v>
      </c>
      <c r="B295" s="27" t="s">
        <v>14</v>
      </c>
      <c r="C295" s="27" t="s">
        <v>14</v>
      </c>
      <c r="D295" s="27" t="s">
        <v>14</v>
      </c>
      <c r="E295" s="27">
        <v>0.27300000000000002</v>
      </c>
      <c r="F295" s="27">
        <v>0.33100000000000002</v>
      </c>
      <c r="G295" s="27">
        <v>0.104</v>
      </c>
      <c r="H295" s="27" t="s">
        <v>796</v>
      </c>
      <c r="I295" s="27" t="s">
        <v>796</v>
      </c>
      <c r="J295" s="27">
        <v>0.23899999999999999</v>
      </c>
      <c r="K295" s="619">
        <v>2007</v>
      </c>
      <c r="L295" s="27">
        <v>0.29299999999999998</v>
      </c>
      <c r="M295" s="27" t="s">
        <v>40</v>
      </c>
      <c r="N295" s="27">
        <v>0.29299999999999998</v>
      </c>
      <c r="O295" s="27">
        <v>0.38200000000000001</v>
      </c>
      <c r="P295" s="27">
        <v>0.26</v>
      </c>
      <c r="Q295" s="27" t="s">
        <v>36</v>
      </c>
      <c r="R295" s="27">
        <v>0.26</v>
      </c>
      <c r="S295" s="27" t="s">
        <v>301</v>
      </c>
      <c r="T295" s="27">
        <v>0.126</v>
      </c>
      <c r="U295" s="27">
        <v>0.32200000000000001</v>
      </c>
      <c r="V295" s="27">
        <v>0.26800000000000002</v>
      </c>
    </row>
    <row r="296" spans="1:22" ht="13.5" thickBot="1" x14ac:dyDescent="0.25">
      <c r="A296" s="619">
        <v>2008</v>
      </c>
      <c r="B296" s="27" t="s">
        <v>14</v>
      </c>
      <c r="C296" s="27" t="s">
        <v>14</v>
      </c>
      <c r="D296" s="27" t="s">
        <v>14</v>
      </c>
      <c r="E296" s="27">
        <v>0.26300000000000001</v>
      </c>
      <c r="F296" s="27">
        <v>0.35699999999999998</v>
      </c>
      <c r="G296" s="27">
        <v>0.1</v>
      </c>
      <c r="H296" s="27" t="s">
        <v>796</v>
      </c>
      <c r="I296" s="27" t="s">
        <v>796</v>
      </c>
      <c r="J296" s="27">
        <v>0.23</v>
      </c>
      <c r="K296" s="619">
        <v>2008</v>
      </c>
      <c r="L296" s="27">
        <v>0.26400000000000001</v>
      </c>
      <c r="M296" s="27" t="s">
        <v>40</v>
      </c>
      <c r="N296" s="27">
        <v>0.26400000000000001</v>
      </c>
      <c r="O296" s="27">
        <v>0.376</v>
      </c>
      <c r="P296" s="27">
        <v>0.26400000000000001</v>
      </c>
      <c r="Q296" s="27" t="s">
        <v>36</v>
      </c>
      <c r="R296" s="27">
        <v>0.26400000000000001</v>
      </c>
      <c r="S296" s="27" t="s">
        <v>301</v>
      </c>
      <c r="T296" s="27">
        <v>0.13300000000000001</v>
      </c>
      <c r="U296" s="27">
        <v>0.308</v>
      </c>
      <c r="V296" s="27">
        <v>0.25700000000000001</v>
      </c>
    </row>
    <row r="297" spans="1:22" ht="13.5" thickBot="1" x14ac:dyDescent="0.25">
      <c r="A297" s="619">
        <v>2009</v>
      </c>
      <c r="B297" s="27" t="s">
        <v>14</v>
      </c>
      <c r="C297" s="27" t="s">
        <v>14</v>
      </c>
      <c r="D297" s="27" t="s">
        <v>14</v>
      </c>
      <c r="E297" s="27">
        <v>0.27400000000000002</v>
      </c>
      <c r="F297" s="27">
        <v>0.35399999999999998</v>
      </c>
      <c r="G297" s="27">
        <v>0.10299999999999999</v>
      </c>
      <c r="H297" s="27" t="s">
        <v>796</v>
      </c>
      <c r="I297" s="27" t="s">
        <v>796</v>
      </c>
      <c r="J297" s="27">
        <v>0.23899999999999999</v>
      </c>
      <c r="K297" s="619">
        <v>2009</v>
      </c>
      <c r="L297" s="27">
        <v>0.27100000000000002</v>
      </c>
      <c r="M297" s="27" t="s">
        <v>40</v>
      </c>
      <c r="N297" s="27">
        <v>0.27100000000000002</v>
      </c>
      <c r="O297" s="27">
        <v>0.39100000000000001</v>
      </c>
      <c r="P297" s="27">
        <v>0.25600000000000001</v>
      </c>
      <c r="Q297" s="27" t="s">
        <v>36</v>
      </c>
      <c r="R297" s="27">
        <v>0.25600000000000001</v>
      </c>
      <c r="S297" s="27" t="s">
        <v>301</v>
      </c>
      <c r="T297" s="27">
        <v>0.13400000000000001</v>
      </c>
      <c r="U297" s="27">
        <v>0.316</v>
      </c>
      <c r="V297" s="27">
        <v>0.26700000000000002</v>
      </c>
    </row>
    <row r="298" spans="1:22" ht="13.5" thickBot="1" x14ac:dyDescent="0.25">
      <c r="A298" s="619">
        <v>2010</v>
      </c>
      <c r="B298" s="27" t="s">
        <v>14</v>
      </c>
      <c r="C298" s="27" t="s">
        <v>14</v>
      </c>
      <c r="D298" s="27" t="s">
        <v>14</v>
      </c>
      <c r="E298" s="27">
        <v>0.28399999999999997</v>
      </c>
      <c r="F298" s="27">
        <v>0.34699999999999998</v>
      </c>
      <c r="G298" s="27">
        <v>0.11</v>
      </c>
      <c r="H298" s="27" t="s">
        <v>796</v>
      </c>
      <c r="I298" s="27" t="s">
        <v>796</v>
      </c>
      <c r="J298" s="27">
        <v>0.247</v>
      </c>
      <c r="K298" s="619">
        <v>2010</v>
      </c>
      <c r="L298" s="27">
        <v>0.27400000000000002</v>
      </c>
      <c r="M298" s="27" t="s">
        <v>40</v>
      </c>
      <c r="N298" s="27">
        <v>0.27400000000000002</v>
      </c>
      <c r="O298" s="27">
        <v>0.40100000000000002</v>
      </c>
      <c r="P298" s="27">
        <v>0.254</v>
      </c>
      <c r="Q298" s="27" t="s">
        <v>36</v>
      </c>
      <c r="R298" s="27">
        <v>0.254</v>
      </c>
      <c r="S298" s="27" t="s">
        <v>301</v>
      </c>
      <c r="T298" s="27">
        <v>0.14299999999999999</v>
      </c>
      <c r="U298" s="27">
        <v>0.32200000000000001</v>
      </c>
      <c r="V298" s="27">
        <v>0.27400000000000002</v>
      </c>
    </row>
    <row r="299" spans="1:22" ht="13.5" thickBot="1" x14ac:dyDescent="0.25">
      <c r="A299" s="619">
        <v>2011</v>
      </c>
      <c r="B299" s="27">
        <v>0.28599999999999998</v>
      </c>
      <c r="C299" s="27">
        <v>0.28599999999999998</v>
      </c>
      <c r="D299" s="27">
        <v>0.11799999999999999</v>
      </c>
      <c r="E299" s="27">
        <v>0.28299999999999997</v>
      </c>
      <c r="F299" s="27">
        <v>0.36299999999999999</v>
      </c>
      <c r="G299" s="27">
        <v>0.112</v>
      </c>
      <c r="H299" s="27">
        <v>6.5000000000000002E-2</v>
      </c>
      <c r="I299" s="27">
        <v>0</v>
      </c>
      <c r="J299" s="27">
        <v>0.249</v>
      </c>
      <c r="K299" s="619">
        <v>2011</v>
      </c>
      <c r="L299" s="27">
        <v>0.27100000000000002</v>
      </c>
      <c r="M299" s="27">
        <v>5.8999999999999997E-2</v>
      </c>
      <c r="N299" s="27">
        <v>0.26800000000000002</v>
      </c>
      <c r="O299" s="27">
        <v>0.40100000000000002</v>
      </c>
      <c r="P299" s="27">
        <v>0.255</v>
      </c>
      <c r="Q299" s="27">
        <v>0.34300000000000003</v>
      </c>
      <c r="R299" s="27">
        <v>0.26100000000000001</v>
      </c>
      <c r="S299" s="27">
        <v>0.13600000000000001</v>
      </c>
      <c r="T299" s="27">
        <v>0.22900000000000001</v>
      </c>
      <c r="U299" s="27">
        <v>0.32600000000000001</v>
      </c>
      <c r="V299" s="27">
        <v>0.27600000000000002</v>
      </c>
    </row>
    <row r="300" spans="1:22" ht="13.5" thickBot="1" x14ac:dyDescent="0.25">
      <c r="A300" s="619">
        <v>2012</v>
      </c>
      <c r="B300" s="27">
        <v>0.28699999999999998</v>
      </c>
      <c r="C300" s="27">
        <v>0.214</v>
      </c>
      <c r="D300" s="27">
        <v>0.151</v>
      </c>
      <c r="E300" s="27">
        <v>0.28399999999999997</v>
      </c>
      <c r="F300" s="27">
        <v>0.36299999999999999</v>
      </c>
      <c r="G300" s="27">
        <v>0.108</v>
      </c>
      <c r="H300" s="27">
        <v>7.3999999999999996E-2</v>
      </c>
      <c r="I300" s="27">
        <v>0</v>
      </c>
      <c r="J300" s="27">
        <v>0.248</v>
      </c>
      <c r="K300" s="619">
        <v>2012</v>
      </c>
      <c r="L300" s="27">
        <v>0.27400000000000002</v>
      </c>
      <c r="M300" s="27">
        <v>6.8000000000000005E-2</v>
      </c>
      <c r="N300" s="27">
        <v>0.27200000000000002</v>
      </c>
      <c r="O300" s="27">
        <v>0.40899999999999997</v>
      </c>
      <c r="P300" s="27">
        <v>0.25800000000000001</v>
      </c>
      <c r="Q300" s="27">
        <v>0.316</v>
      </c>
      <c r="R300" s="27">
        <v>0.26300000000000001</v>
      </c>
      <c r="S300" s="27">
        <v>0.13600000000000001</v>
      </c>
      <c r="T300" s="27">
        <v>0.20599999999999999</v>
      </c>
      <c r="U300" s="27">
        <v>0.33100000000000002</v>
      </c>
      <c r="V300" s="27">
        <v>0.27800000000000002</v>
      </c>
    </row>
    <row r="301" spans="1:22" ht="13.5" thickBot="1" x14ac:dyDescent="0.25">
      <c r="A301" s="619">
        <v>2013</v>
      </c>
      <c r="B301" s="27">
        <v>0.27700000000000002</v>
      </c>
      <c r="C301" s="27">
        <v>0.29799999999999999</v>
      </c>
      <c r="D301" s="27">
        <v>0.19800000000000001</v>
      </c>
      <c r="E301" s="27">
        <v>0.27400000000000002</v>
      </c>
      <c r="F301" s="27">
        <v>0.34499999999999997</v>
      </c>
      <c r="G301" s="27">
        <v>0.104</v>
      </c>
      <c r="H301" s="27">
        <v>6.9000000000000006E-2</v>
      </c>
      <c r="I301" s="27">
        <v>0</v>
      </c>
      <c r="J301" s="27">
        <v>0.23899999999999999</v>
      </c>
      <c r="K301" s="619">
        <v>2013</v>
      </c>
      <c r="L301" s="27">
        <v>0.252</v>
      </c>
      <c r="M301" s="27">
        <v>0.06</v>
      </c>
      <c r="N301" s="27">
        <v>0.249</v>
      </c>
      <c r="O301" s="27">
        <v>0.35899999999999999</v>
      </c>
      <c r="P301" s="27">
        <v>0.251</v>
      </c>
      <c r="Q301" s="27">
        <v>0.26800000000000002</v>
      </c>
      <c r="R301" s="27">
        <v>0.253</v>
      </c>
      <c r="S301" s="27">
        <v>0.13700000000000001</v>
      </c>
      <c r="T301" s="27">
        <v>0.183</v>
      </c>
      <c r="U301" s="27">
        <v>0.3</v>
      </c>
      <c r="V301" s="27">
        <v>0.26200000000000001</v>
      </c>
    </row>
    <row r="302" spans="1:22" ht="13.5" thickBot="1" x14ac:dyDescent="0.25">
      <c r="A302" s="619">
        <v>2014</v>
      </c>
      <c r="B302" s="174">
        <v>0.27900000000000003</v>
      </c>
      <c r="C302" s="174">
        <v>0.28599999999999998</v>
      </c>
      <c r="D302" s="174">
        <v>0.20300000000000001</v>
      </c>
      <c r="E302" s="174">
        <v>0.27500000000000002</v>
      </c>
      <c r="F302" s="174">
        <v>0.312</v>
      </c>
      <c r="G302" s="174">
        <v>0.109</v>
      </c>
      <c r="H302" s="174">
        <v>6.9000000000000006E-2</v>
      </c>
      <c r="I302" s="174">
        <v>1E-3</v>
      </c>
      <c r="J302" s="174">
        <v>0.24099999999999999</v>
      </c>
      <c r="K302" s="619">
        <v>2014</v>
      </c>
      <c r="L302" s="174">
        <v>0.249</v>
      </c>
      <c r="M302" s="174">
        <v>6.0999999999999999E-2</v>
      </c>
      <c r="N302" s="174">
        <v>0.246</v>
      </c>
      <c r="O302" s="174">
        <v>0.36</v>
      </c>
      <c r="P302" s="174">
        <v>0.253</v>
      </c>
      <c r="Q302" s="174">
        <v>0.27700000000000002</v>
      </c>
      <c r="R302" s="174">
        <v>0.255</v>
      </c>
      <c r="S302" s="174">
        <v>0.13600000000000001</v>
      </c>
      <c r="T302" s="174">
        <v>0.18099999999999999</v>
      </c>
      <c r="U302" s="174">
        <v>0.29899999999999999</v>
      </c>
      <c r="V302" s="174">
        <v>0.26400000000000001</v>
      </c>
    </row>
    <row r="303" spans="1:22" ht="13.5" thickBot="1" x14ac:dyDescent="0.25">
      <c r="A303" s="619">
        <v>2015</v>
      </c>
      <c r="B303" s="174">
        <v>0.27967893515268721</v>
      </c>
      <c r="C303" s="174">
        <v>0.29596209582630661</v>
      </c>
      <c r="D303" s="174">
        <v>0.21525228184372408</v>
      </c>
      <c r="E303" s="174">
        <v>0.27662330466769641</v>
      </c>
      <c r="F303" s="174">
        <v>0.31187762241759748</v>
      </c>
      <c r="G303" s="174">
        <v>0.10857387780374433</v>
      </c>
      <c r="H303" s="174">
        <v>7.0726669213869525E-2</v>
      </c>
      <c r="I303" s="174">
        <v>1.0891268832819024E-3</v>
      </c>
      <c r="J303" s="174">
        <v>0.24259668880653576</v>
      </c>
      <c r="K303" s="619">
        <v>2015</v>
      </c>
      <c r="L303" s="174">
        <v>0.23646882031716226</v>
      </c>
      <c r="M303" s="174">
        <v>6.3587722413812844E-2</v>
      </c>
      <c r="N303" s="174">
        <v>0.23391795465991044</v>
      </c>
      <c r="O303" s="174">
        <v>0.36649347448367753</v>
      </c>
      <c r="P303" s="174">
        <v>0.24753286781060982</v>
      </c>
      <c r="Q303" s="174">
        <v>0.26494369827703163</v>
      </c>
      <c r="R303" s="174">
        <v>0.24882936657253787</v>
      </c>
      <c r="S303" s="174">
        <v>0.1438191165244648</v>
      </c>
      <c r="T303" s="174">
        <v>0.20801265734335539</v>
      </c>
      <c r="U303" s="174">
        <v>0.29825098788783899</v>
      </c>
      <c r="V303" s="174">
        <v>0.26442223015400745</v>
      </c>
    </row>
    <row r="304" spans="1:22" ht="13.5" thickBot="1" x14ac:dyDescent="0.25">
      <c r="A304" s="619">
        <v>2016</v>
      </c>
      <c r="B304" s="174">
        <v>0.29156048517953609</v>
      </c>
      <c r="C304" s="174">
        <v>0.3313192246835443</v>
      </c>
      <c r="D304" s="174">
        <v>0.22199506284070122</v>
      </c>
      <c r="E304" s="174">
        <v>0.28853854359091186</v>
      </c>
      <c r="F304" s="174">
        <v>0.31987211968547563</v>
      </c>
      <c r="G304" s="174">
        <v>0.11619722851706388</v>
      </c>
      <c r="H304" s="174">
        <v>7.7561568865916697E-2</v>
      </c>
      <c r="I304" s="174">
        <v>9.2022593133210648E-4</v>
      </c>
      <c r="J304" s="174">
        <v>0.25458646321391809</v>
      </c>
      <c r="K304" s="619">
        <v>2016</v>
      </c>
      <c r="L304" s="174">
        <v>0.24238368388560852</v>
      </c>
      <c r="M304" s="174">
        <v>6.4743498959615647E-2</v>
      </c>
      <c r="N304" s="174">
        <v>0.23973018704518981</v>
      </c>
      <c r="O304" s="174">
        <v>0.37519008887753286</v>
      </c>
      <c r="P304" s="174">
        <v>0.25572958281177166</v>
      </c>
      <c r="Q304" s="174">
        <v>0.25439723563278094</v>
      </c>
      <c r="R304" s="174">
        <v>0.25561890123705761</v>
      </c>
      <c r="S304" s="174">
        <v>0.15331124970885845</v>
      </c>
      <c r="T304" s="174">
        <v>0.20700006911088842</v>
      </c>
      <c r="U304" s="174">
        <v>0.30581445865675233</v>
      </c>
      <c r="V304" s="174">
        <v>0.27492943602778508</v>
      </c>
    </row>
    <row r="305" spans="1:22" ht="13.5" thickBot="1" x14ac:dyDescent="0.25">
      <c r="A305" s="640">
        <v>2017</v>
      </c>
      <c r="B305" s="174">
        <v>0.29195943401930924</v>
      </c>
      <c r="C305" s="174">
        <v>0.34497592163352575</v>
      </c>
      <c r="D305" s="174">
        <v>0.20674959977093751</v>
      </c>
      <c r="E305" s="174">
        <v>0.28831214389898285</v>
      </c>
      <c r="F305" s="174">
        <v>0.31948802158167905</v>
      </c>
      <c r="G305" s="174">
        <v>0.11555758013506423</v>
      </c>
      <c r="H305" s="174">
        <v>6.9405141700161613E-2</v>
      </c>
      <c r="I305" s="174">
        <v>9.6195309649384697E-4</v>
      </c>
      <c r="J305" s="174">
        <v>0.25359149736705044</v>
      </c>
      <c r="K305" s="640">
        <v>2017</v>
      </c>
      <c r="L305" s="174">
        <v>0.23580872021781421</v>
      </c>
      <c r="M305" s="174">
        <v>7.3455251074583422E-2</v>
      </c>
      <c r="N305" s="174">
        <v>0.23350008671646538</v>
      </c>
      <c r="O305" s="174">
        <v>0.35417348980842167</v>
      </c>
      <c r="P305" s="174">
        <v>0.26002385398672351</v>
      </c>
      <c r="Q305" s="174">
        <v>0.22536442163305309</v>
      </c>
      <c r="R305" s="174">
        <v>0.25696925083345917</v>
      </c>
      <c r="S305" s="174">
        <v>0.15194773804568221</v>
      </c>
      <c r="T305" s="174">
        <v>0.21019463208322478</v>
      </c>
      <c r="U305" s="174">
        <v>0.29035655948646416</v>
      </c>
      <c r="V305" s="174">
        <v>0.26773354746583894</v>
      </c>
    </row>
    <row r="306" spans="1:22" ht="13.5" thickBot="1" x14ac:dyDescent="0.25">
      <c r="A306" s="964" t="s">
        <v>775</v>
      </c>
      <c r="B306" s="965"/>
      <c r="C306" s="965"/>
      <c r="D306" s="965"/>
      <c r="E306" s="965"/>
      <c r="F306" s="965"/>
      <c r="G306" s="965"/>
      <c r="H306" s="965"/>
      <c r="I306" s="965"/>
      <c r="J306" s="966"/>
      <c r="K306" s="964" t="s">
        <v>775</v>
      </c>
      <c r="L306" s="965"/>
      <c r="M306" s="965"/>
      <c r="N306" s="965"/>
      <c r="O306" s="965"/>
      <c r="P306" s="965"/>
      <c r="Q306" s="965"/>
      <c r="R306" s="965"/>
      <c r="S306" s="965"/>
      <c r="T306" s="965"/>
      <c r="U306" s="965"/>
      <c r="V306" s="966"/>
    </row>
    <row r="307" spans="1:22" ht="13.5" thickBot="1" x14ac:dyDescent="0.25">
      <c r="A307" s="619">
        <v>2007</v>
      </c>
      <c r="B307" s="27" t="s">
        <v>14</v>
      </c>
      <c r="C307" s="27" t="s">
        <v>14</v>
      </c>
      <c r="D307" s="27" t="s">
        <v>14</v>
      </c>
      <c r="E307" s="27">
        <v>5.7000000000000002E-2</v>
      </c>
      <c r="F307" s="27">
        <v>8.6999999999999994E-2</v>
      </c>
      <c r="G307" s="27">
        <v>4.1000000000000002E-2</v>
      </c>
      <c r="H307" s="27" t="s">
        <v>796</v>
      </c>
      <c r="I307" s="27" t="s">
        <v>796</v>
      </c>
      <c r="J307" s="27">
        <v>5.3999999999999999E-2</v>
      </c>
      <c r="K307" s="619">
        <v>2007</v>
      </c>
      <c r="L307" s="27">
        <v>8.5000000000000006E-2</v>
      </c>
      <c r="M307" s="27" t="s">
        <v>40</v>
      </c>
      <c r="N307" s="27">
        <v>8.5000000000000006E-2</v>
      </c>
      <c r="O307" s="27">
        <v>5.2999999999999999E-2</v>
      </c>
      <c r="P307" s="27">
        <v>0.122</v>
      </c>
      <c r="Q307" s="27" t="s">
        <v>36</v>
      </c>
      <c r="R307" s="27">
        <v>0.122</v>
      </c>
      <c r="S307" s="27" t="s">
        <v>301</v>
      </c>
      <c r="T307" s="27">
        <v>0.1</v>
      </c>
      <c r="U307" s="27">
        <v>7.3999999999999996E-2</v>
      </c>
      <c r="V307" s="27">
        <v>6.0999999999999999E-2</v>
      </c>
    </row>
    <row r="308" spans="1:22" ht="13.5" thickBot="1" x14ac:dyDescent="0.25">
      <c r="A308" s="619">
        <v>2008</v>
      </c>
      <c r="B308" s="27" t="s">
        <v>14</v>
      </c>
      <c r="C308" s="27" t="s">
        <v>14</v>
      </c>
      <c r="D308" s="27" t="s">
        <v>14</v>
      </c>
      <c r="E308" s="27">
        <v>5.8000000000000003E-2</v>
      </c>
      <c r="F308" s="27">
        <v>8.2000000000000003E-2</v>
      </c>
      <c r="G308" s="27">
        <v>4.1000000000000002E-2</v>
      </c>
      <c r="H308" s="27" t="s">
        <v>796</v>
      </c>
      <c r="I308" s="27" t="s">
        <v>796</v>
      </c>
      <c r="J308" s="27">
        <v>5.3999999999999999E-2</v>
      </c>
      <c r="K308" s="619">
        <v>2008</v>
      </c>
      <c r="L308" s="27">
        <v>9.2999999999999999E-2</v>
      </c>
      <c r="M308" s="27" t="s">
        <v>40</v>
      </c>
      <c r="N308" s="27">
        <v>9.2999999999999999E-2</v>
      </c>
      <c r="O308" s="27">
        <v>5.8999999999999997E-2</v>
      </c>
      <c r="P308" s="27">
        <v>0.121</v>
      </c>
      <c r="Q308" s="27" t="s">
        <v>36</v>
      </c>
      <c r="R308" s="27">
        <v>0.121</v>
      </c>
      <c r="S308" s="27" t="s">
        <v>301</v>
      </c>
      <c r="T308" s="27">
        <v>9.6000000000000002E-2</v>
      </c>
      <c r="U308" s="27">
        <v>0.08</v>
      </c>
      <c r="V308" s="27">
        <v>6.3E-2</v>
      </c>
    </row>
    <row r="309" spans="1:22" ht="13.5" thickBot="1" x14ac:dyDescent="0.25">
      <c r="A309" s="619">
        <v>2009</v>
      </c>
      <c r="B309" s="27" t="s">
        <v>14</v>
      </c>
      <c r="C309" s="27" t="s">
        <v>14</v>
      </c>
      <c r="D309" s="27" t="s">
        <v>14</v>
      </c>
      <c r="E309" s="27">
        <v>0.06</v>
      </c>
      <c r="F309" s="27">
        <v>0.10100000000000001</v>
      </c>
      <c r="G309" s="27">
        <v>4.4999999999999998E-2</v>
      </c>
      <c r="H309" s="27" t="s">
        <v>796</v>
      </c>
      <c r="I309" s="27" t="s">
        <v>796</v>
      </c>
      <c r="J309" s="27">
        <v>5.7000000000000002E-2</v>
      </c>
      <c r="K309" s="619">
        <v>2009</v>
      </c>
      <c r="L309" s="27">
        <v>9.1999999999999998E-2</v>
      </c>
      <c r="M309" s="27" t="s">
        <v>40</v>
      </c>
      <c r="N309" s="27">
        <v>9.1999999999999998E-2</v>
      </c>
      <c r="O309" s="27">
        <v>5.8000000000000003E-2</v>
      </c>
      <c r="P309" s="27">
        <v>0.13900000000000001</v>
      </c>
      <c r="Q309" s="27" t="s">
        <v>36</v>
      </c>
      <c r="R309" s="27">
        <v>0.13900000000000001</v>
      </c>
      <c r="S309" s="27" t="s">
        <v>301</v>
      </c>
      <c r="T309" s="27">
        <v>9.6000000000000002E-2</v>
      </c>
      <c r="U309" s="27">
        <v>8.1000000000000003E-2</v>
      </c>
      <c r="V309" s="27">
        <v>6.6000000000000003E-2</v>
      </c>
    </row>
    <row r="310" spans="1:22" ht="13.5" thickBot="1" x14ac:dyDescent="0.25">
      <c r="A310" s="619">
        <v>2010</v>
      </c>
      <c r="B310" s="27" t="s">
        <v>14</v>
      </c>
      <c r="C310" s="27" t="s">
        <v>14</v>
      </c>
      <c r="D310" s="27" t="s">
        <v>14</v>
      </c>
      <c r="E310" s="27">
        <v>5.8999999999999997E-2</v>
      </c>
      <c r="F310" s="27">
        <v>9.8000000000000004E-2</v>
      </c>
      <c r="G310" s="27">
        <v>5.1999999999999998E-2</v>
      </c>
      <c r="H310" s="27" t="s">
        <v>796</v>
      </c>
      <c r="I310" s="27" t="s">
        <v>796</v>
      </c>
      <c r="J310" s="27">
        <v>5.8000000000000003E-2</v>
      </c>
      <c r="K310" s="619">
        <v>2010</v>
      </c>
      <c r="L310" s="27">
        <v>8.8999999999999996E-2</v>
      </c>
      <c r="M310" s="27" t="s">
        <v>40</v>
      </c>
      <c r="N310" s="27">
        <v>8.8999999999999996E-2</v>
      </c>
      <c r="O310" s="27">
        <v>5.7000000000000002E-2</v>
      </c>
      <c r="P310" s="27">
        <v>0.14799999999999999</v>
      </c>
      <c r="Q310" s="27" t="s">
        <v>36</v>
      </c>
      <c r="R310" s="27">
        <v>0.14799999999999999</v>
      </c>
      <c r="S310" s="27" t="s">
        <v>301</v>
      </c>
      <c r="T310" s="27">
        <v>9.1999999999999998E-2</v>
      </c>
      <c r="U310" s="27">
        <v>8.1000000000000003E-2</v>
      </c>
      <c r="V310" s="27">
        <v>6.6000000000000003E-2</v>
      </c>
    </row>
    <row r="311" spans="1:22" ht="13.5" thickBot="1" x14ac:dyDescent="0.25">
      <c r="A311" s="619">
        <v>2011</v>
      </c>
      <c r="B311" s="27">
        <v>0.06</v>
      </c>
      <c r="C311" s="27">
        <v>0.11</v>
      </c>
      <c r="D311" s="27">
        <v>6.3E-2</v>
      </c>
      <c r="E311" s="27">
        <v>0.06</v>
      </c>
      <c r="F311" s="27">
        <v>9.5000000000000001E-2</v>
      </c>
      <c r="G311" s="27">
        <v>5.1999999999999998E-2</v>
      </c>
      <c r="H311" s="27">
        <v>8.8999999999999996E-2</v>
      </c>
      <c r="I311" s="27">
        <v>1.6E-2</v>
      </c>
      <c r="J311" s="27">
        <v>5.8999999999999997E-2</v>
      </c>
      <c r="K311" s="619">
        <v>2011</v>
      </c>
      <c r="L311" s="27">
        <v>9.1999999999999998E-2</v>
      </c>
      <c r="M311" s="27">
        <v>0.125</v>
      </c>
      <c r="N311" s="27">
        <v>9.1999999999999998E-2</v>
      </c>
      <c r="O311" s="27">
        <v>5.6000000000000001E-2</v>
      </c>
      <c r="P311" s="27">
        <v>0.14799999999999999</v>
      </c>
      <c r="Q311" s="27">
        <v>7.8E-2</v>
      </c>
      <c r="R311" s="27">
        <v>0.14299999999999999</v>
      </c>
      <c r="S311" s="27">
        <v>7.6999999999999999E-2</v>
      </c>
      <c r="T311" s="27">
        <v>0.14599999999999999</v>
      </c>
      <c r="U311" s="27">
        <v>0.08</v>
      </c>
      <c r="V311" s="27">
        <v>6.6000000000000003E-2</v>
      </c>
    </row>
    <row r="312" spans="1:22" ht="13.5" thickBot="1" x14ac:dyDescent="0.25">
      <c r="A312" s="619">
        <v>2012</v>
      </c>
      <c r="B312" s="27">
        <v>6.2E-2</v>
      </c>
      <c r="C312" s="27">
        <v>0.29899999999999999</v>
      </c>
      <c r="D312" s="27">
        <v>6.4000000000000001E-2</v>
      </c>
      <c r="E312" s="27">
        <v>6.2E-2</v>
      </c>
      <c r="F312" s="27">
        <v>0.1</v>
      </c>
      <c r="G312" s="27">
        <v>5.7000000000000002E-2</v>
      </c>
      <c r="H312" s="27">
        <v>8.5000000000000006E-2</v>
      </c>
      <c r="I312" s="27">
        <v>0.02</v>
      </c>
      <c r="J312" s="27">
        <v>6.0999999999999999E-2</v>
      </c>
      <c r="K312" s="619">
        <v>2012</v>
      </c>
      <c r="L312" s="27">
        <v>0.09</v>
      </c>
      <c r="M312" s="27">
        <v>0.11600000000000001</v>
      </c>
      <c r="N312" s="27">
        <v>9.0999999999999998E-2</v>
      </c>
      <c r="O312" s="27">
        <v>0.06</v>
      </c>
      <c r="P312" s="27">
        <v>0.16</v>
      </c>
      <c r="Q312" s="27">
        <v>8.8999999999999996E-2</v>
      </c>
      <c r="R312" s="27">
        <v>0.155</v>
      </c>
      <c r="S312" s="27">
        <v>9.2999999999999999E-2</v>
      </c>
      <c r="T312" s="27">
        <v>9.0999999999999998E-2</v>
      </c>
      <c r="U312" s="27">
        <v>8.3000000000000004E-2</v>
      </c>
      <c r="V312" s="27">
        <v>6.9000000000000006E-2</v>
      </c>
    </row>
    <row r="313" spans="1:22" ht="13.5" thickBot="1" x14ac:dyDescent="0.25">
      <c r="A313" s="619">
        <v>2013</v>
      </c>
      <c r="B313" s="27">
        <v>6.6000000000000003E-2</v>
      </c>
      <c r="C313" s="27">
        <v>0.16200000000000001</v>
      </c>
      <c r="D313" s="27">
        <v>5.8000000000000003E-2</v>
      </c>
      <c r="E313" s="27">
        <v>6.6000000000000003E-2</v>
      </c>
      <c r="F313" s="27">
        <v>9.9000000000000005E-2</v>
      </c>
      <c r="G313" s="27">
        <v>0.06</v>
      </c>
      <c r="H313" s="27">
        <v>0.10199999999999999</v>
      </c>
      <c r="I313" s="27">
        <v>2.3E-2</v>
      </c>
      <c r="J313" s="27">
        <v>6.5000000000000002E-2</v>
      </c>
      <c r="K313" s="619">
        <v>2013</v>
      </c>
      <c r="L313" s="27">
        <v>9.8000000000000004E-2</v>
      </c>
      <c r="M313" s="27">
        <v>0.13400000000000001</v>
      </c>
      <c r="N313" s="27">
        <v>9.9000000000000005E-2</v>
      </c>
      <c r="O313" s="27">
        <v>5.2999999999999999E-2</v>
      </c>
      <c r="P313" s="27">
        <v>0.156</v>
      </c>
      <c r="Q313" s="27">
        <v>5.3999999999999999E-2</v>
      </c>
      <c r="R313" s="27">
        <v>0.14799999999999999</v>
      </c>
      <c r="S313" s="27">
        <v>8.4000000000000005E-2</v>
      </c>
      <c r="T313" s="27">
        <v>8.8999999999999996E-2</v>
      </c>
      <c r="U313" s="27">
        <v>0.08</v>
      </c>
      <c r="V313" s="27">
        <v>7.0999999999999994E-2</v>
      </c>
    </row>
    <row r="314" spans="1:22" ht="13.5" thickBot="1" x14ac:dyDescent="0.25">
      <c r="A314" s="619">
        <v>2014</v>
      </c>
      <c r="B314" s="174">
        <v>6.4000000000000001E-2</v>
      </c>
      <c r="C314" s="174">
        <v>0.14899999999999999</v>
      </c>
      <c r="D314" s="174">
        <v>0.06</v>
      </c>
      <c r="E314" s="174">
        <v>6.4000000000000001E-2</v>
      </c>
      <c r="F314" s="174">
        <v>0.10199999999999999</v>
      </c>
      <c r="G314" s="174">
        <v>5.6000000000000001E-2</v>
      </c>
      <c r="H314" s="174">
        <v>8.5999999999999993E-2</v>
      </c>
      <c r="I314" s="174">
        <v>2.1999999999999999E-2</v>
      </c>
      <c r="J314" s="174">
        <v>6.3E-2</v>
      </c>
      <c r="K314" s="619">
        <v>2014</v>
      </c>
      <c r="L314" s="174">
        <v>9.7000000000000003E-2</v>
      </c>
      <c r="M314" s="174">
        <v>0.13600000000000001</v>
      </c>
      <c r="N314" s="174">
        <v>9.8000000000000004E-2</v>
      </c>
      <c r="O314" s="174">
        <v>0.05</v>
      </c>
      <c r="P314" s="174">
        <v>0.159</v>
      </c>
      <c r="Q314" s="174">
        <v>5.5E-2</v>
      </c>
      <c r="R314" s="174">
        <v>0.151</v>
      </c>
      <c r="S314" s="174">
        <v>8.5000000000000006E-2</v>
      </c>
      <c r="T314" s="174">
        <v>9.8000000000000004E-2</v>
      </c>
      <c r="U314" s="174">
        <v>7.9000000000000001E-2</v>
      </c>
      <c r="V314" s="174">
        <v>6.9000000000000006E-2</v>
      </c>
    </row>
    <row r="315" spans="1:22" ht="13.5" thickBot="1" x14ac:dyDescent="0.25">
      <c r="A315" s="619">
        <v>2015</v>
      </c>
      <c r="B315" s="174">
        <v>6.6755798844464295E-2</v>
      </c>
      <c r="C315" s="174">
        <v>0.14830957021981794</v>
      </c>
      <c r="D315" s="174">
        <v>6.2054508911933925E-2</v>
      </c>
      <c r="E315" s="174">
        <v>6.703940462062899E-2</v>
      </c>
      <c r="F315" s="174">
        <v>9.9488950118330338E-2</v>
      </c>
      <c r="G315" s="174">
        <v>5.4849205896827499E-2</v>
      </c>
      <c r="H315" s="174">
        <v>9.3949995223994651E-2</v>
      </c>
      <c r="I315" s="174">
        <v>1.6699945543655836E-2</v>
      </c>
      <c r="J315" s="174">
        <v>6.5067469758369481E-2</v>
      </c>
      <c r="K315" s="619">
        <v>2015</v>
      </c>
      <c r="L315" s="174">
        <v>0.10894435161764005</v>
      </c>
      <c r="M315" s="174">
        <v>0.11724201143433279</v>
      </c>
      <c r="N315" s="174">
        <v>0.10906678383098585</v>
      </c>
      <c r="O315" s="174">
        <v>5.3467011196319886E-2</v>
      </c>
      <c r="P315" s="174">
        <v>0.15992320839599847</v>
      </c>
      <c r="Q315" s="174">
        <v>7.8320444987111659E-2</v>
      </c>
      <c r="R315" s="174">
        <v>0.15384731939971039</v>
      </c>
      <c r="S315" s="174">
        <v>9.2284619905559057E-2</v>
      </c>
      <c r="T315" s="174">
        <v>0.12840016370696453</v>
      </c>
      <c r="U315" s="174">
        <v>8.5592451019980628E-2</v>
      </c>
      <c r="V315" s="174">
        <v>7.3116610384212091E-2</v>
      </c>
    </row>
    <row r="316" spans="1:22" ht="13.5" thickBot="1" x14ac:dyDescent="0.25">
      <c r="A316" s="619">
        <v>2016</v>
      </c>
      <c r="B316" s="174">
        <v>7.122235346954775E-2</v>
      </c>
      <c r="C316" s="174">
        <v>0.15627966772151899</v>
      </c>
      <c r="D316" s="174">
        <v>6.7155720329361929E-2</v>
      </c>
      <c r="E316" s="174">
        <v>7.1783263013205645E-2</v>
      </c>
      <c r="F316" s="174">
        <v>0.11517612706374694</v>
      </c>
      <c r="G316" s="174">
        <v>5.7259267913088323E-2</v>
      </c>
      <c r="H316" s="174">
        <v>9.3840072970507768E-2</v>
      </c>
      <c r="I316" s="174">
        <v>2.6400964650631464E-2</v>
      </c>
      <c r="J316" s="174">
        <v>6.9518939032014324E-2</v>
      </c>
      <c r="K316" s="619">
        <v>2016</v>
      </c>
      <c r="L316" s="174">
        <v>0.10690141480267217</v>
      </c>
      <c r="M316" s="174">
        <v>0.11259028466222915</v>
      </c>
      <c r="N316" s="174">
        <v>0.10698639218661364</v>
      </c>
      <c r="O316" s="174">
        <v>5.3231429125357395E-2</v>
      </c>
      <c r="P316" s="174">
        <v>0.16685894479677546</v>
      </c>
      <c r="Q316" s="174">
        <v>9.1033849282937576E-2</v>
      </c>
      <c r="R316" s="174">
        <v>0.16055995523410346</v>
      </c>
      <c r="S316" s="174">
        <v>8.3222483890168467E-2</v>
      </c>
      <c r="T316" s="174">
        <v>0.13287864127993365</v>
      </c>
      <c r="U316" s="174">
        <v>8.5539946267798275E-2</v>
      </c>
      <c r="V316" s="174">
        <v>7.5880986030554598E-2</v>
      </c>
    </row>
    <row r="317" spans="1:22" ht="13.5" thickBot="1" x14ac:dyDescent="0.25">
      <c r="A317" s="640">
        <v>2017</v>
      </c>
      <c r="B317" s="174">
        <v>7.2355187004891006E-2</v>
      </c>
      <c r="C317" s="174">
        <v>0.13538363493393224</v>
      </c>
      <c r="D317" s="174">
        <v>6.8153291782743597E-2</v>
      </c>
      <c r="E317" s="174">
        <v>7.2683797003604056E-2</v>
      </c>
      <c r="F317" s="174">
        <v>0.11669427909568073</v>
      </c>
      <c r="G317" s="174">
        <v>6.0054501335363872E-2</v>
      </c>
      <c r="H317" s="174">
        <v>0.1163641607036643</v>
      </c>
      <c r="I317" s="174">
        <v>2.6934686701827713E-2</v>
      </c>
      <c r="J317" s="174">
        <v>7.0848711816899751E-2</v>
      </c>
      <c r="K317" s="640">
        <v>2017</v>
      </c>
      <c r="L317" s="174">
        <v>0.11312970566795115</v>
      </c>
      <c r="M317" s="174">
        <v>7.6117735985288648E-2</v>
      </c>
      <c r="N317" s="174">
        <v>0.11260337589365689</v>
      </c>
      <c r="O317" s="174">
        <v>6.6754691652538237E-2</v>
      </c>
      <c r="P317" s="174">
        <v>0.16318376062393666</v>
      </c>
      <c r="Q317" s="174">
        <v>0.11777856104756432</v>
      </c>
      <c r="R317" s="174">
        <v>0.15918251852545268</v>
      </c>
      <c r="S317" s="174">
        <v>8.9211907991030057E-2</v>
      </c>
      <c r="T317" s="174">
        <v>0.13011685942793</v>
      </c>
      <c r="U317" s="174">
        <v>9.6036667134904649E-2</v>
      </c>
      <c r="V317" s="174">
        <v>8.0537509438810176E-2</v>
      </c>
    </row>
    <row r="318" spans="1:22" ht="13.5" customHeight="1" thickBot="1" x14ac:dyDescent="0.25">
      <c r="A318" s="964" t="s">
        <v>776</v>
      </c>
      <c r="B318" s="965"/>
      <c r="C318" s="965"/>
      <c r="D318" s="965"/>
      <c r="E318" s="965"/>
      <c r="F318" s="965"/>
      <c r="G318" s="965"/>
      <c r="H318" s="965"/>
      <c r="I318" s="965"/>
      <c r="J318" s="966"/>
      <c r="K318" s="964" t="s">
        <v>776</v>
      </c>
      <c r="L318" s="965"/>
      <c r="M318" s="965"/>
      <c r="N318" s="965"/>
      <c r="O318" s="965"/>
      <c r="P318" s="965"/>
      <c r="Q318" s="965"/>
      <c r="R318" s="965"/>
      <c r="S318" s="965"/>
      <c r="T318" s="965"/>
      <c r="U318" s="965"/>
      <c r="V318" s="966"/>
    </row>
    <row r="319" spans="1:22" ht="13.5" thickBot="1" x14ac:dyDescent="0.25">
      <c r="A319" s="619">
        <v>2007</v>
      </c>
      <c r="B319" s="27" t="s">
        <v>14</v>
      </c>
      <c r="C319" s="27" t="s">
        <v>14</v>
      </c>
      <c r="D319" s="27" t="s">
        <v>14</v>
      </c>
      <c r="E319" s="27">
        <v>0.13900000000000001</v>
      </c>
      <c r="F319" s="27">
        <v>6.0999999999999999E-2</v>
      </c>
      <c r="G319" s="27">
        <v>8.1000000000000003E-2</v>
      </c>
      <c r="H319" s="27" t="s">
        <v>796</v>
      </c>
      <c r="I319" s="27" t="s">
        <v>796</v>
      </c>
      <c r="J319" s="27">
        <v>0.127</v>
      </c>
      <c r="K319" s="619">
        <v>2007</v>
      </c>
      <c r="L319" s="27">
        <v>0.127</v>
      </c>
      <c r="M319" s="27" t="s">
        <v>40</v>
      </c>
      <c r="N319" s="27">
        <v>0.127</v>
      </c>
      <c r="O319" s="27">
        <v>6.9000000000000006E-2</v>
      </c>
      <c r="P319" s="27">
        <v>6.4000000000000001E-2</v>
      </c>
      <c r="Q319" s="27" t="s">
        <v>36</v>
      </c>
      <c r="R319" s="27">
        <v>6.4000000000000001E-2</v>
      </c>
      <c r="S319" s="27" t="s">
        <v>301</v>
      </c>
      <c r="T319" s="27">
        <v>0.17699999999999999</v>
      </c>
      <c r="U319" s="27">
        <v>9.6000000000000002E-2</v>
      </c>
      <c r="V319" s="27">
        <v>0.11600000000000001</v>
      </c>
    </row>
    <row r="320" spans="1:22" ht="13.5" thickBot="1" x14ac:dyDescent="0.25">
      <c r="A320" s="619">
        <v>2008</v>
      </c>
      <c r="B320" s="27" t="s">
        <v>14</v>
      </c>
      <c r="C320" s="27" t="s">
        <v>14</v>
      </c>
      <c r="D320" s="27" t="s">
        <v>14</v>
      </c>
      <c r="E320" s="27">
        <v>0.156</v>
      </c>
      <c r="F320" s="27">
        <v>5.1999999999999998E-2</v>
      </c>
      <c r="G320" s="27">
        <v>8.6999999999999994E-2</v>
      </c>
      <c r="H320" s="27" t="s">
        <v>796</v>
      </c>
      <c r="I320" s="27" t="s">
        <v>796</v>
      </c>
      <c r="J320" s="27">
        <v>0.14099999999999999</v>
      </c>
      <c r="K320" s="619">
        <v>2008</v>
      </c>
      <c r="L320" s="27">
        <v>0.13600000000000001</v>
      </c>
      <c r="M320" s="27" t="s">
        <v>40</v>
      </c>
      <c r="N320" s="27">
        <v>0.13600000000000001</v>
      </c>
      <c r="O320" s="27">
        <v>7.1999999999999995E-2</v>
      </c>
      <c r="P320" s="27">
        <v>6.5000000000000002E-2</v>
      </c>
      <c r="Q320" s="27" t="s">
        <v>36</v>
      </c>
      <c r="R320" s="27">
        <v>6.5000000000000002E-2</v>
      </c>
      <c r="S320" s="27" t="s">
        <v>301</v>
      </c>
      <c r="T320" s="27">
        <v>0.20300000000000001</v>
      </c>
      <c r="U320" s="27">
        <v>0.10299999999999999</v>
      </c>
      <c r="V320" s="27">
        <v>0.128</v>
      </c>
    </row>
    <row r="321" spans="1:22" ht="13.5" thickBot="1" x14ac:dyDescent="0.25">
      <c r="A321" s="619">
        <v>2009</v>
      </c>
      <c r="B321" s="27" t="s">
        <v>14</v>
      </c>
      <c r="C321" s="27" t="s">
        <v>14</v>
      </c>
      <c r="D321" s="27" t="s">
        <v>14</v>
      </c>
      <c r="E321" s="27">
        <v>0.14000000000000001</v>
      </c>
      <c r="F321" s="27">
        <v>0.06</v>
      </c>
      <c r="G321" s="27">
        <v>7.3999999999999996E-2</v>
      </c>
      <c r="H321" s="27" t="s">
        <v>796</v>
      </c>
      <c r="I321" s="27" t="s">
        <v>796</v>
      </c>
      <c r="J321" s="27">
        <v>0.125</v>
      </c>
      <c r="K321" s="619">
        <v>2009</v>
      </c>
      <c r="L321" s="27">
        <v>0.112</v>
      </c>
      <c r="M321" s="27" t="s">
        <v>40</v>
      </c>
      <c r="N321" s="27">
        <v>0.112</v>
      </c>
      <c r="O321" s="27">
        <v>6.7000000000000004E-2</v>
      </c>
      <c r="P321" s="27">
        <v>6.5000000000000002E-2</v>
      </c>
      <c r="Q321" s="27" t="s">
        <v>36</v>
      </c>
      <c r="R321" s="27">
        <v>6.5000000000000002E-2</v>
      </c>
      <c r="S321" s="27" t="s">
        <v>301</v>
      </c>
      <c r="T321" s="27">
        <v>0.17199999999999999</v>
      </c>
      <c r="U321" s="27">
        <v>0.09</v>
      </c>
      <c r="V321" s="27">
        <v>0.113</v>
      </c>
    </row>
    <row r="322" spans="1:22" ht="13.5" thickBot="1" x14ac:dyDescent="0.25">
      <c r="A322" s="619">
        <v>2010</v>
      </c>
      <c r="B322" s="27" t="s">
        <v>14</v>
      </c>
      <c r="C322" s="27" t="s">
        <v>14</v>
      </c>
      <c r="D322" s="27" t="s">
        <v>14</v>
      </c>
      <c r="E322" s="27">
        <v>0.129</v>
      </c>
      <c r="F322" s="27">
        <v>6.6000000000000003E-2</v>
      </c>
      <c r="G322" s="27">
        <v>7.4999999999999997E-2</v>
      </c>
      <c r="H322" s="27" t="s">
        <v>796</v>
      </c>
      <c r="I322" s="27" t="s">
        <v>796</v>
      </c>
      <c r="J322" s="27">
        <v>0.11700000000000001</v>
      </c>
      <c r="K322" s="619">
        <v>2010</v>
      </c>
      <c r="L322" s="27">
        <v>0.11</v>
      </c>
      <c r="M322" s="27" t="s">
        <v>40</v>
      </c>
      <c r="N322" s="27">
        <v>0.11</v>
      </c>
      <c r="O322" s="27">
        <v>6.4000000000000001E-2</v>
      </c>
      <c r="P322" s="27">
        <v>7.1999999999999995E-2</v>
      </c>
      <c r="Q322" s="27" t="s">
        <v>36</v>
      </c>
      <c r="R322" s="27">
        <v>7.1999999999999995E-2</v>
      </c>
      <c r="S322" s="27" t="s">
        <v>301</v>
      </c>
      <c r="T322" s="27">
        <v>0.17899999999999999</v>
      </c>
      <c r="U322" s="27">
        <v>8.8999999999999996E-2</v>
      </c>
      <c r="V322" s="27">
        <v>0.107</v>
      </c>
    </row>
    <row r="323" spans="1:22" ht="13.5" thickBot="1" x14ac:dyDescent="0.25">
      <c r="A323" s="619">
        <v>2011</v>
      </c>
      <c r="B323" s="27">
        <v>0.13700000000000001</v>
      </c>
      <c r="C323" s="27">
        <v>0.14799999999999999</v>
      </c>
      <c r="D323" s="27">
        <v>0.13100000000000001</v>
      </c>
      <c r="E323" s="27">
        <v>0.13600000000000001</v>
      </c>
      <c r="F323" s="27">
        <v>6.4000000000000001E-2</v>
      </c>
      <c r="G323" s="27">
        <v>8.1000000000000003E-2</v>
      </c>
      <c r="H323" s="27">
        <v>0.191</v>
      </c>
      <c r="I323" s="27">
        <v>0</v>
      </c>
      <c r="J323" s="27">
        <v>0.125</v>
      </c>
      <c r="K323" s="619">
        <v>2011</v>
      </c>
      <c r="L323" s="27">
        <v>0.12</v>
      </c>
      <c r="M323" s="27">
        <v>3.5999999999999997E-2</v>
      </c>
      <c r="N323" s="27">
        <v>0.11899999999999999</v>
      </c>
      <c r="O323" s="27">
        <v>6.4000000000000001E-2</v>
      </c>
      <c r="P323" s="27">
        <v>7.4999999999999997E-2</v>
      </c>
      <c r="Q323" s="27">
        <v>4.4999999999999998E-2</v>
      </c>
      <c r="R323" s="27">
        <v>7.2999999999999995E-2</v>
      </c>
      <c r="S323" s="27">
        <v>0.26700000000000002</v>
      </c>
      <c r="T323" s="27">
        <v>0.11</v>
      </c>
      <c r="U323" s="27">
        <v>9.4E-2</v>
      </c>
      <c r="V323" s="27">
        <v>0.114</v>
      </c>
    </row>
    <row r="324" spans="1:22" ht="13.5" thickBot="1" x14ac:dyDescent="0.25">
      <c r="A324" s="619">
        <v>2012</v>
      </c>
      <c r="B324" s="27">
        <v>0.14000000000000001</v>
      </c>
      <c r="C324" s="27">
        <v>0.17299999999999999</v>
      </c>
      <c r="D324" s="27">
        <v>0.14799999999999999</v>
      </c>
      <c r="E324" s="27">
        <v>0.14000000000000001</v>
      </c>
      <c r="F324" s="27">
        <v>7.2999999999999995E-2</v>
      </c>
      <c r="G324" s="27">
        <v>8.7999999999999995E-2</v>
      </c>
      <c r="H324" s="27">
        <v>0.19800000000000001</v>
      </c>
      <c r="I324" s="27">
        <v>0</v>
      </c>
      <c r="J324" s="27">
        <v>0.129</v>
      </c>
      <c r="K324" s="619">
        <v>2012</v>
      </c>
      <c r="L324" s="27">
        <v>0.125</v>
      </c>
      <c r="M324" s="27">
        <v>4.4999999999999998E-2</v>
      </c>
      <c r="N324" s="27">
        <v>0.124</v>
      </c>
      <c r="O324" s="27">
        <v>6.3E-2</v>
      </c>
      <c r="P324" s="27">
        <v>8.6999999999999994E-2</v>
      </c>
      <c r="Q324" s="27">
        <v>7.2999999999999995E-2</v>
      </c>
      <c r="R324" s="27">
        <v>8.5999999999999993E-2</v>
      </c>
      <c r="S324" s="27">
        <v>0.27300000000000002</v>
      </c>
      <c r="T324" s="27">
        <v>9.8000000000000004E-2</v>
      </c>
      <c r="U324" s="27">
        <v>9.6000000000000002E-2</v>
      </c>
      <c r="V324" s="27">
        <v>0.11700000000000001</v>
      </c>
    </row>
    <row r="325" spans="1:22" ht="13.5" thickBot="1" x14ac:dyDescent="0.25">
      <c r="A325" s="619">
        <v>2013</v>
      </c>
      <c r="B325" s="27">
        <v>0.13400000000000001</v>
      </c>
      <c r="C325" s="27">
        <v>0.107</v>
      </c>
      <c r="D325" s="27">
        <v>0.14899999999999999</v>
      </c>
      <c r="E325" s="27">
        <v>0.13400000000000001</v>
      </c>
      <c r="F325" s="27">
        <v>6.4000000000000001E-2</v>
      </c>
      <c r="G325" s="27">
        <v>8.7999999999999995E-2</v>
      </c>
      <c r="H325" s="27">
        <v>0.21</v>
      </c>
      <c r="I325" s="27">
        <v>0</v>
      </c>
      <c r="J325" s="27">
        <v>0.125</v>
      </c>
      <c r="K325" s="619">
        <v>2013</v>
      </c>
      <c r="L325" s="27">
        <v>0.12</v>
      </c>
      <c r="M325" s="27">
        <v>3.2000000000000001E-2</v>
      </c>
      <c r="N325" s="27">
        <v>0.11899999999999999</v>
      </c>
      <c r="O325" s="27">
        <v>5.8000000000000003E-2</v>
      </c>
      <c r="P325" s="27">
        <v>8.5999999999999993E-2</v>
      </c>
      <c r="Q325" s="27">
        <v>0.06</v>
      </c>
      <c r="R325" s="27">
        <v>8.4000000000000005E-2</v>
      </c>
      <c r="S325" s="27">
        <v>0.27600000000000002</v>
      </c>
      <c r="T325" s="27">
        <v>9.8000000000000004E-2</v>
      </c>
      <c r="U325" s="27">
        <v>0.09</v>
      </c>
      <c r="V325" s="27">
        <v>0.112</v>
      </c>
    </row>
    <row r="326" spans="1:22" ht="13.5" thickBot="1" x14ac:dyDescent="0.25">
      <c r="A326" s="619">
        <v>2014</v>
      </c>
      <c r="B326" s="174">
        <v>0.13200000000000001</v>
      </c>
      <c r="C326" s="174">
        <v>0.11799999999999999</v>
      </c>
      <c r="D326" s="174">
        <v>0.14499999999999999</v>
      </c>
      <c r="E326" s="174">
        <v>0.13300000000000001</v>
      </c>
      <c r="F326" s="174">
        <v>6.8000000000000005E-2</v>
      </c>
      <c r="G326" s="174">
        <v>8.5999999999999993E-2</v>
      </c>
      <c r="H326" s="174">
        <v>0.20300000000000001</v>
      </c>
      <c r="I326" s="174">
        <v>0</v>
      </c>
      <c r="J326" s="174">
        <v>0.123</v>
      </c>
      <c r="K326" s="619">
        <v>2014</v>
      </c>
      <c r="L326" s="174">
        <v>0.11899999999999999</v>
      </c>
      <c r="M326" s="174">
        <v>4.3999999999999997E-2</v>
      </c>
      <c r="N326" s="174">
        <v>0.11799999999999999</v>
      </c>
      <c r="O326" s="174">
        <v>5.8000000000000003E-2</v>
      </c>
      <c r="P326" s="174">
        <v>8.2000000000000003E-2</v>
      </c>
      <c r="Q326" s="174">
        <v>5.5E-2</v>
      </c>
      <c r="R326" s="174">
        <v>0.08</v>
      </c>
      <c r="S326" s="174">
        <v>0.25700000000000001</v>
      </c>
      <c r="T326" s="174">
        <v>0.111</v>
      </c>
      <c r="U326" s="174">
        <v>8.8999999999999996E-2</v>
      </c>
      <c r="V326" s="174">
        <v>0.11</v>
      </c>
    </row>
    <row r="327" spans="1:22" ht="13.5" thickBot="1" x14ac:dyDescent="0.25">
      <c r="A327" s="619">
        <v>2015</v>
      </c>
      <c r="B327" s="174">
        <v>0.11788717768054406</v>
      </c>
      <c r="C327" s="174">
        <v>9.0934974484767506E-2</v>
      </c>
      <c r="D327" s="174">
        <v>0.12558941175697508</v>
      </c>
      <c r="E327" s="174">
        <v>0.11809485890553705</v>
      </c>
      <c r="F327" s="174">
        <v>8.5799977896425697E-2</v>
      </c>
      <c r="G327" s="174">
        <v>6.6187682618023908E-2</v>
      </c>
      <c r="H327" s="174">
        <v>0.15534554398700928</v>
      </c>
      <c r="I327" s="174">
        <v>0</v>
      </c>
      <c r="J327" s="174">
        <v>0.10774031356241645</v>
      </c>
      <c r="K327" s="619">
        <v>2015</v>
      </c>
      <c r="L327" s="174">
        <v>0.11079007792990393</v>
      </c>
      <c r="M327" s="174">
        <v>2.9227437815790378E-2</v>
      </c>
      <c r="N327" s="174">
        <v>0.1095866187888809</v>
      </c>
      <c r="O327" s="174">
        <v>5.5981264272768796E-2</v>
      </c>
      <c r="P327" s="174">
        <v>8.3339517989710191E-2</v>
      </c>
      <c r="Q327" s="174">
        <v>7.1082621082621089E-2</v>
      </c>
      <c r="R327" s="174">
        <v>8.2426937372437448E-2</v>
      </c>
      <c r="S327" s="174">
        <v>0.20652980159293111</v>
      </c>
      <c r="T327" s="174">
        <v>0.10186765689415946</v>
      </c>
      <c r="U327" s="174">
        <v>8.3535375105012799E-2</v>
      </c>
      <c r="V327" s="174">
        <v>9.8248007403548332E-2</v>
      </c>
    </row>
    <row r="328" spans="1:22" ht="13.5" thickBot="1" x14ac:dyDescent="0.25">
      <c r="A328" s="619">
        <v>2016</v>
      </c>
      <c r="B328" s="174">
        <v>0.10282006524826955</v>
      </c>
      <c r="C328" s="174">
        <v>7.4327531645569614E-2</v>
      </c>
      <c r="D328" s="174">
        <v>0.11349744513813328</v>
      </c>
      <c r="E328" s="174">
        <v>0.1030842348935888</v>
      </c>
      <c r="F328" s="174">
        <v>6.5533193107294788E-2</v>
      </c>
      <c r="G328" s="174">
        <v>6.0468132294988507E-2</v>
      </c>
      <c r="H328" s="174">
        <v>0.13646093037397386</v>
      </c>
      <c r="I328" s="174">
        <v>0</v>
      </c>
      <c r="J328" s="174">
        <v>9.4710851531257301E-2</v>
      </c>
      <c r="K328" s="619">
        <v>2016</v>
      </c>
      <c r="L328" s="174">
        <v>0.10550797219326215</v>
      </c>
      <c r="M328" s="174">
        <v>3.3978625821141042E-2</v>
      </c>
      <c r="N328" s="174">
        <v>0.10443950395971065</v>
      </c>
      <c r="O328" s="174">
        <v>5.6331003138412349E-2</v>
      </c>
      <c r="P328" s="174">
        <v>8.7205273291700872E-2</v>
      </c>
      <c r="Q328" s="174">
        <v>5.7928146135298723E-2</v>
      </c>
      <c r="R328" s="174">
        <v>8.4773145549118037E-2</v>
      </c>
      <c r="S328" s="174">
        <v>0.18357055976812192</v>
      </c>
      <c r="T328" s="174">
        <v>0.10621047721068454</v>
      </c>
      <c r="U328" s="174">
        <v>8.1196985476774092E-2</v>
      </c>
      <c r="V328" s="174">
        <v>8.9344427824447764E-2</v>
      </c>
    </row>
    <row r="329" spans="1:22" ht="13.5" thickBot="1" x14ac:dyDescent="0.25">
      <c r="A329" s="640">
        <v>2017</v>
      </c>
      <c r="B329" s="174">
        <v>9.8762756751595002E-2</v>
      </c>
      <c r="C329" s="174">
        <v>7.9425202880152951E-2</v>
      </c>
      <c r="D329" s="174">
        <v>0.10847062975975451</v>
      </c>
      <c r="E329" s="174">
        <v>9.9066372990565116E-2</v>
      </c>
      <c r="F329" s="174">
        <v>6.1937366214116059E-2</v>
      </c>
      <c r="G329" s="174">
        <v>5.8280367487056541E-2</v>
      </c>
      <c r="H329" s="174">
        <v>0.14746189386156222</v>
      </c>
      <c r="I329" s="174">
        <v>0</v>
      </c>
      <c r="J329" s="174">
        <v>9.0991401995072926E-2</v>
      </c>
      <c r="K329" s="640">
        <v>2017</v>
      </c>
      <c r="L329" s="174">
        <v>9.7748342818789177E-2</v>
      </c>
      <c r="M329" s="174">
        <v>3.7726057378806167E-2</v>
      </c>
      <c r="N329" s="174">
        <v>9.689478043888318E-2</v>
      </c>
      <c r="O329" s="174">
        <v>5.6787365820155131E-2</v>
      </c>
      <c r="P329" s="174">
        <v>8.8203755603027109E-2</v>
      </c>
      <c r="Q329" s="174">
        <v>4.7646408412961291E-2</v>
      </c>
      <c r="R329" s="174">
        <v>8.4629671786208935E-2</v>
      </c>
      <c r="S329" s="174">
        <v>0.17594365591975397</v>
      </c>
      <c r="T329" s="174">
        <v>0.10175790254364689</v>
      </c>
      <c r="U329" s="174">
        <v>7.9499864969206469E-2</v>
      </c>
      <c r="V329" s="174">
        <v>8.6571070536119801E-2</v>
      </c>
    </row>
    <row r="330" spans="1:22" ht="13.5" thickBot="1" x14ac:dyDescent="0.25">
      <c r="A330" s="964" t="s">
        <v>777</v>
      </c>
      <c r="B330" s="965"/>
      <c r="C330" s="965"/>
      <c r="D330" s="965"/>
      <c r="E330" s="965"/>
      <c r="F330" s="965"/>
      <c r="G330" s="965"/>
      <c r="H330" s="965"/>
      <c r="I330" s="965"/>
      <c r="J330" s="966"/>
      <c r="K330" s="964" t="s">
        <v>777</v>
      </c>
      <c r="L330" s="965"/>
      <c r="M330" s="965"/>
      <c r="N330" s="965"/>
      <c r="O330" s="965"/>
      <c r="P330" s="965"/>
      <c r="Q330" s="965"/>
      <c r="R330" s="965"/>
      <c r="S330" s="965"/>
      <c r="T330" s="965"/>
      <c r="U330" s="965"/>
      <c r="V330" s="966"/>
    </row>
    <row r="331" spans="1:22" ht="13.5" thickBot="1" x14ac:dyDescent="0.25">
      <c r="A331" s="619">
        <v>2007</v>
      </c>
      <c r="B331" s="27" t="s">
        <v>14</v>
      </c>
      <c r="C331" s="27" t="s">
        <v>14</v>
      </c>
      <c r="D331" s="27" t="s">
        <v>14</v>
      </c>
      <c r="E331" s="27">
        <v>1.2999999999999999E-2</v>
      </c>
      <c r="F331" s="27">
        <v>2.1000000000000001E-2</v>
      </c>
      <c r="G331" s="27">
        <v>8.0000000000000002E-3</v>
      </c>
      <c r="H331" s="27" t="s">
        <v>796</v>
      </c>
      <c r="I331" s="27" t="s">
        <v>796</v>
      </c>
      <c r="J331" s="27">
        <v>1.2E-2</v>
      </c>
      <c r="K331" s="619">
        <v>2007</v>
      </c>
      <c r="L331" s="27">
        <v>7.3999999999999996E-2</v>
      </c>
      <c r="M331" s="27" t="s">
        <v>40</v>
      </c>
      <c r="N331" s="27">
        <v>7.3999999999999996E-2</v>
      </c>
      <c r="O331" s="27">
        <v>8.2000000000000003E-2</v>
      </c>
      <c r="P331" s="27">
        <v>7.4999999999999997E-2</v>
      </c>
      <c r="Q331" s="27" t="s">
        <v>36</v>
      </c>
      <c r="R331" s="27">
        <v>7.4999999999999997E-2</v>
      </c>
      <c r="S331" s="27" t="s">
        <v>301</v>
      </c>
      <c r="T331" s="27">
        <v>0.02</v>
      </c>
      <c r="U331" s="27">
        <v>7.3999999999999996E-2</v>
      </c>
      <c r="V331" s="27">
        <v>3.4000000000000002E-2</v>
      </c>
    </row>
    <row r="332" spans="1:22" ht="13.5" thickBot="1" x14ac:dyDescent="0.25">
      <c r="A332" s="619">
        <v>2008</v>
      </c>
      <c r="B332" s="27" t="s">
        <v>14</v>
      </c>
      <c r="C332" s="27" t="s">
        <v>14</v>
      </c>
      <c r="D332" s="27" t="s">
        <v>14</v>
      </c>
      <c r="E332" s="27">
        <v>1.2999999999999999E-2</v>
      </c>
      <c r="F332" s="27">
        <v>2.1000000000000001E-2</v>
      </c>
      <c r="G332" s="27">
        <v>8.0000000000000002E-3</v>
      </c>
      <c r="H332" s="27" t="s">
        <v>796</v>
      </c>
      <c r="I332" s="27" t="s">
        <v>796</v>
      </c>
      <c r="J332" s="27">
        <v>1.2E-2</v>
      </c>
      <c r="K332" s="619">
        <v>2008</v>
      </c>
      <c r="L332" s="27">
        <v>7.1999999999999995E-2</v>
      </c>
      <c r="M332" s="27" t="s">
        <v>40</v>
      </c>
      <c r="N332" s="27">
        <v>7.1999999999999995E-2</v>
      </c>
      <c r="O332" s="27">
        <v>8.6999999999999994E-2</v>
      </c>
      <c r="P332" s="27">
        <v>7.2999999999999995E-2</v>
      </c>
      <c r="Q332" s="27" t="s">
        <v>36</v>
      </c>
      <c r="R332" s="27">
        <v>7.2999999999999995E-2</v>
      </c>
      <c r="S332" s="27" t="s">
        <v>301</v>
      </c>
      <c r="T332" s="27">
        <v>2.1000000000000001E-2</v>
      </c>
      <c r="U332" s="27">
        <v>7.4999999999999997E-2</v>
      </c>
      <c r="V332" s="27">
        <v>3.4000000000000002E-2</v>
      </c>
    </row>
    <row r="333" spans="1:22" ht="13.5" thickBot="1" x14ac:dyDescent="0.25">
      <c r="A333" s="619">
        <v>2009</v>
      </c>
      <c r="B333" s="27" t="s">
        <v>14</v>
      </c>
      <c r="C333" s="27" t="s">
        <v>14</v>
      </c>
      <c r="D333" s="27" t="s">
        <v>14</v>
      </c>
      <c r="E333" s="27">
        <v>1.2E-2</v>
      </c>
      <c r="F333" s="27">
        <v>2.1999999999999999E-2</v>
      </c>
      <c r="G333" s="27">
        <v>8.0000000000000002E-3</v>
      </c>
      <c r="H333" s="27" t="s">
        <v>796</v>
      </c>
      <c r="I333" s="27" t="s">
        <v>796</v>
      </c>
      <c r="J333" s="27">
        <v>1.2E-2</v>
      </c>
      <c r="K333" s="619">
        <v>2009</v>
      </c>
      <c r="L333" s="27">
        <v>6.9000000000000006E-2</v>
      </c>
      <c r="M333" s="27" t="s">
        <v>40</v>
      </c>
      <c r="N333" s="27">
        <v>6.9000000000000006E-2</v>
      </c>
      <c r="O333" s="27">
        <v>9.1999999999999998E-2</v>
      </c>
      <c r="P333" s="27">
        <v>7.0999999999999994E-2</v>
      </c>
      <c r="Q333" s="27" t="s">
        <v>36</v>
      </c>
      <c r="R333" s="27">
        <v>7.0999999999999994E-2</v>
      </c>
      <c r="S333" s="27" t="s">
        <v>301</v>
      </c>
      <c r="T333" s="27">
        <v>2.1999999999999999E-2</v>
      </c>
      <c r="U333" s="27">
        <v>7.6999999999999999E-2</v>
      </c>
      <c r="V333" s="27">
        <v>3.5000000000000003E-2</v>
      </c>
    </row>
    <row r="334" spans="1:22" ht="13.5" thickBot="1" x14ac:dyDescent="0.25">
      <c r="A334" s="619">
        <v>2010</v>
      </c>
      <c r="B334" s="27" t="s">
        <v>14</v>
      </c>
      <c r="C334" s="27" t="s">
        <v>14</v>
      </c>
      <c r="D334" s="27" t="s">
        <v>14</v>
      </c>
      <c r="E334" s="27">
        <v>1.2E-2</v>
      </c>
      <c r="F334" s="27">
        <v>2.1000000000000001E-2</v>
      </c>
      <c r="G334" s="27">
        <v>7.0000000000000001E-3</v>
      </c>
      <c r="H334" s="27" t="s">
        <v>796</v>
      </c>
      <c r="I334" s="27" t="s">
        <v>796</v>
      </c>
      <c r="J334" s="27">
        <v>1.0999999999999999E-2</v>
      </c>
      <c r="K334" s="619">
        <v>2010</v>
      </c>
      <c r="L334" s="27">
        <v>6.9000000000000006E-2</v>
      </c>
      <c r="M334" s="27" t="s">
        <v>40</v>
      </c>
      <c r="N334" s="27">
        <v>6.9000000000000006E-2</v>
      </c>
      <c r="O334" s="27">
        <v>8.6999999999999994E-2</v>
      </c>
      <c r="P334" s="27">
        <v>6.9000000000000006E-2</v>
      </c>
      <c r="Q334" s="27" t="s">
        <v>36</v>
      </c>
      <c r="R334" s="27">
        <v>6.9000000000000006E-2</v>
      </c>
      <c r="S334" s="27" t="s">
        <v>301</v>
      </c>
      <c r="T334" s="27">
        <v>1.7000000000000001E-2</v>
      </c>
      <c r="U334" s="27">
        <v>7.3999999999999996E-2</v>
      </c>
      <c r="V334" s="27">
        <v>3.4000000000000002E-2</v>
      </c>
    </row>
    <row r="335" spans="1:22" ht="13.5" thickBot="1" x14ac:dyDescent="0.25">
      <c r="A335" s="619">
        <v>2011</v>
      </c>
      <c r="B335" s="27">
        <v>1.2E-2</v>
      </c>
      <c r="C335" s="27">
        <v>0.01</v>
      </c>
      <c r="D335" s="27">
        <v>8.9999999999999993E-3</v>
      </c>
      <c r="E335" s="27">
        <v>1.2E-2</v>
      </c>
      <c r="F335" s="27">
        <v>2.1000000000000001E-2</v>
      </c>
      <c r="G335" s="27">
        <v>7.0000000000000001E-3</v>
      </c>
      <c r="H335" s="27">
        <v>1.2999999999999999E-2</v>
      </c>
      <c r="I335" s="27">
        <v>0</v>
      </c>
      <c r="J335" s="27">
        <v>1.0999999999999999E-2</v>
      </c>
      <c r="K335" s="619">
        <v>2011</v>
      </c>
      <c r="L335" s="27">
        <v>6.8000000000000005E-2</v>
      </c>
      <c r="M335" s="27">
        <v>0.01</v>
      </c>
      <c r="N335" s="27">
        <v>6.7000000000000004E-2</v>
      </c>
      <c r="O335" s="27">
        <v>8.4000000000000005E-2</v>
      </c>
      <c r="P335" s="27">
        <v>7.4999999999999997E-2</v>
      </c>
      <c r="Q335" s="27">
        <v>4.2999999999999997E-2</v>
      </c>
      <c r="R335" s="27">
        <v>7.2999999999999995E-2</v>
      </c>
      <c r="S335" s="27">
        <v>1.0999999999999999E-2</v>
      </c>
      <c r="T335" s="27">
        <v>3.5000000000000003E-2</v>
      </c>
      <c r="U335" s="27">
        <v>7.2999999999999995E-2</v>
      </c>
      <c r="V335" s="27">
        <v>3.3000000000000002E-2</v>
      </c>
    </row>
    <row r="336" spans="1:22" ht="13.5" thickBot="1" x14ac:dyDescent="0.25">
      <c r="A336" s="619">
        <v>2012</v>
      </c>
      <c r="B336" s="27">
        <v>1.0999999999999999E-2</v>
      </c>
      <c r="C336" s="27">
        <v>8.0000000000000002E-3</v>
      </c>
      <c r="D336" s="27">
        <v>1.0999999999999999E-2</v>
      </c>
      <c r="E336" s="27">
        <v>1.0999999999999999E-2</v>
      </c>
      <c r="F336" s="27">
        <v>2.1000000000000001E-2</v>
      </c>
      <c r="G336" s="27">
        <v>8.0000000000000002E-3</v>
      </c>
      <c r="H336" s="27">
        <v>1.0999999999999999E-2</v>
      </c>
      <c r="I336" s="27">
        <v>0</v>
      </c>
      <c r="J336" s="27">
        <v>0.01</v>
      </c>
      <c r="K336" s="619">
        <v>2012</v>
      </c>
      <c r="L336" s="27">
        <v>6.0999999999999999E-2</v>
      </c>
      <c r="M336" s="27">
        <v>0.01</v>
      </c>
      <c r="N336" s="27">
        <v>6.0999999999999999E-2</v>
      </c>
      <c r="O336" s="27">
        <v>0.08</v>
      </c>
      <c r="P336" s="27">
        <v>7.1999999999999995E-2</v>
      </c>
      <c r="Q336" s="27">
        <v>3.9E-2</v>
      </c>
      <c r="R336" s="27">
        <v>6.9000000000000006E-2</v>
      </c>
      <c r="S336" s="27">
        <v>1.2E-2</v>
      </c>
      <c r="T336" s="27">
        <v>3.5999999999999997E-2</v>
      </c>
      <c r="U336" s="27">
        <v>6.9000000000000006E-2</v>
      </c>
      <c r="V336" s="27">
        <v>3.2000000000000001E-2</v>
      </c>
    </row>
    <row r="337" spans="1:22" ht="13.5" thickBot="1" x14ac:dyDescent="0.25">
      <c r="A337" s="619">
        <v>2013</v>
      </c>
      <c r="B337" s="27">
        <v>1.0999999999999999E-2</v>
      </c>
      <c r="C337" s="27">
        <v>7.0000000000000001E-3</v>
      </c>
      <c r="D337" s="27">
        <v>8.9999999999999993E-3</v>
      </c>
      <c r="E337" s="27">
        <v>1.0999999999999999E-2</v>
      </c>
      <c r="F337" s="27">
        <v>0.02</v>
      </c>
      <c r="G337" s="27">
        <v>8.0000000000000002E-3</v>
      </c>
      <c r="H337" s="27">
        <v>1.2999999999999999E-2</v>
      </c>
      <c r="I337" s="27">
        <v>0</v>
      </c>
      <c r="J337" s="27">
        <v>1.0999999999999999E-2</v>
      </c>
      <c r="K337" s="619">
        <v>2013</v>
      </c>
      <c r="L337" s="27">
        <v>5.7000000000000002E-2</v>
      </c>
      <c r="M337" s="27">
        <v>1.2E-2</v>
      </c>
      <c r="N337" s="27">
        <v>5.7000000000000002E-2</v>
      </c>
      <c r="O337" s="27">
        <v>7.0999999999999994E-2</v>
      </c>
      <c r="P337" s="27">
        <v>7.3999999999999996E-2</v>
      </c>
      <c r="Q337" s="27">
        <v>4.1000000000000002E-2</v>
      </c>
      <c r="R337" s="27">
        <v>7.1999999999999995E-2</v>
      </c>
      <c r="S337" s="27">
        <v>1.2E-2</v>
      </c>
      <c r="T337" s="27">
        <v>4.9000000000000002E-2</v>
      </c>
      <c r="U337" s="27">
        <v>6.4000000000000001E-2</v>
      </c>
      <c r="V337" s="27">
        <v>3.1E-2</v>
      </c>
    </row>
    <row r="338" spans="1:22" ht="13.5" thickBot="1" x14ac:dyDescent="0.25">
      <c r="A338" s="619">
        <v>2014</v>
      </c>
      <c r="B338" s="174">
        <v>1.2E-2</v>
      </c>
      <c r="C338" s="174">
        <v>1.7999999999999999E-2</v>
      </c>
      <c r="D338" s="174">
        <v>8.9999999999999993E-3</v>
      </c>
      <c r="E338" s="174">
        <v>1.2E-2</v>
      </c>
      <c r="F338" s="174">
        <v>2.1000000000000001E-2</v>
      </c>
      <c r="G338" s="174">
        <v>8.9999999999999993E-3</v>
      </c>
      <c r="H338" s="174">
        <v>1.2999999999999999E-2</v>
      </c>
      <c r="I338" s="174">
        <v>0</v>
      </c>
      <c r="J338" s="174">
        <v>1.2E-2</v>
      </c>
      <c r="K338" s="619">
        <v>2014</v>
      </c>
      <c r="L338" s="174">
        <v>5.7000000000000002E-2</v>
      </c>
      <c r="M338" s="174">
        <v>1.2999999999999999E-2</v>
      </c>
      <c r="N338" s="174">
        <v>5.7000000000000002E-2</v>
      </c>
      <c r="O338" s="174">
        <v>7.2999999999999995E-2</v>
      </c>
      <c r="P338" s="174">
        <v>7.0999999999999994E-2</v>
      </c>
      <c r="Q338" s="174">
        <v>4.2000000000000003E-2</v>
      </c>
      <c r="R338" s="174">
        <v>6.9000000000000006E-2</v>
      </c>
      <c r="S338" s="174">
        <v>1.2E-2</v>
      </c>
      <c r="T338" s="174">
        <v>5.8000000000000003E-2</v>
      </c>
      <c r="U338" s="174">
        <v>6.5000000000000002E-2</v>
      </c>
      <c r="V338" s="174">
        <v>3.2000000000000001E-2</v>
      </c>
    </row>
    <row r="339" spans="1:22" ht="13.5" thickBot="1" x14ac:dyDescent="0.25">
      <c r="A339" s="619">
        <v>2015</v>
      </c>
      <c r="B339" s="174">
        <v>1.1888214492432258E-2</v>
      </c>
      <c r="C339" s="174">
        <v>1.645531731604576E-2</v>
      </c>
      <c r="D339" s="174">
        <v>8.6195162294169392E-3</v>
      </c>
      <c r="E339" s="174">
        <v>1.175681349591368E-2</v>
      </c>
      <c r="F339" s="174">
        <v>1.9664559205185957E-2</v>
      </c>
      <c r="G339" s="174">
        <v>7.7406012838724652E-3</v>
      </c>
      <c r="H339" s="174">
        <v>1.2154933613525648E-2</v>
      </c>
      <c r="I339" s="174">
        <v>0</v>
      </c>
      <c r="J339" s="174">
        <v>1.103590892770615E-2</v>
      </c>
      <c r="K339" s="619">
        <v>2015</v>
      </c>
      <c r="L339" s="174">
        <v>5.239652728232972E-2</v>
      </c>
      <c r="M339" s="174">
        <v>1.4665276520663144E-2</v>
      </c>
      <c r="N339" s="174">
        <v>5.1839801573502375E-2</v>
      </c>
      <c r="O339" s="174">
        <v>6.6062298460599578E-2</v>
      </c>
      <c r="P339" s="174">
        <v>7.1249969986226402E-2</v>
      </c>
      <c r="Q339" s="174">
        <v>3.7728937728937734E-2</v>
      </c>
      <c r="R339" s="174">
        <v>6.8753595489898289E-2</v>
      </c>
      <c r="S339" s="174">
        <v>1.1667983976112788E-2</v>
      </c>
      <c r="T339" s="174">
        <v>5.2795496062048926E-2</v>
      </c>
      <c r="U339" s="174">
        <v>5.9218732834039681E-2</v>
      </c>
      <c r="V339" s="174">
        <v>2.9931435331799247E-2</v>
      </c>
    </row>
    <row r="340" spans="1:22" ht="13.5" thickBot="1" x14ac:dyDescent="0.25">
      <c r="A340" s="619">
        <v>2016</v>
      </c>
      <c r="B340" s="174">
        <v>1.1151564096624534E-2</v>
      </c>
      <c r="C340" s="174">
        <v>1.5036590189873416E-2</v>
      </c>
      <c r="D340" s="174">
        <v>8.8234920138996111E-3</v>
      </c>
      <c r="E340" s="174">
        <v>1.1073205020589984E-2</v>
      </c>
      <c r="F340" s="174">
        <v>2.1372927139571084E-2</v>
      </c>
      <c r="G340" s="174">
        <v>8.3540298390850521E-3</v>
      </c>
      <c r="H340" s="174">
        <v>1.1128002432350259E-2</v>
      </c>
      <c r="I340" s="174">
        <v>0</v>
      </c>
      <c r="J340" s="174">
        <v>1.0643917677109784E-2</v>
      </c>
      <c r="K340" s="619">
        <v>2016</v>
      </c>
      <c r="L340" s="174">
        <v>4.6529914908316095E-2</v>
      </c>
      <c r="M340" s="174">
        <v>1.6646149488523089E-2</v>
      </c>
      <c r="N340" s="174">
        <v>4.6083526738014038E-2</v>
      </c>
      <c r="O340" s="174">
        <v>5.7721795686474529E-2</v>
      </c>
      <c r="P340" s="174">
        <v>6.4028865000938684E-2</v>
      </c>
      <c r="Q340" s="174">
        <v>3.1295961158890974E-2</v>
      </c>
      <c r="R340" s="174">
        <v>6.1309202625636113E-2</v>
      </c>
      <c r="S340" s="174">
        <v>1.1261354519810562E-2</v>
      </c>
      <c r="T340" s="174">
        <v>3.8235599018625388E-2</v>
      </c>
      <c r="U340" s="174">
        <v>5.2195630087589574E-2</v>
      </c>
      <c r="V340" s="174">
        <v>2.7144353973108007E-2</v>
      </c>
    </row>
    <row r="341" spans="1:22" ht="13.5" thickBot="1" x14ac:dyDescent="0.25">
      <c r="A341" s="640">
        <v>2017</v>
      </c>
      <c r="B341" s="174">
        <v>1.0853126766557926E-2</v>
      </c>
      <c r="C341" s="174">
        <v>1.3007971301259682E-2</v>
      </c>
      <c r="D341" s="174">
        <v>7.5867943317840403E-3</v>
      </c>
      <c r="E341" s="174">
        <v>1.071439076339061E-2</v>
      </c>
      <c r="F341" s="174">
        <v>2.515907691405448E-2</v>
      </c>
      <c r="G341" s="174">
        <v>7.664625189524989E-3</v>
      </c>
      <c r="H341" s="174">
        <v>1.0736408259884764E-2</v>
      </c>
      <c r="I341" s="174">
        <v>0</v>
      </c>
      <c r="J341" s="174">
        <v>1.0247309156321684E-2</v>
      </c>
      <c r="K341" s="640">
        <v>2017</v>
      </c>
      <c r="L341" s="174">
        <v>4.6299679427451605E-2</v>
      </c>
      <c r="M341" s="174">
        <v>1.7734857117070367E-2</v>
      </c>
      <c r="N341" s="174">
        <v>4.5893305537002736E-2</v>
      </c>
      <c r="O341" s="174">
        <v>6.6203100550408706E-2</v>
      </c>
      <c r="P341" s="174">
        <v>6.5557866916032284E-2</v>
      </c>
      <c r="Q341" s="174">
        <v>3.121061856317205E-2</v>
      </c>
      <c r="R341" s="174">
        <v>6.2530609813437041E-2</v>
      </c>
      <c r="S341" s="174">
        <v>1.1897248593412199E-2</v>
      </c>
      <c r="T341" s="174">
        <v>3.7354927940026858E-2</v>
      </c>
      <c r="U341" s="174">
        <v>5.6204524163130327E-2</v>
      </c>
      <c r="V341" s="174">
        <v>2.7925206658963971E-2</v>
      </c>
    </row>
    <row r="342" spans="1:22" ht="13.5" customHeight="1" thickBot="1" x14ac:dyDescent="0.25">
      <c r="A342" s="964" t="s">
        <v>778</v>
      </c>
      <c r="B342" s="965"/>
      <c r="C342" s="965"/>
      <c r="D342" s="965"/>
      <c r="E342" s="965"/>
      <c r="F342" s="965"/>
      <c r="G342" s="965"/>
      <c r="H342" s="965"/>
      <c r="I342" s="965"/>
      <c r="J342" s="966"/>
      <c r="K342" s="964" t="s">
        <v>778</v>
      </c>
      <c r="L342" s="965"/>
      <c r="M342" s="965"/>
      <c r="N342" s="965"/>
      <c r="O342" s="965"/>
      <c r="P342" s="965"/>
      <c r="Q342" s="965"/>
      <c r="R342" s="965"/>
      <c r="S342" s="965"/>
      <c r="T342" s="965"/>
      <c r="U342" s="965"/>
      <c r="V342" s="966"/>
    </row>
    <row r="343" spans="1:22" ht="13.5" thickBot="1" x14ac:dyDescent="0.25">
      <c r="A343" s="619">
        <v>2007</v>
      </c>
      <c r="B343" s="27" t="s">
        <v>14</v>
      </c>
      <c r="C343" s="27" t="s">
        <v>14</v>
      </c>
      <c r="D343" s="27" t="s">
        <v>14</v>
      </c>
      <c r="E343" s="27">
        <v>2.5999999999999999E-2</v>
      </c>
      <c r="F343" s="27">
        <v>1.7000000000000001E-2</v>
      </c>
      <c r="G343" s="27">
        <v>1.7999999999999999E-2</v>
      </c>
      <c r="H343" s="27" t="s">
        <v>796</v>
      </c>
      <c r="I343" s="27" t="s">
        <v>796</v>
      </c>
      <c r="J343" s="27">
        <v>2.4E-2</v>
      </c>
      <c r="K343" s="619">
        <v>2007</v>
      </c>
      <c r="L343" s="27">
        <v>2.9000000000000001E-2</v>
      </c>
      <c r="M343" s="27" t="s">
        <v>40</v>
      </c>
      <c r="N343" s="27">
        <v>2.9000000000000001E-2</v>
      </c>
      <c r="O343" s="27">
        <v>2.1000000000000001E-2</v>
      </c>
      <c r="P343" s="27">
        <v>2.4E-2</v>
      </c>
      <c r="Q343" s="27" t="s">
        <v>36</v>
      </c>
      <c r="R343" s="27">
        <v>2.4E-2</v>
      </c>
      <c r="S343" s="27" t="s">
        <v>301</v>
      </c>
      <c r="T343" s="27">
        <v>3.6999999999999998E-2</v>
      </c>
      <c r="U343" s="27">
        <v>2.5000000000000001E-2</v>
      </c>
      <c r="V343" s="27">
        <v>2.4E-2</v>
      </c>
    </row>
    <row r="344" spans="1:22" ht="13.5" thickBot="1" x14ac:dyDescent="0.25">
      <c r="A344" s="619">
        <v>2008</v>
      </c>
      <c r="B344" s="27" t="s">
        <v>14</v>
      </c>
      <c r="C344" s="27" t="s">
        <v>14</v>
      </c>
      <c r="D344" s="27" t="s">
        <v>14</v>
      </c>
      <c r="E344" s="27">
        <v>2.3E-2</v>
      </c>
      <c r="F344" s="27">
        <v>0.02</v>
      </c>
      <c r="G344" s="27">
        <v>2.1000000000000001E-2</v>
      </c>
      <c r="H344" s="27" t="s">
        <v>796</v>
      </c>
      <c r="I344" s="27" t="s">
        <v>796</v>
      </c>
      <c r="J344" s="27">
        <v>2.1999999999999999E-2</v>
      </c>
      <c r="K344" s="619">
        <v>2008</v>
      </c>
      <c r="L344" s="27">
        <v>2.3E-2</v>
      </c>
      <c r="M344" s="27" t="s">
        <v>40</v>
      </c>
      <c r="N344" s="27">
        <v>2.3E-2</v>
      </c>
      <c r="O344" s="27">
        <v>1.7999999999999999E-2</v>
      </c>
      <c r="P344" s="27">
        <v>2.4E-2</v>
      </c>
      <c r="Q344" s="27" t="s">
        <v>36</v>
      </c>
      <c r="R344" s="27">
        <v>2.4E-2</v>
      </c>
      <c r="S344" s="27" t="s">
        <v>301</v>
      </c>
      <c r="T344" s="27">
        <v>4.4999999999999998E-2</v>
      </c>
      <c r="U344" s="27">
        <v>2.3E-2</v>
      </c>
      <c r="V344" s="27">
        <v>2.1999999999999999E-2</v>
      </c>
    </row>
    <row r="345" spans="1:22" ht="13.5" thickBot="1" x14ac:dyDescent="0.25">
      <c r="A345" s="619">
        <v>2009</v>
      </c>
      <c r="B345" s="27" t="s">
        <v>14</v>
      </c>
      <c r="C345" s="27" t="s">
        <v>14</v>
      </c>
      <c r="D345" s="27" t="s">
        <v>14</v>
      </c>
      <c r="E345" s="27">
        <v>2.3E-2</v>
      </c>
      <c r="F345" s="27">
        <v>0.02</v>
      </c>
      <c r="G345" s="27">
        <v>2.3E-2</v>
      </c>
      <c r="H345" s="27" t="s">
        <v>796</v>
      </c>
      <c r="I345" s="27" t="s">
        <v>796</v>
      </c>
      <c r="J345" s="27">
        <v>2.3E-2</v>
      </c>
      <c r="K345" s="619">
        <v>2009</v>
      </c>
      <c r="L345" s="27">
        <v>2.3E-2</v>
      </c>
      <c r="M345" s="27" t="s">
        <v>40</v>
      </c>
      <c r="N345" s="27">
        <v>2.3E-2</v>
      </c>
      <c r="O345" s="27">
        <v>0.02</v>
      </c>
      <c r="P345" s="27">
        <v>1.6E-2</v>
      </c>
      <c r="Q345" s="27" t="s">
        <v>36</v>
      </c>
      <c r="R345" s="27">
        <v>1.6E-2</v>
      </c>
      <c r="S345" s="27" t="s">
        <v>301</v>
      </c>
      <c r="T345" s="27">
        <v>4.2999999999999997E-2</v>
      </c>
      <c r="U345" s="27">
        <v>2.3E-2</v>
      </c>
      <c r="V345" s="27">
        <v>2.3E-2</v>
      </c>
    </row>
    <row r="346" spans="1:22" ht="13.5" thickBot="1" x14ac:dyDescent="0.25">
      <c r="A346" s="619">
        <v>2010</v>
      </c>
      <c r="B346" s="27" t="s">
        <v>14</v>
      </c>
      <c r="C346" s="27" t="s">
        <v>14</v>
      </c>
      <c r="D346" s="27" t="s">
        <v>14</v>
      </c>
      <c r="E346" s="27">
        <v>2.7E-2</v>
      </c>
      <c r="F346" s="27">
        <v>3.6999999999999998E-2</v>
      </c>
      <c r="G346" s="27">
        <v>2.4E-2</v>
      </c>
      <c r="H346" s="27" t="s">
        <v>796</v>
      </c>
      <c r="I346" s="27" t="s">
        <v>796</v>
      </c>
      <c r="J346" s="27">
        <v>2.7E-2</v>
      </c>
      <c r="K346" s="619">
        <v>2010</v>
      </c>
      <c r="L346" s="27">
        <v>2.5000000000000001E-2</v>
      </c>
      <c r="M346" s="27" t="s">
        <v>40</v>
      </c>
      <c r="N346" s="27">
        <v>2.5000000000000001E-2</v>
      </c>
      <c r="O346" s="27">
        <v>2.1999999999999999E-2</v>
      </c>
      <c r="P346" s="27">
        <v>1.9E-2</v>
      </c>
      <c r="Q346" s="27" t="s">
        <v>36</v>
      </c>
      <c r="R346" s="27">
        <v>1.9E-2</v>
      </c>
      <c r="S346" s="27" t="s">
        <v>301</v>
      </c>
      <c r="T346" s="27">
        <v>4.2000000000000003E-2</v>
      </c>
      <c r="U346" s="27">
        <v>2.4E-2</v>
      </c>
      <c r="V346" s="27">
        <v>2.5999999999999999E-2</v>
      </c>
    </row>
    <row r="347" spans="1:22" ht="13.5" thickBot="1" x14ac:dyDescent="0.25">
      <c r="A347" s="619">
        <v>2011</v>
      </c>
      <c r="B347" s="27">
        <v>2.7E-2</v>
      </c>
      <c r="C347" s="27">
        <v>1.9E-2</v>
      </c>
      <c r="D347" s="27">
        <v>1.7999999999999999E-2</v>
      </c>
      <c r="E347" s="27">
        <v>2.7E-2</v>
      </c>
      <c r="F347" s="27">
        <v>2.5999999999999999E-2</v>
      </c>
      <c r="G347" s="27">
        <v>2.4E-2</v>
      </c>
      <c r="H347" s="27">
        <v>6.3E-2</v>
      </c>
      <c r="I347" s="27">
        <v>0</v>
      </c>
      <c r="J347" s="27">
        <v>2.5999999999999999E-2</v>
      </c>
      <c r="K347" s="619">
        <v>2011</v>
      </c>
      <c r="L347" s="27">
        <v>2.5000000000000001E-2</v>
      </c>
      <c r="M347" s="27">
        <v>4.4999999999999998E-2</v>
      </c>
      <c r="N347" s="27">
        <v>2.5000000000000001E-2</v>
      </c>
      <c r="O347" s="27">
        <v>2.5999999999999999E-2</v>
      </c>
      <c r="P347" s="27">
        <v>1.9E-2</v>
      </c>
      <c r="Q347" s="27">
        <v>5.2999999999999999E-2</v>
      </c>
      <c r="R347" s="27">
        <v>2.1000000000000001E-2</v>
      </c>
      <c r="S347" s="27">
        <v>4.7E-2</v>
      </c>
      <c r="T347" s="27">
        <v>2.3E-2</v>
      </c>
      <c r="U347" s="27">
        <v>2.5999999999999999E-2</v>
      </c>
      <c r="V347" s="27">
        <v>2.5999999999999999E-2</v>
      </c>
    </row>
    <row r="348" spans="1:22" ht="13.5" thickBot="1" x14ac:dyDescent="0.25">
      <c r="A348" s="619">
        <v>2012</v>
      </c>
      <c r="B348" s="27">
        <v>2.1000000000000001E-2</v>
      </c>
      <c r="C348" s="27">
        <v>1.9E-2</v>
      </c>
      <c r="D348" s="27">
        <v>1.7999999999999999E-2</v>
      </c>
      <c r="E348" s="27">
        <v>2.1000000000000001E-2</v>
      </c>
      <c r="F348" s="27">
        <v>1.2E-2</v>
      </c>
      <c r="G348" s="27">
        <v>2.3E-2</v>
      </c>
      <c r="H348" s="27">
        <v>5.7000000000000002E-2</v>
      </c>
      <c r="I348" s="27">
        <v>0</v>
      </c>
      <c r="J348" s="27">
        <v>2.1999999999999999E-2</v>
      </c>
      <c r="K348" s="619">
        <v>2012</v>
      </c>
      <c r="L348" s="27">
        <v>2.9000000000000001E-2</v>
      </c>
      <c r="M348" s="27">
        <v>6.2E-2</v>
      </c>
      <c r="N348" s="27">
        <v>2.9000000000000001E-2</v>
      </c>
      <c r="O348" s="27">
        <v>1.7000000000000001E-2</v>
      </c>
      <c r="P348" s="27">
        <v>1.6E-2</v>
      </c>
      <c r="Q348" s="27">
        <v>4.3999999999999997E-2</v>
      </c>
      <c r="R348" s="27">
        <v>1.7999999999999999E-2</v>
      </c>
      <c r="S348" s="27">
        <v>4.3999999999999997E-2</v>
      </c>
      <c r="T348" s="27">
        <v>4.3999999999999997E-2</v>
      </c>
      <c r="U348" s="27">
        <v>2.3E-2</v>
      </c>
      <c r="V348" s="27">
        <v>2.1999999999999999E-2</v>
      </c>
    </row>
    <row r="349" spans="1:22" ht="13.5" thickBot="1" x14ac:dyDescent="0.25">
      <c r="A349" s="619">
        <v>2013</v>
      </c>
      <c r="B349" s="27">
        <v>2.1999999999999999E-2</v>
      </c>
      <c r="C349" s="27">
        <v>0.02</v>
      </c>
      <c r="D349" s="27">
        <v>3.1E-2</v>
      </c>
      <c r="E349" s="27">
        <v>2.1999999999999999E-2</v>
      </c>
      <c r="F349" s="27">
        <v>1.7000000000000001E-2</v>
      </c>
      <c r="G349" s="27">
        <v>2.1999999999999999E-2</v>
      </c>
      <c r="H349" s="27">
        <v>6.2E-2</v>
      </c>
      <c r="I349" s="27">
        <v>0</v>
      </c>
      <c r="J349" s="27">
        <v>2.1999999999999999E-2</v>
      </c>
      <c r="K349" s="619">
        <v>2013</v>
      </c>
      <c r="L349" s="27">
        <v>3.4000000000000002E-2</v>
      </c>
      <c r="M349" s="27">
        <v>0.05</v>
      </c>
      <c r="N349" s="27">
        <v>3.4000000000000002E-2</v>
      </c>
      <c r="O349" s="27">
        <v>0.02</v>
      </c>
      <c r="P349" s="27">
        <v>1.7999999999999999E-2</v>
      </c>
      <c r="Q349" s="27">
        <v>4.1000000000000002E-2</v>
      </c>
      <c r="R349" s="27">
        <v>0.02</v>
      </c>
      <c r="S349" s="27">
        <v>3.7999999999999999E-2</v>
      </c>
      <c r="T349" s="27">
        <v>4.8000000000000001E-2</v>
      </c>
      <c r="U349" s="27">
        <v>2.5999999999999999E-2</v>
      </c>
      <c r="V349" s="27">
        <v>2.4E-2</v>
      </c>
    </row>
    <row r="350" spans="1:22" ht="13.5" thickBot="1" x14ac:dyDescent="0.25">
      <c r="A350" s="619">
        <v>2014</v>
      </c>
      <c r="B350" s="174">
        <v>2.5000000000000001E-2</v>
      </c>
      <c r="C350" s="174">
        <v>2.1999999999999999E-2</v>
      </c>
      <c r="D350" s="174">
        <v>3.1E-2</v>
      </c>
      <c r="E350" s="174">
        <v>2.5000000000000001E-2</v>
      </c>
      <c r="F350" s="174">
        <v>4.4999999999999998E-2</v>
      </c>
      <c r="G350" s="174">
        <v>2.3E-2</v>
      </c>
      <c r="H350" s="174">
        <v>7.0000000000000007E-2</v>
      </c>
      <c r="I350" s="174">
        <v>0</v>
      </c>
      <c r="J350" s="174">
        <v>2.5000000000000001E-2</v>
      </c>
      <c r="K350" s="619">
        <v>2014</v>
      </c>
      <c r="L350" s="174">
        <v>2.5000000000000001E-2</v>
      </c>
      <c r="M350" s="174">
        <v>4.1000000000000002E-2</v>
      </c>
      <c r="N350" s="174">
        <v>2.5000000000000001E-2</v>
      </c>
      <c r="O350" s="174">
        <v>2.1999999999999999E-2</v>
      </c>
      <c r="P350" s="174">
        <v>2.1999999999999999E-2</v>
      </c>
      <c r="Q350" s="174">
        <v>5.0999999999999997E-2</v>
      </c>
      <c r="R350" s="174">
        <v>2.4E-2</v>
      </c>
      <c r="S350" s="174">
        <v>3.6999999999999998E-2</v>
      </c>
      <c r="T350" s="174">
        <v>3.6999999999999998E-2</v>
      </c>
      <c r="U350" s="174">
        <v>2.4E-2</v>
      </c>
      <c r="V350" s="174">
        <v>2.5000000000000001E-2</v>
      </c>
    </row>
    <row r="351" spans="1:22" ht="13.5" thickBot="1" x14ac:dyDescent="0.25">
      <c r="A351" s="619">
        <v>2015</v>
      </c>
      <c r="B351" s="174">
        <v>2.3612168052378781E-2</v>
      </c>
      <c r="C351" s="174">
        <v>1.839724917321886E-2</v>
      </c>
      <c r="D351" s="174">
        <v>3.2209128876881349E-2</v>
      </c>
      <c r="E351" s="174">
        <v>2.400068327775259E-2</v>
      </c>
      <c r="F351" s="174">
        <v>2.7469407509879917E-2</v>
      </c>
      <c r="G351" s="174">
        <v>2.2834168398080189E-2</v>
      </c>
      <c r="H351" s="174">
        <v>6.2852230394498054E-2</v>
      </c>
      <c r="I351" s="174">
        <v>0</v>
      </c>
      <c r="J351" s="174">
        <v>2.4009029195360822E-2</v>
      </c>
      <c r="K351" s="619">
        <v>2015</v>
      </c>
      <c r="L351" s="174">
        <v>2.7085351587098135E-2</v>
      </c>
      <c r="M351" s="174">
        <v>3.7705800804298757E-2</v>
      </c>
      <c r="N351" s="174">
        <v>2.7242056626002327E-2</v>
      </c>
      <c r="O351" s="174">
        <v>2.2753414933990659E-2</v>
      </c>
      <c r="P351" s="174">
        <v>2.2475950781776947E-2</v>
      </c>
      <c r="Q351" s="174">
        <v>3.0748880748880755E-2</v>
      </c>
      <c r="R351" s="174">
        <v>2.3091441989059103E-2</v>
      </c>
      <c r="S351" s="174">
        <v>3.3350221915975926E-2</v>
      </c>
      <c r="T351" s="174">
        <v>2.9831601433434152E-2</v>
      </c>
      <c r="U351" s="174">
        <v>2.4804724814440363E-2</v>
      </c>
      <c r="V351" s="174">
        <v>2.4321049620372352E-2</v>
      </c>
    </row>
    <row r="352" spans="1:22" ht="13.5" thickBot="1" x14ac:dyDescent="0.25">
      <c r="A352" s="619">
        <v>2016</v>
      </c>
      <c r="B352" s="174">
        <v>2.7026675633077375E-2</v>
      </c>
      <c r="C352" s="174">
        <v>2.2952927215189874E-2</v>
      </c>
      <c r="D352" s="174">
        <v>3.57335532470269E-2</v>
      </c>
      <c r="E352" s="174">
        <v>2.7412947819694004E-2</v>
      </c>
      <c r="F352" s="174">
        <v>2.1642686069867561E-2</v>
      </c>
      <c r="G352" s="174">
        <v>2.5671836401354602E-2</v>
      </c>
      <c r="H352" s="174">
        <v>6.3873517786561265E-2</v>
      </c>
      <c r="I352" s="174">
        <v>0</v>
      </c>
      <c r="J352" s="174">
        <v>2.7206541977698395E-2</v>
      </c>
      <c r="K352" s="619">
        <v>2016</v>
      </c>
      <c r="L352" s="174">
        <v>2.7225407142124375E-2</v>
      </c>
      <c r="M352" s="174">
        <v>3.6070288584096825E-2</v>
      </c>
      <c r="N352" s="174">
        <v>2.7357527388283374E-2</v>
      </c>
      <c r="O352" s="174">
        <v>2.6195827770110369E-2</v>
      </c>
      <c r="P352" s="174">
        <v>1.864197977290211E-2</v>
      </c>
      <c r="Q352" s="174">
        <v>2.7479647236999655E-2</v>
      </c>
      <c r="R352" s="174">
        <v>1.937614798907741E-2</v>
      </c>
      <c r="S352" s="174">
        <v>3.0082037214357805E-2</v>
      </c>
      <c r="T352" s="174">
        <v>2.9886139811327272E-2</v>
      </c>
      <c r="U352" s="174">
        <v>2.5982391573247398E-2</v>
      </c>
      <c r="V352" s="174">
        <v>2.6720444920362175E-2</v>
      </c>
    </row>
    <row r="353" spans="1:22" ht="13.5" thickBot="1" x14ac:dyDescent="0.25">
      <c r="A353" s="640">
        <v>2017</v>
      </c>
      <c r="B353" s="174">
        <v>2.7111958037620523E-2</v>
      </c>
      <c r="C353" s="174">
        <v>2.7460130645053527E-2</v>
      </c>
      <c r="D353" s="174">
        <v>3.5440756194321334E-2</v>
      </c>
      <c r="E353" s="174">
        <v>2.7514962082216619E-2</v>
      </c>
      <c r="F353" s="174">
        <v>3.4637715157024304E-3</v>
      </c>
      <c r="G353" s="174">
        <v>2.6178354085077269E-2</v>
      </c>
      <c r="H353" s="174">
        <v>7.0270302746285512E-2</v>
      </c>
      <c r="I353" s="174">
        <v>0</v>
      </c>
      <c r="J353" s="174">
        <v>2.7246607043286509E-2</v>
      </c>
      <c r="K353" s="640">
        <v>2017</v>
      </c>
      <c r="L353" s="174">
        <v>2.9813230725813548E-2</v>
      </c>
      <c r="M353" s="174">
        <v>2.8475050485677864E-2</v>
      </c>
      <c r="N353" s="174">
        <v>2.9794044784842894E-2</v>
      </c>
      <c r="O353" s="174">
        <v>3.3366038495663546E-2</v>
      </c>
      <c r="P353" s="174">
        <v>1.7543785971130703E-2</v>
      </c>
      <c r="Q353" s="174">
        <v>3.1384440077447139E-2</v>
      </c>
      <c r="R353" s="174">
        <v>1.8763523101766062E-2</v>
      </c>
      <c r="S353" s="174">
        <v>2.3064011494407215E-2</v>
      </c>
      <c r="T353" s="174">
        <v>2.623824891258594E-2</v>
      </c>
      <c r="U353" s="174">
        <v>2.9755439247598249E-2</v>
      </c>
      <c r="V353" s="174">
        <v>2.8211654737079095E-2</v>
      </c>
    </row>
    <row r="354" spans="1:22" ht="13.5" customHeight="1" thickBot="1" x14ac:dyDescent="0.25">
      <c r="A354" s="964" t="s">
        <v>773</v>
      </c>
      <c r="B354" s="965"/>
      <c r="C354" s="965"/>
      <c r="D354" s="965"/>
      <c r="E354" s="965"/>
      <c r="F354" s="965"/>
      <c r="G354" s="965"/>
      <c r="H354" s="965"/>
      <c r="I354" s="965"/>
      <c r="J354" s="966"/>
      <c r="K354" s="964" t="s">
        <v>773</v>
      </c>
      <c r="L354" s="965"/>
      <c r="M354" s="965"/>
      <c r="N354" s="965"/>
      <c r="O354" s="965"/>
      <c r="P354" s="965"/>
      <c r="Q354" s="965"/>
      <c r="R354" s="965"/>
      <c r="S354" s="965"/>
      <c r="T354" s="965"/>
      <c r="U354" s="965"/>
      <c r="V354" s="966"/>
    </row>
    <row r="355" spans="1:22" ht="13.5" thickBot="1" x14ac:dyDescent="0.25">
      <c r="A355" s="619">
        <v>2007</v>
      </c>
      <c r="B355" s="27" t="s">
        <v>14</v>
      </c>
      <c r="C355" s="27" t="s">
        <v>14</v>
      </c>
      <c r="D355" s="27" t="s">
        <v>14</v>
      </c>
      <c r="E355" s="27">
        <v>9.5000000000000001E-2</v>
      </c>
      <c r="F355" s="27">
        <v>0</v>
      </c>
      <c r="G355" s="27">
        <v>0.51</v>
      </c>
      <c r="H355" s="27" t="s">
        <v>796</v>
      </c>
      <c r="I355" s="27" t="s">
        <v>796</v>
      </c>
      <c r="J355" s="27">
        <v>0.17799999999999999</v>
      </c>
      <c r="K355" s="619">
        <v>2007</v>
      </c>
      <c r="L355" s="27">
        <v>0.06</v>
      </c>
      <c r="M355" s="27" t="s">
        <v>40</v>
      </c>
      <c r="N355" s="27">
        <v>0.06</v>
      </c>
      <c r="O355" s="27">
        <v>8.9999999999999993E-3</v>
      </c>
      <c r="P355" s="27">
        <v>6.0999999999999999E-2</v>
      </c>
      <c r="Q355" s="27" t="s">
        <v>36</v>
      </c>
      <c r="R355" s="27">
        <v>6.0999999999999999E-2</v>
      </c>
      <c r="S355" s="27" t="s">
        <v>301</v>
      </c>
      <c r="T355" s="27">
        <v>0.153</v>
      </c>
      <c r="U355" s="27">
        <v>4.2000000000000003E-2</v>
      </c>
      <c r="V355" s="27">
        <v>0.13</v>
      </c>
    </row>
    <row r="356" spans="1:22" ht="13.5" thickBot="1" x14ac:dyDescent="0.25">
      <c r="A356" s="619">
        <v>2008</v>
      </c>
      <c r="B356" s="27" t="s">
        <v>14</v>
      </c>
      <c r="C356" s="27" t="s">
        <v>14</v>
      </c>
      <c r="D356" s="27" t="s">
        <v>14</v>
      </c>
      <c r="E356" s="27">
        <v>9.0999999999999998E-2</v>
      </c>
      <c r="F356" s="27">
        <v>0</v>
      </c>
      <c r="G356" s="27">
        <v>0.52100000000000002</v>
      </c>
      <c r="H356" s="27" t="s">
        <v>796</v>
      </c>
      <c r="I356" s="27" t="s">
        <v>796</v>
      </c>
      <c r="J356" s="27">
        <v>0.17799999999999999</v>
      </c>
      <c r="K356" s="619">
        <v>2008</v>
      </c>
      <c r="L356" s="27">
        <v>0.111</v>
      </c>
      <c r="M356" s="27" t="s">
        <v>40</v>
      </c>
      <c r="N356" s="27">
        <v>0.111</v>
      </c>
      <c r="O356" s="27">
        <v>8.9999999999999993E-3</v>
      </c>
      <c r="P356" s="27">
        <v>6.2E-2</v>
      </c>
      <c r="Q356" s="27" t="s">
        <v>36</v>
      </c>
      <c r="R356" s="27">
        <v>6.2E-2</v>
      </c>
      <c r="S356" s="27" t="s">
        <v>301</v>
      </c>
      <c r="T356" s="27">
        <v>0.14699999999999999</v>
      </c>
      <c r="U356" s="27">
        <v>0.06</v>
      </c>
      <c r="V356" s="27">
        <v>0.13700000000000001</v>
      </c>
    </row>
    <row r="357" spans="1:22" ht="13.5" thickBot="1" x14ac:dyDescent="0.25">
      <c r="A357" s="619">
        <v>2009</v>
      </c>
      <c r="B357" s="27" t="s">
        <v>14</v>
      </c>
      <c r="C357" s="27" t="s">
        <v>14</v>
      </c>
      <c r="D357" s="27" t="s">
        <v>14</v>
      </c>
      <c r="E357" s="27">
        <v>9.2999999999999999E-2</v>
      </c>
      <c r="F357" s="27">
        <v>0</v>
      </c>
      <c r="G357" s="27">
        <v>0.51900000000000002</v>
      </c>
      <c r="H357" s="27" t="s">
        <v>796</v>
      </c>
      <c r="I357" s="27" t="s">
        <v>796</v>
      </c>
      <c r="J357" s="27">
        <v>0.18099999999999999</v>
      </c>
      <c r="K357" s="619">
        <v>2009</v>
      </c>
      <c r="L357" s="27">
        <v>0.11799999999999999</v>
      </c>
      <c r="M357" s="27" t="s">
        <v>40</v>
      </c>
      <c r="N357" s="27">
        <v>0.11799999999999999</v>
      </c>
      <c r="O357" s="27">
        <v>0.01</v>
      </c>
      <c r="P357" s="27">
        <v>7.9000000000000001E-2</v>
      </c>
      <c r="Q357" s="27" t="s">
        <v>36</v>
      </c>
      <c r="R357" s="27">
        <v>7.9000000000000001E-2</v>
      </c>
      <c r="S357" s="27" t="s">
        <v>301</v>
      </c>
      <c r="T357" s="27">
        <v>0.186</v>
      </c>
      <c r="U357" s="27">
        <v>6.8000000000000005E-2</v>
      </c>
      <c r="V357" s="27">
        <v>0.14000000000000001</v>
      </c>
    </row>
    <row r="358" spans="1:22" ht="13.5" thickBot="1" x14ac:dyDescent="0.25">
      <c r="A358" s="619">
        <v>2010</v>
      </c>
      <c r="B358" s="27" t="s">
        <v>14</v>
      </c>
      <c r="C358" s="27" t="s">
        <v>14</v>
      </c>
      <c r="D358" s="27" t="s">
        <v>14</v>
      </c>
      <c r="E358" s="27">
        <v>9.0999999999999998E-2</v>
      </c>
      <c r="F358" s="27">
        <v>0</v>
      </c>
      <c r="G358" s="27">
        <v>0.49299999999999999</v>
      </c>
      <c r="H358" s="27" t="s">
        <v>796</v>
      </c>
      <c r="I358" s="27" t="s">
        <v>796</v>
      </c>
      <c r="J358" s="27">
        <v>0.17599999999999999</v>
      </c>
      <c r="K358" s="619">
        <v>2010</v>
      </c>
      <c r="L358" s="27">
        <v>0.125</v>
      </c>
      <c r="M358" s="27" t="s">
        <v>40</v>
      </c>
      <c r="N358" s="27">
        <v>0.125</v>
      </c>
      <c r="O358" s="27">
        <v>8.9999999999999993E-3</v>
      </c>
      <c r="P358" s="27">
        <v>8.6999999999999994E-2</v>
      </c>
      <c r="Q358" s="27" t="s">
        <v>36</v>
      </c>
      <c r="R358" s="27">
        <v>8.6999999999999994E-2</v>
      </c>
      <c r="S358" s="27" t="s">
        <v>301</v>
      </c>
      <c r="T358" s="27">
        <v>0.185</v>
      </c>
      <c r="U358" s="27">
        <v>7.0000000000000007E-2</v>
      </c>
      <c r="V358" s="27">
        <v>0.13800000000000001</v>
      </c>
    </row>
    <row r="359" spans="1:22" ht="13.5" thickBot="1" x14ac:dyDescent="0.25">
      <c r="A359" s="619">
        <v>2011</v>
      </c>
      <c r="B359" s="27">
        <v>8.5000000000000006E-2</v>
      </c>
      <c r="C359" s="27">
        <v>5.1999999999999998E-2</v>
      </c>
      <c r="D359" s="27">
        <v>0.36599999999999999</v>
      </c>
      <c r="E359" s="27">
        <v>0.09</v>
      </c>
      <c r="F359" s="27">
        <v>0</v>
      </c>
      <c r="G359" s="27">
        <v>0.501</v>
      </c>
      <c r="H359" s="27">
        <v>0.36599999999999999</v>
      </c>
      <c r="I359" s="27">
        <v>0.98</v>
      </c>
      <c r="J359" s="27">
        <v>0.17199999999999999</v>
      </c>
      <c r="K359" s="619">
        <v>2011</v>
      </c>
      <c r="L359" s="27">
        <v>0.124</v>
      </c>
      <c r="M359" s="27">
        <v>0.60799999999999998</v>
      </c>
      <c r="N359" s="27">
        <v>0.13</v>
      </c>
      <c r="O359" s="27">
        <v>8.0000000000000002E-3</v>
      </c>
      <c r="P359" s="27">
        <v>6.2E-2</v>
      </c>
      <c r="Q359" s="27">
        <v>0.151</v>
      </c>
      <c r="R359" s="27">
        <v>6.9000000000000006E-2</v>
      </c>
      <c r="S359" s="27">
        <v>9.0999999999999998E-2</v>
      </c>
      <c r="T359" s="27">
        <v>4.8000000000000001E-2</v>
      </c>
      <c r="U359" s="27">
        <v>6.0999999999999999E-2</v>
      </c>
      <c r="V359" s="27">
        <v>0.13300000000000001</v>
      </c>
    </row>
    <row r="360" spans="1:22" ht="13.5" thickBot="1" x14ac:dyDescent="0.25">
      <c r="A360" s="619">
        <v>2012</v>
      </c>
      <c r="B360" s="27">
        <v>9.8000000000000004E-2</v>
      </c>
      <c r="C360" s="27">
        <v>0</v>
      </c>
      <c r="D360" s="27">
        <v>0.32</v>
      </c>
      <c r="E360" s="27">
        <v>0.10299999999999999</v>
      </c>
      <c r="F360" s="27">
        <v>0</v>
      </c>
      <c r="G360" s="27">
        <v>0.503</v>
      </c>
      <c r="H360" s="27">
        <v>0.36399999999999999</v>
      </c>
      <c r="I360" s="27">
        <v>0.97599999999999998</v>
      </c>
      <c r="J360" s="27">
        <v>0.183</v>
      </c>
      <c r="K360" s="619">
        <v>2012</v>
      </c>
      <c r="L360" s="27">
        <v>0.123</v>
      </c>
      <c r="M360" s="27">
        <v>0.57599999999999996</v>
      </c>
      <c r="N360" s="27">
        <v>0.129</v>
      </c>
      <c r="O360" s="27">
        <v>8.0000000000000002E-3</v>
      </c>
      <c r="P360" s="27">
        <v>4.4999999999999998E-2</v>
      </c>
      <c r="Q360" s="27">
        <v>0.13300000000000001</v>
      </c>
      <c r="R360" s="27">
        <v>5.1999999999999998E-2</v>
      </c>
      <c r="S360" s="27">
        <v>8.5000000000000006E-2</v>
      </c>
      <c r="T360" s="27">
        <v>0.14199999999999999</v>
      </c>
      <c r="U360" s="27">
        <v>0.06</v>
      </c>
      <c r="V360" s="27">
        <v>0.13800000000000001</v>
      </c>
    </row>
    <row r="361" spans="1:22" ht="13.5" thickBot="1" x14ac:dyDescent="0.25">
      <c r="A361" s="619">
        <v>2013</v>
      </c>
      <c r="B361" s="27">
        <v>0.10199999999999999</v>
      </c>
      <c r="C361" s="27">
        <v>3.9E-2</v>
      </c>
      <c r="D361" s="27">
        <v>0.191</v>
      </c>
      <c r="E361" s="27">
        <v>0.106</v>
      </c>
      <c r="F361" s="27">
        <v>0</v>
      </c>
      <c r="G361" s="27">
        <v>0.502</v>
      </c>
      <c r="H361" s="27">
        <v>0.36</v>
      </c>
      <c r="I361" s="27">
        <v>0.97199999999999998</v>
      </c>
      <c r="J361" s="27">
        <v>0.186</v>
      </c>
      <c r="K361" s="619">
        <v>2013</v>
      </c>
      <c r="L361" s="27">
        <v>0.121</v>
      </c>
      <c r="M361" s="27">
        <v>0.62</v>
      </c>
      <c r="N361" s="27">
        <v>0.128</v>
      </c>
      <c r="O361" s="27">
        <v>7.0000000000000001E-3</v>
      </c>
      <c r="P361" s="27">
        <v>4.2000000000000003E-2</v>
      </c>
      <c r="Q361" s="27">
        <v>0.20899999999999999</v>
      </c>
      <c r="R361" s="27">
        <v>5.5E-2</v>
      </c>
      <c r="S361" s="27">
        <v>8.7999999999999995E-2</v>
      </c>
      <c r="T361" s="27">
        <v>0.16</v>
      </c>
      <c r="U361" s="27">
        <v>5.8000000000000003E-2</v>
      </c>
      <c r="V361" s="27">
        <v>0.13700000000000001</v>
      </c>
    </row>
    <row r="362" spans="1:22" ht="13.5" thickBot="1" x14ac:dyDescent="0.25">
      <c r="A362" s="619">
        <v>2014</v>
      </c>
      <c r="B362" s="174">
        <v>0.10199999999999999</v>
      </c>
      <c r="C362" s="174">
        <v>4.4999999999999998E-2</v>
      </c>
      <c r="D362" s="174">
        <v>0.186</v>
      </c>
      <c r="E362" s="174">
        <v>0.106</v>
      </c>
      <c r="F362" s="174">
        <v>0</v>
      </c>
      <c r="G362" s="174">
        <v>0.497</v>
      </c>
      <c r="H362" s="174">
        <v>0.38300000000000001</v>
      </c>
      <c r="I362" s="174">
        <v>0.97399999999999998</v>
      </c>
      <c r="J362" s="174">
        <v>0.185</v>
      </c>
      <c r="K362" s="619">
        <v>2014</v>
      </c>
      <c r="L362" s="174">
        <v>0.127</v>
      </c>
      <c r="M362" s="174">
        <v>0.59499999999999997</v>
      </c>
      <c r="N362" s="174">
        <v>0.13400000000000001</v>
      </c>
      <c r="O362" s="174">
        <v>7.0000000000000001E-3</v>
      </c>
      <c r="P362" s="174">
        <v>3.6999999999999998E-2</v>
      </c>
      <c r="Q362" s="174">
        <v>0.19</v>
      </c>
      <c r="R362" s="174">
        <v>4.9000000000000002E-2</v>
      </c>
      <c r="S362" s="174">
        <v>0.114</v>
      </c>
      <c r="T362" s="174">
        <v>0.17399999999999999</v>
      </c>
      <c r="U362" s="174">
        <v>0.06</v>
      </c>
      <c r="V362" s="174">
        <v>0.13600000000000001</v>
      </c>
    </row>
    <row r="363" spans="1:22" ht="13.5" thickBot="1" x14ac:dyDescent="0.25">
      <c r="A363" s="619">
        <v>2015</v>
      </c>
      <c r="B363" s="174">
        <v>0.10407566836711482</v>
      </c>
      <c r="C363" s="174">
        <v>5.061433671346284E-2</v>
      </c>
      <c r="D363" s="174">
        <v>0.19238174449921475</v>
      </c>
      <c r="E363" s="174">
        <v>0.10806759222086806</v>
      </c>
      <c r="F363" s="174">
        <v>0</v>
      </c>
      <c r="G363" s="174">
        <v>0.53268338733406273</v>
      </c>
      <c r="H363" s="174">
        <v>0.4292972108128762</v>
      </c>
      <c r="I363" s="174">
        <v>0.97886575214583915</v>
      </c>
      <c r="J363" s="174">
        <v>0.19289798966622315</v>
      </c>
      <c r="K363" s="619">
        <v>2015</v>
      </c>
      <c r="L363" s="174">
        <v>0.13702214356823492</v>
      </c>
      <c r="M363" s="174">
        <v>0.62585213276658147</v>
      </c>
      <c r="N363" s="174">
        <v>0.14423484435972309</v>
      </c>
      <c r="O363" s="174">
        <v>6.1203286238154277E-3</v>
      </c>
      <c r="P363" s="174">
        <v>3.7479017643733237E-2</v>
      </c>
      <c r="Q363" s="174">
        <v>0.18199701533034868</v>
      </c>
      <c r="R363" s="174">
        <v>4.8240047153634683E-2</v>
      </c>
      <c r="S363" s="174">
        <v>0.11667848867451648</v>
      </c>
      <c r="T363" s="174">
        <v>9.8922927958953466E-2</v>
      </c>
      <c r="U363" s="174">
        <v>6.2390060545624668E-2</v>
      </c>
      <c r="V363" s="174">
        <v>0.1417175934022834</v>
      </c>
    </row>
    <row r="364" spans="1:22" ht="13.5" thickBot="1" x14ac:dyDescent="0.25">
      <c r="A364" s="619">
        <v>2016</v>
      </c>
      <c r="B364" s="174">
        <v>0.10125187873944386</v>
      </c>
      <c r="C364" s="174">
        <v>3.22537579113924E-2</v>
      </c>
      <c r="D364" s="174">
        <v>0.18542684267028023</v>
      </c>
      <c r="E364" s="174">
        <v>0.10472221176513322</v>
      </c>
      <c r="F364" s="174">
        <v>0</v>
      </c>
      <c r="G364" s="174">
        <v>0.51843742640747603</v>
      </c>
      <c r="H364" s="174">
        <v>0.43339008817269692</v>
      </c>
      <c r="I364" s="174">
        <v>0.96988639969537349</v>
      </c>
      <c r="J364" s="174">
        <v>0.18511262182179281</v>
      </c>
      <c r="K364" s="619">
        <v>2016</v>
      </c>
      <c r="L364" s="174">
        <v>0.14058886042165392</v>
      </c>
      <c r="M364" s="174">
        <v>0.63465623740372357</v>
      </c>
      <c r="N364" s="174">
        <v>0.14796881961795538</v>
      </c>
      <c r="O364" s="174">
        <v>6.0487549937082944E-3</v>
      </c>
      <c r="P364" s="174">
        <v>3.5118291916343407E-2</v>
      </c>
      <c r="Q364" s="174">
        <v>0.22657313599308906</v>
      </c>
      <c r="R364" s="174">
        <v>5.1022947972362877E-2</v>
      </c>
      <c r="S364" s="174">
        <v>0.1212986206361119</v>
      </c>
      <c r="T364" s="174">
        <v>8.9610905698192744E-2</v>
      </c>
      <c r="U364" s="174">
        <v>6.3391441145158059E-2</v>
      </c>
      <c r="V364" s="174">
        <v>0.13677634303571867</v>
      </c>
    </row>
    <row r="365" spans="1:22" ht="13.5" thickBot="1" x14ac:dyDescent="0.25">
      <c r="A365" s="640">
        <v>2017</v>
      </c>
      <c r="B365" s="174">
        <v>0.10394098486823584</v>
      </c>
      <c r="C365" s="174">
        <v>0</v>
      </c>
      <c r="D365" s="174">
        <v>0.22058068779972159</v>
      </c>
      <c r="E365" s="174">
        <v>0.10866957286045253</v>
      </c>
      <c r="F365" s="174">
        <v>0</v>
      </c>
      <c r="G365" s="174">
        <v>0.51988049648931089</v>
      </c>
      <c r="H365" s="174">
        <v>0.39642400100935454</v>
      </c>
      <c r="I365" s="174">
        <v>0.96915115931933526</v>
      </c>
      <c r="J365" s="174">
        <v>0.1898488900027355</v>
      </c>
      <c r="K365" s="640">
        <v>2017</v>
      </c>
      <c r="L365" s="174">
        <v>0.13936564817028543</v>
      </c>
      <c r="M365" s="174">
        <v>0.65861528221211885</v>
      </c>
      <c r="N365" s="174">
        <v>0.14674992944761212</v>
      </c>
      <c r="O365" s="174">
        <v>5.8405519446714516E-3</v>
      </c>
      <c r="P365" s="174">
        <v>3.1961169143990914E-2</v>
      </c>
      <c r="Q365" s="174">
        <v>0.2421575112621856</v>
      </c>
      <c r="R365" s="174">
        <v>5.0484970076314445E-2</v>
      </c>
      <c r="S365" s="174">
        <v>0.14537470961850921</v>
      </c>
      <c r="T365" s="174">
        <v>9.9540980977770643E-2</v>
      </c>
      <c r="U365" s="174">
        <v>6.6561405164502735E-2</v>
      </c>
      <c r="V365" s="174">
        <v>0.14242514359159028</v>
      </c>
    </row>
    <row r="366" spans="1:22" ht="13.5" thickBot="1" x14ac:dyDescent="0.25">
      <c r="A366" s="964" t="s">
        <v>203</v>
      </c>
      <c r="B366" s="965"/>
      <c r="C366" s="965"/>
      <c r="D366" s="965"/>
      <c r="E366" s="965"/>
      <c r="F366" s="965"/>
      <c r="G366" s="965"/>
      <c r="H366" s="965"/>
      <c r="I366" s="965"/>
      <c r="J366" s="966"/>
      <c r="K366" s="964" t="s">
        <v>203</v>
      </c>
      <c r="L366" s="965"/>
      <c r="M366" s="965"/>
      <c r="N366" s="965"/>
      <c r="O366" s="965"/>
      <c r="P366" s="965"/>
      <c r="Q366" s="965"/>
      <c r="R366" s="965"/>
      <c r="S366" s="965"/>
      <c r="T366" s="965"/>
      <c r="U366" s="965"/>
      <c r="V366" s="966"/>
    </row>
    <row r="367" spans="1:22" ht="13.5" thickBot="1" x14ac:dyDescent="0.25">
      <c r="A367" s="619">
        <v>2007</v>
      </c>
      <c r="B367" s="27" t="s">
        <v>14</v>
      </c>
      <c r="C367" s="27" t="s">
        <v>14</v>
      </c>
      <c r="D367" s="27" t="s">
        <v>14</v>
      </c>
      <c r="E367" s="27">
        <v>1.4999999999999999E-2</v>
      </c>
      <c r="F367" s="27">
        <v>8.0000000000000002E-3</v>
      </c>
      <c r="G367" s="27">
        <v>1.7000000000000001E-2</v>
      </c>
      <c r="H367" s="27" t="s">
        <v>796</v>
      </c>
      <c r="I367" s="27" t="s">
        <v>796</v>
      </c>
      <c r="J367" s="27">
        <v>1.4999999999999999E-2</v>
      </c>
      <c r="K367" s="619">
        <v>2007</v>
      </c>
      <c r="L367" s="27">
        <v>2.5000000000000001E-2</v>
      </c>
      <c r="M367" s="27" t="s">
        <v>40</v>
      </c>
      <c r="N367" s="27">
        <v>2.5000000000000001E-2</v>
      </c>
      <c r="O367" s="27">
        <v>1.4999999999999999E-2</v>
      </c>
      <c r="P367" s="27">
        <v>1.2E-2</v>
      </c>
      <c r="Q367" s="27" t="s">
        <v>36</v>
      </c>
      <c r="R367" s="27">
        <v>1.2E-2</v>
      </c>
      <c r="S367" s="27" t="s">
        <v>301</v>
      </c>
      <c r="T367" s="27">
        <v>4.9000000000000002E-2</v>
      </c>
      <c r="U367" s="27">
        <v>2.1000000000000001E-2</v>
      </c>
      <c r="V367" s="27">
        <v>1.7000000000000001E-2</v>
      </c>
    </row>
    <row r="368" spans="1:22" ht="13.5" thickBot="1" x14ac:dyDescent="0.25">
      <c r="A368" s="619">
        <v>2008</v>
      </c>
      <c r="B368" s="27" t="s">
        <v>14</v>
      </c>
      <c r="C368" s="27" t="s">
        <v>14</v>
      </c>
      <c r="D368" s="27" t="s">
        <v>14</v>
      </c>
      <c r="E368" s="27">
        <v>1.4999999999999999E-2</v>
      </c>
      <c r="F368" s="27">
        <v>8.9999999999999993E-3</v>
      </c>
      <c r="G368" s="27">
        <v>1.7999999999999999E-2</v>
      </c>
      <c r="H368" s="27" t="s">
        <v>796</v>
      </c>
      <c r="I368" s="27" t="s">
        <v>796</v>
      </c>
      <c r="J368" s="27">
        <v>1.6E-2</v>
      </c>
      <c r="K368" s="619">
        <v>2008</v>
      </c>
      <c r="L368" s="27">
        <v>2.3E-2</v>
      </c>
      <c r="M368" s="27" t="s">
        <v>40</v>
      </c>
      <c r="N368" s="27">
        <v>2.3E-2</v>
      </c>
      <c r="O368" s="27">
        <v>1.2E-2</v>
      </c>
      <c r="P368" s="27">
        <v>1.0999999999999999E-2</v>
      </c>
      <c r="Q368" s="27" t="s">
        <v>36</v>
      </c>
      <c r="R368" s="27">
        <v>1.0999999999999999E-2</v>
      </c>
      <c r="S368" s="27" t="s">
        <v>301</v>
      </c>
      <c r="T368" s="27">
        <v>3.5000000000000003E-2</v>
      </c>
      <c r="U368" s="27">
        <v>1.7000000000000001E-2</v>
      </c>
      <c r="V368" s="27">
        <v>1.6E-2</v>
      </c>
    </row>
    <row r="369" spans="1:22" ht="13.5" thickBot="1" x14ac:dyDescent="0.25">
      <c r="A369" s="619">
        <v>2009</v>
      </c>
      <c r="B369" s="27" t="s">
        <v>14</v>
      </c>
      <c r="C369" s="27" t="s">
        <v>14</v>
      </c>
      <c r="D369" s="27" t="s">
        <v>14</v>
      </c>
      <c r="E369" s="27">
        <v>1.6E-2</v>
      </c>
      <c r="F369" s="27">
        <v>5.0000000000000001E-3</v>
      </c>
      <c r="G369" s="27">
        <v>1.7999999999999999E-2</v>
      </c>
      <c r="H369" s="27" t="s">
        <v>796</v>
      </c>
      <c r="I369" s="27" t="s">
        <v>796</v>
      </c>
      <c r="J369" s="27">
        <v>1.6E-2</v>
      </c>
      <c r="K369" s="619">
        <v>2009</v>
      </c>
      <c r="L369" s="27">
        <v>2.5999999999999999E-2</v>
      </c>
      <c r="M369" s="27" t="s">
        <v>40</v>
      </c>
      <c r="N369" s="27">
        <v>2.5999999999999999E-2</v>
      </c>
      <c r="O369" s="27">
        <v>1.0999999999999999E-2</v>
      </c>
      <c r="P369" s="27">
        <v>1.0999999999999999E-2</v>
      </c>
      <c r="Q369" s="27" t="s">
        <v>36</v>
      </c>
      <c r="R369" s="27">
        <v>1.0999999999999999E-2</v>
      </c>
      <c r="S369" s="27" t="s">
        <v>301</v>
      </c>
      <c r="T369" s="27">
        <v>3.3000000000000002E-2</v>
      </c>
      <c r="U369" s="27">
        <v>1.7999999999999999E-2</v>
      </c>
      <c r="V369" s="27">
        <v>1.7000000000000001E-2</v>
      </c>
    </row>
    <row r="370" spans="1:22" ht="13.5" thickBot="1" x14ac:dyDescent="0.25">
      <c r="A370" s="619">
        <v>2010</v>
      </c>
      <c r="B370" s="27" t="s">
        <v>14</v>
      </c>
      <c r="C370" s="27" t="s">
        <v>14</v>
      </c>
      <c r="D370" s="27" t="s">
        <v>14</v>
      </c>
      <c r="E370" s="27">
        <v>1.4E-2</v>
      </c>
      <c r="F370" s="27">
        <v>5.0000000000000001E-3</v>
      </c>
      <c r="G370" s="27">
        <v>1.7999999999999999E-2</v>
      </c>
      <c r="H370" s="27" t="s">
        <v>796</v>
      </c>
      <c r="I370" s="27" t="s">
        <v>796</v>
      </c>
      <c r="J370" s="27">
        <v>1.4999999999999999E-2</v>
      </c>
      <c r="K370" s="619">
        <v>2010</v>
      </c>
      <c r="L370" s="27">
        <v>2.1999999999999999E-2</v>
      </c>
      <c r="M370" s="27" t="s">
        <v>40</v>
      </c>
      <c r="N370" s="27">
        <v>2.1999999999999999E-2</v>
      </c>
      <c r="O370" s="27">
        <v>1.9E-2</v>
      </c>
      <c r="P370" s="27">
        <v>6.0000000000000001E-3</v>
      </c>
      <c r="Q370" s="27" t="s">
        <v>36</v>
      </c>
      <c r="R370" s="27">
        <v>6.0000000000000001E-3</v>
      </c>
      <c r="S370" s="27" t="s">
        <v>301</v>
      </c>
      <c r="T370" s="27">
        <v>3.2000000000000001E-2</v>
      </c>
      <c r="U370" s="27">
        <v>0.02</v>
      </c>
      <c r="V370" s="27">
        <v>1.7000000000000001E-2</v>
      </c>
    </row>
    <row r="371" spans="1:22" ht="13.5" thickBot="1" x14ac:dyDescent="0.25">
      <c r="A371" s="619">
        <v>2011</v>
      </c>
      <c r="B371" s="27">
        <v>1.4E-2</v>
      </c>
      <c r="C371" s="27">
        <v>0.01</v>
      </c>
      <c r="D371" s="27">
        <v>0.04</v>
      </c>
      <c r="E371" s="27">
        <v>1.4E-2</v>
      </c>
      <c r="F371" s="27">
        <v>5.0000000000000001E-3</v>
      </c>
      <c r="G371" s="27">
        <v>1.4E-2</v>
      </c>
      <c r="H371" s="27">
        <v>8.6999999999999994E-2</v>
      </c>
      <c r="I371" s="27">
        <v>0</v>
      </c>
      <c r="J371" s="27">
        <v>1.4999999999999999E-2</v>
      </c>
      <c r="K371" s="619">
        <v>2011</v>
      </c>
      <c r="L371" s="27">
        <v>2.1999999999999999E-2</v>
      </c>
      <c r="M371" s="27">
        <v>5.0000000000000001E-3</v>
      </c>
      <c r="N371" s="27">
        <v>2.1999999999999999E-2</v>
      </c>
      <c r="O371" s="27">
        <v>0.02</v>
      </c>
      <c r="P371" s="27">
        <v>8.0000000000000002E-3</v>
      </c>
      <c r="Q371" s="27">
        <v>4.0000000000000001E-3</v>
      </c>
      <c r="R371" s="27">
        <v>8.0000000000000002E-3</v>
      </c>
      <c r="S371" s="27">
        <v>0.02</v>
      </c>
      <c r="T371" s="27">
        <v>7.0000000000000001E-3</v>
      </c>
      <c r="U371" s="27">
        <v>1.9E-2</v>
      </c>
      <c r="V371" s="27">
        <v>1.6E-2</v>
      </c>
    </row>
    <row r="372" spans="1:22" ht="13.5" thickBot="1" x14ac:dyDescent="0.25">
      <c r="A372" s="619">
        <v>2012</v>
      </c>
      <c r="B372" s="27">
        <v>1.4E-2</v>
      </c>
      <c r="C372" s="27">
        <v>5.0000000000000001E-3</v>
      </c>
      <c r="D372" s="27">
        <v>3.1E-2</v>
      </c>
      <c r="E372" s="27">
        <v>1.4999999999999999E-2</v>
      </c>
      <c r="F372" s="27">
        <v>6.0000000000000001E-3</v>
      </c>
      <c r="G372" s="27">
        <v>1.4999999999999999E-2</v>
      </c>
      <c r="H372" s="27">
        <v>8.6999999999999994E-2</v>
      </c>
      <c r="I372" s="27">
        <v>0</v>
      </c>
      <c r="J372" s="27">
        <v>1.4999999999999999E-2</v>
      </c>
      <c r="K372" s="619">
        <v>2012</v>
      </c>
      <c r="L372" s="27">
        <v>2.5999999999999999E-2</v>
      </c>
      <c r="M372" s="27">
        <v>6.0000000000000001E-3</v>
      </c>
      <c r="N372" s="27">
        <v>2.5999999999999999E-2</v>
      </c>
      <c r="O372" s="27">
        <v>0.02</v>
      </c>
      <c r="P372" s="27">
        <v>8.0000000000000002E-3</v>
      </c>
      <c r="Q372" s="27">
        <v>8.0000000000000002E-3</v>
      </c>
      <c r="R372" s="27">
        <v>8.0000000000000002E-3</v>
      </c>
      <c r="S372" s="27">
        <v>1.6E-2</v>
      </c>
      <c r="T372" s="27">
        <v>4.2000000000000003E-2</v>
      </c>
      <c r="U372" s="27">
        <v>2.1000000000000001E-2</v>
      </c>
      <c r="V372" s="27">
        <v>1.7000000000000001E-2</v>
      </c>
    </row>
    <row r="373" spans="1:22" ht="13.5" thickBot="1" x14ac:dyDescent="0.25">
      <c r="A373" s="619">
        <v>2013</v>
      </c>
      <c r="B373" s="27">
        <v>1.4999999999999999E-2</v>
      </c>
      <c r="C373" s="27">
        <v>1.4999999999999999E-2</v>
      </c>
      <c r="D373" s="27">
        <v>5.1999999999999998E-2</v>
      </c>
      <c r="E373" s="27">
        <v>1.7000000000000001E-2</v>
      </c>
      <c r="F373" s="27">
        <v>4.0000000000000001E-3</v>
      </c>
      <c r="G373" s="27">
        <v>1.6E-2</v>
      </c>
      <c r="H373" s="27">
        <v>6.6000000000000003E-2</v>
      </c>
      <c r="I373" s="27">
        <v>0</v>
      </c>
      <c r="J373" s="27">
        <v>1.7000000000000001E-2</v>
      </c>
      <c r="K373" s="619">
        <v>2013</v>
      </c>
      <c r="L373" s="27">
        <v>2.3E-2</v>
      </c>
      <c r="M373" s="27">
        <v>7.0000000000000001E-3</v>
      </c>
      <c r="N373" s="27">
        <v>2.3E-2</v>
      </c>
      <c r="O373" s="27">
        <v>2.1000000000000001E-2</v>
      </c>
      <c r="P373" s="27">
        <v>1.2999999999999999E-2</v>
      </c>
      <c r="Q373" s="27">
        <v>8.0000000000000002E-3</v>
      </c>
      <c r="R373" s="27">
        <v>1.2999999999999999E-2</v>
      </c>
      <c r="S373" s="27">
        <v>2.1999999999999999E-2</v>
      </c>
      <c r="T373" s="27">
        <v>3.1E-2</v>
      </c>
      <c r="U373" s="27">
        <v>2.1000000000000001E-2</v>
      </c>
      <c r="V373" s="27">
        <v>1.7999999999999999E-2</v>
      </c>
    </row>
    <row r="374" spans="1:22" ht="13.5" thickBot="1" x14ac:dyDescent="0.25">
      <c r="A374" s="619">
        <v>2014</v>
      </c>
      <c r="B374" s="174">
        <v>1.4E-2</v>
      </c>
      <c r="C374" s="174">
        <v>1.4E-2</v>
      </c>
      <c r="D374" s="174">
        <v>5.2999999999999999E-2</v>
      </c>
      <c r="E374" s="174">
        <v>1.6E-2</v>
      </c>
      <c r="F374" s="174">
        <v>6.0000000000000001E-3</v>
      </c>
      <c r="G374" s="174">
        <v>1.4E-2</v>
      </c>
      <c r="H374" s="174">
        <v>3.7999999999999999E-2</v>
      </c>
      <c r="I374" s="174">
        <v>0</v>
      </c>
      <c r="J374" s="174">
        <v>1.4999999999999999E-2</v>
      </c>
      <c r="K374" s="619">
        <v>2014</v>
      </c>
      <c r="L374" s="174">
        <v>0.02</v>
      </c>
      <c r="M374" s="174">
        <v>2.3E-2</v>
      </c>
      <c r="N374" s="174">
        <v>0.02</v>
      </c>
      <c r="O374" s="174">
        <v>0.02</v>
      </c>
      <c r="P374" s="174">
        <v>1.7000000000000001E-2</v>
      </c>
      <c r="Q374" s="174">
        <v>8.9999999999999993E-3</v>
      </c>
      <c r="R374" s="174">
        <v>1.7000000000000001E-2</v>
      </c>
      <c r="S374" s="174">
        <v>2.3E-2</v>
      </c>
      <c r="T374" s="174">
        <v>1.7000000000000001E-2</v>
      </c>
      <c r="U374" s="174">
        <v>0.02</v>
      </c>
      <c r="V374" s="174">
        <v>1.7000000000000001E-2</v>
      </c>
    </row>
    <row r="375" spans="1:22" ht="13.5" thickBot="1" x14ac:dyDescent="0.25">
      <c r="A375" s="619">
        <v>2015</v>
      </c>
      <c r="B375" s="174">
        <v>1.4713677898730506E-2</v>
      </c>
      <c r="C375" s="174">
        <v>1.2965680369697103E-2</v>
      </c>
      <c r="D375" s="174">
        <v>4.9339267425607146E-2</v>
      </c>
      <c r="E375" s="174">
        <v>1.6400046607200149E-2</v>
      </c>
      <c r="F375" s="174">
        <v>1.1448127103174149E-2</v>
      </c>
      <c r="G375" s="174">
        <v>1.1332143417294315E-2</v>
      </c>
      <c r="H375" s="174">
        <v>3.9605024357627285E-2</v>
      </c>
      <c r="I375" s="174">
        <v>0</v>
      </c>
      <c r="J375" s="174">
        <v>1.5484087726320254E-2</v>
      </c>
      <c r="K375" s="619">
        <v>2015</v>
      </c>
      <c r="L375" s="174">
        <v>2.3075439537492595E-2</v>
      </c>
      <c r="M375" s="174">
        <v>2.3395698949370422E-2</v>
      </c>
      <c r="N375" s="174">
        <v>2.3080164974484133E-2</v>
      </c>
      <c r="O375" s="174">
        <v>1.8364114302595044E-2</v>
      </c>
      <c r="P375" s="174">
        <v>1.4888468817326353E-2</v>
      </c>
      <c r="Q375" s="174">
        <v>8.3909917243250587E-3</v>
      </c>
      <c r="R375" s="174">
        <v>1.4405192960693688E-2</v>
      </c>
      <c r="S375" s="174">
        <v>3.8087131575569658E-2</v>
      </c>
      <c r="T375" s="174">
        <v>2.0338593916888768E-2</v>
      </c>
      <c r="U375" s="174">
        <v>2.0334842279226845E-2</v>
      </c>
      <c r="V375" s="174">
        <v>1.7386374751099078E-2</v>
      </c>
    </row>
    <row r="376" spans="1:22" ht="13.5" thickBot="1" x14ac:dyDescent="0.25">
      <c r="A376" s="619">
        <v>2016</v>
      </c>
      <c r="B376" s="174">
        <v>1.1880634493752065E-2</v>
      </c>
      <c r="C376" s="174">
        <v>8.6679193037974677E-3</v>
      </c>
      <c r="D376" s="174">
        <v>4.964133844608451E-2</v>
      </c>
      <c r="E376" s="174">
        <v>1.3684719736153391E-2</v>
      </c>
      <c r="F376" s="174">
        <v>7.2178740809058064E-3</v>
      </c>
      <c r="G376" s="174">
        <v>1.0334002722025075E-2</v>
      </c>
      <c r="H376" s="174">
        <v>4.6810580723624207E-2</v>
      </c>
      <c r="I376" s="174">
        <v>0</v>
      </c>
      <c r="J376" s="174">
        <v>1.3161933379555207E-2</v>
      </c>
      <c r="K376" s="619">
        <v>2016</v>
      </c>
      <c r="L376" s="174">
        <v>2.4218643783040575E-2</v>
      </c>
      <c r="M376" s="174">
        <v>8.0398287451112823E-3</v>
      </c>
      <c r="N376" s="174">
        <v>2.3977135775130484E-2</v>
      </c>
      <c r="O376" s="174">
        <v>1.7951651120248675E-2</v>
      </c>
      <c r="P376" s="174">
        <v>1.0557877368327457E-2</v>
      </c>
      <c r="Q376" s="174">
        <v>8.1247027047714852E-3</v>
      </c>
      <c r="R376" s="174">
        <v>1.035574716715811E-2</v>
      </c>
      <c r="S376" s="174">
        <v>5.103516989725939E-2</v>
      </c>
      <c r="T376" s="174">
        <v>3.6434396489166868E-2</v>
      </c>
      <c r="U376" s="174">
        <v>2.0615492336874843E-2</v>
      </c>
      <c r="V376" s="174">
        <v>1.6121811596229677E-2</v>
      </c>
    </row>
    <row r="377" spans="1:22" ht="13.5" thickBot="1" x14ac:dyDescent="0.25">
      <c r="A377" s="640">
        <v>2017</v>
      </c>
      <c r="B377" s="174">
        <v>1.117100691034024E-2</v>
      </c>
      <c r="C377" s="174">
        <v>9.5234179459637251E-3</v>
      </c>
      <c r="D377" s="174">
        <v>4.1708460365167378E-2</v>
      </c>
      <c r="E377" s="174">
        <v>1.262420820782025E-2</v>
      </c>
      <c r="F377" s="174">
        <v>6.6526405301586362E-3</v>
      </c>
      <c r="G377" s="174">
        <v>8.6503139137188035E-3</v>
      </c>
      <c r="H377" s="174">
        <v>4.5793454816363557E-2</v>
      </c>
      <c r="I377" s="174">
        <v>0</v>
      </c>
      <c r="J377" s="174">
        <v>1.1974341102926229E-2</v>
      </c>
      <c r="K377" s="640">
        <v>2017</v>
      </c>
      <c r="L377" s="174">
        <v>2.6969302863344171E-2</v>
      </c>
      <c r="M377" s="174">
        <v>7.536186103182573E-3</v>
      </c>
      <c r="N377" s="174">
        <v>2.6692948467316555E-2</v>
      </c>
      <c r="O377" s="174">
        <v>1.9688760272308072E-2</v>
      </c>
      <c r="P377" s="174">
        <v>8.0152568456555596E-3</v>
      </c>
      <c r="Q377" s="174">
        <v>9.6036386636988245E-3</v>
      </c>
      <c r="R377" s="174">
        <v>8.155241485099855E-3</v>
      </c>
      <c r="S377" s="174">
        <v>3.7496475137973169E-2</v>
      </c>
      <c r="T377" s="174">
        <v>2.5873439034656939E-2</v>
      </c>
      <c r="U377" s="174">
        <v>2.1403269314502333E-2</v>
      </c>
      <c r="V377" s="174">
        <v>1.5601250814160148E-2</v>
      </c>
    </row>
    <row r="378" spans="1:22" ht="13.5" customHeight="1" thickBot="1" x14ac:dyDescent="0.25">
      <c r="A378" s="1021" t="s">
        <v>804</v>
      </c>
      <c r="B378" s="1022"/>
      <c r="C378" s="1022"/>
      <c r="D378" s="1022"/>
      <c r="E378" s="1022"/>
      <c r="F378" s="1022"/>
      <c r="G378" s="1022"/>
      <c r="H378" s="1022"/>
      <c r="I378" s="1022"/>
      <c r="J378" s="1023"/>
      <c r="K378" s="1021" t="s">
        <v>804</v>
      </c>
      <c r="L378" s="1022"/>
      <c r="M378" s="1022"/>
      <c r="N378" s="1022"/>
      <c r="O378" s="1022"/>
      <c r="P378" s="1022"/>
      <c r="Q378" s="1022"/>
      <c r="R378" s="1022"/>
      <c r="S378" s="1022"/>
      <c r="T378" s="1022"/>
      <c r="U378" s="1022"/>
      <c r="V378" s="1023"/>
    </row>
    <row r="379" spans="1:22" ht="13.5" thickBot="1" x14ac:dyDescent="0.25">
      <c r="A379" s="619">
        <v>2007</v>
      </c>
      <c r="B379" s="27" t="s">
        <v>14</v>
      </c>
      <c r="C379" s="27" t="s">
        <v>14</v>
      </c>
      <c r="D379" s="27" t="s">
        <v>14</v>
      </c>
      <c r="E379" s="27">
        <v>-1.6E-2</v>
      </c>
      <c r="F379" s="27">
        <v>-2.8000000000000001E-2</v>
      </c>
      <c r="G379" s="27">
        <v>1E-3</v>
      </c>
      <c r="H379" s="27" t="s">
        <v>796</v>
      </c>
      <c r="I379" s="27" t="s">
        <v>796</v>
      </c>
      <c r="J379" s="27">
        <v>-1.2999999999999999E-2</v>
      </c>
      <c r="K379" s="619">
        <v>2007</v>
      </c>
      <c r="L379" s="27">
        <v>-7.0000000000000007E-2</v>
      </c>
      <c r="M379" s="27" t="s">
        <v>40</v>
      </c>
      <c r="N379" s="27">
        <v>-7.0000000000000007E-2</v>
      </c>
      <c r="O379" s="27">
        <v>-0.13200000000000001</v>
      </c>
      <c r="P379" s="27">
        <v>-1.0999999999999999E-2</v>
      </c>
      <c r="Q379" s="27" t="s">
        <v>36</v>
      </c>
      <c r="R379" s="27">
        <v>-1.0999999999999999E-2</v>
      </c>
      <c r="S379" s="27" t="s">
        <v>301</v>
      </c>
      <c r="T379" s="27">
        <v>-1E-3</v>
      </c>
      <c r="U379" s="27">
        <v>-0.09</v>
      </c>
      <c r="V379" s="27">
        <v>-0.04</v>
      </c>
    </row>
    <row r="380" spans="1:22" ht="13.5" thickBot="1" x14ac:dyDescent="0.25">
      <c r="A380" s="619">
        <v>2008</v>
      </c>
      <c r="B380" s="27" t="s">
        <v>14</v>
      </c>
      <c r="C380" s="27" t="s">
        <v>14</v>
      </c>
      <c r="D380" s="27" t="s">
        <v>14</v>
      </c>
      <c r="E380" s="27">
        <v>-1.6E-2</v>
      </c>
      <c r="F380" s="27">
        <v>-0.03</v>
      </c>
      <c r="G380" s="27">
        <v>1E-3</v>
      </c>
      <c r="H380" s="27" t="s">
        <v>796</v>
      </c>
      <c r="I380" s="27" t="s">
        <v>796</v>
      </c>
      <c r="J380" s="27">
        <v>-1.2999999999999999E-2</v>
      </c>
      <c r="K380" s="619">
        <v>2008</v>
      </c>
      <c r="L380" s="27">
        <v>-7.3999999999999996E-2</v>
      </c>
      <c r="M380" s="27" t="s">
        <v>40</v>
      </c>
      <c r="N380" s="27">
        <v>-7.3999999999999996E-2</v>
      </c>
      <c r="O380" s="27">
        <v>-0.13400000000000001</v>
      </c>
      <c r="P380" s="27">
        <v>-1.4999999999999999E-2</v>
      </c>
      <c r="Q380" s="27" t="s">
        <v>36</v>
      </c>
      <c r="R380" s="27">
        <v>-1.4999999999999999E-2</v>
      </c>
      <c r="S380" s="27" t="s">
        <v>301</v>
      </c>
      <c r="T380" s="27">
        <v>-1E-3</v>
      </c>
      <c r="U380" s="27">
        <v>-9.0999999999999998E-2</v>
      </c>
      <c r="V380" s="27">
        <v>-0.04</v>
      </c>
    </row>
    <row r="381" spans="1:22" ht="13.5" thickBot="1" x14ac:dyDescent="0.25">
      <c r="A381" s="619">
        <v>2009</v>
      </c>
      <c r="B381" s="27" t="s">
        <v>14</v>
      </c>
      <c r="C381" s="27" t="s">
        <v>14</v>
      </c>
      <c r="D381" s="27" t="s">
        <v>14</v>
      </c>
      <c r="E381" s="27">
        <v>-1.6E-2</v>
      </c>
      <c r="F381" s="27">
        <v>-4.8000000000000001E-2</v>
      </c>
      <c r="G381" s="27">
        <v>0</v>
      </c>
      <c r="H381" s="27" t="s">
        <v>796</v>
      </c>
      <c r="I381" s="27" t="s">
        <v>796</v>
      </c>
      <c r="J381" s="27">
        <v>-1.2999999999999999E-2</v>
      </c>
      <c r="K381" s="619">
        <v>2009</v>
      </c>
      <c r="L381" s="27">
        <v>-5.7000000000000002E-2</v>
      </c>
      <c r="M381" s="27" t="s">
        <v>40</v>
      </c>
      <c r="N381" s="27">
        <v>-5.7000000000000002E-2</v>
      </c>
      <c r="O381" s="27">
        <v>-0.14899999999999999</v>
      </c>
      <c r="P381" s="27">
        <v>-1.2E-2</v>
      </c>
      <c r="Q381" s="27" t="s">
        <v>36</v>
      </c>
      <c r="R381" s="27">
        <v>-1.2E-2</v>
      </c>
      <c r="S381" s="27" t="s">
        <v>301</v>
      </c>
      <c r="T381" s="27">
        <v>-1E-3</v>
      </c>
      <c r="U381" s="27">
        <v>-9.1999999999999998E-2</v>
      </c>
      <c r="V381" s="27">
        <v>-4.1000000000000002E-2</v>
      </c>
    </row>
    <row r="382" spans="1:22" ht="13.5" thickBot="1" x14ac:dyDescent="0.25">
      <c r="A382" s="619">
        <v>2010</v>
      </c>
      <c r="B382" s="27" t="s">
        <v>14</v>
      </c>
      <c r="C382" s="27" t="s">
        <v>14</v>
      </c>
      <c r="D382" s="27" t="s">
        <v>14</v>
      </c>
      <c r="E382" s="27">
        <v>-1.4E-2</v>
      </c>
      <c r="F382" s="27">
        <v>-3.6999999999999998E-2</v>
      </c>
      <c r="G382" s="27">
        <v>1E-3</v>
      </c>
      <c r="H382" s="27" t="s">
        <v>796</v>
      </c>
      <c r="I382" s="27" t="s">
        <v>796</v>
      </c>
      <c r="J382" s="27">
        <v>-1.0999999999999999E-2</v>
      </c>
      <c r="K382" s="619">
        <v>2010</v>
      </c>
      <c r="L382" s="27">
        <v>-5.3999999999999999E-2</v>
      </c>
      <c r="M382" s="27" t="s">
        <v>40</v>
      </c>
      <c r="N382" s="27">
        <v>-5.3999999999999999E-2</v>
      </c>
      <c r="O382" s="27">
        <v>-0.153</v>
      </c>
      <c r="P382" s="27">
        <v>-0.01</v>
      </c>
      <c r="Q382" s="27" t="s">
        <v>36</v>
      </c>
      <c r="R382" s="27">
        <v>-0.01</v>
      </c>
      <c r="S382" s="27" t="s">
        <v>301</v>
      </c>
      <c r="T382" s="27">
        <v>-1E-3</v>
      </c>
      <c r="U382" s="27">
        <v>-9.1999999999999998E-2</v>
      </c>
      <c r="V382" s="27">
        <v>-0.04</v>
      </c>
    </row>
    <row r="383" spans="1:22" ht="13.5" thickBot="1" x14ac:dyDescent="0.25">
      <c r="A383" s="619">
        <v>2011</v>
      </c>
      <c r="B383" s="27">
        <v>-1.2999999999999999E-2</v>
      </c>
      <c r="C383" s="27">
        <v>-1.9E-2</v>
      </c>
      <c r="D383" s="27">
        <v>1.9E-2</v>
      </c>
      <c r="E383" s="27">
        <v>-1.2E-2</v>
      </c>
      <c r="F383" s="27">
        <v>-4.1000000000000002E-2</v>
      </c>
      <c r="G383" s="27">
        <v>0</v>
      </c>
      <c r="H383" s="27">
        <v>0</v>
      </c>
      <c r="I383" s="27">
        <v>0</v>
      </c>
      <c r="J383" s="27">
        <v>-0.01</v>
      </c>
      <c r="K383" s="619">
        <v>2011</v>
      </c>
      <c r="L383" s="27">
        <v>-5.7000000000000002E-2</v>
      </c>
      <c r="M383" s="27">
        <v>3.5000000000000003E-2</v>
      </c>
      <c r="N383" s="27">
        <v>-5.6000000000000001E-2</v>
      </c>
      <c r="O383" s="27">
        <v>-0.14199999999999999</v>
      </c>
      <c r="P383" s="27">
        <v>-5.0000000000000001E-3</v>
      </c>
      <c r="Q383" s="27">
        <v>-7.0999999999999994E-2</v>
      </c>
      <c r="R383" s="27">
        <v>-0.01</v>
      </c>
      <c r="S383" s="27">
        <v>0</v>
      </c>
      <c r="T383" s="27">
        <v>-1E-3</v>
      </c>
      <c r="U383" s="27">
        <v>-8.8999999999999996E-2</v>
      </c>
      <c r="V383" s="27">
        <v>-3.7999999999999999E-2</v>
      </c>
    </row>
    <row r="384" spans="1:22" ht="13.5" thickBot="1" x14ac:dyDescent="0.25">
      <c r="A384" s="619">
        <v>2012</v>
      </c>
      <c r="B384" s="27">
        <v>-1.2999999999999999E-2</v>
      </c>
      <c r="C384" s="27">
        <v>-3.0000000000000001E-3</v>
      </c>
      <c r="D384" s="27">
        <v>-5.0000000000000001E-3</v>
      </c>
      <c r="E384" s="27">
        <v>-1.2999999999999999E-2</v>
      </c>
      <c r="F384" s="27">
        <v>-4.4999999999999998E-2</v>
      </c>
      <c r="G384" s="27">
        <v>0</v>
      </c>
      <c r="H384" s="27">
        <v>0</v>
      </c>
      <c r="I384" s="27">
        <v>0</v>
      </c>
      <c r="J384" s="27">
        <v>-1.0999999999999999E-2</v>
      </c>
      <c r="K384" s="619">
        <v>2012</v>
      </c>
      <c r="L384" s="27">
        <v>-5.0999999999999997E-2</v>
      </c>
      <c r="M384" s="27">
        <v>3.2000000000000001E-2</v>
      </c>
      <c r="N384" s="27">
        <v>-0.05</v>
      </c>
      <c r="O384" s="27">
        <v>-0.127</v>
      </c>
      <c r="P384" s="27">
        <v>-5.0000000000000001E-3</v>
      </c>
      <c r="Q384" s="27">
        <v>-0.06</v>
      </c>
      <c r="R384" s="27">
        <v>-0.01</v>
      </c>
      <c r="S384" s="27">
        <v>1E-3</v>
      </c>
      <c r="T384" s="27">
        <v>-5.0000000000000001E-3</v>
      </c>
      <c r="U384" s="27">
        <v>-0.08</v>
      </c>
      <c r="V384" s="27">
        <v>-3.5999999999999997E-2</v>
      </c>
    </row>
    <row r="385" spans="1:22" ht="13.5" thickBot="1" x14ac:dyDescent="0.25">
      <c r="A385" s="619" t="s">
        <v>805</v>
      </c>
      <c r="B385" s="27" t="s">
        <v>13</v>
      </c>
      <c r="C385" s="27" t="s">
        <v>13</v>
      </c>
      <c r="D385" s="27" t="s">
        <v>13</v>
      </c>
      <c r="E385" s="27" t="s">
        <v>13</v>
      </c>
      <c r="F385" s="27" t="s">
        <v>13</v>
      </c>
      <c r="G385" s="27" t="s">
        <v>13</v>
      </c>
      <c r="H385" s="27" t="s">
        <v>13</v>
      </c>
      <c r="I385" s="27" t="s">
        <v>13</v>
      </c>
      <c r="J385" s="27" t="s">
        <v>13</v>
      </c>
      <c r="K385" s="619" t="s">
        <v>805</v>
      </c>
      <c r="L385" s="27" t="s">
        <v>13</v>
      </c>
      <c r="M385" s="27" t="s">
        <v>13</v>
      </c>
      <c r="N385" s="27" t="s">
        <v>13</v>
      </c>
      <c r="O385" s="27" t="s">
        <v>13</v>
      </c>
      <c r="P385" s="27" t="s">
        <v>13</v>
      </c>
      <c r="Q385" s="27" t="s">
        <v>13</v>
      </c>
      <c r="R385" s="27" t="s">
        <v>13</v>
      </c>
      <c r="S385" s="27" t="s">
        <v>13</v>
      </c>
      <c r="T385" s="27" t="s">
        <v>13</v>
      </c>
      <c r="U385" s="27" t="s">
        <v>13</v>
      </c>
      <c r="V385" s="27" t="s">
        <v>13</v>
      </c>
    </row>
    <row r="386" spans="1:22" ht="13.5" thickBot="1" x14ac:dyDescent="0.25">
      <c r="A386" s="619" t="s">
        <v>806</v>
      </c>
      <c r="B386" s="27" t="s">
        <v>13</v>
      </c>
      <c r="C386" s="27" t="s">
        <v>13</v>
      </c>
      <c r="D386" s="27" t="s">
        <v>13</v>
      </c>
      <c r="E386" s="27" t="s">
        <v>13</v>
      </c>
      <c r="F386" s="27" t="s">
        <v>13</v>
      </c>
      <c r="G386" s="27" t="s">
        <v>13</v>
      </c>
      <c r="H386" s="27" t="s">
        <v>13</v>
      </c>
      <c r="I386" s="27" t="s">
        <v>13</v>
      </c>
      <c r="J386" s="27" t="s">
        <v>13</v>
      </c>
      <c r="K386" s="619" t="s">
        <v>806</v>
      </c>
      <c r="L386" s="27" t="s">
        <v>13</v>
      </c>
      <c r="M386" s="27" t="s">
        <v>13</v>
      </c>
      <c r="N386" s="27" t="s">
        <v>13</v>
      </c>
      <c r="O386" s="27" t="s">
        <v>13</v>
      </c>
      <c r="P386" s="27" t="s">
        <v>13</v>
      </c>
      <c r="Q386" s="27" t="s">
        <v>13</v>
      </c>
      <c r="R386" s="27" t="s">
        <v>13</v>
      </c>
      <c r="S386" s="27" t="s">
        <v>13</v>
      </c>
      <c r="T386" s="27" t="s">
        <v>13</v>
      </c>
      <c r="U386" s="27" t="s">
        <v>13</v>
      </c>
      <c r="V386" s="27" t="s">
        <v>13</v>
      </c>
    </row>
    <row r="387" spans="1:22" ht="13.5" thickBot="1" x14ac:dyDescent="0.25">
      <c r="A387" s="619" t="s">
        <v>2845</v>
      </c>
      <c r="B387" s="27" t="s">
        <v>13</v>
      </c>
      <c r="C387" s="27" t="s">
        <v>13</v>
      </c>
      <c r="D387" s="27" t="s">
        <v>13</v>
      </c>
      <c r="E387" s="27" t="s">
        <v>13</v>
      </c>
      <c r="F387" s="27" t="s">
        <v>13</v>
      </c>
      <c r="G387" s="27" t="s">
        <v>13</v>
      </c>
      <c r="H387" s="27" t="s">
        <v>13</v>
      </c>
      <c r="I387" s="27" t="s">
        <v>13</v>
      </c>
      <c r="J387" s="27" t="s">
        <v>13</v>
      </c>
      <c r="K387" s="619" t="s">
        <v>2845</v>
      </c>
      <c r="L387" s="27" t="s">
        <v>13</v>
      </c>
      <c r="M387" s="27" t="s">
        <v>13</v>
      </c>
      <c r="N387" s="27" t="s">
        <v>13</v>
      </c>
      <c r="O387" s="27" t="s">
        <v>13</v>
      </c>
      <c r="P387" s="27" t="s">
        <v>13</v>
      </c>
      <c r="Q387" s="27" t="s">
        <v>13</v>
      </c>
      <c r="R387" s="27" t="s">
        <v>13</v>
      </c>
      <c r="S387" s="27" t="s">
        <v>13</v>
      </c>
      <c r="T387" s="27" t="s">
        <v>13</v>
      </c>
      <c r="U387" s="27" t="s">
        <v>13</v>
      </c>
      <c r="V387" s="27" t="s">
        <v>13</v>
      </c>
    </row>
    <row r="388" spans="1:22" ht="13.5" thickBot="1" x14ac:dyDescent="0.25">
      <c r="A388" s="619" t="s">
        <v>2870</v>
      </c>
      <c r="B388" s="27" t="s">
        <v>13</v>
      </c>
      <c r="C388" s="27" t="s">
        <v>13</v>
      </c>
      <c r="D388" s="27" t="s">
        <v>13</v>
      </c>
      <c r="E388" s="27" t="s">
        <v>13</v>
      </c>
      <c r="F388" s="27" t="s">
        <v>13</v>
      </c>
      <c r="G388" s="27" t="s">
        <v>13</v>
      </c>
      <c r="H388" s="27" t="s">
        <v>13</v>
      </c>
      <c r="I388" s="27" t="s">
        <v>13</v>
      </c>
      <c r="J388" s="27" t="s">
        <v>13</v>
      </c>
      <c r="K388" s="619" t="s">
        <v>2870</v>
      </c>
      <c r="L388" s="27" t="s">
        <v>13</v>
      </c>
      <c r="M388" s="27" t="s">
        <v>13</v>
      </c>
      <c r="N388" s="27" t="s">
        <v>13</v>
      </c>
      <c r="O388" s="27" t="s">
        <v>13</v>
      </c>
      <c r="P388" s="27" t="s">
        <v>13</v>
      </c>
      <c r="Q388" s="27" t="s">
        <v>13</v>
      </c>
      <c r="R388" s="27" t="s">
        <v>13</v>
      </c>
      <c r="S388" s="27" t="s">
        <v>13</v>
      </c>
      <c r="T388" s="27" t="s">
        <v>13</v>
      </c>
      <c r="U388" s="27" t="s">
        <v>13</v>
      </c>
      <c r="V388" s="27" t="s">
        <v>13</v>
      </c>
    </row>
    <row r="389" spans="1:22" ht="13.5" thickBot="1" x14ac:dyDescent="0.25">
      <c r="A389" s="640" t="s">
        <v>2883</v>
      </c>
      <c r="B389" s="27" t="s">
        <v>13</v>
      </c>
      <c r="C389" s="27" t="s">
        <v>13</v>
      </c>
      <c r="D389" s="27" t="s">
        <v>13</v>
      </c>
      <c r="E389" s="27" t="s">
        <v>13</v>
      </c>
      <c r="F389" s="27" t="s">
        <v>13</v>
      </c>
      <c r="G389" s="27" t="s">
        <v>13</v>
      </c>
      <c r="H389" s="27" t="s">
        <v>13</v>
      </c>
      <c r="I389" s="27" t="s">
        <v>13</v>
      </c>
      <c r="J389" s="27" t="s">
        <v>13</v>
      </c>
      <c r="K389" s="640" t="s">
        <v>2883</v>
      </c>
      <c r="L389" s="27" t="s">
        <v>13</v>
      </c>
      <c r="M389" s="27" t="s">
        <v>13</v>
      </c>
      <c r="N389" s="27" t="s">
        <v>13</v>
      </c>
      <c r="O389" s="27" t="s">
        <v>13</v>
      </c>
      <c r="P389" s="27" t="s">
        <v>13</v>
      </c>
      <c r="Q389" s="27" t="s">
        <v>13</v>
      </c>
      <c r="R389" s="27" t="s">
        <v>13</v>
      </c>
      <c r="S389" s="27" t="s">
        <v>13</v>
      </c>
      <c r="T389" s="27" t="s">
        <v>13</v>
      </c>
      <c r="U389" s="27" t="s">
        <v>13</v>
      </c>
      <c r="V389" s="27" t="s">
        <v>13</v>
      </c>
    </row>
    <row r="390" spans="1:22" ht="13.5" customHeight="1" thickBot="1" x14ac:dyDescent="0.25">
      <c r="A390" s="1024" t="s">
        <v>2409</v>
      </c>
      <c r="B390" s="1025"/>
      <c r="C390" s="1025"/>
      <c r="D390" s="1025"/>
      <c r="E390" s="1025"/>
      <c r="F390" s="1025"/>
      <c r="G390" s="1025"/>
      <c r="H390" s="1025"/>
      <c r="I390" s="1025"/>
      <c r="J390" s="1026"/>
      <c r="K390" s="1024" t="s">
        <v>2409</v>
      </c>
      <c r="L390" s="1025"/>
      <c r="M390" s="1025"/>
      <c r="N390" s="1025"/>
      <c r="O390" s="1025"/>
      <c r="P390" s="1025"/>
      <c r="Q390" s="1025"/>
      <c r="R390" s="1025"/>
      <c r="S390" s="1025"/>
      <c r="T390" s="1025"/>
      <c r="U390" s="1025"/>
      <c r="V390" s="1026"/>
    </row>
    <row r="391" spans="1:22" ht="13.5" thickBot="1" x14ac:dyDescent="0.25">
      <c r="A391" s="619">
        <v>2007</v>
      </c>
      <c r="B391" s="27" t="s">
        <v>14</v>
      </c>
      <c r="C391" s="27" t="s">
        <v>14</v>
      </c>
      <c r="D391" s="27" t="s">
        <v>14</v>
      </c>
      <c r="E391" s="27">
        <v>1</v>
      </c>
      <c r="F391" s="27">
        <v>1</v>
      </c>
      <c r="G391" s="27">
        <v>1</v>
      </c>
      <c r="H391" s="27" t="s">
        <v>796</v>
      </c>
      <c r="I391" s="27" t="s">
        <v>796</v>
      </c>
      <c r="J391" s="27">
        <v>1</v>
      </c>
      <c r="K391" s="619">
        <v>2007</v>
      </c>
      <c r="L391" s="27">
        <v>1</v>
      </c>
      <c r="M391" s="27" t="s">
        <v>40</v>
      </c>
      <c r="N391" s="27">
        <v>1</v>
      </c>
      <c r="O391" s="27">
        <v>1</v>
      </c>
      <c r="P391" s="27">
        <v>1</v>
      </c>
      <c r="Q391" s="27" t="s">
        <v>36</v>
      </c>
      <c r="R391" s="27">
        <v>1</v>
      </c>
      <c r="S391" s="27" t="s">
        <v>301</v>
      </c>
      <c r="T391" s="27">
        <v>1</v>
      </c>
      <c r="U391" s="27">
        <v>1</v>
      </c>
      <c r="V391" s="27">
        <v>1</v>
      </c>
    </row>
    <row r="392" spans="1:22" ht="13.5" thickBot="1" x14ac:dyDescent="0.25">
      <c r="A392" s="619">
        <v>2008</v>
      </c>
      <c r="B392" s="27" t="s">
        <v>14</v>
      </c>
      <c r="C392" s="27" t="s">
        <v>14</v>
      </c>
      <c r="D392" s="27" t="s">
        <v>14</v>
      </c>
      <c r="E392" s="27">
        <v>1</v>
      </c>
      <c r="F392" s="27">
        <v>1</v>
      </c>
      <c r="G392" s="27">
        <v>1</v>
      </c>
      <c r="H392" s="27" t="s">
        <v>796</v>
      </c>
      <c r="I392" s="27" t="s">
        <v>796</v>
      </c>
      <c r="J392" s="27">
        <v>1</v>
      </c>
      <c r="K392" s="619">
        <v>2008</v>
      </c>
      <c r="L392" s="27">
        <v>1</v>
      </c>
      <c r="M392" s="27" t="s">
        <v>40</v>
      </c>
      <c r="N392" s="27">
        <v>1</v>
      </c>
      <c r="O392" s="27">
        <v>1</v>
      </c>
      <c r="P392" s="27">
        <v>1</v>
      </c>
      <c r="Q392" s="27" t="s">
        <v>36</v>
      </c>
      <c r="R392" s="27">
        <v>1</v>
      </c>
      <c r="S392" s="27" t="s">
        <v>301</v>
      </c>
      <c r="T392" s="27">
        <v>1</v>
      </c>
      <c r="U392" s="27">
        <v>1</v>
      </c>
      <c r="V392" s="27">
        <v>1</v>
      </c>
    </row>
    <row r="393" spans="1:22" ht="13.5" thickBot="1" x14ac:dyDescent="0.25">
      <c r="A393" s="619">
        <v>2009</v>
      </c>
      <c r="B393" s="27" t="s">
        <v>14</v>
      </c>
      <c r="C393" s="27" t="s">
        <v>14</v>
      </c>
      <c r="D393" s="27" t="s">
        <v>14</v>
      </c>
      <c r="E393" s="27">
        <v>1</v>
      </c>
      <c r="F393" s="27">
        <v>1</v>
      </c>
      <c r="G393" s="27">
        <v>1</v>
      </c>
      <c r="H393" s="27" t="s">
        <v>796</v>
      </c>
      <c r="I393" s="27" t="s">
        <v>796</v>
      </c>
      <c r="J393" s="27">
        <v>1</v>
      </c>
      <c r="K393" s="619">
        <v>2009</v>
      </c>
      <c r="L393" s="27">
        <v>1</v>
      </c>
      <c r="M393" s="27" t="s">
        <v>40</v>
      </c>
      <c r="N393" s="27">
        <v>1</v>
      </c>
      <c r="O393" s="27">
        <v>1</v>
      </c>
      <c r="P393" s="27">
        <v>1</v>
      </c>
      <c r="Q393" s="27" t="s">
        <v>36</v>
      </c>
      <c r="R393" s="27">
        <v>1</v>
      </c>
      <c r="S393" s="27" t="s">
        <v>301</v>
      </c>
      <c r="T393" s="27">
        <v>1</v>
      </c>
      <c r="U393" s="27">
        <v>1</v>
      </c>
      <c r="V393" s="27">
        <v>1</v>
      </c>
    </row>
    <row r="394" spans="1:22" ht="13.5" thickBot="1" x14ac:dyDescent="0.25">
      <c r="A394" s="619">
        <v>2010</v>
      </c>
      <c r="B394" s="27" t="s">
        <v>14</v>
      </c>
      <c r="C394" s="27" t="s">
        <v>14</v>
      </c>
      <c r="D394" s="27" t="s">
        <v>14</v>
      </c>
      <c r="E394" s="27">
        <v>1</v>
      </c>
      <c r="F394" s="27">
        <v>1</v>
      </c>
      <c r="G394" s="27">
        <v>1</v>
      </c>
      <c r="H394" s="27" t="s">
        <v>796</v>
      </c>
      <c r="I394" s="27" t="s">
        <v>796</v>
      </c>
      <c r="J394" s="27">
        <v>1</v>
      </c>
      <c r="K394" s="619">
        <v>2010</v>
      </c>
      <c r="L394" s="27">
        <v>1</v>
      </c>
      <c r="M394" s="27" t="s">
        <v>40</v>
      </c>
      <c r="N394" s="27">
        <v>1</v>
      </c>
      <c r="O394" s="27">
        <v>1</v>
      </c>
      <c r="P394" s="27">
        <v>1</v>
      </c>
      <c r="Q394" s="27" t="s">
        <v>36</v>
      </c>
      <c r="R394" s="27">
        <v>1</v>
      </c>
      <c r="S394" s="27" t="s">
        <v>301</v>
      </c>
      <c r="T394" s="27">
        <v>1</v>
      </c>
      <c r="U394" s="27">
        <v>1</v>
      </c>
      <c r="V394" s="27">
        <v>1</v>
      </c>
    </row>
    <row r="395" spans="1:22" ht="13.5" thickBot="1" x14ac:dyDescent="0.25">
      <c r="A395" s="619">
        <v>2011</v>
      </c>
      <c r="B395" s="27">
        <v>1</v>
      </c>
      <c r="C395" s="27">
        <v>1</v>
      </c>
      <c r="D395" s="27">
        <v>1</v>
      </c>
      <c r="E395" s="27">
        <v>1</v>
      </c>
      <c r="F395" s="27">
        <v>1</v>
      </c>
      <c r="G395" s="27">
        <v>1</v>
      </c>
      <c r="H395" s="27">
        <v>1</v>
      </c>
      <c r="I395" s="27">
        <v>1</v>
      </c>
      <c r="J395" s="27">
        <v>1</v>
      </c>
      <c r="K395" s="619">
        <v>2011</v>
      </c>
      <c r="L395" s="27">
        <v>1</v>
      </c>
      <c r="M395" s="27">
        <v>1</v>
      </c>
      <c r="N395" s="27">
        <v>1</v>
      </c>
      <c r="O395" s="27">
        <v>1</v>
      </c>
      <c r="P395" s="27">
        <v>1</v>
      </c>
      <c r="Q395" s="27">
        <v>1</v>
      </c>
      <c r="R395" s="27">
        <v>1</v>
      </c>
      <c r="S395" s="27">
        <v>1</v>
      </c>
      <c r="T395" s="27">
        <v>1</v>
      </c>
      <c r="U395" s="27">
        <v>1</v>
      </c>
      <c r="V395" s="27">
        <v>1</v>
      </c>
    </row>
    <row r="396" spans="1:22" ht="13.5" thickBot="1" x14ac:dyDescent="0.25">
      <c r="A396" s="619">
        <v>2012</v>
      </c>
      <c r="B396" s="27">
        <v>1</v>
      </c>
      <c r="C396" s="27">
        <v>1</v>
      </c>
      <c r="D396" s="27">
        <v>1</v>
      </c>
      <c r="E396" s="27">
        <v>1</v>
      </c>
      <c r="F396" s="27">
        <v>1</v>
      </c>
      <c r="G396" s="27">
        <v>1</v>
      </c>
      <c r="H396" s="27">
        <v>1</v>
      </c>
      <c r="I396" s="27">
        <v>1</v>
      </c>
      <c r="J396" s="27">
        <v>1</v>
      </c>
      <c r="K396" s="619">
        <v>2012</v>
      </c>
      <c r="L396" s="27">
        <v>1</v>
      </c>
      <c r="M396" s="27">
        <v>1</v>
      </c>
      <c r="N396" s="27">
        <v>1</v>
      </c>
      <c r="O396" s="27">
        <v>1</v>
      </c>
      <c r="P396" s="27">
        <v>1</v>
      </c>
      <c r="Q396" s="27">
        <v>1</v>
      </c>
      <c r="R396" s="27">
        <v>1</v>
      </c>
      <c r="S396" s="27">
        <v>1</v>
      </c>
      <c r="T396" s="27">
        <v>1</v>
      </c>
      <c r="U396" s="27">
        <v>1</v>
      </c>
      <c r="V396" s="27">
        <v>1</v>
      </c>
    </row>
    <row r="397" spans="1:22" ht="13.5" thickBot="1" x14ac:dyDescent="0.25">
      <c r="A397" s="619">
        <v>2013</v>
      </c>
      <c r="B397" s="27">
        <v>1</v>
      </c>
      <c r="C397" s="27">
        <v>1</v>
      </c>
      <c r="D397" s="27">
        <v>1</v>
      </c>
      <c r="E397" s="27">
        <v>1</v>
      </c>
      <c r="F397" s="27">
        <v>1</v>
      </c>
      <c r="G397" s="27">
        <v>1</v>
      </c>
      <c r="H397" s="27">
        <v>1</v>
      </c>
      <c r="I397" s="27">
        <v>1</v>
      </c>
      <c r="J397" s="27">
        <v>1</v>
      </c>
      <c r="K397" s="619">
        <v>2013</v>
      </c>
      <c r="L397" s="27">
        <v>1</v>
      </c>
      <c r="M397" s="27">
        <v>1</v>
      </c>
      <c r="N397" s="27">
        <v>1</v>
      </c>
      <c r="O397" s="27">
        <v>1</v>
      </c>
      <c r="P397" s="27">
        <v>1</v>
      </c>
      <c r="Q397" s="27">
        <v>1</v>
      </c>
      <c r="R397" s="27">
        <v>1</v>
      </c>
      <c r="S397" s="27">
        <v>1</v>
      </c>
      <c r="T397" s="27">
        <v>1</v>
      </c>
      <c r="U397" s="27">
        <v>1</v>
      </c>
      <c r="V397" s="27">
        <v>1</v>
      </c>
    </row>
    <row r="398" spans="1:22" ht="13.5" thickBot="1" x14ac:dyDescent="0.25">
      <c r="A398" s="619">
        <v>2014</v>
      </c>
      <c r="B398" s="174">
        <v>1</v>
      </c>
      <c r="C398" s="174">
        <v>1</v>
      </c>
      <c r="D398" s="174">
        <v>1</v>
      </c>
      <c r="E398" s="174">
        <v>1</v>
      </c>
      <c r="F398" s="174">
        <v>1</v>
      </c>
      <c r="G398" s="174">
        <v>1</v>
      </c>
      <c r="H398" s="174">
        <v>1</v>
      </c>
      <c r="I398" s="174">
        <v>1</v>
      </c>
      <c r="J398" s="174">
        <v>1</v>
      </c>
      <c r="K398" s="619">
        <v>2014</v>
      </c>
      <c r="L398" s="174">
        <v>1</v>
      </c>
      <c r="M398" s="174">
        <v>1</v>
      </c>
      <c r="N398" s="174">
        <v>1</v>
      </c>
      <c r="O398" s="174">
        <v>1</v>
      </c>
      <c r="P398" s="174">
        <v>1</v>
      </c>
      <c r="Q398" s="174">
        <v>1</v>
      </c>
      <c r="R398" s="174">
        <v>1</v>
      </c>
      <c r="S398" s="174">
        <v>1</v>
      </c>
      <c r="T398" s="174">
        <v>1</v>
      </c>
      <c r="U398" s="174">
        <v>1</v>
      </c>
      <c r="V398" s="174">
        <v>1</v>
      </c>
    </row>
    <row r="399" spans="1:22" ht="13.5" thickBot="1" x14ac:dyDescent="0.25">
      <c r="A399" s="619">
        <v>2015</v>
      </c>
      <c r="B399" s="174">
        <v>1</v>
      </c>
      <c r="C399" s="174">
        <v>1</v>
      </c>
      <c r="D399" s="174">
        <v>1</v>
      </c>
      <c r="E399" s="174">
        <v>1</v>
      </c>
      <c r="F399" s="174">
        <v>1</v>
      </c>
      <c r="G399" s="174">
        <v>1</v>
      </c>
      <c r="H399" s="174">
        <v>1</v>
      </c>
      <c r="I399" s="174">
        <v>1</v>
      </c>
      <c r="J399" s="174">
        <v>1</v>
      </c>
      <c r="K399" s="619">
        <v>2015</v>
      </c>
      <c r="L399" s="174">
        <v>1</v>
      </c>
      <c r="M399" s="174">
        <v>1</v>
      </c>
      <c r="N399" s="174">
        <v>1</v>
      </c>
      <c r="O399" s="174">
        <v>1</v>
      </c>
      <c r="P399" s="174">
        <v>1</v>
      </c>
      <c r="Q399" s="174">
        <v>1</v>
      </c>
      <c r="R399" s="174">
        <v>1</v>
      </c>
      <c r="S399" s="174">
        <v>1</v>
      </c>
      <c r="T399" s="174">
        <v>1</v>
      </c>
      <c r="U399" s="174">
        <v>1</v>
      </c>
      <c r="V399" s="174">
        <v>1</v>
      </c>
    </row>
    <row r="400" spans="1:22" ht="13.5" thickBot="1" x14ac:dyDescent="0.25">
      <c r="A400" s="619">
        <v>2016</v>
      </c>
      <c r="B400" s="174">
        <v>1</v>
      </c>
      <c r="C400" s="174">
        <v>1</v>
      </c>
      <c r="D400" s="174">
        <v>1</v>
      </c>
      <c r="E400" s="174">
        <v>1</v>
      </c>
      <c r="F400" s="174">
        <v>1</v>
      </c>
      <c r="G400" s="174">
        <v>1</v>
      </c>
      <c r="H400" s="174">
        <v>1</v>
      </c>
      <c r="I400" s="174">
        <v>1</v>
      </c>
      <c r="J400" s="174">
        <v>1</v>
      </c>
      <c r="K400" s="619">
        <v>2016</v>
      </c>
      <c r="L400" s="174">
        <v>1</v>
      </c>
      <c r="M400" s="174">
        <v>1</v>
      </c>
      <c r="N400" s="174">
        <v>1</v>
      </c>
      <c r="O400" s="174">
        <v>1</v>
      </c>
      <c r="P400" s="174">
        <v>1</v>
      </c>
      <c r="Q400" s="174">
        <v>1</v>
      </c>
      <c r="R400" s="174">
        <v>1</v>
      </c>
      <c r="S400" s="174">
        <v>1</v>
      </c>
      <c r="T400" s="174">
        <v>1</v>
      </c>
      <c r="U400" s="174">
        <v>1</v>
      </c>
      <c r="V400" s="174">
        <v>1</v>
      </c>
    </row>
    <row r="401" spans="1:22" ht="13.5" thickBot="1" x14ac:dyDescent="0.25">
      <c r="A401" s="640">
        <v>2017</v>
      </c>
      <c r="B401" s="174">
        <v>1</v>
      </c>
      <c r="C401" s="174">
        <v>1</v>
      </c>
      <c r="D401" s="174">
        <v>1</v>
      </c>
      <c r="E401" s="174">
        <v>1</v>
      </c>
      <c r="F401" s="174">
        <v>1</v>
      </c>
      <c r="G401" s="174">
        <v>1</v>
      </c>
      <c r="H401" s="174">
        <v>1</v>
      </c>
      <c r="I401" s="174">
        <v>1</v>
      </c>
      <c r="J401" s="174">
        <v>1</v>
      </c>
      <c r="K401" s="640">
        <v>2017</v>
      </c>
      <c r="L401" s="174">
        <v>1</v>
      </c>
      <c r="M401" s="174">
        <v>1</v>
      </c>
      <c r="N401" s="174">
        <v>1</v>
      </c>
      <c r="O401" s="174">
        <v>1</v>
      </c>
      <c r="P401" s="174">
        <v>1</v>
      </c>
      <c r="Q401" s="174">
        <v>1</v>
      </c>
      <c r="R401" s="174">
        <v>1</v>
      </c>
      <c r="S401" s="174">
        <v>1</v>
      </c>
      <c r="T401" s="174">
        <v>1</v>
      </c>
      <c r="U401" s="174">
        <v>1</v>
      </c>
      <c r="V401" s="174">
        <v>1</v>
      </c>
    </row>
    <row r="402" spans="1:22" x14ac:dyDescent="0.2">
      <c r="A402" s="414" t="s">
        <v>18</v>
      </c>
      <c r="B402" s="401"/>
      <c r="C402" s="401"/>
      <c r="D402" s="401"/>
      <c r="E402" s="401"/>
      <c r="F402" s="401"/>
      <c r="G402" s="401"/>
      <c r="H402" s="401"/>
      <c r="I402" s="401"/>
      <c r="J402" s="401"/>
      <c r="K402" s="414" t="s">
        <v>18</v>
      </c>
    </row>
    <row r="403" spans="1:22" x14ac:dyDescent="0.2">
      <c r="A403" s="414" t="s">
        <v>19</v>
      </c>
      <c r="B403" s="401"/>
      <c r="C403" s="401"/>
      <c r="D403" s="401"/>
      <c r="E403" s="401"/>
      <c r="F403" s="401"/>
      <c r="G403" s="401"/>
      <c r="H403" s="401"/>
      <c r="I403" s="401"/>
      <c r="J403" s="401"/>
      <c r="K403" s="414" t="s">
        <v>801</v>
      </c>
    </row>
    <row r="404" spans="1:22" x14ac:dyDescent="0.2">
      <c r="A404" s="414" t="s">
        <v>20</v>
      </c>
      <c r="B404" s="401"/>
      <c r="C404" s="401"/>
      <c r="D404" s="401"/>
      <c r="E404" s="401"/>
      <c r="F404" s="401"/>
      <c r="G404" s="401"/>
      <c r="H404" s="401"/>
      <c r="I404" s="401"/>
      <c r="J404" s="401"/>
      <c r="K404" s="414" t="s">
        <v>802</v>
      </c>
    </row>
    <row r="405" spans="1:22" x14ac:dyDescent="0.2">
      <c r="A405" s="414" t="s">
        <v>797</v>
      </c>
      <c r="B405" s="401"/>
      <c r="C405" s="401"/>
      <c r="D405" s="401"/>
      <c r="E405" s="401"/>
      <c r="F405" s="401"/>
      <c r="G405" s="401"/>
      <c r="H405" s="401"/>
      <c r="I405" s="401"/>
      <c r="J405" s="401"/>
      <c r="K405" s="414" t="s">
        <v>43</v>
      </c>
    </row>
    <row r="406" spans="1:22" x14ac:dyDescent="0.2">
      <c r="A406" s="414" t="s">
        <v>808</v>
      </c>
      <c r="B406" s="401"/>
      <c r="C406" s="401"/>
      <c r="D406" s="401"/>
      <c r="E406" s="401"/>
      <c r="F406" s="401"/>
      <c r="G406" s="401"/>
      <c r="H406" s="401"/>
      <c r="I406" s="401"/>
      <c r="J406" s="401"/>
      <c r="K406" s="414" t="s">
        <v>44</v>
      </c>
    </row>
    <row r="407" spans="1:22" x14ac:dyDescent="0.2">
      <c r="A407" s="434" t="s">
        <v>807</v>
      </c>
      <c r="B407" s="401"/>
      <c r="C407" s="401"/>
      <c r="D407" s="401"/>
      <c r="E407" s="401"/>
      <c r="F407" s="401"/>
      <c r="G407" s="401"/>
      <c r="H407" s="401"/>
      <c r="I407" s="401"/>
      <c r="J407" s="401"/>
      <c r="K407" s="414" t="s">
        <v>810</v>
      </c>
    </row>
    <row r="408" spans="1:22" x14ac:dyDescent="0.2">
      <c r="A408" s="414" t="s">
        <v>22</v>
      </c>
      <c r="B408" s="401"/>
      <c r="C408" s="401"/>
      <c r="D408" s="401"/>
      <c r="E408" s="401"/>
      <c r="F408" s="401"/>
      <c r="G408" s="401"/>
      <c r="H408" s="401"/>
      <c r="I408" s="401"/>
      <c r="J408" s="401"/>
      <c r="K408" s="434" t="s">
        <v>811</v>
      </c>
    </row>
    <row r="409" spans="1:22" x14ac:dyDescent="0.2">
      <c r="A409" s="415"/>
      <c r="B409" s="401"/>
      <c r="C409" s="401"/>
      <c r="D409" s="401"/>
      <c r="E409" s="401"/>
      <c r="F409" s="401"/>
      <c r="G409" s="401"/>
      <c r="H409" s="401"/>
      <c r="I409" s="401"/>
      <c r="J409" s="401"/>
      <c r="K409" s="414" t="s">
        <v>22</v>
      </c>
    </row>
    <row r="411" spans="1:22" ht="12.75" customHeight="1" x14ac:dyDescent="0.2">
      <c r="A411" s="778" t="s">
        <v>2403</v>
      </c>
      <c r="B411" s="778"/>
      <c r="C411" s="778"/>
      <c r="D411" s="778"/>
      <c r="E411" s="778"/>
      <c r="F411" s="778"/>
      <c r="G411" s="778"/>
      <c r="H411" s="778"/>
      <c r="I411" s="778"/>
      <c r="J411" s="778"/>
      <c r="K411" s="778" t="s">
        <v>2403</v>
      </c>
      <c r="L411" s="778"/>
      <c r="M411" s="778"/>
      <c r="N411" s="778"/>
      <c r="O411" s="778"/>
      <c r="P411" s="778"/>
      <c r="Q411" s="778"/>
      <c r="R411" s="778"/>
      <c r="S411" s="778"/>
      <c r="T411" s="778"/>
      <c r="U411" s="778"/>
      <c r="V411" s="778"/>
    </row>
    <row r="412" spans="1:22" ht="13.5" customHeight="1" thickBot="1" x14ac:dyDescent="0.25">
      <c r="A412" s="779" t="s">
        <v>116</v>
      </c>
      <c r="B412" s="779"/>
      <c r="C412" s="779"/>
      <c r="D412" s="779"/>
      <c r="E412" s="779"/>
      <c r="F412" s="779"/>
      <c r="G412" s="779"/>
      <c r="H412" s="779"/>
      <c r="I412" s="779"/>
      <c r="J412" s="779"/>
      <c r="K412" s="779" t="s">
        <v>116</v>
      </c>
      <c r="L412" s="779"/>
      <c r="M412" s="779"/>
      <c r="N412" s="779"/>
      <c r="O412" s="779"/>
      <c r="P412" s="779"/>
      <c r="Q412" s="779"/>
      <c r="R412" s="779"/>
      <c r="S412" s="779"/>
      <c r="T412" s="779"/>
      <c r="U412" s="779"/>
      <c r="V412" s="779"/>
    </row>
    <row r="413" spans="1:22" ht="12.75" customHeight="1" x14ac:dyDescent="0.2">
      <c r="A413" s="950" t="s">
        <v>2408</v>
      </c>
      <c r="B413" s="951"/>
      <c r="C413" s="951"/>
      <c r="D413" s="951"/>
      <c r="E413" s="951"/>
      <c r="F413" s="951"/>
      <c r="G413" s="951"/>
      <c r="H413" s="951"/>
      <c r="I413" s="951"/>
      <c r="J413" s="952"/>
      <c r="K413" s="1001" t="s">
        <v>2408</v>
      </c>
      <c r="L413" s="1002"/>
      <c r="M413" s="1002"/>
      <c r="N413" s="1002"/>
      <c r="O413" s="1002"/>
      <c r="P413" s="1002"/>
      <c r="Q413" s="1002"/>
      <c r="R413" s="1002"/>
      <c r="S413" s="1002"/>
      <c r="T413" s="1002"/>
      <c r="U413" s="1002"/>
      <c r="V413" s="1003"/>
    </row>
    <row r="414" spans="1:22" ht="12.75" customHeight="1" x14ac:dyDescent="0.2">
      <c r="A414" s="1001" t="s">
        <v>793</v>
      </c>
      <c r="B414" s="1002"/>
      <c r="C414" s="1002"/>
      <c r="D414" s="1002"/>
      <c r="E414" s="1002"/>
      <c r="F414" s="1002"/>
      <c r="G414" s="1002"/>
      <c r="H414" s="1002"/>
      <c r="I414" s="1002"/>
      <c r="J414" s="1003"/>
      <c r="K414" s="1001" t="s">
        <v>2412</v>
      </c>
      <c r="L414" s="1002"/>
      <c r="M414" s="1002"/>
      <c r="N414" s="1002"/>
      <c r="O414" s="1002"/>
      <c r="P414" s="1002"/>
      <c r="Q414" s="1002"/>
      <c r="R414" s="1002"/>
      <c r="S414" s="1002"/>
      <c r="T414" s="1002"/>
      <c r="U414" s="1002"/>
      <c r="V414" s="1003"/>
    </row>
    <row r="415" spans="1:22" ht="25.5" customHeight="1" thickBot="1" x14ac:dyDescent="0.25">
      <c r="A415" s="1001" t="s">
        <v>2422</v>
      </c>
      <c r="B415" s="1002"/>
      <c r="C415" s="1002"/>
      <c r="D415" s="1002"/>
      <c r="E415" s="1002"/>
      <c r="F415" s="1002"/>
      <c r="G415" s="1002"/>
      <c r="H415" s="1002"/>
      <c r="I415" s="1002"/>
      <c r="J415" s="1003"/>
      <c r="K415" s="919" t="s">
        <v>2422</v>
      </c>
      <c r="L415" s="920"/>
      <c r="M415" s="920"/>
      <c r="N415" s="920"/>
      <c r="O415" s="920"/>
      <c r="P415" s="920"/>
      <c r="Q415" s="920"/>
      <c r="R415" s="920"/>
      <c r="S415" s="920"/>
      <c r="T415" s="920"/>
      <c r="U415" s="920"/>
      <c r="V415" s="921"/>
    </row>
    <row r="416" spans="1:22" ht="21.75" customHeight="1" thickBot="1" x14ac:dyDescent="0.25">
      <c r="A416" s="1006" t="s">
        <v>794</v>
      </c>
      <c r="B416" s="870" t="s">
        <v>4</v>
      </c>
      <c r="C416" s="871"/>
      <c r="D416" s="871"/>
      <c r="E416" s="872"/>
      <c r="F416" s="1008" t="s">
        <v>5</v>
      </c>
      <c r="G416" s="1008" t="s">
        <v>6</v>
      </c>
      <c r="H416" s="1008" t="s">
        <v>7</v>
      </c>
      <c r="I416" s="1008" t="s">
        <v>8</v>
      </c>
      <c r="J416" s="1008" t="s">
        <v>795</v>
      </c>
      <c r="K416" s="1006" t="s">
        <v>794</v>
      </c>
      <c r="L416" s="870" t="s">
        <v>23</v>
      </c>
      <c r="M416" s="871"/>
      <c r="N416" s="872"/>
      <c r="O416" s="1008" t="s">
        <v>24</v>
      </c>
      <c r="P416" s="870" t="s">
        <v>25</v>
      </c>
      <c r="Q416" s="871"/>
      <c r="R416" s="872"/>
      <c r="S416" s="1008" t="s">
        <v>26</v>
      </c>
      <c r="T416" s="1008" t="s">
        <v>27</v>
      </c>
      <c r="U416" s="1008" t="s">
        <v>799</v>
      </c>
      <c r="V416" s="1008" t="s">
        <v>29</v>
      </c>
    </row>
    <row r="417" spans="1:22" ht="34.5" thickBot="1" x14ac:dyDescent="0.25">
      <c r="A417" s="1019"/>
      <c r="B417" s="397" t="s">
        <v>10</v>
      </c>
      <c r="C417" s="397" t="s">
        <v>11</v>
      </c>
      <c r="D417" s="398" t="s">
        <v>2287</v>
      </c>
      <c r="E417" s="397" t="s">
        <v>12</v>
      </c>
      <c r="F417" s="1020"/>
      <c r="G417" s="1020"/>
      <c r="H417" s="1020"/>
      <c r="I417" s="1020"/>
      <c r="J417" s="1020"/>
      <c r="K417" s="1007"/>
      <c r="L417" s="383" t="s">
        <v>30</v>
      </c>
      <c r="M417" s="383" t="s">
        <v>800</v>
      </c>
      <c r="N417" s="383" t="s">
        <v>31</v>
      </c>
      <c r="O417" s="1009"/>
      <c r="P417" s="383" t="s">
        <v>32</v>
      </c>
      <c r="Q417" s="383" t="s">
        <v>33</v>
      </c>
      <c r="R417" s="383" t="s">
        <v>34</v>
      </c>
      <c r="S417" s="1009"/>
      <c r="T417" s="1009"/>
      <c r="U417" s="1009"/>
      <c r="V417" s="1009"/>
    </row>
    <row r="418" spans="1:22" ht="13.5" thickBot="1" x14ac:dyDescent="0.25">
      <c r="A418" s="964" t="s">
        <v>110</v>
      </c>
      <c r="B418" s="965"/>
      <c r="C418" s="965"/>
      <c r="D418" s="965"/>
      <c r="E418" s="965"/>
      <c r="F418" s="965"/>
      <c r="G418" s="965"/>
      <c r="H418" s="965"/>
      <c r="I418" s="965"/>
      <c r="J418" s="966"/>
      <c r="K418" s="964" t="s">
        <v>110</v>
      </c>
      <c r="L418" s="965"/>
      <c r="M418" s="965"/>
      <c r="N418" s="965"/>
      <c r="O418" s="965"/>
      <c r="P418" s="965"/>
      <c r="Q418" s="965"/>
      <c r="R418" s="965"/>
      <c r="S418" s="965"/>
      <c r="T418" s="965"/>
      <c r="U418" s="965"/>
      <c r="V418" s="966"/>
    </row>
    <row r="419" spans="1:22" ht="13.5" thickBot="1" x14ac:dyDescent="0.25">
      <c r="A419" s="413">
        <v>2007</v>
      </c>
      <c r="B419" s="27" t="s">
        <v>14</v>
      </c>
      <c r="C419" s="27" t="s">
        <v>14</v>
      </c>
      <c r="D419" s="27" t="s">
        <v>14</v>
      </c>
      <c r="E419" s="27">
        <v>0.20399999999999999</v>
      </c>
      <c r="F419" s="27">
        <v>3.0000000000000001E-3</v>
      </c>
      <c r="G419" s="27">
        <v>2.9000000000000001E-2</v>
      </c>
      <c r="H419" s="27" t="s">
        <v>796</v>
      </c>
      <c r="I419" s="27" t="s">
        <v>796</v>
      </c>
      <c r="J419" s="27">
        <v>0.23599999999999999</v>
      </c>
      <c r="K419" s="413">
        <v>2007</v>
      </c>
      <c r="L419" s="27">
        <v>4.4999999999999998E-2</v>
      </c>
      <c r="M419" s="27" t="s">
        <v>40</v>
      </c>
      <c r="N419" s="27">
        <v>4.4999999999999998E-2</v>
      </c>
      <c r="O419" s="27">
        <v>8.6999999999999994E-2</v>
      </c>
      <c r="P419" s="27">
        <v>1.4E-2</v>
      </c>
      <c r="Q419" s="27" t="s">
        <v>36</v>
      </c>
      <c r="R419" s="27">
        <v>1.4E-2</v>
      </c>
      <c r="S419" s="27" t="s">
        <v>301</v>
      </c>
      <c r="T419" s="27">
        <v>8.9999999999999993E-3</v>
      </c>
      <c r="U419" s="27">
        <v>0.154</v>
      </c>
      <c r="V419" s="27">
        <v>0.39</v>
      </c>
    </row>
    <row r="420" spans="1:22" ht="13.5" thickBot="1" x14ac:dyDescent="0.25">
      <c r="A420" s="413">
        <v>2008</v>
      </c>
      <c r="B420" s="27" t="s">
        <v>14</v>
      </c>
      <c r="C420" s="27" t="s">
        <v>14</v>
      </c>
      <c r="D420" s="27" t="s">
        <v>14</v>
      </c>
      <c r="E420" s="27">
        <v>0.20399999999999999</v>
      </c>
      <c r="F420" s="27">
        <v>3.0000000000000001E-3</v>
      </c>
      <c r="G420" s="27">
        <v>2.7E-2</v>
      </c>
      <c r="H420" s="27" t="s">
        <v>796</v>
      </c>
      <c r="I420" s="27" t="s">
        <v>796</v>
      </c>
      <c r="J420" s="27">
        <v>0.23400000000000001</v>
      </c>
      <c r="K420" s="413">
        <v>2008</v>
      </c>
      <c r="L420" s="27">
        <v>4.2000000000000003E-2</v>
      </c>
      <c r="M420" s="27" t="s">
        <v>40</v>
      </c>
      <c r="N420" s="27">
        <v>4.2000000000000003E-2</v>
      </c>
      <c r="O420" s="27">
        <v>8.4000000000000005E-2</v>
      </c>
      <c r="P420" s="27">
        <v>1.4E-2</v>
      </c>
      <c r="Q420" s="27" t="s">
        <v>36</v>
      </c>
      <c r="R420" s="27">
        <v>1.4E-2</v>
      </c>
      <c r="S420" s="27" t="s">
        <v>301</v>
      </c>
      <c r="T420" s="27">
        <v>8.9999999999999993E-3</v>
      </c>
      <c r="U420" s="27">
        <v>0.14899999999999999</v>
      </c>
      <c r="V420" s="27">
        <v>0.38200000000000001</v>
      </c>
    </row>
    <row r="421" spans="1:22" ht="13.5" thickBot="1" x14ac:dyDescent="0.25">
      <c r="A421" s="413">
        <v>2009</v>
      </c>
      <c r="B421" s="27" t="s">
        <v>14</v>
      </c>
      <c r="C421" s="27" t="s">
        <v>14</v>
      </c>
      <c r="D421" s="27" t="s">
        <v>14</v>
      </c>
      <c r="E421" s="27">
        <v>0.2</v>
      </c>
      <c r="F421" s="27">
        <v>3.0000000000000001E-3</v>
      </c>
      <c r="G421" s="27">
        <v>2.8000000000000001E-2</v>
      </c>
      <c r="H421" s="27" t="s">
        <v>796</v>
      </c>
      <c r="I421" s="27" t="s">
        <v>796</v>
      </c>
      <c r="J421" s="27">
        <v>0.23100000000000001</v>
      </c>
      <c r="K421" s="413">
        <v>2009</v>
      </c>
      <c r="L421" s="27">
        <v>4.2999999999999997E-2</v>
      </c>
      <c r="M421" s="27" t="s">
        <v>40</v>
      </c>
      <c r="N421" s="27">
        <v>4.2999999999999997E-2</v>
      </c>
      <c r="O421" s="27">
        <v>8.5000000000000006E-2</v>
      </c>
      <c r="P421" s="27">
        <v>1.4E-2</v>
      </c>
      <c r="Q421" s="27" t="s">
        <v>36</v>
      </c>
      <c r="R421" s="27">
        <v>1.4E-2</v>
      </c>
      <c r="S421" s="27" t="s">
        <v>301</v>
      </c>
      <c r="T421" s="27">
        <v>8.0000000000000002E-3</v>
      </c>
      <c r="U421" s="27">
        <v>0.15</v>
      </c>
      <c r="V421" s="27">
        <v>0.38200000000000001</v>
      </c>
    </row>
    <row r="422" spans="1:22" ht="13.5" thickBot="1" x14ac:dyDescent="0.25">
      <c r="A422" s="413">
        <v>2010</v>
      </c>
      <c r="B422" s="27" t="s">
        <v>14</v>
      </c>
      <c r="C422" s="27" t="s">
        <v>14</v>
      </c>
      <c r="D422" s="27" t="s">
        <v>14</v>
      </c>
      <c r="E422" s="27">
        <v>0.19800000000000001</v>
      </c>
      <c r="F422" s="27">
        <v>3.0000000000000001E-3</v>
      </c>
      <c r="G422" s="27">
        <v>0.03</v>
      </c>
      <c r="H422" s="27" t="s">
        <v>796</v>
      </c>
      <c r="I422" s="27" t="s">
        <v>796</v>
      </c>
      <c r="J422" s="27">
        <v>0.23100000000000001</v>
      </c>
      <c r="K422" s="413">
        <v>2010</v>
      </c>
      <c r="L422" s="27">
        <v>4.2000000000000003E-2</v>
      </c>
      <c r="M422" s="27" t="s">
        <v>40</v>
      </c>
      <c r="N422" s="27">
        <v>4.2000000000000003E-2</v>
      </c>
      <c r="O422" s="27">
        <v>8.3000000000000004E-2</v>
      </c>
      <c r="P422" s="27">
        <v>1.4E-2</v>
      </c>
      <c r="Q422" s="27" t="s">
        <v>36</v>
      </c>
      <c r="R422" s="27">
        <v>1.4E-2</v>
      </c>
      <c r="S422" s="27" t="s">
        <v>301</v>
      </c>
      <c r="T422" s="27">
        <v>8.0000000000000002E-3</v>
      </c>
      <c r="U422" s="27">
        <v>0.14699999999999999</v>
      </c>
      <c r="V422" s="27">
        <v>0.378</v>
      </c>
    </row>
    <row r="423" spans="1:22" ht="13.5" thickBot="1" x14ac:dyDescent="0.25">
      <c r="A423" s="413">
        <v>2011</v>
      </c>
      <c r="B423" s="27">
        <v>0.19500000000000001</v>
      </c>
      <c r="C423" s="27">
        <v>0</v>
      </c>
      <c r="D423" s="27">
        <v>2E-3</v>
      </c>
      <c r="E423" s="27">
        <v>0.19700000000000001</v>
      </c>
      <c r="F423" s="27">
        <v>3.0000000000000001E-3</v>
      </c>
      <c r="G423" s="27">
        <v>2.5999999999999999E-2</v>
      </c>
      <c r="H423" s="27">
        <v>1E-3</v>
      </c>
      <c r="I423" s="27">
        <v>0</v>
      </c>
      <c r="J423" s="27">
        <v>0.22600000000000001</v>
      </c>
      <c r="K423" s="413">
        <v>2011</v>
      </c>
      <c r="L423" s="27">
        <v>4.2000000000000003E-2</v>
      </c>
      <c r="M423" s="27">
        <v>0</v>
      </c>
      <c r="N423" s="27">
        <v>4.2000000000000003E-2</v>
      </c>
      <c r="O423" s="27">
        <v>8.4000000000000005E-2</v>
      </c>
      <c r="P423" s="27">
        <v>1.2999999999999999E-2</v>
      </c>
      <c r="Q423" s="27">
        <v>1E-3</v>
      </c>
      <c r="R423" s="27">
        <v>1.4E-2</v>
      </c>
      <c r="S423" s="27">
        <v>5.0000000000000001E-3</v>
      </c>
      <c r="T423" s="27">
        <v>2E-3</v>
      </c>
      <c r="U423" s="27">
        <v>0.14699999999999999</v>
      </c>
      <c r="V423" s="27">
        <v>0.374</v>
      </c>
    </row>
    <row r="424" spans="1:22" ht="13.5" thickBot="1" x14ac:dyDescent="0.25">
      <c r="A424" s="413">
        <v>2012</v>
      </c>
      <c r="B424" s="27">
        <v>0.186</v>
      </c>
      <c r="C424" s="27">
        <v>0</v>
      </c>
      <c r="D424" s="27">
        <v>3.0000000000000001E-3</v>
      </c>
      <c r="E424" s="27">
        <v>0.189</v>
      </c>
      <c r="F424" s="27">
        <v>3.0000000000000001E-3</v>
      </c>
      <c r="G424" s="27">
        <v>2.5000000000000001E-2</v>
      </c>
      <c r="H424" s="27">
        <v>1E-3</v>
      </c>
      <c r="I424" s="27">
        <v>0</v>
      </c>
      <c r="J424" s="27">
        <v>0.217</v>
      </c>
      <c r="K424" s="413">
        <v>2012</v>
      </c>
      <c r="L424" s="27">
        <v>4.1000000000000002E-2</v>
      </c>
      <c r="M424" s="27">
        <v>0</v>
      </c>
      <c r="N424" s="27">
        <v>4.1000000000000002E-2</v>
      </c>
      <c r="O424" s="27">
        <v>8.3000000000000004E-2</v>
      </c>
      <c r="P424" s="27">
        <v>1.2999999999999999E-2</v>
      </c>
      <c r="Q424" s="27">
        <v>1E-3</v>
      </c>
      <c r="R424" s="27">
        <v>1.4999999999999999E-2</v>
      </c>
      <c r="S424" s="27">
        <v>5.0000000000000001E-3</v>
      </c>
      <c r="T424" s="27">
        <v>2E-3</v>
      </c>
      <c r="U424" s="27">
        <v>0.14499999999999999</v>
      </c>
      <c r="V424" s="27">
        <v>0.36199999999999999</v>
      </c>
    </row>
    <row r="425" spans="1:22" ht="13.5" thickBot="1" x14ac:dyDescent="0.25">
      <c r="A425" s="413">
        <v>2013</v>
      </c>
      <c r="B425" s="27">
        <v>0.17199999999999999</v>
      </c>
      <c r="C425" s="27">
        <v>1E-3</v>
      </c>
      <c r="D425" s="27">
        <v>7.0000000000000001E-3</v>
      </c>
      <c r="E425" s="27">
        <v>0.17899999999999999</v>
      </c>
      <c r="F425" s="27">
        <v>3.0000000000000001E-3</v>
      </c>
      <c r="G425" s="27">
        <v>2.4E-2</v>
      </c>
      <c r="H425" s="27">
        <v>1E-3</v>
      </c>
      <c r="I425" s="27">
        <v>0</v>
      </c>
      <c r="J425" s="27">
        <v>0.20699999999999999</v>
      </c>
      <c r="K425" s="413">
        <v>2013</v>
      </c>
      <c r="L425" s="27">
        <v>3.6999999999999998E-2</v>
      </c>
      <c r="M425" s="27">
        <v>0</v>
      </c>
      <c r="N425" s="27">
        <v>3.7999999999999999E-2</v>
      </c>
      <c r="O425" s="27">
        <v>0.08</v>
      </c>
      <c r="P425" s="27">
        <v>1.2999999999999999E-2</v>
      </c>
      <c r="Q425" s="27">
        <v>1E-3</v>
      </c>
      <c r="R425" s="27">
        <v>1.4E-2</v>
      </c>
      <c r="S425" s="27">
        <v>5.0000000000000001E-3</v>
      </c>
      <c r="T425" s="27">
        <v>1E-3</v>
      </c>
      <c r="U425" s="27">
        <v>0.13800000000000001</v>
      </c>
      <c r="V425" s="27">
        <v>0.34499999999999997</v>
      </c>
    </row>
    <row r="426" spans="1:22" ht="13.5" thickBot="1" x14ac:dyDescent="0.25">
      <c r="A426" s="619">
        <v>2014</v>
      </c>
      <c r="B426" s="174">
        <v>0.16900000000000001</v>
      </c>
      <c r="C426" s="174">
        <v>1E-3</v>
      </c>
      <c r="D426" s="174">
        <v>8.0000000000000002E-3</v>
      </c>
      <c r="E426" s="174">
        <v>0.17799999999999999</v>
      </c>
      <c r="F426" s="174">
        <v>2E-3</v>
      </c>
      <c r="G426" s="174">
        <v>2.5000000000000001E-2</v>
      </c>
      <c r="H426" s="174">
        <v>1E-3</v>
      </c>
      <c r="I426" s="174">
        <v>0</v>
      </c>
      <c r="J426" s="174">
        <v>0.20599999999999999</v>
      </c>
      <c r="K426" s="619">
        <v>2014</v>
      </c>
      <c r="L426" s="174">
        <v>0.04</v>
      </c>
      <c r="M426" s="174">
        <v>0</v>
      </c>
      <c r="N426" s="174">
        <v>0.04</v>
      </c>
      <c r="O426" s="174">
        <v>0.08</v>
      </c>
      <c r="P426" s="174">
        <v>1.4E-2</v>
      </c>
      <c r="Q426" s="174">
        <v>1E-3</v>
      </c>
      <c r="R426" s="174">
        <v>1.4999999999999999E-2</v>
      </c>
      <c r="S426" s="174">
        <v>5.0000000000000001E-3</v>
      </c>
      <c r="T426" s="174">
        <v>1E-3</v>
      </c>
      <c r="U426" s="174">
        <v>0.14099999999999999</v>
      </c>
      <c r="V426" s="174">
        <v>0.34699999999999998</v>
      </c>
    </row>
    <row r="427" spans="1:22" ht="13.5" thickBot="1" x14ac:dyDescent="0.25">
      <c r="A427" s="619">
        <v>2015</v>
      </c>
      <c r="B427" s="174">
        <v>0.17262791921961818</v>
      </c>
      <c r="C427" s="174">
        <v>1.1064884502123634E-3</v>
      </c>
      <c r="D427" s="174">
        <v>7.3882021779717979E-3</v>
      </c>
      <c r="E427" s="174">
        <v>0.18112260984780232</v>
      </c>
      <c r="F427" s="174">
        <v>2.5703041192865241E-3</v>
      </c>
      <c r="G427" s="174">
        <v>2.3176570623566203E-2</v>
      </c>
      <c r="H427" s="174">
        <v>5.0252034092800307E-4</v>
      </c>
      <c r="I427" s="174">
        <v>2.8222808845063573E-6</v>
      </c>
      <c r="J427" s="174">
        <v>0.20737482721246756</v>
      </c>
      <c r="K427" s="619">
        <v>2015</v>
      </c>
      <c r="L427" s="174">
        <v>3.9092867769878623E-2</v>
      </c>
      <c r="M427" s="174">
        <v>1.6999832515268761E-4</v>
      </c>
      <c r="N427" s="174">
        <v>3.926288814410072E-2</v>
      </c>
      <c r="O427" s="174">
        <v>8.1060250669696382E-2</v>
      </c>
      <c r="P427" s="174">
        <v>1.4671428736481605E-2</v>
      </c>
      <c r="Q427" s="174">
        <v>1.0621918697672598E-3</v>
      </c>
      <c r="R427" s="174">
        <v>1.5733620606248864E-2</v>
      </c>
      <c r="S427" s="174">
        <v>5.8355067101050978E-3</v>
      </c>
      <c r="T427" s="174">
        <v>1.5896056100593852E-3</v>
      </c>
      <c r="U427" s="174">
        <v>0.14348187174021046</v>
      </c>
      <c r="V427" s="174">
        <v>0.35085669895267807</v>
      </c>
    </row>
    <row r="428" spans="1:22" ht="13.5" thickBot="1" x14ac:dyDescent="0.25">
      <c r="A428" s="619">
        <v>2016</v>
      </c>
      <c r="B428" s="174">
        <v>0.1727774157489986</v>
      </c>
      <c r="C428" s="174">
        <v>1.5321431987012357E-3</v>
      </c>
      <c r="D428" s="174">
        <v>7.3789958706782293E-3</v>
      </c>
      <c r="E428" s="174">
        <v>0.18168855481837806</v>
      </c>
      <c r="F428" s="174">
        <v>2.5991191415830079E-3</v>
      </c>
      <c r="G428" s="174">
        <v>2.3269099204758684E-2</v>
      </c>
      <c r="H428" s="174">
        <v>4.7499666411819212E-4</v>
      </c>
      <c r="I428" s="174">
        <v>1.8772904261520983E-6</v>
      </c>
      <c r="J428" s="174">
        <v>0.20803362602611322</v>
      </c>
      <c r="K428" s="619">
        <v>2016</v>
      </c>
      <c r="L428" s="174">
        <v>3.9153633947013246E-2</v>
      </c>
      <c r="M428" s="174">
        <v>1.8062065077685866E-4</v>
      </c>
      <c r="N428" s="174">
        <v>3.9334254597790101E-2</v>
      </c>
      <c r="O428" s="174">
        <v>8.140935321776227E-2</v>
      </c>
      <c r="P428" s="174">
        <v>1.5408842004158135E-2</v>
      </c>
      <c r="Q428" s="174">
        <v>1.169573028643613E-3</v>
      </c>
      <c r="R428" s="174">
        <v>1.6578436125952601E-2</v>
      </c>
      <c r="S428" s="174">
        <v>5.9697835551636722E-3</v>
      </c>
      <c r="T428" s="174">
        <v>1.7567641621629626E-3</v>
      </c>
      <c r="U428" s="174">
        <v>0.14504857056568077</v>
      </c>
      <c r="V428" s="174">
        <v>0.35308219659179402</v>
      </c>
    </row>
    <row r="429" spans="1:22" ht="13.5" thickBot="1" x14ac:dyDescent="0.25">
      <c r="A429" s="640">
        <v>2017</v>
      </c>
      <c r="B429" s="174">
        <v>0.1761074118666317</v>
      </c>
      <c r="C429" s="174">
        <v>1.5969706459392596E-3</v>
      </c>
      <c r="D429" s="174">
        <v>7.2720457278737374E-3</v>
      </c>
      <c r="E429" s="174">
        <v>0.1849764072074703</v>
      </c>
      <c r="F429" s="174">
        <v>2.6775186718652612E-3</v>
      </c>
      <c r="G429" s="174">
        <v>2.4288605388231587E-2</v>
      </c>
      <c r="H429" s="174">
        <v>5.0251982394643256E-4</v>
      </c>
      <c r="I429" s="174">
        <v>1.871934720041541E-6</v>
      </c>
      <c r="J429" s="174">
        <v>0.212446944059208</v>
      </c>
      <c r="K429" s="640">
        <v>2017</v>
      </c>
      <c r="L429" s="174">
        <v>4.017415891711984E-2</v>
      </c>
      <c r="M429" s="174">
        <v>1.8706727415785916E-4</v>
      </c>
      <c r="N429" s="174">
        <v>4.0361226191277702E-2</v>
      </c>
      <c r="O429" s="174">
        <v>7.2773081780642374E-2</v>
      </c>
      <c r="P429" s="174">
        <v>1.6475191932726958E-2</v>
      </c>
      <c r="Q429" s="174">
        <v>1.2844206466154696E-3</v>
      </c>
      <c r="R429" s="174">
        <v>1.7759612579342429E-2</v>
      </c>
      <c r="S429" s="174">
        <v>5.7181716464441987E-3</v>
      </c>
      <c r="T429" s="174">
        <v>1.9355805005229535E-3</v>
      </c>
      <c r="U429" s="174">
        <v>0.13854767269822965</v>
      </c>
      <c r="V429" s="174">
        <v>0.35099461675743765</v>
      </c>
    </row>
    <row r="430" spans="1:22" ht="13.5" customHeight="1" thickBot="1" x14ac:dyDescent="0.25">
      <c r="A430" s="964" t="s">
        <v>111</v>
      </c>
      <c r="B430" s="965"/>
      <c r="C430" s="965"/>
      <c r="D430" s="965"/>
      <c r="E430" s="965"/>
      <c r="F430" s="965"/>
      <c r="G430" s="965"/>
      <c r="H430" s="965"/>
      <c r="I430" s="965"/>
      <c r="J430" s="966"/>
      <c r="K430" s="964" t="s">
        <v>111</v>
      </c>
      <c r="L430" s="965"/>
      <c r="M430" s="965"/>
      <c r="N430" s="965"/>
      <c r="O430" s="965"/>
      <c r="P430" s="965"/>
      <c r="Q430" s="965"/>
      <c r="R430" s="965"/>
      <c r="S430" s="965"/>
      <c r="T430" s="965"/>
      <c r="U430" s="965"/>
      <c r="V430" s="966"/>
    </row>
    <row r="431" spans="1:22" ht="13.5" thickBot="1" x14ac:dyDescent="0.25">
      <c r="A431" s="619">
        <v>2007</v>
      </c>
      <c r="B431" s="27" t="s">
        <v>14</v>
      </c>
      <c r="C431" s="27" t="s">
        <v>14</v>
      </c>
      <c r="D431" s="27" t="s">
        <v>14</v>
      </c>
      <c r="E431" s="27">
        <v>0.13900000000000001</v>
      </c>
      <c r="F431" s="27">
        <v>2E-3</v>
      </c>
      <c r="G431" s="27">
        <v>1.4E-2</v>
      </c>
      <c r="H431" s="27" t="s">
        <v>796</v>
      </c>
      <c r="I431" s="27" t="s">
        <v>796</v>
      </c>
      <c r="J431" s="27">
        <v>0.155</v>
      </c>
      <c r="K431" s="619">
        <v>2007</v>
      </c>
      <c r="L431" s="27">
        <v>3.5000000000000003E-2</v>
      </c>
      <c r="M431" s="27" t="s">
        <v>40</v>
      </c>
      <c r="N431" s="27">
        <v>3.5000000000000003E-2</v>
      </c>
      <c r="O431" s="27">
        <v>6.6000000000000003E-2</v>
      </c>
      <c r="P431" s="27">
        <v>8.9999999999999993E-3</v>
      </c>
      <c r="Q431" s="27" t="s">
        <v>36</v>
      </c>
      <c r="R431" s="27">
        <v>8.9999999999999993E-3</v>
      </c>
      <c r="S431" s="27" t="s">
        <v>301</v>
      </c>
      <c r="T431" s="27">
        <v>3.0000000000000001E-3</v>
      </c>
      <c r="U431" s="27">
        <v>0.113</v>
      </c>
      <c r="V431" s="27">
        <v>0.26800000000000002</v>
      </c>
    </row>
    <row r="432" spans="1:22" ht="13.5" thickBot="1" x14ac:dyDescent="0.25">
      <c r="A432" s="619">
        <v>2008</v>
      </c>
      <c r="B432" s="27" t="s">
        <v>14</v>
      </c>
      <c r="C432" s="27" t="s">
        <v>14</v>
      </c>
      <c r="D432" s="27" t="s">
        <v>14</v>
      </c>
      <c r="E432" s="27">
        <v>0.13500000000000001</v>
      </c>
      <c r="F432" s="27">
        <v>2E-3</v>
      </c>
      <c r="G432" s="27">
        <v>1.2999999999999999E-2</v>
      </c>
      <c r="H432" s="27" t="s">
        <v>796</v>
      </c>
      <c r="I432" s="27" t="s">
        <v>796</v>
      </c>
      <c r="J432" s="27">
        <v>0.15</v>
      </c>
      <c r="K432" s="619">
        <v>2008</v>
      </c>
      <c r="L432" s="27">
        <v>3.1E-2</v>
      </c>
      <c r="M432" s="27" t="s">
        <v>40</v>
      </c>
      <c r="N432" s="27">
        <v>3.1E-2</v>
      </c>
      <c r="O432" s="27">
        <v>6.3E-2</v>
      </c>
      <c r="P432" s="27">
        <v>8.9999999999999993E-3</v>
      </c>
      <c r="Q432" s="27" t="s">
        <v>36</v>
      </c>
      <c r="R432" s="27">
        <v>8.9999999999999993E-3</v>
      </c>
      <c r="S432" s="27" t="s">
        <v>301</v>
      </c>
      <c r="T432" s="27">
        <v>4.0000000000000001E-3</v>
      </c>
      <c r="U432" s="27">
        <v>0.107</v>
      </c>
      <c r="V432" s="27">
        <v>0.25700000000000001</v>
      </c>
    </row>
    <row r="433" spans="1:22" ht="13.5" thickBot="1" x14ac:dyDescent="0.25">
      <c r="A433" s="619">
        <v>2009</v>
      </c>
      <c r="B433" s="27" t="s">
        <v>14</v>
      </c>
      <c r="C433" s="27" t="s">
        <v>14</v>
      </c>
      <c r="D433" s="27" t="s">
        <v>14</v>
      </c>
      <c r="E433" s="27">
        <v>0.13700000000000001</v>
      </c>
      <c r="F433" s="27">
        <v>2E-3</v>
      </c>
      <c r="G433" s="27">
        <v>1.4E-2</v>
      </c>
      <c r="H433" s="27" t="s">
        <v>796</v>
      </c>
      <c r="I433" s="27" t="s">
        <v>796</v>
      </c>
      <c r="J433" s="27">
        <v>0.153</v>
      </c>
      <c r="K433" s="619">
        <v>2009</v>
      </c>
      <c r="L433" s="27">
        <v>3.4000000000000002E-2</v>
      </c>
      <c r="M433" s="27" t="s">
        <v>40</v>
      </c>
      <c r="N433" s="27">
        <v>3.4000000000000002E-2</v>
      </c>
      <c r="O433" s="27">
        <v>6.6000000000000003E-2</v>
      </c>
      <c r="P433" s="27">
        <v>0.01</v>
      </c>
      <c r="Q433" s="27" t="s">
        <v>36</v>
      </c>
      <c r="R433" s="27">
        <v>0.01</v>
      </c>
      <c r="S433" s="27" t="s">
        <v>301</v>
      </c>
      <c r="T433" s="27">
        <v>4.0000000000000001E-3</v>
      </c>
      <c r="U433" s="27">
        <v>0.113</v>
      </c>
      <c r="V433" s="27">
        <v>0.26700000000000002</v>
      </c>
    </row>
    <row r="434" spans="1:22" ht="13.5" thickBot="1" x14ac:dyDescent="0.25">
      <c r="A434" s="619">
        <v>2010</v>
      </c>
      <c r="B434" s="27" t="s">
        <v>14</v>
      </c>
      <c r="C434" s="27" t="s">
        <v>14</v>
      </c>
      <c r="D434" s="27" t="s">
        <v>14</v>
      </c>
      <c r="E434" s="27">
        <v>0.14199999999999999</v>
      </c>
      <c r="F434" s="27">
        <v>2E-3</v>
      </c>
      <c r="G434" s="27">
        <v>1.4999999999999999E-2</v>
      </c>
      <c r="H434" s="27" t="s">
        <v>796</v>
      </c>
      <c r="I434" s="27" t="s">
        <v>796</v>
      </c>
      <c r="J434" s="27">
        <v>0.159</v>
      </c>
      <c r="K434" s="619">
        <v>2010</v>
      </c>
      <c r="L434" s="27">
        <v>3.4000000000000002E-2</v>
      </c>
      <c r="M434" s="27" t="s">
        <v>40</v>
      </c>
      <c r="N434" s="27">
        <v>3.4000000000000002E-2</v>
      </c>
      <c r="O434" s="27">
        <v>6.8000000000000005E-2</v>
      </c>
      <c r="P434" s="27">
        <v>0.01</v>
      </c>
      <c r="Q434" s="27" t="s">
        <v>36</v>
      </c>
      <c r="R434" s="27">
        <v>0.01</v>
      </c>
      <c r="S434" s="27" t="s">
        <v>301</v>
      </c>
      <c r="T434" s="27">
        <v>4.0000000000000001E-3</v>
      </c>
      <c r="U434" s="27">
        <v>0.115</v>
      </c>
      <c r="V434" s="27">
        <v>0.27400000000000002</v>
      </c>
    </row>
    <row r="435" spans="1:22" ht="13.5" thickBot="1" x14ac:dyDescent="0.25">
      <c r="A435" s="619">
        <v>2011</v>
      </c>
      <c r="B435" s="27">
        <v>0.14199999999999999</v>
      </c>
      <c r="C435" s="27">
        <v>0</v>
      </c>
      <c r="D435" s="27">
        <v>1E-3</v>
      </c>
      <c r="E435" s="27">
        <v>0.14299999999999999</v>
      </c>
      <c r="F435" s="27">
        <v>2E-3</v>
      </c>
      <c r="G435" s="27">
        <v>1.4E-2</v>
      </c>
      <c r="H435" s="27">
        <v>0</v>
      </c>
      <c r="I435" s="27">
        <v>0</v>
      </c>
      <c r="J435" s="27">
        <v>0.159</v>
      </c>
      <c r="K435" s="619">
        <v>2011</v>
      </c>
      <c r="L435" s="27">
        <v>3.4000000000000002E-2</v>
      </c>
      <c r="M435" s="27">
        <v>0</v>
      </c>
      <c r="N435" s="27">
        <v>3.4000000000000002E-2</v>
      </c>
      <c r="O435" s="27">
        <v>7.0000000000000007E-2</v>
      </c>
      <c r="P435" s="27">
        <v>8.9999999999999993E-3</v>
      </c>
      <c r="Q435" s="27">
        <v>1E-3</v>
      </c>
      <c r="R435" s="27">
        <v>0.01</v>
      </c>
      <c r="S435" s="27">
        <v>2E-3</v>
      </c>
      <c r="T435" s="27">
        <v>1E-3</v>
      </c>
      <c r="U435" s="27">
        <v>0.11700000000000001</v>
      </c>
      <c r="V435" s="27">
        <v>0.27600000000000002</v>
      </c>
    </row>
    <row r="436" spans="1:22" ht="13.5" thickBot="1" x14ac:dyDescent="0.25">
      <c r="A436" s="619">
        <v>2012</v>
      </c>
      <c r="B436" s="27">
        <v>0.14000000000000001</v>
      </c>
      <c r="C436" s="27">
        <v>0</v>
      </c>
      <c r="D436" s="27">
        <v>2E-3</v>
      </c>
      <c r="E436" s="27">
        <v>0.14199999999999999</v>
      </c>
      <c r="F436" s="27">
        <v>2E-3</v>
      </c>
      <c r="G436" s="27">
        <v>1.2999999999999999E-2</v>
      </c>
      <c r="H436" s="27">
        <v>0</v>
      </c>
      <c r="I436" s="27">
        <v>0</v>
      </c>
      <c r="J436" s="27">
        <v>0.158</v>
      </c>
      <c r="K436" s="619">
        <v>2012</v>
      </c>
      <c r="L436" s="27">
        <v>3.4000000000000002E-2</v>
      </c>
      <c r="M436" s="27">
        <v>0</v>
      </c>
      <c r="N436" s="27">
        <v>3.5000000000000003E-2</v>
      </c>
      <c r="O436" s="27">
        <v>7.1999999999999995E-2</v>
      </c>
      <c r="P436" s="27">
        <v>0.01</v>
      </c>
      <c r="Q436" s="27">
        <v>1E-3</v>
      </c>
      <c r="R436" s="27">
        <v>1.0999999999999999E-2</v>
      </c>
      <c r="S436" s="27">
        <v>2E-3</v>
      </c>
      <c r="T436" s="27">
        <v>1E-3</v>
      </c>
      <c r="U436" s="27">
        <v>0.12</v>
      </c>
      <c r="V436" s="27">
        <v>0.27800000000000002</v>
      </c>
    </row>
    <row r="437" spans="1:22" ht="13.5" thickBot="1" x14ac:dyDescent="0.25">
      <c r="A437" s="619">
        <v>2013</v>
      </c>
      <c r="B437" s="27">
        <v>0.127</v>
      </c>
      <c r="C437" s="27">
        <v>1E-3</v>
      </c>
      <c r="D437" s="27">
        <v>4.0000000000000001E-3</v>
      </c>
      <c r="E437" s="27">
        <v>0.13300000000000001</v>
      </c>
      <c r="F437" s="27">
        <v>2E-3</v>
      </c>
      <c r="G437" s="27">
        <v>1.2999999999999999E-2</v>
      </c>
      <c r="H437" s="27">
        <v>0</v>
      </c>
      <c r="I437" s="27">
        <v>0</v>
      </c>
      <c r="J437" s="27">
        <v>0.14799999999999999</v>
      </c>
      <c r="K437" s="619">
        <v>2013</v>
      </c>
      <c r="L437" s="27">
        <v>3.2000000000000001E-2</v>
      </c>
      <c r="M437" s="27">
        <v>0</v>
      </c>
      <c r="N437" s="27">
        <v>3.2000000000000001E-2</v>
      </c>
      <c r="O437" s="27">
        <v>7.0000000000000007E-2</v>
      </c>
      <c r="P437" s="27">
        <v>8.9999999999999993E-3</v>
      </c>
      <c r="Q437" s="27">
        <v>1E-3</v>
      </c>
      <c r="R437" s="27">
        <v>0.01</v>
      </c>
      <c r="S437" s="27">
        <v>2E-3</v>
      </c>
      <c r="T437" s="27">
        <v>1E-3</v>
      </c>
      <c r="U437" s="27">
        <v>0.115</v>
      </c>
      <c r="V437" s="27">
        <v>0.26200000000000001</v>
      </c>
    </row>
    <row r="438" spans="1:22" ht="13.5" thickBot="1" x14ac:dyDescent="0.25">
      <c r="A438" s="619">
        <v>2014</v>
      </c>
      <c r="B438" s="174">
        <v>0.127</v>
      </c>
      <c r="C438" s="174">
        <v>1E-3</v>
      </c>
      <c r="D438" s="174">
        <v>5.0000000000000001E-3</v>
      </c>
      <c r="E438" s="174">
        <v>0.13200000000000001</v>
      </c>
      <c r="F438" s="174">
        <v>2E-3</v>
      </c>
      <c r="G438" s="174">
        <v>1.2999999999999999E-2</v>
      </c>
      <c r="H438" s="174">
        <v>0</v>
      </c>
      <c r="I438" s="174">
        <v>0</v>
      </c>
      <c r="J438" s="174">
        <v>0.14799999999999999</v>
      </c>
      <c r="K438" s="619">
        <v>2014</v>
      </c>
      <c r="L438" s="174">
        <v>3.2000000000000001E-2</v>
      </c>
      <c r="M438" s="174">
        <v>0</v>
      </c>
      <c r="N438" s="174">
        <v>3.2000000000000001E-2</v>
      </c>
      <c r="O438" s="174">
        <v>7.0000000000000007E-2</v>
      </c>
      <c r="P438" s="174">
        <v>0.01</v>
      </c>
      <c r="Q438" s="174">
        <v>1E-3</v>
      </c>
      <c r="R438" s="174">
        <v>1.0999999999999999E-2</v>
      </c>
      <c r="S438" s="174">
        <v>2E-3</v>
      </c>
      <c r="T438" s="174">
        <v>1E-3</v>
      </c>
      <c r="U438" s="174">
        <v>0.11600000000000001</v>
      </c>
      <c r="V438" s="174">
        <v>0.26400000000000001</v>
      </c>
    </row>
    <row r="439" spans="1:22" ht="13.5" thickBot="1" x14ac:dyDescent="0.25">
      <c r="A439" s="619">
        <v>2015</v>
      </c>
      <c r="B439" s="174">
        <v>0.12659113802038341</v>
      </c>
      <c r="C439" s="174">
        <v>8.9386927388974773E-4</v>
      </c>
      <c r="D439" s="174">
        <v>5.0558295666908067E-3</v>
      </c>
      <c r="E439" s="174">
        <v>0.13254083686096396</v>
      </c>
      <c r="F439" s="174">
        <v>1.8044296933230216E-3</v>
      </c>
      <c r="G439" s="174">
        <v>1.2851807234334954E-2</v>
      </c>
      <c r="H439" s="174">
        <v>2.6121532530270944E-4</v>
      </c>
      <c r="I439" s="174">
        <v>9.260609152286485E-7</v>
      </c>
      <c r="J439" s="174">
        <v>0.14745921517483984</v>
      </c>
      <c r="K439" s="619">
        <v>2015</v>
      </c>
      <c r="L439" s="174">
        <v>3.0387013203952921E-2</v>
      </c>
      <c r="M439" s="174">
        <v>1.2237233522664282E-4</v>
      </c>
      <c r="N439" s="174">
        <v>3.0509385539179566E-2</v>
      </c>
      <c r="O439" s="174">
        <v>7.2324916497969238E-2</v>
      </c>
      <c r="P439" s="174">
        <v>1.0001501982608223E-2</v>
      </c>
      <c r="Q439" s="174">
        <v>8.6119255302382258E-4</v>
      </c>
      <c r="R439" s="174">
        <v>1.0862694535632047E-2</v>
      </c>
      <c r="S439" s="174">
        <v>2.3470572915081892E-3</v>
      </c>
      <c r="T439" s="174">
        <v>9.1893906580915188E-4</v>
      </c>
      <c r="U439" s="174">
        <v>0.11696303702823702</v>
      </c>
      <c r="V439" s="174">
        <v>0.26442223015400745</v>
      </c>
    </row>
    <row r="440" spans="1:22" ht="13.5" thickBot="1" x14ac:dyDescent="0.25">
      <c r="A440" s="619">
        <v>2016</v>
      </c>
      <c r="B440" s="174">
        <v>0.13149792968615037</v>
      </c>
      <c r="C440" s="174">
        <v>1.4133676662331179E-3</v>
      </c>
      <c r="D440" s="174">
        <v>5.1556933978901872E-3</v>
      </c>
      <c r="E440" s="174">
        <v>0.13806699075027368</v>
      </c>
      <c r="F440" s="174">
        <v>1.8508607081299795E-3</v>
      </c>
      <c r="G440" s="174">
        <v>1.3301003439153873E-2</v>
      </c>
      <c r="H440" s="174">
        <v>2.6904313916370807E-4</v>
      </c>
      <c r="I440" s="174">
        <v>6.1170137481360512E-7</v>
      </c>
      <c r="J440" s="174">
        <v>0.15348850973809605</v>
      </c>
      <c r="K440" s="619">
        <v>2016</v>
      </c>
      <c r="L440" s="174">
        <v>3.0948588102526379E-2</v>
      </c>
      <c r="M440" s="174">
        <v>1.2535659553507776E-4</v>
      </c>
      <c r="N440" s="174">
        <v>3.1073944698061459E-2</v>
      </c>
      <c r="O440" s="174">
        <v>7.4985961453448033E-2</v>
      </c>
      <c r="P440" s="174">
        <v>1.0889571153884364E-2</v>
      </c>
      <c r="Q440" s="174">
        <v>9.8144321616214594E-4</v>
      </c>
      <c r="R440" s="174">
        <v>1.187101437004651E-2</v>
      </c>
      <c r="S440" s="174">
        <v>2.4991586996781228E-3</v>
      </c>
      <c r="T440" s="174">
        <v>1.0108470684549102E-3</v>
      </c>
      <c r="U440" s="174">
        <v>0.12144092628968904</v>
      </c>
      <c r="V440" s="174">
        <v>0.27492943602778508</v>
      </c>
    </row>
    <row r="441" spans="1:22" ht="13.5" thickBot="1" x14ac:dyDescent="0.25">
      <c r="A441" s="640">
        <v>2017</v>
      </c>
      <c r="B441" s="174">
        <v>0.13395028515770516</v>
      </c>
      <c r="C441" s="174">
        <v>1.4117963394758245E-3</v>
      </c>
      <c r="D441" s="174">
        <v>4.8295705447327936E-3</v>
      </c>
      <c r="E441" s="174">
        <v>0.14019165204191378</v>
      </c>
      <c r="F441" s="174">
        <v>1.8333181790752909E-3</v>
      </c>
      <c r="G441" s="174">
        <v>1.3776472022684149E-2</v>
      </c>
      <c r="H441" s="174">
        <v>2.4297292006651553E-4</v>
      </c>
      <c r="I441" s="174">
        <v>6.0995625709218759E-7</v>
      </c>
      <c r="J441" s="174">
        <v>0.15604502511999679</v>
      </c>
      <c r="K441" s="640">
        <v>2017</v>
      </c>
      <c r="L441" s="174">
        <v>3.0474340055198518E-2</v>
      </c>
      <c r="M441" s="174">
        <v>1.3694569620438735E-4</v>
      </c>
      <c r="N441" s="174">
        <v>3.061130678437729E-2</v>
      </c>
      <c r="O441" s="174">
        <v>6.4892257642241852E-2</v>
      </c>
      <c r="P441" s="174">
        <v>1.1720435677872678E-2</v>
      </c>
      <c r="Q441" s="174">
        <v>9.817140793026845E-4</v>
      </c>
      <c r="R441" s="174">
        <v>1.270212872420098E-2</v>
      </c>
      <c r="S441" s="174">
        <v>2.3800282821993331E-3</v>
      </c>
      <c r="T441" s="174">
        <v>1.1028009128226752E-3</v>
      </c>
      <c r="U441" s="174">
        <v>0.11168852234584213</v>
      </c>
      <c r="V441" s="174">
        <v>0.26773354746583894</v>
      </c>
    </row>
    <row r="442" spans="1:22" ht="13.5" thickBot="1" x14ac:dyDescent="0.25">
      <c r="A442" s="964" t="s">
        <v>775</v>
      </c>
      <c r="B442" s="965"/>
      <c r="C442" s="965"/>
      <c r="D442" s="965"/>
      <c r="E442" s="965"/>
      <c r="F442" s="965"/>
      <c r="G442" s="965"/>
      <c r="H442" s="965"/>
      <c r="I442" s="965"/>
      <c r="J442" s="966"/>
      <c r="K442" s="964" t="s">
        <v>775</v>
      </c>
      <c r="L442" s="965"/>
      <c r="M442" s="965"/>
      <c r="N442" s="965"/>
      <c r="O442" s="965"/>
      <c r="P442" s="965"/>
      <c r="Q442" s="965"/>
      <c r="R442" s="965"/>
      <c r="S442" s="965"/>
      <c r="T442" s="965"/>
      <c r="U442" s="965"/>
      <c r="V442" s="966"/>
    </row>
    <row r="443" spans="1:22" ht="13.5" thickBot="1" x14ac:dyDescent="0.25">
      <c r="A443" s="619">
        <v>2007</v>
      </c>
      <c r="B443" s="27" t="s">
        <v>14</v>
      </c>
      <c r="C443" s="27" t="s">
        <v>14</v>
      </c>
      <c r="D443" s="27" t="s">
        <v>14</v>
      </c>
      <c r="E443" s="27">
        <v>2.9000000000000001E-2</v>
      </c>
      <c r="F443" s="27">
        <v>1E-3</v>
      </c>
      <c r="G443" s="27">
        <v>5.0000000000000001E-3</v>
      </c>
      <c r="H443" s="27" t="s">
        <v>796</v>
      </c>
      <c r="I443" s="27" t="s">
        <v>796</v>
      </c>
      <c r="J443" s="27">
        <v>3.5000000000000003E-2</v>
      </c>
      <c r="K443" s="619">
        <v>2007</v>
      </c>
      <c r="L443" s="27">
        <v>0.01</v>
      </c>
      <c r="M443" s="27" t="s">
        <v>40</v>
      </c>
      <c r="N443" s="27">
        <v>0.01</v>
      </c>
      <c r="O443" s="27">
        <v>8.9999999999999993E-3</v>
      </c>
      <c r="P443" s="27">
        <v>4.0000000000000001E-3</v>
      </c>
      <c r="Q443" s="27" t="s">
        <v>36</v>
      </c>
      <c r="R443" s="27">
        <v>4.0000000000000001E-3</v>
      </c>
      <c r="S443" s="27" t="s">
        <v>301</v>
      </c>
      <c r="T443" s="27">
        <v>3.0000000000000001E-3</v>
      </c>
      <c r="U443" s="27">
        <v>2.5999999999999999E-2</v>
      </c>
      <c r="V443" s="27">
        <v>6.0999999999999999E-2</v>
      </c>
    </row>
    <row r="444" spans="1:22" ht="13.5" thickBot="1" x14ac:dyDescent="0.25">
      <c r="A444" s="619">
        <v>2008</v>
      </c>
      <c r="B444" s="27" t="s">
        <v>14</v>
      </c>
      <c r="C444" s="27" t="s">
        <v>14</v>
      </c>
      <c r="D444" s="27" t="s">
        <v>14</v>
      </c>
      <c r="E444" s="27">
        <v>2.9000000000000001E-2</v>
      </c>
      <c r="F444" s="27">
        <v>0</v>
      </c>
      <c r="G444" s="27">
        <v>5.0000000000000001E-3</v>
      </c>
      <c r="H444" s="27" t="s">
        <v>796</v>
      </c>
      <c r="I444" s="27" t="s">
        <v>796</v>
      </c>
      <c r="J444" s="27">
        <v>3.5000000000000003E-2</v>
      </c>
      <c r="K444" s="619">
        <v>2008</v>
      </c>
      <c r="L444" s="27">
        <v>1.0999999999999999E-2</v>
      </c>
      <c r="M444" s="27" t="s">
        <v>40</v>
      </c>
      <c r="N444" s="27">
        <v>1.0999999999999999E-2</v>
      </c>
      <c r="O444" s="27">
        <v>0.01</v>
      </c>
      <c r="P444" s="27">
        <v>4.0000000000000001E-3</v>
      </c>
      <c r="Q444" s="27" t="s">
        <v>36</v>
      </c>
      <c r="R444" s="27">
        <v>4.0000000000000001E-3</v>
      </c>
      <c r="S444" s="27" t="s">
        <v>301</v>
      </c>
      <c r="T444" s="27">
        <v>3.0000000000000001E-3</v>
      </c>
      <c r="U444" s="27">
        <v>2.8000000000000001E-2</v>
      </c>
      <c r="V444" s="27">
        <v>6.3E-2</v>
      </c>
    </row>
    <row r="445" spans="1:22" ht="13.5" thickBot="1" x14ac:dyDescent="0.25">
      <c r="A445" s="619">
        <v>2009</v>
      </c>
      <c r="B445" s="27" t="s">
        <v>14</v>
      </c>
      <c r="C445" s="27" t="s">
        <v>14</v>
      </c>
      <c r="D445" s="27" t="s">
        <v>14</v>
      </c>
      <c r="E445" s="27">
        <v>0.03</v>
      </c>
      <c r="F445" s="27">
        <v>1E-3</v>
      </c>
      <c r="G445" s="27">
        <v>6.0000000000000001E-3</v>
      </c>
      <c r="H445" s="27" t="s">
        <v>796</v>
      </c>
      <c r="I445" s="27" t="s">
        <v>796</v>
      </c>
      <c r="J445" s="27">
        <v>3.6999999999999998E-2</v>
      </c>
      <c r="K445" s="619">
        <v>2009</v>
      </c>
      <c r="L445" s="27">
        <v>1.0999999999999999E-2</v>
      </c>
      <c r="M445" s="27" t="s">
        <v>40</v>
      </c>
      <c r="N445" s="27">
        <v>1.0999999999999999E-2</v>
      </c>
      <c r="O445" s="27">
        <v>0.01</v>
      </c>
      <c r="P445" s="27">
        <v>5.0000000000000001E-3</v>
      </c>
      <c r="Q445" s="27" t="s">
        <v>36</v>
      </c>
      <c r="R445" s="27">
        <v>5.0000000000000001E-3</v>
      </c>
      <c r="S445" s="27" t="s">
        <v>301</v>
      </c>
      <c r="T445" s="27">
        <v>3.0000000000000001E-3</v>
      </c>
      <c r="U445" s="27">
        <v>2.9000000000000001E-2</v>
      </c>
      <c r="V445" s="27">
        <v>6.6000000000000003E-2</v>
      </c>
    </row>
    <row r="446" spans="1:22" ht="13.5" thickBot="1" x14ac:dyDescent="0.25">
      <c r="A446" s="619">
        <v>2010</v>
      </c>
      <c r="B446" s="27" t="s">
        <v>14</v>
      </c>
      <c r="C446" s="27" t="s">
        <v>14</v>
      </c>
      <c r="D446" s="27" t="s">
        <v>14</v>
      </c>
      <c r="E446" s="27">
        <v>0.03</v>
      </c>
      <c r="F446" s="27">
        <v>1E-3</v>
      </c>
      <c r="G446" s="27">
        <v>7.0000000000000001E-3</v>
      </c>
      <c r="H446" s="27" t="s">
        <v>796</v>
      </c>
      <c r="I446" s="27" t="s">
        <v>796</v>
      </c>
      <c r="J446" s="27">
        <v>3.6999999999999998E-2</v>
      </c>
      <c r="K446" s="619">
        <v>2010</v>
      </c>
      <c r="L446" s="27">
        <v>1.0999999999999999E-2</v>
      </c>
      <c r="M446" s="27" t="s">
        <v>40</v>
      </c>
      <c r="N446" s="27">
        <v>1.0999999999999999E-2</v>
      </c>
      <c r="O446" s="27">
        <v>0.01</v>
      </c>
      <c r="P446" s="27">
        <v>6.0000000000000001E-3</v>
      </c>
      <c r="Q446" s="27" t="s">
        <v>36</v>
      </c>
      <c r="R446" s="27">
        <v>6.0000000000000001E-3</v>
      </c>
      <c r="S446" s="27" t="s">
        <v>301</v>
      </c>
      <c r="T446" s="27">
        <v>2E-3</v>
      </c>
      <c r="U446" s="27">
        <v>2.9000000000000001E-2</v>
      </c>
      <c r="V446" s="27">
        <v>6.6000000000000003E-2</v>
      </c>
    </row>
    <row r="447" spans="1:22" ht="13.5" thickBot="1" x14ac:dyDescent="0.25">
      <c r="A447" s="619">
        <v>2011</v>
      </c>
      <c r="B447" s="27">
        <v>0.03</v>
      </c>
      <c r="C447" s="27">
        <v>0</v>
      </c>
      <c r="D447" s="27">
        <v>1E-3</v>
      </c>
      <c r="E447" s="27">
        <v>0.03</v>
      </c>
      <c r="F447" s="27">
        <v>1E-3</v>
      </c>
      <c r="G447" s="27">
        <v>6.0000000000000001E-3</v>
      </c>
      <c r="H447" s="27">
        <v>0</v>
      </c>
      <c r="I447" s="27">
        <v>0</v>
      </c>
      <c r="J447" s="27">
        <v>3.6999999999999998E-2</v>
      </c>
      <c r="K447" s="619">
        <v>2011</v>
      </c>
      <c r="L447" s="27">
        <v>1.0999999999999999E-2</v>
      </c>
      <c r="M447" s="27">
        <v>0</v>
      </c>
      <c r="N447" s="27">
        <v>1.2E-2</v>
      </c>
      <c r="O447" s="27">
        <v>0.01</v>
      </c>
      <c r="P447" s="27">
        <v>5.0000000000000001E-3</v>
      </c>
      <c r="Q447" s="27">
        <v>0</v>
      </c>
      <c r="R447" s="27">
        <v>6.0000000000000001E-3</v>
      </c>
      <c r="S447" s="27">
        <v>1E-3</v>
      </c>
      <c r="T447" s="27">
        <v>1E-3</v>
      </c>
      <c r="U447" s="27">
        <v>2.9000000000000001E-2</v>
      </c>
      <c r="V447" s="27">
        <v>6.6000000000000003E-2</v>
      </c>
    </row>
    <row r="448" spans="1:22" ht="13.5" thickBot="1" x14ac:dyDescent="0.25">
      <c r="A448" s="619">
        <v>2012</v>
      </c>
      <c r="B448" s="27">
        <v>0.03</v>
      </c>
      <c r="C448" s="27">
        <v>0</v>
      </c>
      <c r="D448" s="27">
        <v>1E-3</v>
      </c>
      <c r="E448" s="27">
        <v>3.1E-2</v>
      </c>
      <c r="F448" s="27">
        <v>1E-3</v>
      </c>
      <c r="G448" s="27">
        <v>7.0000000000000001E-3</v>
      </c>
      <c r="H448" s="27">
        <v>0</v>
      </c>
      <c r="I448" s="27">
        <v>0</v>
      </c>
      <c r="J448" s="27">
        <v>3.9E-2</v>
      </c>
      <c r="K448" s="619">
        <v>2012</v>
      </c>
      <c r="L448" s="27">
        <v>1.0999999999999999E-2</v>
      </c>
      <c r="M448" s="27">
        <v>0</v>
      </c>
      <c r="N448" s="27">
        <v>1.0999999999999999E-2</v>
      </c>
      <c r="O448" s="27">
        <v>1.0999999999999999E-2</v>
      </c>
      <c r="P448" s="27">
        <v>6.0000000000000001E-3</v>
      </c>
      <c r="Q448" s="27">
        <v>0</v>
      </c>
      <c r="R448" s="27">
        <v>6.0000000000000001E-3</v>
      </c>
      <c r="S448" s="27">
        <v>1E-3</v>
      </c>
      <c r="T448" s="27">
        <v>0</v>
      </c>
      <c r="U448" s="27">
        <v>0.03</v>
      </c>
      <c r="V448" s="27">
        <v>6.9000000000000006E-2</v>
      </c>
    </row>
    <row r="449" spans="1:22" ht="13.5" thickBot="1" x14ac:dyDescent="0.25">
      <c r="A449" s="619">
        <v>2013</v>
      </c>
      <c r="B449" s="27">
        <v>0.03</v>
      </c>
      <c r="C449" s="27">
        <v>0</v>
      </c>
      <c r="D449" s="27">
        <v>1E-3</v>
      </c>
      <c r="E449" s="27">
        <v>3.2000000000000001E-2</v>
      </c>
      <c r="F449" s="27">
        <v>1E-3</v>
      </c>
      <c r="G449" s="27">
        <v>7.0000000000000001E-3</v>
      </c>
      <c r="H449" s="27">
        <v>0</v>
      </c>
      <c r="I449" s="27">
        <v>0</v>
      </c>
      <c r="J449" s="27">
        <v>0.04</v>
      </c>
      <c r="K449" s="619">
        <v>2013</v>
      </c>
      <c r="L449" s="27">
        <v>1.2999999999999999E-2</v>
      </c>
      <c r="M449" s="27">
        <v>0</v>
      </c>
      <c r="N449" s="27">
        <v>1.2999999999999999E-2</v>
      </c>
      <c r="O449" s="27">
        <v>0.01</v>
      </c>
      <c r="P449" s="27">
        <v>6.0000000000000001E-3</v>
      </c>
      <c r="Q449" s="27">
        <v>0</v>
      </c>
      <c r="R449" s="27">
        <v>6.0000000000000001E-3</v>
      </c>
      <c r="S449" s="27">
        <v>1E-3</v>
      </c>
      <c r="T449" s="27">
        <v>0</v>
      </c>
      <c r="U449" s="27">
        <v>3.1E-2</v>
      </c>
      <c r="V449" s="27">
        <v>7.0999999999999994E-2</v>
      </c>
    </row>
    <row r="450" spans="1:22" ht="13.5" thickBot="1" x14ac:dyDescent="0.25">
      <c r="A450" s="619">
        <v>2014</v>
      </c>
      <c r="B450" s="174">
        <v>2.9000000000000001E-2</v>
      </c>
      <c r="C450" s="174">
        <v>0</v>
      </c>
      <c r="D450" s="174">
        <v>1E-3</v>
      </c>
      <c r="E450" s="174">
        <v>3.1E-2</v>
      </c>
      <c r="F450" s="174">
        <v>1E-3</v>
      </c>
      <c r="G450" s="174">
        <v>7.0000000000000001E-3</v>
      </c>
      <c r="H450" s="174">
        <v>0</v>
      </c>
      <c r="I450" s="174">
        <v>0</v>
      </c>
      <c r="J450" s="174">
        <v>3.9E-2</v>
      </c>
      <c r="K450" s="619">
        <v>2014</v>
      </c>
      <c r="L450" s="174">
        <v>1.2999999999999999E-2</v>
      </c>
      <c r="M450" s="174">
        <v>0</v>
      </c>
      <c r="N450" s="174">
        <v>1.2999999999999999E-2</v>
      </c>
      <c r="O450" s="174">
        <v>0.01</v>
      </c>
      <c r="P450" s="174">
        <v>6.0000000000000001E-3</v>
      </c>
      <c r="Q450" s="174">
        <v>0</v>
      </c>
      <c r="R450" s="174">
        <v>6.0000000000000001E-3</v>
      </c>
      <c r="S450" s="174">
        <v>1E-3</v>
      </c>
      <c r="T450" s="174">
        <v>0</v>
      </c>
      <c r="U450" s="174">
        <v>3.1E-2</v>
      </c>
      <c r="V450" s="174">
        <v>6.9000000000000006E-2</v>
      </c>
    </row>
    <row r="451" spans="1:22" ht="13.5" thickBot="1" x14ac:dyDescent="0.25">
      <c r="A451" s="619">
        <v>2015</v>
      </c>
      <c r="B451" s="174">
        <v>3.0215691934635622E-2</v>
      </c>
      <c r="C451" s="174">
        <v>4.479268450683332E-4</v>
      </c>
      <c r="D451" s="174">
        <v>1.4575316842922517E-3</v>
      </c>
      <c r="E451" s="174">
        <v>3.2121150463996211E-2</v>
      </c>
      <c r="F451" s="174">
        <v>5.7561300602283565E-4</v>
      </c>
      <c r="G451" s="174">
        <v>6.4924587331821821E-3</v>
      </c>
      <c r="H451" s="174">
        <v>3.4698620530841049E-4</v>
      </c>
      <c r="I451" s="174">
        <v>1.419960070017261E-5</v>
      </c>
      <c r="J451" s="174">
        <v>3.9550408009209809E-2</v>
      </c>
      <c r="K451" s="619">
        <v>2015</v>
      </c>
      <c r="L451" s="174">
        <v>1.3999703836899682E-2</v>
      </c>
      <c r="M451" s="174">
        <v>2.2562812727463713E-4</v>
      </c>
      <c r="N451" s="174">
        <v>1.4225331964174321E-2</v>
      </c>
      <c r="O451" s="174">
        <v>1.0551339626490528E-2</v>
      </c>
      <c r="P451" s="174">
        <v>6.4616561832161251E-3</v>
      </c>
      <c r="Q451" s="174">
        <v>2.5457855541023748E-4</v>
      </c>
      <c r="R451" s="174">
        <v>6.7162347386263621E-3</v>
      </c>
      <c r="S451" s="174">
        <v>1.5060396369947048E-3</v>
      </c>
      <c r="T451" s="174">
        <v>5.672343596469573E-4</v>
      </c>
      <c r="U451" s="174">
        <v>3.3566202375002283E-2</v>
      </c>
      <c r="V451" s="174">
        <v>7.3116610384212091E-2</v>
      </c>
    </row>
    <row r="452" spans="1:22" ht="13.5" thickBot="1" x14ac:dyDescent="0.25">
      <c r="A452" s="619">
        <v>2016</v>
      </c>
      <c r="B452" s="174">
        <v>3.2122295388737697E-2</v>
      </c>
      <c r="C452" s="174">
        <v>6.6667012594340703E-4</v>
      </c>
      <c r="D452" s="174">
        <v>1.5596486674169922E-3</v>
      </c>
      <c r="E452" s="174">
        <v>3.43486141820981E-2</v>
      </c>
      <c r="F452" s="174">
        <v>6.6643810128399485E-4</v>
      </c>
      <c r="G452" s="174">
        <v>6.5544224174294901E-3</v>
      </c>
      <c r="H452" s="174">
        <v>3.255095040042605E-4</v>
      </c>
      <c r="I452" s="174">
        <v>1.7549501511893772E-5</v>
      </c>
      <c r="J452" s="174">
        <v>4.1912512613176883E-2</v>
      </c>
      <c r="K452" s="619">
        <v>2016</v>
      </c>
      <c r="L452" s="174">
        <v>1.3649631036495916E-2</v>
      </c>
      <c r="M452" s="174">
        <v>2.1799771409305549E-4</v>
      </c>
      <c r="N452" s="174">
        <v>1.3867628750588973E-2</v>
      </c>
      <c r="O452" s="174">
        <v>1.0638900149115921E-2</v>
      </c>
      <c r="P452" s="174">
        <v>7.1052489588737137E-3</v>
      </c>
      <c r="Q452" s="174">
        <v>3.5120096174643187E-4</v>
      </c>
      <c r="R452" s="174">
        <v>7.4564499206201448E-3</v>
      </c>
      <c r="S452" s="174">
        <v>1.3566270904314423E-3</v>
      </c>
      <c r="T452" s="174">
        <v>6.4888859977210115E-4</v>
      </c>
      <c r="U452" s="174">
        <v>3.3968473417377729E-2</v>
      </c>
      <c r="V452" s="174">
        <v>7.5880986030554598E-2</v>
      </c>
    </row>
    <row r="453" spans="1:22" ht="13.5" thickBot="1" x14ac:dyDescent="0.25">
      <c r="A453" s="640">
        <v>2017</v>
      </c>
      <c r="B453" s="174">
        <v>3.3196385533831509E-2</v>
      </c>
      <c r="C453" s="174">
        <v>5.5405061118353114E-4</v>
      </c>
      <c r="D453" s="174">
        <v>1.5920278969593744E-3</v>
      </c>
      <c r="E453" s="174">
        <v>3.5342464041974414E-2</v>
      </c>
      <c r="F453" s="174">
        <v>6.6962680541530952E-4</v>
      </c>
      <c r="G453" s="174">
        <v>7.1595403479018027E-3</v>
      </c>
      <c r="H453" s="174">
        <v>4.0736664784005129E-4</v>
      </c>
      <c r="I453" s="174">
        <v>1.7078775198581252E-5</v>
      </c>
      <c r="J453" s="174">
        <v>4.3596055585355779E-2</v>
      </c>
      <c r="K453" s="640">
        <v>2017</v>
      </c>
      <c r="L453" s="174">
        <v>1.4620125658140174E-2</v>
      </c>
      <c r="M453" s="174">
        <v>1.419094781586548E-4</v>
      </c>
      <c r="N453" s="174">
        <v>1.4762035136298828E-2</v>
      </c>
      <c r="O453" s="174">
        <v>1.2230905966135691E-2</v>
      </c>
      <c r="P453" s="174">
        <v>7.3554204383259247E-3</v>
      </c>
      <c r="Q453" s="174">
        <v>5.1305734411205973E-4</v>
      </c>
      <c r="R453" s="174">
        <v>7.8684777824379847E-3</v>
      </c>
      <c r="S453" s="174">
        <v>1.3973677190494366E-3</v>
      </c>
      <c r="T453" s="174">
        <v>6.8266724953245283E-4</v>
      </c>
      <c r="U453" s="174">
        <v>3.694145385345439E-2</v>
      </c>
      <c r="V453" s="174">
        <v>8.0537509438810176E-2</v>
      </c>
    </row>
    <row r="454" spans="1:22" ht="13.5" customHeight="1" thickBot="1" x14ac:dyDescent="0.25">
      <c r="A454" s="964" t="s">
        <v>776</v>
      </c>
      <c r="B454" s="965"/>
      <c r="C454" s="965"/>
      <c r="D454" s="965"/>
      <c r="E454" s="965"/>
      <c r="F454" s="965"/>
      <c r="G454" s="965"/>
      <c r="H454" s="965"/>
      <c r="I454" s="965"/>
      <c r="J454" s="966"/>
      <c r="K454" s="964" t="s">
        <v>776</v>
      </c>
      <c r="L454" s="965"/>
      <c r="M454" s="965"/>
      <c r="N454" s="965"/>
      <c r="O454" s="965"/>
      <c r="P454" s="965"/>
      <c r="Q454" s="965"/>
      <c r="R454" s="965"/>
      <c r="S454" s="965"/>
      <c r="T454" s="965"/>
      <c r="U454" s="965"/>
      <c r="V454" s="966"/>
    </row>
    <row r="455" spans="1:22" ht="13.5" thickBot="1" x14ac:dyDescent="0.25">
      <c r="A455" s="619">
        <v>2007</v>
      </c>
      <c r="B455" s="27" t="s">
        <v>14</v>
      </c>
      <c r="C455" s="27" t="s">
        <v>14</v>
      </c>
      <c r="D455" s="27" t="s">
        <v>14</v>
      </c>
      <c r="E455" s="27">
        <v>7.0999999999999994E-2</v>
      </c>
      <c r="F455" s="27">
        <v>0</v>
      </c>
      <c r="G455" s="27">
        <v>1.0999999999999999E-2</v>
      </c>
      <c r="H455" s="27" t="s">
        <v>796</v>
      </c>
      <c r="I455" s="27" t="s">
        <v>796</v>
      </c>
      <c r="J455" s="27">
        <v>8.2000000000000003E-2</v>
      </c>
      <c r="K455" s="619">
        <v>2007</v>
      </c>
      <c r="L455" s="27">
        <v>1.4999999999999999E-2</v>
      </c>
      <c r="M455" s="27" t="s">
        <v>40</v>
      </c>
      <c r="N455" s="27">
        <v>1.4999999999999999E-2</v>
      </c>
      <c r="O455" s="27">
        <v>1.2E-2</v>
      </c>
      <c r="P455" s="27">
        <v>2E-3</v>
      </c>
      <c r="Q455" s="27" t="s">
        <v>36</v>
      </c>
      <c r="R455" s="27">
        <v>2E-3</v>
      </c>
      <c r="S455" s="27" t="s">
        <v>301</v>
      </c>
      <c r="T455" s="27">
        <v>5.0000000000000001E-3</v>
      </c>
      <c r="U455" s="27">
        <v>3.4000000000000002E-2</v>
      </c>
      <c r="V455" s="27">
        <v>0.11600000000000001</v>
      </c>
    </row>
    <row r="456" spans="1:22" ht="13.5" thickBot="1" x14ac:dyDescent="0.25">
      <c r="A456" s="619">
        <v>2008</v>
      </c>
      <c r="B456" s="27" t="s">
        <v>14</v>
      </c>
      <c r="C456" s="27" t="s">
        <v>14</v>
      </c>
      <c r="D456" s="27" t="s">
        <v>14</v>
      </c>
      <c r="E456" s="27">
        <v>0.08</v>
      </c>
      <c r="F456" s="27">
        <v>0</v>
      </c>
      <c r="G456" s="27">
        <v>1.2E-2</v>
      </c>
      <c r="H456" s="27" t="s">
        <v>796</v>
      </c>
      <c r="I456" s="27" t="s">
        <v>796</v>
      </c>
      <c r="J456" s="27">
        <v>9.1999999999999998E-2</v>
      </c>
      <c r="K456" s="619">
        <v>2008</v>
      </c>
      <c r="L456" s="27">
        <v>1.6E-2</v>
      </c>
      <c r="M456" s="27" t="s">
        <v>40</v>
      </c>
      <c r="N456" s="27">
        <v>1.6E-2</v>
      </c>
      <c r="O456" s="27">
        <v>1.2E-2</v>
      </c>
      <c r="P456" s="27">
        <v>2E-3</v>
      </c>
      <c r="Q456" s="27" t="s">
        <v>36</v>
      </c>
      <c r="R456" s="27">
        <v>2E-3</v>
      </c>
      <c r="S456" s="27" t="s">
        <v>301</v>
      </c>
      <c r="T456" s="27">
        <v>6.0000000000000001E-3</v>
      </c>
      <c r="U456" s="27">
        <v>3.5999999999999997E-2</v>
      </c>
      <c r="V456" s="27">
        <v>0.128</v>
      </c>
    </row>
    <row r="457" spans="1:22" ht="13.5" thickBot="1" x14ac:dyDescent="0.25">
      <c r="A457" s="619">
        <v>2009</v>
      </c>
      <c r="B457" s="27" t="s">
        <v>14</v>
      </c>
      <c r="C457" s="27" t="s">
        <v>14</v>
      </c>
      <c r="D457" s="27" t="s">
        <v>14</v>
      </c>
      <c r="E457" s="27">
        <v>7.0000000000000007E-2</v>
      </c>
      <c r="F457" s="27">
        <v>0</v>
      </c>
      <c r="G457" s="27">
        <v>0.01</v>
      </c>
      <c r="H457" s="27" t="s">
        <v>796</v>
      </c>
      <c r="I457" s="27" t="s">
        <v>796</v>
      </c>
      <c r="J457" s="27">
        <v>0.08</v>
      </c>
      <c r="K457" s="619">
        <v>2009</v>
      </c>
      <c r="L457" s="27">
        <v>1.4E-2</v>
      </c>
      <c r="M457" s="27" t="s">
        <v>40</v>
      </c>
      <c r="N457" s="27">
        <v>1.4E-2</v>
      </c>
      <c r="O457" s="27">
        <v>1.0999999999999999E-2</v>
      </c>
      <c r="P457" s="27">
        <v>2E-3</v>
      </c>
      <c r="Q457" s="27" t="s">
        <v>36</v>
      </c>
      <c r="R457" s="27">
        <v>2E-3</v>
      </c>
      <c r="S457" s="27" t="s">
        <v>301</v>
      </c>
      <c r="T457" s="27">
        <v>5.0000000000000001E-3</v>
      </c>
      <c r="U457" s="27">
        <v>3.2000000000000001E-2</v>
      </c>
      <c r="V457" s="27">
        <v>0.113</v>
      </c>
    </row>
    <row r="458" spans="1:22" ht="13.5" thickBot="1" x14ac:dyDescent="0.25">
      <c r="A458" s="619">
        <v>2010</v>
      </c>
      <c r="B458" s="27" t="s">
        <v>14</v>
      </c>
      <c r="C458" s="27" t="s">
        <v>14</v>
      </c>
      <c r="D458" s="27" t="s">
        <v>14</v>
      </c>
      <c r="E458" s="27">
        <v>6.4000000000000001E-2</v>
      </c>
      <c r="F458" s="27">
        <v>0</v>
      </c>
      <c r="G458" s="27">
        <v>0.01</v>
      </c>
      <c r="H458" s="27" t="s">
        <v>796</v>
      </c>
      <c r="I458" s="27" t="s">
        <v>796</v>
      </c>
      <c r="J458" s="27">
        <v>7.4999999999999997E-2</v>
      </c>
      <c r="K458" s="619">
        <v>2010</v>
      </c>
      <c r="L458" s="27">
        <v>1.4E-2</v>
      </c>
      <c r="M458" s="27" t="s">
        <v>40</v>
      </c>
      <c r="N458" s="27">
        <v>1.4E-2</v>
      </c>
      <c r="O458" s="27">
        <v>1.0999999999999999E-2</v>
      </c>
      <c r="P458" s="27">
        <v>3.0000000000000001E-3</v>
      </c>
      <c r="Q458" s="27" t="s">
        <v>36</v>
      </c>
      <c r="R458" s="27">
        <v>3.0000000000000001E-3</v>
      </c>
      <c r="S458" s="27" t="s">
        <v>301</v>
      </c>
      <c r="T458" s="27">
        <v>5.0000000000000001E-3</v>
      </c>
      <c r="U458" s="27">
        <v>3.2000000000000001E-2</v>
      </c>
      <c r="V458" s="27">
        <v>0.107</v>
      </c>
    </row>
    <row r="459" spans="1:22" ht="13.5" thickBot="1" x14ac:dyDescent="0.25">
      <c r="A459" s="619">
        <v>2011</v>
      </c>
      <c r="B459" s="27">
        <v>6.8000000000000005E-2</v>
      </c>
      <c r="C459" s="27">
        <v>0</v>
      </c>
      <c r="D459" s="27">
        <v>1E-3</v>
      </c>
      <c r="E459" s="27">
        <v>6.9000000000000006E-2</v>
      </c>
      <c r="F459" s="27">
        <v>0</v>
      </c>
      <c r="G459" s="27">
        <v>0.01</v>
      </c>
      <c r="H459" s="27">
        <v>1E-3</v>
      </c>
      <c r="I459" s="27">
        <v>0</v>
      </c>
      <c r="J459" s="27">
        <v>0.08</v>
      </c>
      <c r="K459" s="619">
        <v>2011</v>
      </c>
      <c r="L459" s="27">
        <v>1.4999999999999999E-2</v>
      </c>
      <c r="M459" s="27">
        <v>0</v>
      </c>
      <c r="N459" s="27">
        <v>1.4999999999999999E-2</v>
      </c>
      <c r="O459" s="27">
        <v>1.0999999999999999E-2</v>
      </c>
      <c r="P459" s="27">
        <v>3.0000000000000001E-3</v>
      </c>
      <c r="Q459" s="27">
        <v>0</v>
      </c>
      <c r="R459" s="27">
        <v>3.0000000000000001E-3</v>
      </c>
      <c r="S459" s="27">
        <v>4.0000000000000001E-3</v>
      </c>
      <c r="T459" s="27">
        <v>1E-3</v>
      </c>
      <c r="U459" s="27">
        <v>3.4000000000000002E-2</v>
      </c>
      <c r="V459" s="27">
        <v>0.114</v>
      </c>
    </row>
    <row r="460" spans="1:22" ht="13.5" thickBot="1" x14ac:dyDescent="0.25">
      <c r="A460" s="619">
        <v>2012</v>
      </c>
      <c r="B460" s="27">
        <v>6.8000000000000005E-2</v>
      </c>
      <c r="C460" s="27">
        <v>0</v>
      </c>
      <c r="D460" s="27">
        <v>2E-3</v>
      </c>
      <c r="E460" s="27">
        <v>7.0000000000000007E-2</v>
      </c>
      <c r="F460" s="27">
        <v>0</v>
      </c>
      <c r="G460" s="27">
        <v>1.0999999999999999E-2</v>
      </c>
      <c r="H460" s="27">
        <v>1E-3</v>
      </c>
      <c r="I460" s="27">
        <v>0</v>
      </c>
      <c r="J460" s="27">
        <v>8.2000000000000003E-2</v>
      </c>
      <c r="K460" s="619">
        <v>2012</v>
      </c>
      <c r="L460" s="27">
        <v>1.6E-2</v>
      </c>
      <c r="M460" s="27">
        <v>0</v>
      </c>
      <c r="N460" s="27">
        <v>1.6E-2</v>
      </c>
      <c r="O460" s="27">
        <v>1.0999999999999999E-2</v>
      </c>
      <c r="P460" s="27">
        <v>3.0000000000000001E-3</v>
      </c>
      <c r="Q460" s="27">
        <v>0</v>
      </c>
      <c r="R460" s="27">
        <v>4.0000000000000001E-3</v>
      </c>
      <c r="S460" s="27">
        <v>4.0000000000000001E-3</v>
      </c>
      <c r="T460" s="27">
        <v>0</v>
      </c>
      <c r="U460" s="27">
        <v>3.5000000000000003E-2</v>
      </c>
      <c r="V460" s="27">
        <v>0.11700000000000001</v>
      </c>
    </row>
    <row r="461" spans="1:22" ht="13.5" thickBot="1" x14ac:dyDescent="0.25">
      <c r="A461" s="619">
        <v>2013</v>
      </c>
      <c r="B461" s="27">
        <v>6.0999999999999999E-2</v>
      </c>
      <c r="C461" s="27">
        <v>0</v>
      </c>
      <c r="D461" s="27">
        <v>3.0000000000000001E-3</v>
      </c>
      <c r="E461" s="27">
        <v>6.5000000000000002E-2</v>
      </c>
      <c r="F461" s="27">
        <v>0</v>
      </c>
      <c r="G461" s="27">
        <v>1.0999999999999999E-2</v>
      </c>
      <c r="H461" s="27">
        <v>1E-3</v>
      </c>
      <c r="I461" s="27">
        <v>0</v>
      </c>
      <c r="J461" s="27">
        <v>7.6999999999999999E-2</v>
      </c>
      <c r="K461" s="619">
        <v>2013</v>
      </c>
      <c r="L461" s="27">
        <v>1.4999999999999999E-2</v>
      </c>
      <c r="M461" s="27">
        <v>0</v>
      </c>
      <c r="N461" s="27">
        <v>1.4999999999999999E-2</v>
      </c>
      <c r="O461" s="27">
        <v>1.0999999999999999E-2</v>
      </c>
      <c r="P461" s="27">
        <v>3.0000000000000001E-3</v>
      </c>
      <c r="Q461" s="27">
        <v>0</v>
      </c>
      <c r="R461" s="27">
        <v>3.0000000000000001E-3</v>
      </c>
      <c r="S461" s="27">
        <v>4.0000000000000001E-3</v>
      </c>
      <c r="T461" s="27">
        <v>0</v>
      </c>
      <c r="U461" s="27">
        <v>3.4000000000000002E-2</v>
      </c>
      <c r="V461" s="27">
        <v>0.112</v>
      </c>
    </row>
    <row r="462" spans="1:22" ht="13.5" thickBot="1" x14ac:dyDescent="0.25">
      <c r="A462" s="619">
        <v>2014</v>
      </c>
      <c r="B462" s="174">
        <v>0.06</v>
      </c>
      <c r="C462" s="174">
        <v>0</v>
      </c>
      <c r="D462" s="174">
        <v>4.0000000000000001E-3</v>
      </c>
      <c r="E462" s="174">
        <v>6.4000000000000001E-2</v>
      </c>
      <c r="F462" s="174">
        <v>0</v>
      </c>
      <c r="G462" s="174">
        <v>0.01</v>
      </c>
      <c r="H462" s="174">
        <v>1E-3</v>
      </c>
      <c r="I462" s="174">
        <v>0</v>
      </c>
      <c r="J462" s="174">
        <v>7.5999999999999998E-2</v>
      </c>
      <c r="K462" s="619">
        <v>2014</v>
      </c>
      <c r="L462" s="174">
        <v>1.4999999999999999E-2</v>
      </c>
      <c r="M462" s="174">
        <v>0</v>
      </c>
      <c r="N462" s="174">
        <v>1.4999999999999999E-2</v>
      </c>
      <c r="O462" s="174">
        <v>1.0999999999999999E-2</v>
      </c>
      <c r="P462" s="174">
        <v>3.0000000000000001E-3</v>
      </c>
      <c r="Q462" s="174">
        <v>0</v>
      </c>
      <c r="R462" s="174">
        <v>3.0000000000000001E-3</v>
      </c>
      <c r="S462" s="174">
        <v>4.0000000000000001E-3</v>
      </c>
      <c r="T462" s="174">
        <v>0</v>
      </c>
      <c r="U462" s="174">
        <v>3.4000000000000002E-2</v>
      </c>
      <c r="V462" s="174">
        <v>0.11</v>
      </c>
    </row>
    <row r="463" spans="1:22" ht="13.5" thickBot="1" x14ac:dyDescent="0.25">
      <c r="A463" s="619">
        <v>2015</v>
      </c>
      <c r="B463" s="174">
        <v>5.3359299199433573E-2</v>
      </c>
      <c r="C463" s="174">
        <v>2.7464320857352486E-4</v>
      </c>
      <c r="D463" s="174">
        <v>2.9498347510443983E-3</v>
      </c>
      <c r="E463" s="174">
        <v>5.6583777159051496E-2</v>
      </c>
      <c r="F463" s="174">
        <v>4.9641274870137597E-4</v>
      </c>
      <c r="G463" s="174">
        <v>7.8345855881814166E-3</v>
      </c>
      <c r="H463" s="174">
        <v>5.7373883512296814E-4</v>
      </c>
      <c r="I463" s="174">
        <v>0</v>
      </c>
      <c r="J463" s="174">
        <v>6.5488536380126666E-2</v>
      </c>
      <c r="K463" s="619">
        <v>2015</v>
      </c>
      <c r="L463" s="174">
        <v>1.4236885676545269E-2</v>
      </c>
      <c r="M463" s="174">
        <v>5.6247176065435294E-5</v>
      </c>
      <c r="N463" s="174">
        <v>1.4293132852610703E-2</v>
      </c>
      <c r="O463" s="174">
        <v>1.1047509835428392E-2</v>
      </c>
      <c r="P463" s="174">
        <v>3.3673118312572371E-3</v>
      </c>
      <c r="Q463" s="174">
        <v>2.3105219834954776E-4</v>
      </c>
      <c r="R463" s="174">
        <v>3.5983640296067851E-3</v>
      </c>
      <c r="S463" s="174">
        <v>3.3704648481828964E-3</v>
      </c>
      <c r="T463" s="174">
        <v>4.5002150666230271E-4</v>
      </c>
      <c r="U463" s="174">
        <v>3.2759493072491076E-2</v>
      </c>
      <c r="V463" s="174">
        <v>9.8248007403548332E-2</v>
      </c>
    </row>
    <row r="464" spans="1:22" ht="13.5" thickBot="1" x14ac:dyDescent="0.25">
      <c r="A464" s="619">
        <v>2016</v>
      </c>
      <c r="B464" s="174">
        <v>4.6373313249278819E-2</v>
      </c>
      <c r="C464" s="174">
        <v>3.1707224366200383E-4</v>
      </c>
      <c r="D464" s="174">
        <v>2.635905596675247E-3</v>
      </c>
      <c r="E464" s="174">
        <v>4.9326269996465208E-2</v>
      </c>
      <c r="F464" s="174">
        <v>3.7919157293186826E-4</v>
      </c>
      <c r="G464" s="174">
        <v>6.9217385464296318E-3</v>
      </c>
      <c r="H464" s="174">
        <v>4.7335139835145209E-4</v>
      </c>
      <c r="I464" s="174">
        <v>0</v>
      </c>
      <c r="J464" s="174">
        <v>5.7100551514178158E-2</v>
      </c>
      <c r="K464" s="619">
        <v>2016</v>
      </c>
      <c r="L464" s="174">
        <v>1.3471710309028582E-2</v>
      </c>
      <c r="M464" s="174">
        <v>6.5789537518746015E-5</v>
      </c>
      <c r="N464" s="174">
        <v>1.3537499846547328E-2</v>
      </c>
      <c r="O464" s="174">
        <v>1.1258384896595256E-2</v>
      </c>
      <c r="P464" s="174">
        <v>3.7134070218339844E-3</v>
      </c>
      <c r="Q464" s="174">
        <v>2.2348193331552229E-4</v>
      </c>
      <c r="R464" s="174">
        <v>3.9368889551495067E-3</v>
      </c>
      <c r="S464" s="174">
        <v>2.9924220324373E-3</v>
      </c>
      <c r="T464" s="174">
        <v>5.1865948638937017E-4</v>
      </c>
      <c r="U464" s="174">
        <v>3.2243855217118762E-2</v>
      </c>
      <c r="V464" s="174">
        <v>8.9344427824447764E-2</v>
      </c>
    </row>
    <row r="465" spans="1:22" ht="13.5" thickBot="1" x14ac:dyDescent="0.25">
      <c r="A465" s="640">
        <v>2017</v>
      </c>
      <c r="B465" s="174">
        <v>4.5312114932248689E-2</v>
      </c>
      <c r="C465" s="174">
        <v>3.2504358610698853E-4</v>
      </c>
      <c r="D465" s="174">
        <v>2.5338213908840945E-3</v>
      </c>
      <c r="E465" s="174">
        <v>4.8170979909239776E-2</v>
      </c>
      <c r="F465" s="174">
        <v>3.5541520111530294E-4</v>
      </c>
      <c r="G465" s="174">
        <v>6.94803275751149E-3</v>
      </c>
      <c r="H465" s="174">
        <v>5.1623332324381556E-4</v>
      </c>
      <c r="I465" s="174">
        <v>0</v>
      </c>
      <c r="J465" s="174">
        <v>5.5990661191110382E-2</v>
      </c>
      <c r="K465" s="640">
        <v>2017</v>
      </c>
      <c r="L465" s="174">
        <v>1.2632341315199882E-2</v>
      </c>
      <c r="M465" s="174">
        <v>7.0334266335043966E-5</v>
      </c>
      <c r="N465" s="174">
        <v>1.2702675581534926E-2</v>
      </c>
      <c r="O465" s="174">
        <v>1.04046758994273E-2</v>
      </c>
      <c r="P465" s="174">
        <v>3.9757369496756434E-3</v>
      </c>
      <c r="Q465" s="174">
        <v>2.0755339120640369E-4</v>
      </c>
      <c r="R465" s="174">
        <v>4.1832903408820466E-3</v>
      </c>
      <c r="S465" s="174">
        <v>2.7558875344144153E-3</v>
      </c>
      <c r="T465" s="174">
        <v>5.33879988750724E-4</v>
      </c>
      <c r="U465" s="174">
        <v>3.0580409345009409E-2</v>
      </c>
      <c r="V465" s="174">
        <v>8.6571070536119801E-2</v>
      </c>
    </row>
    <row r="466" spans="1:22" ht="13.5" thickBot="1" x14ac:dyDescent="0.25">
      <c r="A466" s="964" t="s">
        <v>777</v>
      </c>
      <c r="B466" s="965"/>
      <c r="C466" s="965"/>
      <c r="D466" s="965"/>
      <c r="E466" s="965"/>
      <c r="F466" s="965"/>
      <c r="G466" s="965"/>
      <c r="H466" s="965"/>
      <c r="I466" s="965"/>
      <c r="J466" s="966"/>
      <c r="K466" s="964" t="s">
        <v>777</v>
      </c>
      <c r="L466" s="965"/>
      <c r="M466" s="965"/>
      <c r="N466" s="965"/>
      <c r="O466" s="965"/>
      <c r="P466" s="965"/>
      <c r="Q466" s="965"/>
      <c r="R466" s="965"/>
      <c r="S466" s="965"/>
      <c r="T466" s="965"/>
      <c r="U466" s="965"/>
      <c r="V466" s="966"/>
    </row>
    <row r="467" spans="1:22" ht="13.5" thickBot="1" x14ac:dyDescent="0.25">
      <c r="A467" s="619">
        <v>2007</v>
      </c>
      <c r="B467" s="27" t="s">
        <v>14</v>
      </c>
      <c r="C467" s="27" t="s">
        <v>14</v>
      </c>
      <c r="D467" s="27" t="s">
        <v>14</v>
      </c>
      <c r="E467" s="27">
        <v>7.0000000000000001E-3</v>
      </c>
      <c r="F467" s="27">
        <v>0</v>
      </c>
      <c r="G467" s="27">
        <v>1E-3</v>
      </c>
      <c r="H467" s="27" t="s">
        <v>796</v>
      </c>
      <c r="I467" s="27" t="s">
        <v>796</v>
      </c>
      <c r="J467" s="27">
        <v>8.0000000000000002E-3</v>
      </c>
      <c r="K467" s="619">
        <v>2007</v>
      </c>
      <c r="L467" s="27">
        <v>8.9999999999999993E-3</v>
      </c>
      <c r="M467" s="27" t="s">
        <v>40</v>
      </c>
      <c r="N467" s="27">
        <v>8.9999999999999993E-3</v>
      </c>
      <c r="O467" s="27">
        <v>1.4E-2</v>
      </c>
      <c r="P467" s="27">
        <v>3.0000000000000001E-3</v>
      </c>
      <c r="Q467" s="27" t="s">
        <v>36</v>
      </c>
      <c r="R467" s="27">
        <v>3.0000000000000001E-3</v>
      </c>
      <c r="S467" s="27" t="s">
        <v>301</v>
      </c>
      <c r="T467" s="27">
        <v>1E-3</v>
      </c>
      <c r="U467" s="27">
        <v>2.5999999999999999E-2</v>
      </c>
      <c r="V467" s="27">
        <v>3.4000000000000002E-2</v>
      </c>
    </row>
    <row r="468" spans="1:22" ht="13.5" thickBot="1" x14ac:dyDescent="0.25">
      <c r="A468" s="619">
        <v>2008</v>
      </c>
      <c r="B468" s="27" t="s">
        <v>14</v>
      </c>
      <c r="C468" s="27" t="s">
        <v>14</v>
      </c>
      <c r="D468" s="27" t="s">
        <v>14</v>
      </c>
      <c r="E468" s="27">
        <v>6.0000000000000001E-3</v>
      </c>
      <c r="F468" s="27">
        <v>0</v>
      </c>
      <c r="G468" s="27">
        <v>1E-3</v>
      </c>
      <c r="H468" s="27" t="s">
        <v>796</v>
      </c>
      <c r="I468" s="27" t="s">
        <v>796</v>
      </c>
      <c r="J468" s="27">
        <v>8.0000000000000002E-3</v>
      </c>
      <c r="K468" s="619">
        <v>2008</v>
      </c>
      <c r="L468" s="27">
        <v>8.9999999999999993E-3</v>
      </c>
      <c r="M468" s="27" t="s">
        <v>40</v>
      </c>
      <c r="N468" s="27">
        <v>8.9999999999999993E-3</v>
      </c>
      <c r="O468" s="27">
        <v>1.4999999999999999E-2</v>
      </c>
      <c r="P468" s="27">
        <v>3.0000000000000001E-3</v>
      </c>
      <c r="Q468" s="27" t="s">
        <v>36</v>
      </c>
      <c r="R468" s="27">
        <v>3.0000000000000001E-3</v>
      </c>
      <c r="S468" s="27" t="s">
        <v>301</v>
      </c>
      <c r="T468" s="27">
        <v>1E-3</v>
      </c>
      <c r="U468" s="27">
        <v>2.5999999999999999E-2</v>
      </c>
      <c r="V468" s="27">
        <v>3.4000000000000002E-2</v>
      </c>
    </row>
    <row r="469" spans="1:22" ht="13.5" thickBot="1" x14ac:dyDescent="0.25">
      <c r="A469" s="619">
        <v>2009</v>
      </c>
      <c r="B469" s="27" t="s">
        <v>14</v>
      </c>
      <c r="C469" s="27" t="s">
        <v>14</v>
      </c>
      <c r="D469" s="27" t="s">
        <v>14</v>
      </c>
      <c r="E469" s="27">
        <v>6.0000000000000001E-3</v>
      </c>
      <c r="F469" s="27">
        <v>0</v>
      </c>
      <c r="G469" s="27">
        <v>1E-3</v>
      </c>
      <c r="H469" s="27" t="s">
        <v>796</v>
      </c>
      <c r="I469" s="27" t="s">
        <v>796</v>
      </c>
      <c r="J469" s="27">
        <v>7.0000000000000001E-3</v>
      </c>
      <c r="K469" s="619">
        <v>2009</v>
      </c>
      <c r="L469" s="27">
        <v>8.9999999999999993E-3</v>
      </c>
      <c r="M469" s="27" t="s">
        <v>40</v>
      </c>
      <c r="N469" s="27">
        <v>8.9999999999999993E-3</v>
      </c>
      <c r="O469" s="27">
        <v>1.6E-2</v>
      </c>
      <c r="P469" s="27">
        <v>3.0000000000000001E-3</v>
      </c>
      <c r="Q469" s="27" t="s">
        <v>36</v>
      </c>
      <c r="R469" s="27">
        <v>3.0000000000000001E-3</v>
      </c>
      <c r="S469" s="27" t="s">
        <v>301</v>
      </c>
      <c r="T469" s="27">
        <v>1E-3</v>
      </c>
      <c r="U469" s="27">
        <v>2.7E-2</v>
      </c>
      <c r="V469" s="27">
        <v>3.5000000000000003E-2</v>
      </c>
    </row>
    <row r="470" spans="1:22" ht="13.5" thickBot="1" x14ac:dyDescent="0.25">
      <c r="A470" s="619">
        <v>2010</v>
      </c>
      <c r="B470" s="27" t="s">
        <v>14</v>
      </c>
      <c r="C470" s="27" t="s">
        <v>14</v>
      </c>
      <c r="D470" s="27" t="s">
        <v>14</v>
      </c>
      <c r="E470" s="27">
        <v>6.0000000000000001E-3</v>
      </c>
      <c r="F470" s="27">
        <v>0</v>
      </c>
      <c r="G470" s="27">
        <v>1E-3</v>
      </c>
      <c r="H470" s="27" t="s">
        <v>796</v>
      </c>
      <c r="I470" s="27" t="s">
        <v>796</v>
      </c>
      <c r="J470" s="27">
        <v>7.0000000000000001E-3</v>
      </c>
      <c r="K470" s="619">
        <v>2010</v>
      </c>
      <c r="L470" s="27">
        <v>8.0000000000000002E-3</v>
      </c>
      <c r="M470" s="27" t="s">
        <v>40</v>
      </c>
      <c r="N470" s="27">
        <v>8.0000000000000002E-3</v>
      </c>
      <c r="O470" s="27">
        <v>1.4999999999999999E-2</v>
      </c>
      <c r="P470" s="27">
        <v>3.0000000000000001E-3</v>
      </c>
      <c r="Q470" s="27" t="s">
        <v>36</v>
      </c>
      <c r="R470" s="27">
        <v>3.0000000000000001E-3</v>
      </c>
      <c r="S470" s="27" t="s">
        <v>301</v>
      </c>
      <c r="T470" s="27">
        <v>0</v>
      </c>
      <c r="U470" s="27">
        <v>2.5999999999999999E-2</v>
      </c>
      <c r="V470" s="27">
        <v>3.4000000000000002E-2</v>
      </c>
    </row>
    <row r="471" spans="1:22" ht="13.5" thickBot="1" x14ac:dyDescent="0.25">
      <c r="A471" s="619">
        <v>2011</v>
      </c>
      <c r="B471" s="27">
        <v>6.0000000000000001E-3</v>
      </c>
      <c r="C471" s="27">
        <v>0</v>
      </c>
      <c r="D471" s="27">
        <v>0</v>
      </c>
      <c r="E471" s="27">
        <v>6.0000000000000001E-3</v>
      </c>
      <c r="F471" s="27">
        <v>0</v>
      </c>
      <c r="G471" s="27">
        <v>1E-3</v>
      </c>
      <c r="H471" s="27">
        <v>0</v>
      </c>
      <c r="I471" s="27">
        <v>0</v>
      </c>
      <c r="J471" s="27">
        <v>7.0000000000000001E-3</v>
      </c>
      <c r="K471" s="619">
        <v>2011</v>
      </c>
      <c r="L471" s="27">
        <v>8.0000000000000002E-3</v>
      </c>
      <c r="M471" s="27">
        <v>0</v>
      </c>
      <c r="N471" s="27">
        <v>8.0000000000000002E-3</v>
      </c>
      <c r="O471" s="27">
        <v>1.4999999999999999E-2</v>
      </c>
      <c r="P471" s="27">
        <v>3.0000000000000001E-3</v>
      </c>
      <c r="Q471" s="27">
        <v>0</v>
      </c>
      <c r="R471" s="27">
        <v>3.0000000000000001E-3</v>
      </c>
      <c r="S471" s="27">
        <v>0</v>
      </c>
      <c r="T471" s="27">
        <v>0</v>
      </c>
      <c r="U471" s="27">
        <v>2.5999999999999999E-2</v>
      </c>
      <c r="V471" s="27">
        <v>3.3000000000000002E-2</v>
      </c>
    </row>
    <row r="472" spans="1:22" ht="13.5" thickBot="1" x14ac:dyDescent="0.25">
      <c r="A472" s="619">
        <v>2012</v>
      </c>
      <c r="B472" s="27">
        <v>5.0000000000000001E-3</v>
      </c>
      <c r="C472" s="27">
        <v>0</v>
      </c>
      <c r="D472" s="27">
        <v>0</v>
      </c>
      <c r="E472" s="27">
        <v>5.0000000000000001E-3</v>
      </c>
      <c r="F472" s="27">
        <v>0</v>
      </c>
      <c r="G472" s="27">
        <v>1E-3</v>
      </c>
      <c r="H472" s="27">
        <v>0</v>
      </c>
      <c r="I472" s="27">
        <v>0</v>
      </c>
      <c r="J472" s="27">
        <v>7.0000000000000001E-3</v>
      </c>
      <c r="K472" s="619">
        <v>2012</v>
      </c>
      <c r="L472" s="27">
        <v>8.0000000000000002E-3</v>
      </c>
      <c r="M472" s="27">
        <v>0</v>
      </c>
      <c r="N472" s="27">
        <v>8.0000000000000002E-3</v>
      </c>
      <c r="O472" s="27">
        <v>1.4E-2</v>
      </c>
      <c r="P472" s="27">
        <v>3.0000000000000001E-3</v>
      </c>
      <c r="Q472" s="27">
        <v>0</v>
      </c>
      <c r="R472" s="27">
        <v>3.0000000000000001E-3</v>
      </c>
      <c r="S472" s="27">
        <v>0</v>
      </c>
      <c r="T472" s="27">
        <v>0</v>
      </c>
      <c r="U472" s="27">
        <v>2.5000000000000001E-2</v>
      </c>
      <c r="V472" s="27">
        <v>3.2000000000000001E-2</v>
      </c>
    </row>
    <row r="473" spans="1:22" ht="13.5" thickBot="1" x14ac:dyDescent="0.25">
      <c r="A473" s="619">
        <v>2013</v>
      </c>
      <c r="B473" s="27">
        <v>5.0000000000000001E-3</v>
      </c>
      <c r="C473" s="27">
        <v>0</v>
      </c>
      <c r="D473" s="27">
        <v>0</v>
      </c>
      <c r="E473" s="27">
        <v>5.0000000000000001E-3</v>
      </c>
      <c r="F473" s="27">
        <v>0</v>
      </c>
      <c r="G473" s="27">
        <v>1E-3</v>
      </c>
      <c r="H473" s="27">
        <v>0</v>
      </c>
      <c r="I473" s="27">
        <v>0</v>
      </c>
      <c r="J473" s="27">
        <v>7.0000000000000001E-3</v>
      </c>
      <c r="K473" s="619">
        <v>2013</v>
      </c>
      <c r="L473" s="27">
        <v>7.0000000000000001E-3</v>
      </c>
      <c r="M473" s="27">
        <v>0</v>
      </c>
      <c r="N473" s="27">
        <v>7.0000000000000001E-3</v>
      </c>
      <c r="O473" s="27">
        <v>1.4E-2</v>
      </c>
      <c r="P473" s="27">
        <v>3.0000000000000001E-3</v>
      </c>
      <c r="Q473" s="27">
        <v>0</v>
      </c>
      <c r="R473" s="27">
        <v>3.0000000000000001E-3</v>
      </c>
      <c r="S473" s="27">
        <v>0</v>
      </c>
      <c r="T473" s="27">
        <v>0</v>
      </c>
      <c r="U473" s="27">
        <v>2.4E-2</v>
      </c>
      <c r="V473" s="27">
        <v>3.1E-2</v>
      </c>
    </row>
    <row r="474" spans="1:22" ht="13.5" thickBot="1" x14ac:dyDescent="0.25">
      <c r="A474" s="619">
        <v>2014</v>
      </c>
      <c r="B474" s="174">
        <v>5.0000000000000001E-3</v>
      </c>
      <c r="C474" s="174">
        <v>0</v>
      </c>
      <c r="D474" s="174">
        <v>0</v>
      </c>
      <c r="E474" s="174">
        <v>6.0000000000000001E-3</v>
      </c>
      <c r="F474" s="174">
        <v>0</v>
      </c>
      <c r="G474" s="174">
        <v>1E-3</v>
      </c>
      <c r="H474" s="174">
        <v>0</v>
      </c>
      <c r="I474" s="174">
        <v>0</v>
      </c>
      <c r="J474" s="174">
        <v>7.0000000000000001E-3</v>
      </c>
      <c r="K474" s="619">
        <v>2014</v>
      </c>
      <c r="L474" s="174">
        <v>7.0000000000000001E-3</v>
      </c>
      <c r="M474" s="174">
        <v>0</v>
      </c>
      <c r="N474" s="174">
        <v>7.0000000000000001E-3</v>
      </c>
      <c r="O474" s="174">
        <v>1.4E-2</v>
      </c>
      <c r="P474" s="174">
        <v>3.0000000000000001E-3</v>
      </c>
      <c r="Q474" s="174">
        <v>0</v>
      </c>
      <c r="R474" s="174">
        <v>3.0000000000000001E-3</v>
      </c>
      <c r="S474" s="174">
        <v>0</v>
      </c>
      <c r="T474" s="174">
        <v>0</v>
      </c>
      <c r="U474" s="174">
        <v>2.5000000000000001E-2</v>
      </c>
      <c r="V474" s="174">
        <v>3.2000000000000001E-2</v>
      </c>
    </row>
    <row r="475" spans="1:22" ht="13.5" thickBot="1" x14ac:dyDescent="0.25">
      <c r="A475" s="619">
        <v>2015</v>
      </c>
      <c r="B475" s="174">
        <v>5.3809651442137023E-3</v>
      </c>
      <c r="C475" s="174">
        <v>4.9698602450604131E-5</v>
      </c>
      <c r="D475" s="174">
        <v>2.0245455532451071E-4</v>
      </c>
      <c r="E475" s="174">
        <v>5.6331403510582276E-3</v>
      </c>
      <c r="F475" s="174">
        <v>1.1377319815666253E-4</v>
      </c>
      <c r="G475" s="174">
        <v>9.1624907934110677E-4</v>
      </c>
      <c r="H475" s="174">
        <v>4.4891905319179243E-5</v>
      </c>
      <c r="I475" s="174">
        <v>0</v>
      </c>
      <c r="J475" s="174">
        <v>6.7080324848057668E-3</v>
      </c>
      <c r="K475" s="619">
        <v>2015</v>
      </c>
      <c r="L475" s="174">
        <v>6.7331243257945806E-3</v>
      </c>
      <c r="M475" s="174">
        <v>2.8222808845063571E-5</v>
      </c>
      <c r="N475" s="174">
        <v>6.7613471346396432E-3</v>
      </c>
      <c r="O475" s="174">
        <v>1.3036931221103042E-2</v>
      </c>
      <c r="P475" s="174">
        <v>2.8788367475435354E-3</v>
      </c>
      <c r="Q475" s="174">
        <v>1.226369240595653E-4</v>
      </c>
      <c r="R475" s="174">
        <v>3.0014516225336904E-3</v>
      </c>
      <c r="S475" s="174">
        <v>1.9041576342653825E-4</v>
      </c>
      <c r="T475" s="174">
        <v>2.3323505622115817E-4</v>
      </c>
      <c r="U475" s="174">
        <v>2.3223402846993483E-2</v>
      </c>
      <c r="V475" s="174">
        <v>2.9931435331799247E-2</v>
      </c>
    </row>
    <row r="476" spans="1:22" ht="13.5" thickBot="1" x14ac:dyDescent="0.25">
      <c r="A476" s="619">
        <v>2016</v>
      </c>
      <c r="B476" s="174">
        <v>5.0295141694717393E-3</v>
      </c>
      <c r="C476" s="174">
        <v>6.4144271752005963E-5</v>
      </c>
      <c r="D476" s="174">
        <v>2.0491996056255771E-4</v>
      </c>
      <c r="E476" s="174">
        <v>5.298578401786303E-3</v>
      </c>
      <c r="F476" s="174">
        <v>1.2366914346662643E-4</v>
      </c>
      <c r="G476" s="174">
        <v>9.5627908719136555E-4</v>
      </c>
      <c r="H476" s="174">
        <v>3.8600466065824046E-5</v>
      </c>
      <c r="I476" s="174">
        <v>0</v>
      </c>
      <c r="J476" s="174">
        <v>6.4171481916609745E-3</v>
      </c>
      <c r="K476" s="619">
        <v>2016</v>
      </c>
      <c r="L476" s="174">
        <v>5.9411390563017114E-3</v>
      </c>
      <c r="M476" s="174">
        <v>3.2230334507420293E-5</v>
      </c>
      <c r="N476" s="174">
        <v>5.9733693908091317E-3</v>
      </c>
      <c r="O476" s="174">
        <v>1.1536350438570901E-2</v>
      </c>
      <c r="P476" s="174">
        <v>2.726500679600227E-3</v>
      </c>
      <c r="Q476" s="174">
        <v>1.2073719549769226E-4</v>
      </c>
      <c r="R476" s="174">
        <v>2.847216781947064E-3</v>
      </c>
      <c r="S476" s="174">
        <v>1.8357369189664843E-4</v>
      </c>
      <c r="T476" s="174">
        <v>1.8671657137413905E-4</v>
      </c>
      <c r="U476" s="174">
        <v>2.0727226874597885E-2</v>
      </c>
      <c r="V476" s="174">
        <v>2.7144353973108007E-2</v>
      </c>
    </row>
    <row r="477" spans="1:22" ht="13.5" thickBot="1" x14ac:dyDescent="0.25">
      <c r="A477" s="640">
        <v>2017</v>
      </c>
      <c r="B477" s="174">
        <v>4.979388421259264E-3</v>
      </c>
      <c r="C477" s="174">
        <v>5.3234458162080234E-5</v>
      </c>
      <c r="D477" s="174">
        <v>1.7722384214685421E-4</v>
      </c>
      <c r="E477" s="174">
        <v>5.2098677545425812E-3</v>
      </c>
      <c r="F477" s="174">
        <v>1.4437033616140603E-4</v>
      </c>
      <c r="G477" s="174">
        <v>9.1375653907286203E-4</v>
      </c>
      <c r="H477" s="174">
        <v>3.7585925221508247E-5</v>
      </c>
      <c r="I477" s="174">
        <v>0</v>
      </c>
      <c r="J477" s="174">
        <v>6.3055805549983579E-3</v>
      </c>
      <c r="K477" s="640">
        <v>2017</v>
      </c>
      <c r="L477" s="174">
        <v>5.9834605523305349E-3</v>
      </c>
      <c r="M477" s="174">
        <v>3.3063835729273063E-5</v>
      </c>
      <c r="N477" s="174">
        <v>6.0165033550854249E-3</v>
      </c>
      <c r="O477" s="174">
        <v>1.2129842524227831E-2</v>
      </c>
      <c r="P477" s="174">
        <v>2.9549856699190588E-3</v>
      </c>
      <c r="Q477" s="174">
        <v>1.3595714640841038E-4</v>
      </c>
      <c r="R477" s="174">
        <v>3.0909217833530863E-3</v>
      </c>
      <c r="S477" s="174">
        <v>1.8635215302885454E-4</v>
      </c>
      <c r="T477" s="174">
        <v>1.9598525529603461E-4</v>
      </c>
      <c r="U477" s="174">
        <v>2.1619626103965617E-2</v>
      </c>
      <c r="V477" s="174">
        <v>2.7925206658963971E-2</v>
      </c>
    </row>
    <row r="478" spans="1:22" ht="13.5" customHeight="1" thickBot="1" x14ac:dyDescent="0.25">
      <c r="A478" s="964" t="s">
        <v>778</v>
      </c>
      <c r="B478" s="965"/>
      <c r="C478" s="965"/>
      <c r="D478" s="965"/>
      <c r="E478" s="965"/>
      <c r="F478" s="965"/>
      <c r="G478" s="965"/>
      <c r="H478" s="965"/>
      <c r="I478" s="965"/>
      <c r="J478" s="966"/>
      <c r="K478" s="964" t="s">
        <v>778</v>
      </c>
      <c r="L478" s="965"/>
      <c r="M478" s="965"/>
      <c r="N478" s="965"/>
      <c r="O478" s="965"/>
      <c r="P478" s="965"/>
      <c r="Q478" s="965"/>
      <c r="R478" s="965"/>
      <c r="S478" s="965"/>
      <c r="T478" s="965"/>
      <c r="U478" s="965"/>
      <c r="V478" s="966"/>
    </row>
    <row r="479" spans="1:22" ht="13.5" thickBot="1" x14ac:dyDescent="0.25">
      <c r="A479" s="619">
        <v>2007</v>
      </c>
      <c r="B479" s="27" t="s">
        <v>14</v>
      </c>
      <c r="C479" s="27" t="s">
        <v>14</v>
      </c>
      <c r="D479" s="27" t="s">
        <v>14</v>
      </c>
      <c r="E479" s="27">
        <v>1.2999999999999999E-2</v>
      </c>
      <c r="F479" s="27">
        <v>0</v>
      </c>
      <c r="G479" s="27">
        <v>2E-3</v>
      </c>
      <c r="H479" s="27" t="s">
        <v>796</v>
      </c>
      <c r="I479" s="27" t="s">
        <v>796</v>
      </c>
      <c r="J479" s="27">
        <v>1.6E-2</v>
      </c>
      <c r="K479" s="619">
        <v>2007</v>
      </c>
      <c r="L479" s="27">
        <v>3.0000000000000001E-3</v>
      </c>
      <c r="M479" s="27" t="s">
        <v>40</v>
      </c>
      <c r="N479" s="27">
        <v>3.0000000000000001E-3</v>
      </c>
      <c r="O479" s="27">
        <v>4.0000000000000001E-3</v>
      </c>
      <c r="P479" s="27">
        <v>1E-3</v>
      </c>
      <c r="Q479" s="27" t="s">
        <v>36</v>
      </c>
      <c r="R479" s="27">
        <v>1E-3</v>
      </c>
      <c r="S479" s="27" t="s">
        <v>301</v>
      </c>
      <c r="T479" s="27">
        <v>1E-3</v>
      </c>
      <c r="U479" s="27">
        <v>8.9999999999999993E-3</v>
      </c>
      <c r="V479" s="27">
        <v>2.4E-2</v>
      </c>
    </row>
    <row r="480" spans="1:22" ht="13.5" thickBot="1" x14ac:dyDescent="0.25">
      <c r="A480" s="619">
        <v>2008</v>
      </c>
      <c r="B480" s="27" t="s">
        <v>14</v>
      </c>
      <c r="C480" s="27" t="s">
        <v>14</v>
      </c>
      <c r="D480" s="27" t="s">
        <v>14</v>
      </c>
      <c r="E480" s="27">
        <v>1.2E-2</v>
      </c>
      <c r="F480" s="27">
        <v>0</v>
      </c>
      <c r="G480" s="27">
        <v>3.0000000000000001E-3</v>
      </c>
      <c r="H480" s="27" t="s">
        <v>796</v>
      </c>
      <c r="I480" s="27" t="s">
        <v>796</v>
      </c>
      <c r="J480" s="27">
        <v>1.4999999999999999E-2</v>
      </c>
      <c r="K480" s="619">
        <v>2008</v>
      </c>
      <c r="L480" s="27">
        <v>3.0000000000000001E-3</v>
      </c>
      <c r="M480" s="27" t="s">
        <v>40</v>
      </c>
      <c r="N480" s="27">
        <v>3.0000000000000001E-3</v>
      </c>
      <c r="O480" s="27">
        <v>3.0000000000000001E-3</v>
      </c>
      <c r="P480" s="27">
        <v>1E-3</v>
      </c>
      <c r="Q480" s="27" t="s">
        <v>36</v>
      </c>
      <c r="R480" s="27">
        <v>1E-3</v>
      </c>
      <c r="S480" s="27" t="s">
        <v>301</v>
      </c>
      <c r="T480" s="27">
        <v>1E-3</v>
      </c>
      <c r="U480" s="27">
        <v>8.0000000000000002E-3</v>
      </c>
      <c r="V480" s="27">
        <v>2.1999999999999999E-2</v>
      </c>
    </row>
    <row r="481" spans="1:22" ht="13.5" thickBot="1" x14ac:dyDescent="0.25">
      <c r="A481" s="619">
        <v>2009</v>
      </c>
      <c r="B481" s="27" t="s">
        <v>14</v>
      </c>
      <c r="C481" s="27" t="s">
        <v>14</v>
      </c>
      <c r="D481" s="27" t="s">
        <v>14</v>
      </c>
      <c r="E481" s="27">
        <v>1.2E-2</v>
      </c>
      <c r="F481" s="27">
        <v>0</v>
      </c>
      <c r="G481" s="27">
        <v>3.0000000000000001E-3</v>
      </c>
      <c r="H481" s="27" t="s">
        <v>796</v>
      </c>
      <c r="I481" s="27" t="s">
        <v>796</v>
      </c>
      <c r="J481" s="27">
        <v>1.4999999999999999E-2</v>
      </c>
      <c r="K481" s="619">
        <v>2009</v>
      </c>
      <c r="L481" s="27">
        <v>3.0000000000000001E-3</v>
      </c>
      <c r="M481" s="27" t="s">
        <v>40</v>
      </c>
      <c r="N481" s="27">
        <v>3.0000000000000001E-3</v>
      </c>
      <c r="O481" s="27">
        <v>3.0000000000000001E-3</v>
      </c>
      <c r="P481" s="27">
        <v>1E-3</v>
      </c>
      <c r="Q481" s="27" t="s">
        <v>36</v>
      </c>
      <c r="R481" s="27">
        <v>1E-3</v>
      </c>
      <c r="S481" s="27" t="s">
        <v>301</v>
      </c>
      <c r="T481" s="27">
        <v>1E-3</v>
      </c>
      <c r="U481" s="27">
        <v>8.0000000000000002E-3</v>
      </c>
      <c r="V481" s="27">
        <v>2.3E-2</v>
      </c>
    </row>
    <row r="482" spans="1:22" ht="13.5" thickBot="1" x14ac:dyDescent="0.25">
      <c r="A482" s="619">
        <v>2010</v>
      </c>
      <c r="B482" s="27" t="s">
        <v>14</v>
      </c>
      <c r="C482" s="27" t="s">
        <v>14</v>
      </c>
      <c r="D482" s="27" t="s">
        <v>14</v>
      </c>
      <c r="E482" s="27">
        <v>1.4E-2</v>
      </c>
      <c r="F482" s="27">
        <v>0</v>
      </c>
      <c r="G482" s="27">
        <v>3.0000000000000001E-3</v>
      </c>
      <c r="H482" s="27" t="s">
        <v>796</v>
      </c>
      <c r="I482" s="27" t="s">
        <v>796</v>
      </c>
      <c r="J482" s="27">
        <v>1.7000000000000001E-2</v>
      </c>
      <c r="K482" s="619">
        <v>2010</v>
      </c>
      <c r="L482" s="27">
        <v>3.0000000000000001E-3</v>
      </c>
      <c r="M482" s="27" t="s">
        <v>40</v>
      </c>
      <c r="N482" s="27">
        <v>3.0000000000000001E-3</v>
      </c>
      <c r="O482" s="27">
        <v>4.0000000000000001E-3</v>
      </c>
      <c r="P482" s="27">
        <v>1E-3</v>
      </c>
      <c r="Q482" s="27" t="s">
        <v>36</v>
      </c>
      <c r="R482" s="27">
        <v>1E-3</v>
      </c>
      <c r="S482" s="27" t="s">
        <v>301</v>
      </c>
      <c r="T482" s="27">
        <v>1E-3</v>
      </c>
      <c r="U482" s="27">
        <v>8.9999999999999993E-3</v>
      </c>
      <c r="V482" s="27">
        <v>2.5999999999999999E-2</v>
      </c>
    </row>
    <row r="483" spans="1:22" ht="13.5" thickBot="1" x14ac:dyDescent="0.25">
      <c r="A483" s="619">
        <v>2011</v>
      </c>
      <c r="B483" s="27">
        <v>1.2999999999999999E-2</v>
      </c>
      <c r="C483" s="27">
        <v>0</v>
      </c>
      <c r="D483" s="27">
        <v>0</v>
      </c>
      <c r="E483" s="27">
        <v>1.2999999999999999E-2</v>
      </c>
      <c r="F483" s="27">
        <v>0</v>
      </c>
      <c r="G483" s="27">
        <v>3.0000000000000001E-3</v>
      </c>
      <c r="H483" s="27">
        <v>0</v>
      </c>
      <c r="I483" s="27">
        <v>0</v>
      </c>
      <c r="J483" s="27">
        <v>1.7000000000000001E-2</v>
      </c>
      <c r="K483" s="619">
        <v>2011</v>
      </c>
      <c r="L483" s="27">
        <v>3.0000000000000001E-3</v>
      </c>
      <c r="M483" s="27">
        <v>0</v>
      </c>
      <c r="N483" s="27">
        <v>3.0000000000000001E-3</v>
      </c>
      <c r="O483" s="27">
        <v>5.0000000000000001E-3</v>
      </c>
      <c r="P483" s="27">
        <v>1E-3</v>
      </c>
      <c r="Q483" s="27">
        <v>0</v>
      </c>
      <c r="R483" s="27">
        <v>1E-3</v>
      </c>
      <c r="S483" s="27">
        <v>1E-3</v>
      </c>
      <c r="T483" s="27">
        <v>0</v>
      </c>
      <c r="U483" s="27">
        <v>8.9999999999999993E-3</v>
      </c>
      <c r="V483" s="27">
        <v>2.5999999999999999E-2</v>
      </c>
    </row>
    <row r="484" spans="1:22" ht="13.5" thickBot="1" x14ac:dyDescent="0.25">
      <c r="A484" s="619">
        <v>2012</v>
      </c>
      <c r="B484" s="27">
        <v>0.01</v>
      </c>
      <c r="C484" s="27">
        <v>0</v>
      </c>
      <c r="D484" s="27">
        <v>0</v>
      </c>
      <c r="E484" s="27">
        <v>1.0999999999999999E-2</v>
      </c>
      <c r="F484" s="27">
        <v>0</v>
      </c>
      <c r="G484" s="27">
        <v>3.0000000000000001E-3</v>
      </c>
      <c r="H484" s="27">
        <v>0</v>
      </c>
      <c r="I484" s="27">
        <v>0</v>
      </c>
      <c r="J484" s="27">
        <v>1.4E-2</v>
      </c>
      <c r="K484" s="619">
        <v>2012</v>
      </c>
      <c r="L484" s="27">
        <v>4.0000000000000001E-3</v>
      </c>
      <c r="M484" s="27">
        <v>0</v>
      </c>
      <c r="N484" s="27">
        <v>4.0000000000000001E-3</v>
      </c>
      <c r="O484" s="27">
        <v>3.0000000000000001E-3</v>
      </c>
      <c r="P484" s="27">
        <v>1E-3</v>
      </c>
      <c r="Q484" s="27">
        <v>0</v>
      </c>
      <c r="R484" s="27">
        <v>1E-3</v>
      </c>
      <c r="S484" s="27">
        <v>1E-3</v>
      </c>
      <c r="T484" s="27">
        <v>0</v>
      </c>
      <c r="U484" s="27">
        <v>8.0000000000000002E-3</v>
      </c>
      <c r="V484" s="27">
        <v>2.1999999999999999E-2</v>
      </c>
    </row>
    <row r="485" spans="1:22" ht="13.5" thickBot="1" x14ac:dyDescent="0.25">
      <c r="A485" s="619">
        <v>2013</v>
      </c>
      <c r="B485" s="27">
        <v>0.01</v>
      </c>
      <c r="C485" s="27">
        <v>0</v>
      </c>
      <c r="D485" s="27">
        <v>1E-3</v>
      </c>
      <c r="E485" s="27">
        <v>1.0999999999999999E-2</v>
      </c>
      <c r="F485" s="27">
        <v>0</v>
      </c>
      <c r="G485" s="27">
        <v>3.0000000000000001E-3</v>
      </c>
      <c r="H485" s="27">
        <v>0</v>
      </c>
      <c r="I485" s="27">
        <v>0</v>
      </c>
      <c r="J485" s="27">
        <v>1.4E-2</v>
      </c>
      <c r="K485" s="619">
        <v>2013</v>
      </c>
      <c r="L485" s="27">
        <v>4.0000000000000001E-3</v>
      </c>
      <c r="M485" s="27">
        <v>0</v>
      </c>
      <c r="N485" s="27">
        <v>4.0000000000000001E-3</v>
      </c>
      <c r="O485" s="27">
        <v>4.0000000000000001E-3</v>
      </c>
      <c r="P485" s="27">
        <v>1E-3</v>
      </c>
      <c r="Q485" s="27">
        <v>0</v>
      </c>
      <c r="R485" s="27">
        <v>1E-3</v>
      </c>
      <c r="S485" s="27">
        <v>1E-3</v>
      </c>
      <c r="T485" s="27">
        <v>0</v>
      </c>
      <c r="U485" s="27">
        <v>0.01</v>
      </c>
      <c r="V485" s="27">
        <v>2.4E-2</v>
      </c>
    </row>
    <row r="486" spans="1:22" ht="13.5" thickBot="1" x14ac:dyDescent="0.25">
      <c r="A486" s="619">
        <v>2014</v>
      </c>
      <c r="B486" s="174">
        <v>1.0999999999999999E-2</v>
      </c>
      <c r="C486" s="174">
        <v>0</v>
      </c>
      <c r="D486" s="174">
        <v>1E-3</v>
      </c>
      <c r="E486" s="174">
        <v>1.2E-2</v>
      </c>
      <c r="F486" s="174">
        <v>0</v>
      </c>
      <c r="G486" s="174">
        <v>3.0000000000000001E-3</v>
      </c>
      <c r="H486" s="174">
        <v>0</v>
      </c>
      <c r="I486" s="174">
        <v>0</v>
      </c>
      <c r="J486" s="174">
        <v>1.6E-2</v>
      </c>
      <c r="K486" s="619">
        <v>2014</v>
      </c>
      <c r="L486" s="174">
        <v>3.0000000000000001E-3</v>
      </c>
      <c r="M486" s="174">
        <v>0</v>
      </c>
      <c r="N486" s="174">
        <v>3.0000000000000001E-3</v>
      </c>
      <c r="O486" s="174">
        <v>4.0000000000000001E-3</v>
      </c>
      <c r="P486" s="174">
        <v>1E-3</v>
      </c>
      <c r="Q486" s="174">
        <v>0</v>
      </c>
      <c r="R486" s="174">
        <v>1E-3</v>
      </c>
      <c r="S486" s="174">
        <v>1E-3</v>
      </c>
      <c r="T486" s="174">
        <v>0</v>
      </c>
      <c r="U486" s="174">
        <v>8.9999999999999993E-3</v>
      </c>
      <c r="V486" s="174">
        <v>2.5000000000000001E-2</v>
      </c>
    </row>
    <row r="487" spans="1:22" ht="13.5" thickBot="1" x14ac:dyDescent="0.25">
      <c r="A487" s="619">
        <v>2015</v>
      </c>
      <c r="B487" s="174">
        <v>1.0687580826376192E-2</v>
      </c>
      <c r="C487" s="174">
        <v>5.5563654913718908E-5</v>
      </c>
      <c r="D487" s="174">
        <v>7.5652562053357512E-4</v>
      </c>
      <c r="E487" s="174">
        <v>1.1499648052754075E-2</v>
      </c>
      <c r="F487" s="174">
        <v>1.5892969230876423E-4</v>
      </c>
      <c r="G487" s="174">
        <v>2.7028631245806819E-3</v>
      </c>
      <c r="H487" s="174">
        <v>2.3213260275064789E-4</v>
      </c>
      <c r="I487" s="174">
        <v>0</v>
      </c>
      <c r="J487" s="174">
        <v>1.4593573472394169E-2</v>
      </c>
      <c r="K487" s="619">
        <v>2015</v>
      </c>
      <c r="L487" s="174">
        <v>3.4805558517480547E-3</v>
      </c>
      <c r="M487" s="174">
        <v>7.2563487428987665E-5</v>
      </c>
      <c r="N487" s="174">
        <v>3.5531193391770419E-3</v>
      </c>
      <c r="O487" s="174">
        <v>4.490226838180204E-3</v>
      </c>
      <c r="P487" s="174">
        <v>9.0813502179815098E-4</v>
      </c>
      <c r="Q487" s="174">
        <v>9.9948431636463414E-5</v>
      </c>
      <c r="R487" s="174">
        <v>1.0080614043652043E-3</v>
      </c>
      <c r="S487" s="174">
        <v>5.4425922932152288E-4</v>
      </c>
      <c r="T487" s="174">
        <v>1.3178728786480075E-4</v>
      </c>
      <c r="U487" s="174">
        <v>9.7274981970475946E-3</v>
      </c>
      <c r="V487" s="174">
        <v>2.4321049620372352E-2</v>
      </c>
    </row>
    <row r="488" spans="1:22" ht="13.5" thickBot="1" x14ac:dyDescent="0.25">
      <c r="A488" s="619">
        <v>2016</v>
      </c>
      <c r="B488" s="174">
        <v>1.218941548221242E-2</v>
      </c>
      <c r="C488" s="174">
        <v>9.7914406271888105E-5</v>
      </c>
      <c r="D488" s="174">
        <v>8.298889272643613E-4</v>
      </c>
      <c r="E488" s="174">
        <v>1.3117218815748668E-2</v>
      </c>
      <c r="F488" s="174">
        <v>1.2523003662994392E-4</v>
      </c>
      <c r="G488" s="174">
        <v>2.9386344977554144E-3</v>
      </c>
      <c r="H488" s="174">
        <v>2.2156245658765889E-4</v>
      </c>
      <c r="I488" s="174">
        <v>0</v>
      </c>
      <c r="J488" s="174">
        <v>1.6402645806721686E-2</v>
      </c>
      <c r="K488" s="619">
        <v>2016</v>
      </c>
      <c r="L488" s="174">
        <v>3.4762567267640067E-3</v>
      </c>
      <c r="M488" s="174">
        <v>6.9839422483029186E-5</v>
      </c>
      <c r="N488" s="174">
        <v>3.5460961492470361E-3</v>
      </c>
      <c r="O488" s="174">
        <v>5.2355309738787905E-3</v>
      </c>
      <c r="P488" s="174">
        <v>7.9381963930121426E-4</v>
      </c>
      <c r="Q488" s="174">
        <v>1.0601417620045445E-4</v>
      </c>
      <c r="R488" s="174">
        <v>8.9983381550166864E-4</v>
      </c>
      <c r="S488" s="174">
        <v>4.9037357109195487E-4</v>
      </c>
      <c r="T488" s="174">
        <v>1.459435107701839E-4</v>
      </c>
      <c r="U488" s="174">
        <v>1.0317778020489634E-2</v>
      </c>
      <c r="V488" s="174">
        <v>2.6720444920362175E-2</v>
      </c>
    </row>
    <row r="489" spans="1:22" ht="13.5" thickBot="1" x14ac:dyDescent="0.25">
      <c r="A489" s="640">
        <v>2017</v>
      </c>
      <c r="B489" s="174">
        <v>1.2438901049804128E-2</v>
      </c>
      <c r="C489" s="174">
        <v>1.1237918212563993E-4</v>
      </c>
      <c r="D489" s="174">
        <v>8.2787890466915837E-4</v>
      </c>
      <c r="E489" s="174">
        <v>1.3379138103624543E-2</v>
      </c>
      <c r="F489" s="174">
        <v>1.9876160791452317E-5</v>
      </c>
      <c r="G489" s="174">
        <v>3.1209148048225166E-3</v>
      </c>
      <c r="H489" s="174">
        <v>2.4600166837759397E-4</v>
      </c>
      <c r="I489" s="174">
        <v>0</v>
      </c>
      <c r="J489" s="174">
        <v>1.6765930737616105E-2</v>
      </c>
      <c r="K489" s="640">
        <v>2017</v>
      </c>
      <c r="L489" s="174">
        <v>3.852862313333141E-3</v>
      </c>
      <c r="M489" s="174">
        <v>5.3087227341402805E-5</v>
      </c>
      <c r="N489" s="174">
        <v>3.9059285077001618E-3</v>
      </c>
      <c r="O489" s="174">
        <v>6.1133812350911707E-3</v>
      </c>
      <c r="P489" s="174">
        <v>7.907767378584475E-4</v>
      </c>
      <c r="Q489" s="174">
        <v>1.3671433348617996E-4</v>
      </c>
      <c r="R489" s="174">
        <v>9.2749107134462738E-4</v>
      </c>
      <c r="S489" s="174">
        <v>3.6126236799363491E-4</v>
      </c>
      <c r="T489" s="174">
        <v>1.3766081733339197E-4</v>
      </c>
      <c r="U489" s="174">
        <v>1.1445723999462986E-2</v>
      </c>
      <c r="V489" s="174">
        <v>2.8211654737079095E-2</v>
      </c>
    </row>
    <row r="490" spans="1:22" ht="13.5" customHeight="1" thickBot="1" x14ac:dyDescent="0.25">
      <c r="A490" s="964" t="s">
        <v>773</v>
      </c>
      <c r="B490" s="965"/>
      <c r="C490" s="965"/>
      <c r="D490" s="965"/>
      <c r="E490" s="965"/>
      <c r="F490" s="965"/>
      <c r="G490" s="965"/>
      <c r="H490" s="965"/>
      <c r="I490" s="965"/>
      <c r="J490" s="966"/>
      <c r="K490" s="964" t="s">
        <v>773</v>
      </c>
      <c r="L490" s="965"/>
      <c r="M490" s="965"/>
      <c r="N490" s="965"/>
      <c r="O490" s="965"/>
      <c r="P490" s="965"/>
      <c r="Q490" s="965"/>
      <c r="R490" s="965"/>
      <c r="S490" s="965"/>
      <c r="T490" s="965"/>
      <c r="U490" s="965"/>
      <c r="V490" s="966"/>
    </row>
    <row r="491" spans="1:22" ht="13.5" thickBot="1" x14ac:dyDescent="0.25">
      <c r="A491" s="619">
        <v>2007</v>
      </c>
      <c r="B491" s="27" t="s">
        <v>14</v>
      </c>
      <c r="C491" s="27" t="s">
        <v>14</v>
      </c>
      <c r="D491" s="27" t="s">
        <v>14</v>
      </c>
      <c r="E491" s="27">
        <v>4.9000000000000002E-2</v>
      </c>
      <c r="F491" s="27">
        <v>0</v>
      </c>
      <c r="G491" s="27">
        <v>6.7000000000000004E-2</v>
      </c>
      <c r="H491" s="27" t="s">
        <v>796</v>
      </c>
      <c r="I491" s="27" t="s">
        <v>796</v>
      </c>
      <c r="J491" s="27">
        <v>0.115</v>
      </c>
      <c r="K491" s="619">
        <v>2007</v>
      </c>
      <c r="L491" s="27">
        <v>7.0000000000000001E-3</v>
      </c>
      <c r="M491" s="27" t="s">
        <v>40</v>
      </c>
      <c r="N491" s="27">
        <v>7.0000000000000001E-3</v>
      </c>
      <c r="O491" s="27">
        <v>2E-3</v>
      </c>
      <c r="P491" s="27">
        <v>2E-3</v>
      </c>
      <c r="Q491" s="27" t="s">
        <v>36</v>
      </c>
      <c r="R491" s="27">
        <v>2E-3</v>
      </c>
      <c r="S491" s="27" t="s">
        <v>301</v>
      </c>
      <c r="T491" s="27">
        <v>4.0000000000000001E-3</v>
      </c>
      <c r="U491" s="27">
        <v>1.4999999999999999E-2</v>
      </c>
      <c r="V491" s="27">
        <v>0.13</v>
      </c>
    </row>
    <row r="492" spans="1:22" ht="13.5" thickBot="1" x14ac:dyDescent="0.25">
      <c r="A492" s="619">
        <v>2008</v>
      </c>
      <c r="B492" s="27" t="s">
        <v>14</v>
      </c>
      <c r="C492" s="27" t="s">
        <v>14</v>
      </c>
      <c r="D492" s="27" t="s">
        <v>14</v>
      </c>
      <c r="E492" s="27">
        <v>4.7E-2</v>
      </c>
      <c r="F492" s="27">
        <v>0</v>
      </c>
      <c r="G492" s="27">
        <v>6.9000000000000006E-2</v>
      </c>
      <c r="H492" s="27" t="s">
        <v>796</v>
      </c>
      <c r="I492" s="27" t="s">
        <v>796</v>
      </c>
      <c r="J492" s="27">
        <v>0.11600000000000001</v>
      </c>
      <c r="K492" s="619">
        <v>2008</v>
      </c>
      <c r="L492" s="27">
        <v>1.2999999999999999E-2</v>
      </c>
      <c r="M492" s="27" t="s">
        <v>40</v>
      </c>
      <c r="N492" s="27">
        <v>1.2999999999999999E-2</v>
      </c>
      <c r="O492" s="27">
        <v>2E-3</v>
      </c>
      <c r="P492" s="27">
        <v>2E-3</v>
      </c>
      <c r="Q492" s="27" t="s">
        <v>36</v>
      </c>
      <c r="R492" s="27">
        <v>2E-3</v>
      </c>
      <c r="S492" s="27" t="s">
        <v>301</v>
      </c>
      <c r="T492" s="27">
        <v>4.0000000000000001E-3</v>
      </c>
      <c r="U492" s="27">
        <v>2.1000000000000001E-2</v>
      </c>
      <c r="V492" s="27">
        <v>0.13700000000000001</v>
      </c>
    </row>
    <row r="493" spans="1:22" ht="13.5" thickBot="1" x14ac:dyDescent="0.25">
      <c r="A493" s="619">
        <v>2009</v>
      </c>
      <c r="B493" s="27" t="s">
        <v>14</v>
      </c>
      <c r="C493" s="27" t="s">
        <v>14</v>
      </c>
      <c r="D493" s="27" t="s">
        <v>14</v>
      </c>
      <c r="E493" s="27">
        <v>4.7E-2</v>
      </c>
      <c r="F493" s="27">
        <v>0</v>
      </c>
      <c r="G493" s="27">
        <v>6.9000000000000006E-2</v>
      </c>
      <c r="H493" s="27" t="s">
        <v>796</v>
      </c>
      <c r="I493" s="27" t="s">
        <v>796</v>
      </c>
      <c r="J493" s="27">
        <v>0.11600000000000001</v>
      </c>
      <c r="K493" s="619">
        <v>2009</v>
      </c>
      <c r="L493" s="27">
        <v>1.4999999999999999E-2</v>
      </c>
      <c r="M493" s="27" t="s">
        <v>40</v>
      </c>
      <c r="N493" s="27">
        <v>1.4999999999999999E-2</v>
      </c>
      <c r="O493" s="27">
        <v>2E-3</v>
      </c>
      <c r="P493" s="27">
        <v>3.0000000000000001E-3</v>
      </c>
      <c r="Q493" s="27" t="s">
        <v>36</v>
      </c>
      <c r="R493" s="27">
        <v>3.0000000000000001E-3</v>
      </c>
      <c r="S493" s="27" t="s">
        <v>301</v>
      </c>
      <c r="T493" s="27">
        <v>5.0000000000000001E-3</v>
      </c>
      <c r="U493" s="27">
        <v>2.4E-2</v>
      </c>
      <c r="V493" s="27">
        <v>0.14000000000000001</v>
      </c>
    </row>
    <row r="494" spans="1:22" ht="13.5" thickBot="1" x14ac:dyDescent="0.25">
      <c r="A494" s="619">
        <v>2010</v>
      </c>
      <c r="B494" s="27" t="s">
        <v>14</v>
      </c>
      <c r="C494" s="27" t="s">
        <v>14</v>
      </c>
      <c r="D494" s="27" t="s">
        <v>14</v>
      </c>
      <c r="E494" s="27">
        <v>4.4999999999999998E-2</v>
      </c>
      <c r="F494" s="27">
        <v>0</v>
      </c>
      <c r="G494" s="27">
        <v>6.8000000000000005E-2</v>
      </c>
      <c r="H494" s="27" t="s">
        <v>796</v>
      </c>
      <c r="I494" s="27" t="s">
        <v>796</v>
      </c>
      <c r="J494" s="27">
        <v>0.113</v>
      </c>
      <c r="K494" s="619">
        <v>2010</v>
      </c>
      <c r="L494" s="27">
        <v>1.4999999999999999E-2</v>
      </c>
      <c r="M494" s="27" t="s">
        <v>40</v>
      </c>
      <c r="N494" s="27">
        <v>1.4999999999999999E-2</v>
      </c>
      <c r="O494" s="27">
        <v>2E-3</v>
      </c>
      <c r="P494" s="27">
        <v>3.0000000000000001E-3</v>
      </c>
      <c r="Q494" s="27" t="s">
        <v>36</v>
      </c>
      <c r="R494" s="27">
        <v>3.0000000000000001E-3</v>
      </c>
      <c r="S494" s="27" t="s">
        <v>301</v>
      </c>
      <c r="T494" s="27">
        <v>5.0000000000000001E-3</v>
      </c>
      <c r="U494" s="27">
        <v>2.5000000000000001E-2</v>
      </c>
      <c r="V494" s="27">
        <v>0.13800000000000001</v>
      </c>
    </row>
    <row r="495" spans="1:22" ht="13.5" thickBot="1" x14ac:dyDescent="0.25">
      <c r="A495" s="619">
        <v>2011</v>
      </c>
      <c r="B495" s="27">
        <v>4.2000000000000003E-2</v>
      </c>
      <c r="C495" s="27">
        <v>0</v>
      </c>
      <c r="D495" s="27">
        <v>3.0000000000000001E-3</v>
      </c>
      <c r="E495" s="27">
        <v>4.4999999999999998E-2</v>
      </c>
      <c r="F495" s="27">
        <v>0</v>
      </c>
      <c r="G495" s="27">
        <v>6.2E-2</v>
      </c>
      <c r="H495" s="27">
        <v>2E-3</v>
      </c>
      <c r="I495" s="27">
        <v>1E-3</v>
      </c>
      <c r="J495" s="27">
        <v>0.11</v>
      </c>
      <c r="K495" s="619">
        <v>2011</v>
      </c>
      <c r="L495" s="27">
        <v>1.4999999999999999E-2</v>
      </c>
      <c r="M495" s="27">
        <v>1E-3</v>
      </c>
      <c r="N495" s="27">
        <v>1.6E-2</v>
      </c>
      <c r="O495" s="27">
        <v>1E-3</v>
      </c>
      <c r="P495" s="27">
        <v>2E-3</v>
      </c>
      <c r="Q495" s="27">
        <v>0</v>
      </c>
      <c r="R495" s="27">
        <v>3.0000000000000001E-3</v>
      </c>
      <c r="S495" s="27">
        <v>1E-3</v>
      </c>
      <c r="T495" s="27">
        <v>0</v>
      </c>
      <c r="U495" s="27">
        <v>2.1999999999999999E-2</v>
      </c>
      <c r="V495" s="27">
        <v>0.13300000000000001</v>
      </c>
    </row>
    <row r="496" spans="1:22" ht="13.5" thickBot="1" x14ac:dyDescent="0.25">
      <c r="A496" s="619">
        <v>2012</v>
      </c>
      <c r="B496" s="27">
        <v>4.8000000000000001E-2</v>
      </c>
      <c r="C496" s="27">
        <v>0</v>
      </c>
      <c r="D496" s="27">
        <v>3.0000000000000001E-3</v>
      </c>
      <c r="E496" s="27">
        <v>5.0999999999999997E-2</v>
      </c>
      <c r="F496" s="27">
        <v>0</v>
      </c>
      <c r="G496" s="27">
        <v>6.2E-2</v>
      </c>
      <c r="H496" s="27">
        <v>2E-3</v>
      </c>
      <c r="I496" s="27">
        <v>1E-3</v>
      </c>
      <c r="J496" s="27">
        <v>0.11600000000000001</v>
      </c>
      <c r="K496" s="619">
        <v>2012</v>
      </c>
      <c r="L496" s="27">
        <v>1.4999999999999999E-2</v>
      </c>
      <c r="M496" s="27">
        <v>1E-3</v>
      </c>
      <c r="N496" s="27">
        <v>1.6E-2</v>
      </c>
      <c r="O496" s="27">
        <v>1E-3</v>
      </c>
      <c r="P496" s="27">
        <v>2E-3</v>
      </c>
      <c r="Q496" s="27">
        <v>0</v>
      </c>
      <c r="R496" s="27">
        <v>2E-3</v>
      </c>
      <c r="S496" s="27">
        <v>1E-3</v>
      </c>
      <c r="T496" s="27">
        <v>1E-3</v>
      </c>
      <c r="U496" s="27">
        <v>2.1999999999999999E-2</v>
      </c>
      <c r="V496" s="27">
        <v>0.13800000000000001</v>
      </c>
    </row>
    <row r="497" spans="1:22" ht="13.5" thickBot="1" x14ac:dyDescent="0.25">
      <c r="A497" s="619">
        <v>2013</v>
      </c>
      <c r="B497" s="27">
        <v>4.7E-2</v>
      </c>
      <c r="C497" s="27">
        <v>0</v>
      </c>
      <c r="D497" s="27">
        <v>4.0000000000000001E-3</v>
      </c>
      <c r="E497" s="27">
        <v>5.0999999999999997E-2</v>
      </c>
      <c r="F497" s="27">
        <v>0</v>
      </c>
      <c r="G497" s="27">
        <v>6.0999999999999999E-2</v>
      </c>
      <c r="H497" s="27">
        <v>2E-3</v>
      </c>
      <c r="I497" s="27">
        <v>1E-3</v>
      </c>
      <c r="J497" s="27">
        <v>0.115</v>
      </c>
      <c r="K497" s="619">
        <v>2013</v>
      </c>
      <c r="L497" s="27">
        <v>1.4999999999999999E-2</v>
      </c>
      <c r="M497" s="27">
        <v>1E-3</v>
      </c>
      <c r="N497" s="27">
        <v>1.7000000000000001E-2</v>
      </c>
      <c r="O497" s="27">
        <v>1E-3</v>
      </c>
      <c r="P497" s="27">
        <v>2E-3</v>
      </c>
      <c r="Q497" s="27">
        <v>1E-3</v>
      </c>
      <c r="R497" s="27">
        <v>2E-3</v>
      </c>
      <c r="S497" s="27">
        <v>1E-3</v>
      </c>
      <c r="T497" s="27">
        <v>1E-3</v>
      </c>
      <c r="U497" s="27">
        <v>2.1999999999999999E-2</v>
      </c>
      <c r="V497" s="27">
        <v>0.13700000000000001</v>
      </c>
    </row>
    <row r="498" spans="1:22" ht="13.5" thickBot="1" x14ac:dyDescent="0.25">
      <c r="A498" s="619">
        <v>2014</v>
      </c>
      <c r="B498" s="174">
        <v>4.5999999999999999E-2</v>
      </c>
      <c r="C498" s="174">
        <v>0</v>
      </c>
      <c r="D498" s="174">
        <v>5.0000000000000001E-3</v>
      </c>
      <c r="E498" s="174">
        <v>5.0999999999999997E-2</v>
      </c>
      <c r="F498" s="174">
        <v>0</v>
      </c>
      <c r="G498" s="174">
        <v>0.06</v>
      </c>
      <c r="H498" s="174">
        <v>2E-3</v>
      </c>
      <c r="I498" s="174">
        <v>1E-3</v>
      </c>
      <c r="J498" s="174">
        <v>0.113</v>
      </c>
      <c r="K498" s="619">
        <v>2014</v>
      </c>
      <c r="L498" s="174">
        <v>1.6E-2</v>
      </c>
      <c r="M498" s="174">
        <v>1E-3</v>
      </c>
      <c r="N498" s="174">
        <v>1.7999999999999999E-2</v>
      </c>
      <c r="O498" s="174">
        <v>1E-3</v>
      </c>
      <c r="P498" s="174">
        <v>1E-3</v>
      </c>
      <c r="Q498" s="174">
        <v>1E-3</v>
      </c>
      <c r="R498" s="174">
        <v>2E-3</v>
      </c>
      <c r="S498" s="174">
        <v>2E-3</v>
      </c>
      <c r="T498" s="174">
        <v>1E-3</v>
      </c>
      <c r="U498" s="174">
        <v>2.3E-2</v>
      </c>
      <c r="V498" s="174">
        <v>0.13600000000000001</v>
      </c>
    </row>
    <row r="499" spans="1:22" ht="13.5" thickBot="1" x14ac:dyDescent="0.25">
      <c r="A499" s="619">
        <v>2015</v>
      </c>
      <c r="B499" s="174">
        <v>4.710779269676612E-2</v>
      </c>
      <c r="C499" s="174">
        <v>1.5286619822095762E-4</v>
      </c>
      <c r="D499" s="174">
        <v>4.5186480886499599E-3</v>
      </c>
      <c r="E499" s="174">
        <v>5.1779329032706441E-2</v>
      </c>
      <c r="F499" s="174">
        <v>0</v>
      </c>
      <c r="G499" s="174">
        <v>6.3053326909116469E-2</v>
      </c>
      <c r="H499" s="174">
        <v>1.5855265322184972E-3</v>
      </c>
      <c r="I499" s="174">
        <v>8.3230827209645282E-4</v>
      </c>
      <c r="J499" s="174">
        <v>0.11725051279520726</v>
      </c>
      <c r="K499" s="619">
        <v>2015</v>
      </c>
      <c r="L499" s="174">
        <v>1.7607791506116369E-2</v>
      </c>
      <c r="M499" s="174">
        <v>1.2044304165324982E-3</v>
      </c>
      <c r="N499" s="174">
        <v>1.8812221922648864E-2</v>
      </c>
      <c r="O499" s="174">
        <v>1.2078039241522596E-3</v>
      </c>
      <c r="P499" s="174">
        <v>1.5143300870929424E-3</v>
      </c>
      <c r="Q499" s="174">
        <v>5.9157653227582467E-4</v>
      </c>
      <c r="R499" s="174">
        <v>2.1059286684381772E-3</v>
      </c>
      <c r="S499" s="174">
        <v>1.9041355851959726E-3</v>
      </c>
      <c r="T499" s="174">
        <v>4.3701255571028125E-4</v>
      </c>
      <c r="U499" s="174">
        <v>2.4467080607076145E-2</v>
      </c>
      <c r="V499" s="174">
        <v>0.1417175934022834</v>
      </c>
    </row>
    <row r="500" spans="1:22" ht="13.5" thickBot="1" x14ac:dyDescent="0.25">
      <c r="A500" s="619">
        <v>2016</v>
      </c>
      <c r="B500" s="174">
        <v>4.5666038807938292E-2</v>
      </c>
      <c r="C500" s="174">
        <v>1.3759062303134986E-4</v>
      </c>
      <c r="D500" s="174">
        <v>4.3064198649894912E-3</v>
      </c>
      <c r="E500" s="174">
        <v>5.0110049295959143E-2</v>
      </c>
      <c r="F500" s="174">
        <v>0</v>
      </c>
      <c r="G500" s="174">
        <v>5.9345115883028689E-2</v>
      </c>
      <c r="H500" s="174">
        <v>1.5033299546324292E-3</v>
      </c>
      <c r="I500" s="174">
        <v>6.4471215590268418E-4</v>
      </c>
      <c r="J500" s="174">
        <v>0.11160318619637208</v>
      </c>
      <c r="K500" s="619">
        <v>2016</v>
      </c>
      <c r="L500" s="174">
        <v>1.7950988545280055E-2</v>
      </c>
      <c r="M500" s="174">
        <v>1.2288236893971099E-3</v>
      </c>
      <c r="N500" s="174">
        <v>1.917979114152631E-2</v>
      </c>
      <c r="O500" s="174">
        <v>1.2089117549893844E-3</v>
      </c>
      <c r="P500" s="174">
        <v>1.4954200230615636E-3</v>
      </c>
      <c r="Q500" s="174">
        <v>8.7410017145778595E-4</v>
      </c>
      <c r="R500" s="174">
        <v>2.3695201945193498E-3</v>
      </c>
      <c r="S500" s="174">
        <v>1.9773141475095506E-3</v>
      </c>
      <c r="T500" s="174">
        <v>4.3759850765113969E-4</v>
      </c>
      <c r="U500" s="174">
        <v>2.5173156839346591E-2</v>
      </c>
      <c r="V500" s="174">
        <v>0.13677634303571867</v>
      </c>
    </row>
    <row r="501" spans="1:22" ht="13.5" thickBot="1" x14ac:dyDescent="0.25">
      <c r="A501" s="640">
        <v>2017</v>
      </c>
      <c r="B501" s="174">
        <v>4.7687873520648384E-2</v>
      </c>
      <c r="C501" s="174">
        <v>0</v>
      </c>
      <c r="D501" s="174">
        <v>5.1526580642222101E-3</v>
      </c>
      <c r="E501" s="174">
        <v>5.2840531584870593E-2</v>
      </c>
      <c r="F501" s="174">
        <v>0</v>
      </c>
      <c r="G501" s="174">
        <v>6.1978791063753834E-2</v>
      </c>
      <c r="H501" s="174">
        <v>1.3877977157054041E-3</v>
      </c>
      <c r="I501" s="174">
        <v>6.1452041253318764E-4</v>
      </c>
      <c r="J501" s="174">
        <v>0.11682164077686301</v>
      </c>
      <c r="K501" s="640">
        <v>2017</v>
      </c>
      <c r="L501" s="174">
        <v>1.8010683194546202E-2</v>
      </c>
      <c r="M501" s="174">
        <v>1.2278840114753385E-3</v>
      </c>
      <c r="N501" s="174">
        <v>1.9238567206021542E-2</v>
      </c>
      <c r="O501" s="174">
        <v>1.0701156706322869E-3</v>
      </c>
      <c r="P501" s="174">
        <v>1.4406325473542171E-3</v>
      </c>
      <c r="Q501" s="174">
        <v>1.0548667642049821E-3</v>
      </c>
      <c r="R501" s="174">
        <v>2.4954993115591994E-3</v>
      </c>
      <c r="S501" s="174">
        <v>2.2770718725970487E-3</v>
      </c>
      <c r="T501" s="174">
        <v>5.2224875391720742E-4</v>
      </c>
      <c r="U501" s="174">
        <v>2.5603502814727286E-2</v>
      </c>
      <c r="V501" s="174">
        <v>0.14242514359159028</v>
      </c>
    </row>
    <row r="502" spans="1:22" ht="13.5" thickBot="1" x14ac:dyDescent="0.25">
      <c r="A502" s="964" t="s">
        <v>203</v>
      </c>
      <c r="B502" s="965"/>
      <c r="C502" s="965"/>
      <c r="D502" s="965"/>
      <c r="E502" s="965"/>
      <c r="F502" s="965"/>
      <c r="G502" s="965"/>
      <c r="H502" s="965"/>
      <c r="I502" s="965"/>
      <c r="J502" s="966"/>
      <c r="K502" s="435" t="s">
        <v>203</v>
      </c>
      <c r="L502" s="432"/>
      <c r="M502" s="432"/>
      <c r="N502" s="432"/>
      <c r="O502" s="432"/>
      <c r="P502" s="432"/>
      <c r="Q502" s="432"/>
      <c r="R502" s="174"/>
      <c r="S502" s="432"/>
      <c r="T502" s="174"/>
      <c r="U502" s="174"/>
      <c r="V502" s="432"/>
    </row>
    <row r="503" spans="1:22" ht="13.5" thickBot="1" x14ac:dyDescent="0.25">
      <c r="A503" s="619">
        <v>2007</v>
      </c>
      <c r="B503" s="27" t="s">
        <v>14</v>
      </c>
      <c r="C503" s="27" t="s">
        <v>14</v>
      </c>
      <c r="D503" s="27" t="s">
        <v>14</v>
      </c>
      <c r="E503" s="27">
        <v>7.0000000000000001E-3</v>
      </c>
      <c r="F503" s="27">
        <v>0</v>
      </c>
      <c r="G503" s="27">
        <v>2E-3</v>
      </c>
      <c r="H503" s="27" t="s">
        <v>796</v>
      </c>
      <c r="I503" s="27" t="s">
        <v>796</v>
      </c>
      <c r="J503" s="27">
        <v>0.01</v>
      </c>
      <c r="K503" s="619">
        <v>2007</v>
      </c>
      <c r="L503" s="27">
        <v>3.0000000000000001E-3</v>
      </c>
      <c r="M503" s="27" t="s">
        <v>40</v>
      </c>
      <c r="N503" s="27">
        <v>3.0000000000000001E-3</v>
      </c>
      <c r="O503" s="27">
        <v>3.0000000000000001E-3</v>
      </c>
      <c r="P503" s="27">
        <v>0</v>
      </c>
      <c r="Q503" s="27" t="s">
        <v>36</v>
      </c>
      <c r="R503" s="27">
        <v>0</v>
      </c>
      <c r="S503" s="27" t="s">
        <v>301</v>
      </c>
      <c r="T503" s="27">
        <v>1E-3</v>
      </c>
      <c r="U503" s="27">
        <v>7.0000000000000001E-3</v>
      </c>
      <c r="V503" s="27">
        <v>1.7000000000000001E-2</v>
      </c>
    </row>
    <row r="504" spans="1:22" ht="13.5" thickBot="1" x14ac:dyDescent="0.25">
      <c r="A504" s="619">
        <v>2008</v>
      </c>
      <c r="B504" s="27" t="s">
        <v>14</v>
      </c>
      <c r="C504" s="27" t="s">
        <v>14</v>
      </c>
      <c r="D504" s="27" t="s">
        <v>14</v>
      </c>
      <c r="E504" s="27">
        <v>8.0000000000000002E-3</v>
      </c>
      <c r="F504" s="27">
        <v>0</v>
      </c>
      <c r="G504" s="27">
        <v>2E-3</v>
      </c>
      <c r="H504" s="27" t="s">
        <v>796</v>
      </c>
      <c r="I504" s="27" t="s">
        <v>796</v>
      </c>
      <c r="J504" s="27">
        <v>0.01</v>
      </c>
      <c r="K504" s="619">
        <v>2008</v>
      </c>
      <c r="L504" s="27">
        <v>3.0000000000000001E-3</v>
      </c>
      <c r="M504" s="27" t="s">
        <v>40</v>
      </c>
      <c r="N504" s="27">
        <v>3.0000000000000001E-3</v>
      </c>
      <c r="O504" s="27">
        <v>2E-3</v>
      </c>
      <c r="P504" s="27">
        <v>0</v>
      </c>
      <c r="Q504" s="27" t="s">
        <v>36</v>
      </c>
      <c r="R504" s="27">
        <v>0</v>
      </c>
      <c r="S504" s="27" t="s">
        <v>301</v>
      </c>
      <c r="T504" s="27">
        <v>1E-3</v>
      </c>
      <c r="U504" s="27">
        <v>6.0000000000000001E-3</v>
      </c>
      <c r="V504" s="27">
        <v>1.6E-2</v>
      </c>
    </row>
    <row r="505" spans="1:22" ht="13.5" thickBot="1" x14ac:dyDescent="0.25">
      <c r="A505" s="619">
        <v>2009</v>
      </c>
      <c r="B505" s="27" t="s">
        <v>14</v>
      </c>
      <c r="C505" s="27" t="s">
        <v>14</v>
      </c>
      <c r="D505" s="27" t="s">
        <v>14</v>
      </c>
      <c r="E505" s="27">
        <v>8.0000000000000002E-3</v>
      </c>
      <c r="F505" s="27">
        <v>0</v>
      </c>
      <c r="G505" s="27">
        <v>2E-3</v>
      </c>
      <c r="H505" s="27" t="s">
        <v>796</v>
      </c>
      <c r="I505" s="27" t="s">
        <v>796</v>
      </c>
      <c r="J505" s="27">
        <v>0.01</v>
      </c>
      <c r="K505" s="619">
        <v>2009</v>
      </c>
      <c r="L505" s="27">
        <v>3.0000000000000001E-3</v>
      </c>
      <c r="M505" s="27" t="s">
        <v>40</v>
      </c>
      <c r="N505" s="27">
        <v>3.0000000000000001E-3</v>
      </c>
      <c r="O505" s="27">
        <v>2E-3</v>
      </c>
      <c r="P505" s="27">
        <v>0</v>
      </c>
      <c r="Q505" s="27" t="s">
        <v>36</v>
      </c>
      <c r="R505" s="27">
        <v>0</v>
      </c>
      <c r="S505" s="27" t="s">
        <v>301</v>
      </c>
      <c r="T505" s="27">
        <v>1E-3</v>
      </c>
      <c r="U505" s="27">
        <v>6.0000000000000001E-3</v>
      </c>
      <c r="V505" s="27">
        <v>1.7000000000000001E-2</v>
      </c>
    </row>
    <row r="506" spans="1:22" ht="13.5" thickBot="1" x14ac:dyDescent="0.25">
      <c r="A506" s="619">
        <v>2010</v>
      </c>
      <c r="B506" s="27" t="s">
        <v>14</v>
      </c>
      <c r="C506" s="27" t="s">
        <v>14</v>
      </c>
      <c r="D506" s="27" t="s">
        <v>14</v>
      </c>
      <c r="E506" s="27">
        <v>7.0000000000000001E-3</v>
      </c>
      <c r="F506" s="27">
        <v>0</v>
      </c>
      <c r="G506" s="27">
        <v>2E-3</v>
      </c>
      <c r="H506" s="27" t="s">
        <v>796</v>
      </c>
      <c r="I506" s="27" t="s">
        <v>796</v>
      </c>
      <c r="J506" s="27">
        <v>0.01</v>
      </c>
      <c r="K506" s="619">
        <v>2010</v>
      </c>
      <c r="L506" s="27">
        <v>3.0000000000000001E-3</v>
      </c>
      <c r="M506" s="27" t="s">
        <v>40</v>
      </c>
      <c r="N506" s="27">
        <v>3.0000000000000001E-3</v>
      </c>
      <c r="O506" s="27">
        <v>3.0000000000000001E-3</v>
      </c>
      <c r="P506" s="27">
        <v>0</v>
      </c>
      <c r="Q506" s="27" t="s">
        <v>36</v>
      </c>
      <c r="R506" s="27">
        <v>0</v>
      </c>
      <c r="S506" s="27" t="s">
        <v>301</v>
      </c>
      <c r="T506" s="27">
        <v>1E-3</v>
      </c>
      <c r="U506" s="27">
        <v>7.0000000000000001E-3</v>
      </c>
      <c r="V506" s="27">
        <v>1.7000000000000001E-2</v>
      </c>
    </row>
    <row r="507" spans="1:22" ht="13.5" thickBot="1" x14ac:dyDescent="0.25">
      <c r="A507" s="619">
        <v>2011</v>
      </c>
      <c r="B507" s="27">
        <v>7.0000000000000001E-3</v>
      </c>
      <c r="C507" s="27">
        <v>0</v>
      </c>
      <c r="D507" s="27">
        <v>0</v>
      </c>
      <c r="E507" s="27">
        <v>7.0000000000000001E-3</v>
      </c>
      <c r="F507" s="27">
        <v>0</v>
      </c>
      <c r="G507" s="27">
        <v>2E-3</v>
      </c>
      <c r="H507" s="27">
        <v>0</v>
      </c>
      <c r="I507" s="27">
        <v>0</v>
      </c>
      <c r="J507" s="27">
        <v>8.9999999999999993E-3</v>
      </c>
      <c r="K507" s="619">
        <v>2011</v>
      </c>
      <c r="L507" s="27">
        <v>3.0000000000000001E-3</v>
      </c>
      <c r="M507" s="27">
        <v>0</v>
      </c>
      <c r="N507" s="27">
        <v>3.0000000000000001E-3</v>
      </c>
      <c r="O507" s="27">
        <v>3.0000000000000001E-3</v>
      </c>
      <c r="P507" s="27">
        <v>0</v>
      </c>
      <c r="Q507" s="27">
        <v>0</v>
      </c>
      <c r="R507" s="27">
        <v>0</v>
      </c>
      <c r="S507" s="27">
        <v>0</v>
      </c>
      <c r="T507" s="27">
        <v>0</v>
      </c>
      <c r="U507" s="27">
        <v>7.0000000000000001E-3</v>
      </c>
      <c r="V507" s="27">
        <v>1.6E-2</v>
      </c>
    </row>
    <row r="508" spans="1:22" ht="13.5" thickBot="1" x14ac:dyDescent="0.25">
      <c r="A508" s="619">
        <v>2012</v>
      </c>
      <c r="B508" s="27">
        <v>7.0000000000000001E-3</v>
      </c>
      <c r="C508" s="27">
        <v>0</v>
      </c>
      <c r="D508" s="27">
        <v>0</v>
      </c>
      <c r="E508" s="27">
        <v>7.0000000000000001E-3</v>
      </c>
      <c r="F508" s="27">
        <v>0</v>
      </c>
      <c r="G508" s="27">
        <v>2E-3</v>
      </c>
      <c r="H508" s="27">
        <v>0</v>
      </c>
      <c r="I508" s="27">
        <v>0</v>
      </c>
      <c r="J508" s="27">
        <v>0.01</v>
      </c>
      <c r="K508" s="619">
        <v>2012</v>
      </c>
      <c r="L508" s="27">
        <v>3.0000000000000001E-3</v>
      </c>
      <c r="M508" s="27">
        <v>0</v>
      </c>
      <c r="N508" s="27">
        <v>3.0000000000000001E-3</v>
      </c>
      <c r="O508" s="27">
        <v>3.0000000000000001E-3</v>
      </c>
      <c r="P508" s="27">
        <v>0</v>
      </c>
      <c r="Q508" s="27">
        <v>0</v>
      </c>
      <c r="R508" s="27">
        <v>0</v>
      </c>
      <c r="S508" s="27">
        <v>0</v>
      </c>
      <c r="T508" s="27">
        <v>0</v>
      </c>
      <c r="U508" s="27">
        <v>8.0000000000000002E-3</v>
      </c>
      <c r="V508" s="27">
        <v>1.7000000000000001E-2</v>
      </c>
    </row>
    <row r="509" spans="1:22" ht="13.5" thickBot="1" x14ac:dyDescent="0.25">
      <c r="A509" s="619">
        <v>2013</v>
      </c>
      <c r="B509" s="27">
        <v>7.0000000000000001E-3</v>
      </c>
      <c r="C509" s="27">
        <v>0</v>
      </c>
      <c r="D509" s="27">
        <v>1E-3</v>
      </c>
      <c r="E509" s="27">
        <v>8.0000000000000002E-3</v>
      </c>
      <c r="F509" s="27">
        <v>0</v>
      </c>
      <c r="G509" s="27">
        <v>2E-3</v>
      </c>
      <c r="H509" s="27">
        <v>0</v>
      </c>
      <c r="I509" s="27">
        <v>0</v>
      </c>
      <c r="J509" s="27">
        <v>0.01</v>
      </c>
      <c r="K509" s="619">
        <v>2013</v>
      </c>
      <c r="L509" s="27">
        <v>3.0000000000000001E-3</v>
      </c>
      <c r="M509" s="27">
        <v>0</v>
      </c>
      <c r="N509" s="27">
        <v>3.0000000000000001E-3</v>
      </c>
      <c r="O509" s="27">
        <v>4.0000000000000001E-3</v>
      </c>
      <c r="P509" s="27">
        <v>1E-3</v>
      </c>
      <c r="Q509" s="27">
        <v>0</v>
      </c>
      <c r="R509" s="27">
        <v>1E-3</v>
      </c>
      <c r="S509" s="27">
        <v>0</v>
      </c>
      <c r="T509" s="27">
        <v>0</v>
      </c>
      <c r="U509" s="27">
        <v>8.0000000000000002E-3</v>
      </c>
      <c r="V509" s="27">
        <v>1.7999999999999999E-2</v>
      </c>
    </row>
    <row r="510" spans="1:22" ht="13.5" thickBot="1" x14ac:dyDescent="0.25">
      <c r="A510" s="619">
        <v>2014</v>
      </c>
      <c r="B510" s="174">
        <v>6.0000000000000001E-3</v>
      </c>
      <c r="C510" s="174">
        <v>0</v>
      </c>
      <c r="D510" s="174">
        <v>1E-3</v>
      </c>
      <c r="E510" s="174">
        <v>8.0000000000000002E-3</v>
      </c>
      <c r="F510" s="174">
        <v>0</v>
      </c>
      <c r="G510" s="174">
        <v>2E-3</v>
      </c>
      <c r="H510" s="174">
        <v>0</v>
      </c>
      <c r="I510" s="174">
        <v>0</v>
      </c>
      <c r="J510" s="174">
        <v>8.9999999999999993E-3</v>
      </c>
      <c r="K510" s="619">
        <v>2014</v>
      </c>
      <c r="L510" s="174">
        <v>3.0000000000000001E-3</v>
      </c>
      <c r="M510" s="174">
        <v>0</v>
      </c>
      <c r="N510" s="174">
        <v>3.0000000000000001E-3</v>
      </c>
      <c r="O510" s="174">
        <v>4.0000000000000001E-3</v>
      </c>
      <c r="P510" s="174">
        <v>1E-3</v>
      </c>
      <c r="Q510" s="174">
        <v>0</v>
      </c>
      <c r="R510" s="174">
        <v>1E-3</v>
      </c>
      <c r="S510" s="174">
        <v>0</v>
      </c>
      <c r="T510" s="174">
        <v>0</v>
      </c>
      <c r="U510" s="174">
        <v>8.0000000000000002E-3</v>
      </c>
      <c r="V510" s="174">
        <v>1.7000000000000001E-2</v>
      </c>
    </row>
    <row r="511" spans="1:22" ht="13.5" thickBot="1" x14ac:dyDescent="0.25">
      <c r="A511" s="619">
        <v>2015</v>
      </c>
      <c r="B511" s="174">
        <v>6.6598552681444668E-3</v>
      </c>
      <c r="C511" s="174">
        <v>3.9159147272525706E-5</v>
      </c>
      <c r="D511" s="174">
        <v>1.1588770391310127E-3</v>
      </c>
      <c r="E511" s="174">
        <v>7.8578914545480039E-3</v>
      </c>
      <c r="F511" s="174">
        <v>6.6235404508258573E-5</v>
      </c>
      <c r="G511" s="174">
        <v>1.3413771866392871E-3</v>
      </c>
      <c r="H511" s="174">
        <v>1.4627352646730604E-4</v>
      </c>
      <c r="I511" s="174">
        <v>0</v>
      </c>
      <c r="J511" s="174">
        <v>9.4117996212322672E-3</v>
      </c>
      <c r="K511" s="619">
        <v>2015</v>
      </c>
      <c r="L511" s="174">
        <v>2.9652690996315426E-3</v>
      </c>
      <c r="M511" s="174">
        <v>4.5024199735640477E-5</v>
      </c>
      <c r="N511" s="174">
        <v>3.0102932993671828E-3</v>
      </c>
      <c r="O511" s="174">
        <v>3.6240291464002643E-3</v>
      </c>
      <c r="P511" s="174">
        <v>6.0156476071864797E-4</v>
      </c>
      <c r="Q511" s="174">
        <v>2.7274698860424721E-5</v>
      </c>
      <c r="R511" s="174">
        <v>6.2886150864848291E-4</v>
      </c>
      <c r="S511" s="174">
        <v>6.2156326667370482E-4</v>
      </c>
      <c r="T511" s="174">
        <v>8.9849957846589113E-5</v>
      </c>
      <c r="U511" s="174">
        <v>7.9745751298668129E-3</v>
      </c>
      <c r="V511" s="174">
        <v>1.7386374751099078E-2</v>
      </c>
    </row>
    <row r="512" spans="1:22" ht="13.5" thickBot="1" x14ac:dyDescent="0.25">
      <c r="A512" s="619">
        <v>2016</v>
      </c>
      <c r="B512" s="174">
        <v>5.3583352981603355E-3</v>
      </c>
      <c r="C512" s="174">
        <v>3.6976293449939641E-5</v>
      </c>
      <c r="D512" s="174">
        <v>1.1528883463168005E-3</v>
      </c>
      <c r="E512" s="174">
        <v>6.5481999379270756E-3</v>
      </c>
      <c r="F512" s="174">
        <v>4.176443869417028E-5</v>
      </c>
      <c r="G512" s="174">
        <v>1.1829249931352341E-3</v>
      </c>
      <c r="H512" s="174">
        <v>1.623750752867287E-4</v>
      </c>
      <c r="I512" s="174">
        <v>0</v>
      </c>
      <c r="J512" s="174">
        <v>7.9352433518923519E-3</v>
      </c>
      <c r="K512" s="619">
        <v>2016</v>
      </c>
      <c r="L512" s="174">
        <v>3.0923402880404746E-3</v>
      </c>
      <c r="M512" s="174">
        <v>1.5566745331463468E-5</v>
      </c>
      <c r="N512" s="174">
        <v>3.1079281265227934E-3</v>
      </c>
      <c r="O512" s="174">
        <v>3.5878394947903504E-3</v>
      </c>
      <c r="P512" s="174">
        <v>4.4957941733714409E-4</v>
      </c>
      <c r="Q512" s="174">
        <v>3.1344422171483349E-5</v>
      </c>
      <c r="R512" s="174">
        <v>4.8092383950862745E-4</v>
      </c>
      <c r="S512" s="174">
        <v>8.3193496289735863E-4</v>
      </c>
      <c r="T512" s="174">
        <v>1.7792072746733654E-4</v>
      </c>
      <c r="U512" s="174">
        <v>8.1865471511864667E-3</v>
      </c>
      <c r="V512" s="174">
        <v>1.6121811596229677E-2</v>
      </c>
    </row>
    <row r="513" spans="1:22" ht="13.5" thickBot="1" x14ac:dyDescent="0.25">
      <c r="A513" s="640">
        <v>2017</v>
      </c>
      <c r="B513" s="174">
        <v>5.1252310656274445E-3</v>
      </c>
      <c r="C513" s="174">
        <v>3.8974101530752538E-5</v>
      </c>
      <c r="D513" s="174">
        <v>9.74289439345666E-4</v>
      </c>
      <c r="E513" s="174">
        <v>6.1385156394782453E-3</v>
      </c>
      <c r="F513" s="174">
        <v>3.8174848504217941E-5</v>
      </c>
      <c r="G513" s="174">
        <v>1.0312677669478292E-3</v>
      </c>
      <c r="H513" s="174">
        <v>1.6031333074333288E-4</v>
      </c>
      <c r="I513" s="174">
        <v>0</v>
      </c>
      <c r="J513" s="174">
        <v>7.3682926186480089E-3</v>
      </c>
      <c r="K513" s="640">
        <v>2017</v>
      </c>
      <c r="L513" s="174">
        <v>3.4853321189735244E-3</v>
      </c>
      <c r="M513" s="174">
        <v>1.4050026887502803E-5</v>
      </c>
      <c r="N513" s="174">
        <v>3.4993821458610273E-3</v>
      </c>
      <c r="O513" s="174">
        <v>3.6074075022894921E-3</v>
      </c>
      <c r="P513" s="174">
        <v>3.6128340096801742E-4</v>
      </c>
      <c r="Q513" s="174">
        <v>4.1834586046771075E-5</v>
      </c>
      <c r="R513" s="174">
        <v>4.0311798701478851E-4</v>
      </c>
      <c r="S513" s="174">
        <v>5.8732477665662916E-4</v>
      </c>
      <c r="T513" s="174">
        <v>1.3574681666458547E-4</v>
      </c>
      <c r="U513" s="174">
        <v>8.2329792284865227E-3</v>
      </c>
      <c r="V513" s="174">
        <v>1.5601250814160148E-2</v>
      </c>
    </row>
    <row r="514" spans="1:22" ht="13.5" customHeight="1" thickBot="1" x14ac:dyDescent="0.25">
      <c r="A514" s="1027" t="s">
        <v>809</v>
      </c>
      <c r="B514" s="1028"/>
      <c r="C514" s="1028"/>
      <c r="D514" s="1028"/>
      <c r="E514" s="1028"/>
      <c r="F514" s="1028"/>
      <c r="G514" s="1028"/>
      <c r="H514" s="1028"/>
      <c r="I514" s="1028"/>
      <c r="J514" s="1029"/>
      <c r="K514" s="1021" t="s">
        <v>804</v>
      </c>
      <c r="L514" s="1022"/>
      <c r="M514" s="1022"/>
      <c r="N514" s="1022"/>
      <c r="O514" s="1022"/>
      <c r="P514" s="1022"/>
      <c r="Q514" s="1022"/>
      <c r="R514" s="1022"/>
      <c r="S514" s="1022"/>
      <c r="T514" s="1022"/>
      <c r="U514" s="1022"/>
      <c r="V514" s="1023"/>
    </row>
    <row r="515" spans="1:22" ht="13.5" thickBot="1" x14ac:dyDescent="0.25">
      <c r="A515" s="619">
        <v>2007</v>
      </c>
      <c r="B515" s="27" t="s">
        <v>14</v>
      </c>
      <c r="C515" s="27" t="s">
        <v>14</v>
      </c>
      <c r="D515" s="27" t="s">
        <v>14</v>
      </c>
      <c r="E515" s="27">
        <v>-8.0000000000000002E-3</v>
      </c>
      <c r="F515" s="27">
        <v>0</v>
      </c>
      <c r="G515" s="27">
        <v>0</v>
      </c>
      <c r="H515" s="27" t="s">
        <v>796</v>
      </c>
      <c r="I515" s="27" t="s">
        <v>796</v>
      </c>
      <c r="J515" s="27">
        <v>-8.0000000000000002E-3</v>
      </c>
      <c r="K515" s="619">
        <v>2007</v>
      </c>
      <c r="L515" s="27">
        <v>-8.0000000000000002E-3</v>
      </c>
      <c r="M515" s="27" t="s">
        <v>40</v>
      </c>
      <c r="N515" s="27">
        <v>-8.0000000000000002E-3</v>
      </c>
      <c r="O515" s="27">
        <v>-2.3E-2</v>
      </c>
      <c r="P515" s="27">
        <v>0</v>
      </c>
      <c r="Q515" s="27" t="s">
        <v>36</v>
      </c>
      <c r="R515" s="27">
        <v>0</v>
      </c>
      <c r="S515" s="27" t="s">
        <v>301</v>
      </c>
      <c r="T515" s="27">
        <v>0</v>
      </c>
      <c r="U515" s="27">
        <v>-3.2000000000000001E-2</v>
      </c>
      <c r="V515" s="27">
        <v>-0.04</v>
      </c>
    </row>
    <row r="516" spans="1:22" ht="13.5" thickBot="1" x14ac:dyDescent="0.25">
      <c r="A516" s="619">
        <v>2008</v>
      </c>
      <c r="B516" s="27" t="s">
        <v>14</v>
      </c>
      <c r="C516" s="27" t="s">
        <v>14</v>
      </c>
      <c r="D516" s="27" t="s">
        <v>14</v>
      </c>
      <c r="E516" s="27">
        <v>-8.0000000000000002E-3</v>
      </c>
      <c r="F516" s="27">
        <v>0</v>
      </c>
      <c r="G516" s="27">
        <v>0</v>
      </c>
      <c r="H516" s="27" t="s">
        <v>796</v>
      </c>
      <c r="I516" s="27" t="s">
        <v>796</v>
      </c>
      <c r="J516" s="27">
        <v>-8.0000000000000002E-3</v>
      </c>
      <c r="K516" s="619">
        <v>2008</v>
      </c>
      <c r="L516" s="27">
        <v>-8.9999999999999993E-3</v>
      </c>
      <c r="M516" s="27" t="s">
        <v>40</v>
      </c>
      <c r="N516" s="27">
        <v>-8.9999999999999993E-3</v>
      </c>
      <c r="O516" s="27">
        <v>-2.3E-2</v>
      </c>
      <c r="P516" s="27">
        <v>-1E-3</v>
      </c>
      <c r="Q516" s="27" t="s">
        <v>36</v>
      </c>
      <c r="R516" s="27">
        <v>-1E-3</v>
      </c>
      <c r="S516" s="27" t="s">
        <v>301</v>
      </c>
      <c r="T516" s="27">
        <v>0</v>
      </c>
      <c r="U516" s="27">
        <v>-3.2000000000000001E-2</v>
      </c>
      <c r="V516" s="27">
        <v>-0.04</v>
      </c>
    </row>
    <row r="517" spans="1:22" ht="13.5" thickBot="1" x14ac:dyDescent="0.25">
      <c r="A517" s="619">
        <v>2009</v>
      </c>
      <c r="B517" s="27" t="s">
        <v>14</v>
      </c>
      <c r="C517" s="27" t="s">
        <v>14</v>
      </c>
      <c r="D517" s="27" t="s">
        <v>14</v>
      </c>
      <c r="E517" s="27">
        <v>-8.0000000000000002E-3</v>
      </c>
      <c r="F517" s="27">
        <v>0</v>
      </c>
      <c r="G517" s="27">
        <v>0</v>
      </c>
      <c r="H517" s="27" t="s">
        <v>796</v>
      </c>
      <c r="I517" s="27" t="s">
        <v>796</v>
      </c>
      <c r="J517" s="27">
        <v>-8.0000000000000002E-3</v>
      </c>
      <c r="K517" s="619">
        <v>2009</v>
      </c>
      <c r="L517" s="27">
        <v>-7.0000000000000001E-3</v>
      </c>
      <c r="M517" s="27" t="s">
        <v>40</v>
      </c>
      <c r="N517" s="27">
        <v>-7.0000000000000001E-3</v>
      </c>
      <c r="O517" s="27">
        <v>-2.5000000000000001E-2</v>
      </c>
      <c r="P517" s="27">
        <v>0</v>
      </c>
      <c r="Q517" s="27" t="s">
        <v>36</v>
      </c>
      <c r="R517" s="27">
        <v>0</v>
      </c>
      <c r="S517" s="27" t="s">
        <v>301</v>
      </c>
      <c r="T517" s="27">
        <v>0</v>
      </c>
      <c r="U517" s="27">
        <v>-3.3000000000000002E-2</v>
      </c>
      <c r="V517" s="27">
        <v>-4.1000000000000002E-2</v>
      </c>
    </row>
    <row r="518" spans="1:22" ht="13.5" thickBot="1" x14ac:dyDescent="0.25">
      <c r="A518" s="619">
        <v>2010</v>
      </c>
      <c r="B518" s="27" t="s">
        <v>14</v>
      </c>
      <c r="C518" s="27" t="s">
        <v>14</v>
      </c>
      <c r="D518" s="27" t="s">
        <v>14</v>
      </c>
      <c r="E518" s="27">
        <v>-7.0000000000000001E-3</v>
      </c>
      <c r="F518" s="27">
        <v>0</v>
      </c>
      <c r="G518" s="27">
        <v>0</v>
      </c>
      <c r="H518" s="27" t="s">
        <v>796</v>
      </c>
      <c r="I518" s="27" t="s">
        <v>796</v>
      </c>
      <c r="J518" s="27">
        <v>-7.0000000000000001E-3</v>
      </c>
      <c r="K518" s="619">
        <v>2010</v>
      </c>
      <c r="L518" s="27">
        <v>-7.0000000000000001E-3</v>
      </c>
      <c r="M518" s="27" t="s">
        <v>40</v>
      </c>
      <c r="N518" s="27">
        <v>-7.0000000000000001E-3</v>
      </c>
      <c r="O518" s="27">
        <v>-2.5999999999999999E-2</v>
      </c>
      <c r="P518" s="27">
        <v>0</v>
      </c>
      <c r="Q518" s="27" t="s">
        <v>36</v>
      </c>
      <c r="R518" s="27">
        <v>0</v>
      </c>
      <c r="S518" s="27" t="s">
        <v>301</v>
      </c>
      <c r="T518" s="27">
        <v>0</v>
      </c>
      <c r="U518" s="27">
        <v>-3.3000000000000002E-2</v>
      </c>
      <c r="V518" s="27">
        <v>-0.04</v>
      </c>
    </row>
    <row r="519" spans="1:22" ht="13.5" thickBot="1" x14ac:dyDescent="0.25">
      <c r="A519" s="619">
        <v>2011</v>
      </c>
      <c r="B519" s="27">
        <v>-6.0000000000000001E-3</v>
      </c>
      <c r="C519" s="27">
        <v>0</v>
      </c>
      <c r="D519" s="27">
        <v>0</v>
      </c>
      <c r="E519" s="27">
        <v>-6.0000000000000001E-3</v>
      </c>
      <c r="F519" s="27">
        <v>0</v>
      </c>
      <c r="G519" s="27">
        <v>0</v>
      </c>
      <c r="H519" s="27">
        <v>0</v>
      </c>
      <c r="I519" s="27">
        <v>0</v>
      </c>
      <c r="J519" s="27">
        <v>-6.0000000000000001E-3</v>
      </c>
      <c r="K519" s="619">
        <v>2011</v>
      </c>
      <c r="L519" s="27">
        <v>-7.0000000000000001E-3</v>
      </c>
      <c r="M519" s="27">
        <v>0</v>
      </c>
      <c r="N519" s="27">
        <v>-7.0000000000000001E-3</v>
      </c>
      <c r="O519" s="27">
        <v>-2.5000000000000001E-2</v>
      </c>
      <c r="P519" s="27">
        <v>0</v>
      </c>
      <c r="Q519" s="27">
        <v>0</v>
      </c>
      <c r="R519" s="27">
        <v>0</v>
      </c>
      <c r="S519" s="27">
        <v>0</v>
      </c>
      <c r="T519" s="27">
        <v>0</v>
      </c>
      <c r="U519" s="27">
        <v>-3.2000000000000001E-2</v>
      </c>
      <c r="V519" s="27">
        <v>-3.7999999999999999E-2</v>
      </c>
    </row>
    <row r="520" spans="1:22" ht="13.5" thickBot="1" x14ac:dyDescent="0.25">
      <c r="A520" s="619">
        <v>2012</v>
      </c>
      <c r="B520" s="27">
        <v>-6.0000000000000001E-3</v>
      </c>
      <c r="C520" s="27">
        <v>0</v>
      </c>
      <c r="D520" s="27">
        <v>0</v>
      </c>
      <c r="E520" s="27">
        <v>-6.0000000000000001E-3</v>
      </c>
      <c r="F520" s="27">
        <v>0</v>
      </c>
      <c r="G520" s="27">
        <v>0</v>
      </c>
      <c r="H520" s="27">
        <v>0</v>
      </c>
      <c r="I520" s="27">
        <v>0</v>
      </c>
      <c r="J520" s="27">
        <v>-7.0000000000000001E-3</v>
      </c>
      <c r="K520" s="619">
        <v>2012</v>
      </c>
      <c r="L520" s="27">
        <v>-6.0000000000000001E-3</v>
      </c>
      <c r="M520" s="27">
        <v>0</v>
      </c>
      <c r="N520" s="27">
        <v>-6.0000000000000001E-3</v>
      </c>
      <c r="O520" s="27">
        <v>-2.1999999999999999E-2</v>
      </c>
      <c r="P520" s="27">
        <v>0</v>
      </c>
      <c r="Q520" s="27">
        <v>0</v>
      </c>
      <c r="R520" s="27">
        <v>0</v>
      </c>
      <c r="S520" s="27">
        <v>0</v>
      </c>
      <c r="T520" s="27">
        <v>0</v>
      </c>
      <c r="U520" s="27">
        <v>-2.9000000000000001E-2</v>
      </c>
      <c r="V520" s="27">
        <v>-3.5999999999999997E-2</v>
      </c>
    </row>
    <row r="521" spans="1:22" ht="13.5" thickBot="1" x14ac:dyDescent="0.25">
      <c r="A521" s="619" t="s">
        <v>805</v>
      </c>
      <c r="B521" s="27" t="s">
        <v>13</v>
      </c>
      <c r="C521" s="27" t="s">
        <v>13</v>
      </c>
      <c r="D521" s="27" t="s">
        <v>13</v>
      </c>
      <c r="E521" s="27" t="s">
        <v>13</v>
      </c>
      <c r="F521" s="27" t="s">
        <v>13</v>
      </c>
      <c r="G521" s="27" t="s">
        <v>13</v>
      </c>
      <c r="H521" s="27" t="s">
        <v>13</v>
      </c>
      <c r="I521" s="27" t="s">
        <v>13</v>
      </c>
      <c r="J521" s="27" t="s">
        <v>13</v>
      </c>
      <c r="K521" s="619" t="s">
        <v>805</v>
      </c>
      <c r="L521" s="27" t="s">
        <v>13</v>
      </c>
      <c r="M521" s="27" t="s">
        <v>13</v>
      </c>
      <c r="N521" s="27" t="s">
        <v>13</v>
      </c>
      <c r="O521" s="27" t="s">
        <v>13</v>
      </c>
      <c r="P521" s="27" t="s">
        <v>13</v>
      </c>
      <c r="Q521" s="27" t="s">
        <v>13</v>
      </c>
      <c r="R521" s="27" t="s">
        <v>13</v>
      </c>
      <c r="S521" s="27" t="s">
        <v>13</v>
      </c>
      <c r="T521" s="27" t="s">
        <v>13</v>
      </c>
      <c r="U521" s="27" t="s">
        <v>13</v>
      </c>
      <c r="V521" s="27" t="s">
        <v>13</v>
      </c>
    </row>
    <row r="522" spans="1:22" ht="13.5" thickBot="1" x14ac:dyDescent="0.25">
      <c r="A522" s="619" t="s">
        <v>806</v>
      </c>
      <c r="B522" s="27" t="s">
        <v>13</v>
      </c>
      <c r="C522" s="27" t="s">
        <v>13</v>
      </c>
      <c r="D522" s="27" t="s">
        <v>13</v>
      </c>
      <c r="E522" s="27" t="s">
        <v>13</v>
      </c>
      <c r="F522" s="27" t="s">
        <v>13</v>
      </c>
      <c r="G522" s="27" t="s">
        <v>13</v>
      </c>
      <c r="H522" s="27" t="s">
        <v>13</v>
      </c>
      <c r="I522" s="27" t="s">
        <v>13</v>
      </c>
      <c r="J522" s="27" t="s">
        <v>13</v>
      </c>
      <c r="K522" s="619" t="s">
        <v>806</v>
      </c>
      <c r="L522" s="27" t="s">
        <v>13</v>
      </c>
      <c r="M522" s="27" t="s">
        <v>13</v>
      </c>
      <c r="N522" s="27" t="s">
        <v>13</v>
      </c>
      <c r="O522" s="27" t="s">
        <v>13</v>
      </c>
      <c r="P522" s="27" t="s">
        <v>13</v>
      </c>
      <c r="Q522" s="27" t="s">
        <v>13</v>
      </c>
      <c r="R522" s="27" t="s">
        <v>13</v>
      </c>
      <c r="S522" s="27" t="s">
        <v>13</v>
      </c>
      <c r="T522" s="27" t="s">
        <v>13</v>
      </c>
      <c r="U522" s="27" t="s">
        <v>13</v>
      </c>
      <c r="V522" s="27" t="s">
        <v>13</v>
      </c>
    </row>
    <row r="523" spans="1:22" ht="13.5" thickBot="1" x14ac:dyDescent="0.25">
      <c r="A523" s="619" t="s">
        <v>2845</v>
      </c>
      <c r="B523" s="27" t="s">
        <v>13</v>
      </c>
      <c r="C523" s="27" t="s">
        <v>13</v>
      </c>
      <c r="D523" s="27" t="s">
        <v>13</v>
      </c>
      <c r="E523" s="27" t="s">
        <v>13</v>
      </c>
      <c r="F523" s="27" t="s">
        <v>13</v>
      </c>
      <c r="G523" s="27" t="s">
        <v>13</v>
      </c>
      <c r="H523" s="27" t="s">
        <v>13</v>
      </c>
      <c r="I523" s="27" t="s">
        <v>13</v>
      </c>
      <c r="J523" s="27" t="s">
        <v>13</v>
      </c>
      <c r="K523" s="619" t="s">
        <v>2845</v>
      </c>
      <c r="L523" s="27" t="s">
        <v>13</v>
      </c>
      <c r="M523" s="27" t="s">
        <v>13</v>
      </c>
      <c r="N523" s="27" t="s">
        <v>13</v>
      </c>
      <c r="O523" s="27" t="s">
        <v>13</v>
      </c>
      <c r="P523" s="27" t="s">
        <v>13</v>
      </c>
      <c r="Q523" s="27" t="s">
        <v>13</v>
      </c>
      <c r="R523" s="27" t="s">
        <v>13</v>
      </c>
      <c r="S523" s="27" t="s">
        <v>13</v>
      </c>
      <c r="T523" s="27" t="s">
        <v>13</v>
      </c>
      <c r="U523" s="27" t="s">
        <v>13</v>
      </c>
      <c r="V523" s="27" t="s">
        <v>13</v>
      </c>
    </row>
    <row r="524" spans="1:22" ht="13.5" thickBot="1" x14ac:dyDescent="0.25">
      <c r="A524" s="619" t="s">
        <v>2870</v>
      </c>
      <c r="B524" s="27" t="s">
        <v>13</v>
      </c>
      <c r="C524" s="27" t="s">
        <v>13</v>
      </c>
      <c r="D524" s="27" t="s">
        <v>13</v>
      </c>
      <c r="E524" s="27" t="s">
        <v>13</v>
      </c>
      <c r="F524" s="27" t="s">
        <v>13</v>
      </c>
      <c r="G524" s="27" t="s">
        <v>13</v>
      </c>
      <c r="H524" s="27" t="s">
        <v>13</v>
      </c>
      <c r="I524" s="27" t="s">
        <v>13</v>
      </c>
      <c r="J524" s="27" t="s">
        <v>13</v>
      </c>
      <c r="K524" s="619" t="s">
        <v>2870</v>
      </c>
      <c r="L524" s="27" t="s">
        <v>13</v>
      </c>
      <c r="M524" s="27" t="s">
        <v>13</v>
      </c>
      <c r="N524" s="27" t="s">
        <v>13</v>
      </c>
      <c r="O524" s="27" t="s">
        <v>13</v>
      </c>
      <c r="P524" s="27" t="s">
        <v>13</v>
      </c>
      <c r="Q524" s="27" t="s">
        <v>13</v>
      </c>
      <c r="R524" s="27" t="s">
        <v>13</v>
      </c>
      <c r="S524" s="27" t="s">
        <v>13</v>
      </c>
      <c r="T524" s="27" t="s">
        <v>13</v>
      </c>
      <c r="U524" s="27" t="s">
        <v>13</v>
      </c>
      <c r="V524" s="27" t="s">
        <v>13</v>
      </c>
    </row>
    <row r="525" spans="1:22" ht="13.5" thickBot="1" x14ac:dyDescent="0.25">
      <c r="A525" s="640" t="s">
        <v>2883</v>
      </c>
      <c r="B525" s="27" t="s">
        <v>13</v>
      </c>
      <c r="C525" s="27" t="s">
        <v>13</v>
      </c>
      <c r="D525" s="27" t="s">
        <v>13</v>
      </c>
      <c r="E525" s="27" t="s">
        <v>13</v>
      </c>
      <c r="F525" s="27" t="s">
        <v>13</v>
      </c>
      <c r="G525" s="27" t="s">
        <v>13</v>
      </c>
      <c r="H525" s="27" t="s">
        <v>13</v>
      </c>
      <c r="I525" s="27" t="s">
        <v>13</v>
      </c>
      <c r="J525" s="27" t="s">
        <v>13</v>
      </c>
      <c r="K525" s="640" t="s">
        <v>2883</v>
      </c>
      <c r="L525" s="27" t="s">
        <v>13</v>
      </c>
      <c r="M525" s="27" t="s">
        <v>13</v>
      </c>
      <c r="N525" s="27" t="s">
        <v>13</v>
      </c>
      <c r="O525" s="27" t="s">
        <v>13</v>
      </c>
      <c r="P525" s="27" t="s">
        <v>13</v>
      </c>
      <c r="Q525" s="27" t="s">
        <v>13</v>
      </c>
      <c r="R525" s="27" t="s">
        <v>13</v>
      </c>
      <c r="S525" s="27" t="s">
        <v>13</v>
      </c>
      <c r="T525" s="27" t="s">
        <v>13</v>
      </c>
      <c r="U525" s="27" t="s">
        <v>13</v>
      </c>
      <c r="V525" s="27" t="s">
        <v>13</v>
      </c>
    </row>
    <row r="526" spans="1:22" ht="13.5" customHeight="1" thickBot="1" x14ac:dyDescent="0.25">
      <c r="A526" s="1024" t="s">
        <v>2409</v>
      </c>
      <c r="B526" s="1025"/>
      <c r="C526" s="1025"/>
      <c r="D526" s="1025"/>
      <c r="E526" s="1025"/>
      <c r="F526" s="1025"/>
      <c r="G526" s="1025"/>
      <c r="H526" s="1025"/>
      <c r="I526" s="1025"/>
      <c r="J526" s="1026"/>
      <c r="K526" s="1024" t="s">
        <v>2409</v>
      </c>
      <c r="L526" s="1025"/>
      <c r="M526" s="1025"/>
      <c r="N526" s="1025"/>
      <c r="O526" s="1025"/>
      <c r="P526" s="1025"/>
      <c r="Q526" s="1025"/>
      <c r="R526" s="1025"/>
      <c r="S526" s="1025"/>
      <c r="T526" s="1025"/>
      <c r="U526" s="1025"/>
      <c r="V526" s="1026"/>
    </row>
    <row r="527" spans="1:22" ht="13.5" thickBot="1" x14ac:dyDescent="0.25">
      <c r="A527" s="619">
        <v>2007</v>
      </c>
      <c r="B527" s="27" t="s">
        <v>14</v>
      </c>
      <c r="C527" s="27" t="s">
        <v>14</v>
      </c>
      <c r="D527" s="27" t="s">
        <v>14</v>
      </c>
      <c r="E527" s="27">
        <v>0.51100000000000001</v>
      </c>
      <c r="F527" s="27">
        <v>6.0000000000000001E-3</v>
      </c>
      <c r="G527" s="27">
        <v>0.13</v>
      </c>
      <c r="H527" s="27" t="s">
        <v>796</v>
      </c>
      <c r="I527" s="27" t="s">
        <v>796</v>
      </c>
      <c r="J527" s="27">
        <v>0.64700000000000002</v>
      </c>
      <c r="K527" s="619">
        <v>2007</v>
      </c>
      <c r="L527" s="27">
        <v>0.11899999999999999</v>
      </c>
      <c r="M527" s="27" t="s">
        <v>40</v>
      </c>
      <c r="N527" s="27">
        <v>0.11899999999999999</v>
      </c>
      <c r="O527" s="27">
        <v>0.17399999999999999</v>
      </c>
      <c r="P527" s="27">
        <v>3.5000000000000003E-2</v>
      </c>
      <c r="Q527" s="27" t="s">
        <v>36</v>
      </c>
      <c r="R527" s="27">
        <v>3.5000000000000003E-2</v>
      </c>
      <c r="S527" s="27" t="s">
        <v>301</v>
      </c>
      <c r="T527" s="27">
        <v>2.5999999999999999E-2</v>
      </c>
      <c r="U527" s="27">
        <v>0.35299999999999998</v>
      </c>
      <c r="V527" s="27">
        <v>1</v>
      </c>
    </row>
    <row r="528" spans="1:22" ht="13.5" thickBot="1" x14ac:dyDescent="0.25">
      <c r="A528" s="619">
        <v>2008</v>
      </c>
      <c r="B528" s="27" t="s">
        <v>14</v>
      </c>
      <c r="C528" s="27" t="s">
        <v>14</v>
      </c>
      <c r="D528" s="27" t="s">
        <v>14</v>
      </c>
      <c r="E528" s="27">
        <v>0.51200000000000001</v>
      </c>
      <c r="F528" s="27">
        <v>6.0000000000000001E-3</v>
      </c>
      <c r="G528" s="27">
        <v>0.13300000000000001</v>
      </c>
      <c r="H528" s="27" t="s">
        <v>796</v>
      </c>
      <c r="I528" s="27" t="s">
        <v>796</v>
      </c>
      <c r="J528" s="27">
        <v>0.65100000000000002</v>
      </c>
      <c r="K528" s="619">
        <v>2008</v>
      </c>
      <c r="L528" s="27">
        <v>0.11899999999999999</v>
      </c>
      <c r="M528" s="27" t="s">
        <v>40</v>
      </c>
      <c r="N528" s="27">
        <v>0.11899999999999999</v>
      </c>
      <c r="O528" s="27">
        <v>0.16800000000000001</v>
      </c>
      <c r="P528" s="27">
        <v>3.5000000000000003E-2</v>
      </c>
      <c r="Q528" s="27" t="s">
        <v>36</v>
      </c>
      <c r="R528" s="27">
        <v>3.5000000000000003E-2</v>
      </c>
      <c r="S528" s="27" t="s">
        <v>301</v>
      </c>
      <c r="T528" s="27">
        <v>2.7E-2</v>
      </c>
      <c r="U528" s="27">
        <v>0.34899999999999998</v>
      </c>
      <c r="V528" s="27">
        <v>1</v>
      </c>
    </row>
    <row r="529" spans="1:22" ht="13.5" thickBot="1" x14ac:dyDescent="0.25">
      <c r="A529" s="619">
        <v>2009</v>
      </c>
      <c r="B529" s="27" t="s">
        <v>14</v>
      </c>
      <c r="C529" s="27" t="s">
        <v>14</v>
      </c>
      <c r="D529" s="27" t="s">
        <v>14</v>
      </c>
      <c r="E529" s="27">
        <v>0.502</v>
      </c>
      <c r="F529" s="27">
        <v>6.0000000000000001E-3</v>
      </c>
      <c r="G529" s="27">
        <v>0.13300000000000001</v>
      </c>
      <c r="H529" s="27" t="s">
        <v>796</v>
      </c>
      <c r="I529" s="27" t="s">
        <v>796</v>
      </c>
      <c r="J529" s="27">
        <v>0.64200000000000002</v>
      </c>
      <c r="K529" s="619">
        <v>2009</v>
      </c>
      <c r="L529" s="27">
        <v>0.124</v>
      </c>
      <c r="M529" s="27" t="s">
        <v>40</v>
      </c>
      <c r="N529" s="27">
        <v>0.124</v>
      </c>
      <c r="O529" s="27">
        <v>0.16900000000000001</v>
      </c>
      <c r="P529" s="27">
        <v>3.7999999999999999E-2</v>
      </c>
      <c r="Q529" s="27" t="s">
        <v>36</v>
      </c>
      <c r="R529" s="27">
        <v>3.7999999999999999E-2</v>
      </c>
      <c r="S529" s="27" t="s">
        <v>301</v>
      </c>
      <c r="T529" s="27">
        <v>2.7E-2</v>
      </c>
      <c r="U529" s="27">
        <v>0.35799999999999998</v>
      </c>
      <c r="V529" s="27">
        <v>1</v>
      </c>
    </row>
    <row r="530" spans="1:22" ht="13.5" thickBot="1" x14ac:dyDescent="0.25">
      <c r="A530" s="619">
        <v>2010</v>
      </c>
      <c r="B530" s="27" t="s">
        <v>14</v>
      </c>
      <c r="C530" s="27" t="s">
        <v>14</v>
      </c>
      <c r="D530" s="27" t="s">
        <v>14</v>
      </c>
      <c r="E530" s="27">
        <v>0.499</v>
      </c>
      <c r="F530" s="27">
        <v>6.0000000000000001E-3</v>
      </c>
      <c r="G530" s="27">
        <v>0.13700000000000001</v>
      </c>
      <c r="H530" s="27" t="s">
        <v>796</v>
      </c>
      <c r="I530" s="27" t="s">
        <v>796</v>
      </c>
      <c r="J530" s="27">
        <v>0.64300000000000002</v>
      </c>
      <c r="K530" s="619">
        <v>2010</v>
      </c>
      <c r="L530" s="27">
        <v>0.123</v>
      </c>
      <c r="M530" s="27" t="s">
        <v>40</v>
      </c>
      <c r="N530" s="27">
        <v>0.123</v>
      </c>
      <c r="O530" s="27">
        <v>0.16900000000000001</v>
      </c>
      <c r="P530" s="27">
        <v>0.04</v>
      </c>
      <c r="Q530" s="27" t="s">
        <v>36</v>
      </c>
      <c r="R530" s="27">
        <v>0.04</v>
      </c>
      <c r="S530" s="27" t="s">
        <v>301</v>
      </c>
      <c r="T530" s="27">
        <v>2.5999999999999999E-2</v>
      </c>
      <c r="U530" s="27">
        <v>0.35699999999999998</v>
      </c>
      <c r="V530" s="27">
        <v>1</v>
      </c>
    </row>
    <row r="531" spans="1:22" ht="13.5" thickBot="1" x14ac:dyDescent="0.25">
      <c r="A531" s="619">
        <v>2011</v>
      </c>
      <c r="B531" s="27">
        <v>0.496</v>
      </c>
      <c r="C531" s="27">
        <v>1E-3</v>
      </c>
      <c r="D531" s="27">
        <v>8.0000000000000002E-3</v>
      </c>
      <c r="E531" s="27">
        <v>0.505</v>
      </c>
      <c r="F531" s="27">
        <v>6.0000000000000001E-3</v>
      </c>
      <c r="G531" s="27">
        <v>0.124</v>
      </c>
      <c r="H531" s="27">
        <v>4.0000000000000001E-3</v>
      </c>
      <c r="I531" s="27">
        <v>1E-3</v>
      </c>
      <c r="J531" s="27">
        <v>0.64</v>
      </c>
      <c r="K531" s="619">
        <v>2011</v>
      </c>
      <c r="L531" s="27">
        <v>0.124</v>
      </c>
      <c r="M531" s="27">
        <v>2E-3</v>
      </c>
      <c r="N531" s="27">
        <v>0.125</v>
      </c>
      <c r="O531" s="27">
        <v>0.17399999999999999</v>
      </c>
      <c r="P531" s="27">
        <v>3.6999999999999998E-2</v>
      </c>
      <c r="Q531" s="27">
        <v>3.0000000000000001E-3</v>
      </c>
      <c r="R531" s="27">
        <v>3.9E-2</v>
      </c>
      <c r="S531" s="27">
        <v>1.4999999999999999E-2</v>
      </c>
      <c r="T531" s="27">
        <v>6.0000000000000001E-3</v>
      </c>
      <c r="U531" s="27">
        <v>0.36</v>
      </c>
      <c r="V531" s="27">
        <v>1</v>
      </c>
    </row>
    <row r="532" spans="1:22" ht="13.5" thickBot="1" x14ac:dyDescent="0.25">
      <c r="A532" s="619">
        <v>2012</v>
      </c>
      <c r="B532" s="27">
        <v>0.48899999999999999</v>
      </c>
      <c r="C532" s="27">
        <v>1E-3</v>
      </c>
      <c r="D532" s="27">
        <v>1.0999999999999999E-2</v>
      </c>
      <c r="E532" s="27">
        <v>0.5</v>
      </c>
      <c r="F532" s="27">
        <v>6.0000000000000001E-3</v>
      </c>
      <c r="G532" s="27">
        <v>0.124</v>
      </c>
      <c r="H532" s="27">
        <v>5.0000000000000001E-3</v>
      </c>
      <c r="I532" s="27">
        <v>1E-3</v>
      </c>
      <c r="J532" s="27">
        <v>0.63600000000000001</v>
      </c>
      <c r="K532" s="619">
        <v>2012</v>
      </c>
      <c r="L532" s="27">
        <v>0.125</v>
      </c>
      <c r="M532" s="27">
        <v>2E-3</v>
      </c>
      <c r="N532" s="27">
        <v>0.127</v>
      </c>
      <c r="O532" s="27">
        <v>0.17599999999999999</v>
      </c>
      <c r="P532" s="27">
        <v>3.7999999999999999E-2</v>
      </c>
      <c r="Q532" s="27">
        <v>3.0000000000000001E-3</v>
      </c>
      <c r="R532" s="27">
        <v>4.1000000000000002E-2</v>
      </c>
      <c r="S532" s="27">
        <v>1.4999999999999999E-2</v>
      </c>
      <c r="T532" s="27">
        <v>5.0000000000000001E-3</v>
      </c>
      <c r="U532" s="27">
        <v>0.36399999999999999</v>
      </c>
      <c r="V532" s="27">
        <v>1</v>
      </c>
    </row>
    <row r="533" spans="1:22" ht="13.5" thickBot="1" x14ac:dyDescent="0.25">
      <c r="A533" s="619">
        <v>2013</v>
      </c>
      <c r="B533" s="27">
        <v>0.46</v>
      </c>
      <c r="C533" s="27">
        <v>2E-3</v>
      </c>
      <c r="D533" s="27">
        <v>2.1999999999999999E-2</v>
      </c>
      <c r="E533" s="27">
        <v>0.48499999999999999</v>
      </c>
      <c r="F533" s="27">
        <v>6.0000000000000001E-3</v>
      </c>
      <c r="G533" s="27">
        <v>0.122</v>
      </c>
      <c r="H533" s="27">
        <v>4.0000000000000001E-3</v>
      </c>
      <c r="I533" s="27">
        <v>1E-3</v>
      </c>
      <c r="J533" s="27">
        <v>0.61799999999999999</v>
      </c>
      <c r="K533" s="619">
        <v>2013</v>
      </c>
      <c r="L533" s="27">
        <v>0.127</v>
      </c>
      <c r="M533" s="27">
        <v>2E-3</v>
      </c>
      <c r="N533" s="27">
        <v>0.129</v>
      </c>
      <c r="O533" s="27">
        <v>0.19400000000000001</v>
      </c>
      <c r="P533" s="27">
        <v>3.7999999999999999E-2</v>
      </c>
      <c r="Q533" s="27">
        <v>3.0000000000000001E-3</v>
      </c>
      <c r="R533" s="27">
        <v>4.1000000000000002E-2</v>
      </c>
      <c r="S533" s="27">
        <v>1.4E-2</v>
      </c>
      <c r="T533" s="27">
        <v>4.0000000000000001E-3</v>
      </c>
      <c r="U533" s="27">
        <v>0.38200000000000001</v>
      </c>
      <c r="V533" s="27">
        <v>1</v>
      </c>
    </row>
    <row r="534" spans="1:22" ht="13.5" thickBot="1" x14ac:dyDescent="0.25">
      <c r="A534" s="619">
        <v>2014</v>
      </c>
      <c r="B534" s="174">
        <v>0.45400000000000001</v>
      </c>
      <c r="C534" s="174">
        <v>3.0000000000000001E-3</v>
      </c>
      <c r="D534" s="174">
        <v>2.5000000000000001E-2</v>
      </c>
      <c r="E534" s="174">
        <v>0.48199999999999998</v>
      </c>
      <c r="F534" s="174">
        <v>6.0000000000000001E-3</v>
      </c>
      <c r="G534" s="174">
        <v>0.12</v>
      </c>
      <c r="H534" s="174">
        <v>4.0000000000000001E-3</v>
      </c>
      <c r="I534" s="174">
        <v>1E-3</v>
      </c>
      <c r="J534" s="174">
        <v>0.61199999999999999</v>
      </c>
      <c r="K534" s="619">
        <v>2014</v>
      </c>
      <c r="L534" s="174">
        <v>0.129</v>
      </c>
      <c r="M534" s="174">
        <v>2E-3</v>
      </c>
      <c r="N534" s="174">
        <v>0.13100000000000001</v>
      </c>
      <c r="O534" s="174">
        <v>0.19500000000000001</v>
      </c>
      <c r="P534" s="174">
        <v>3.9E-2</v>
      </c>
      <c r="Q534" s="174">
        <v>3.0000000000000001E-3</v>
      </c>
      <c r="R534" s="174">
        <v>4.2000000000000003E-2</v>
      </c>
      <c r="S534" s="174">
        <v>1.4999999999999999E-2</v>
      </c>
      <c r="T534" s="174">
        <v>4.0000000000000001E-3</v>
      </c>
      <c r="U534" s="174">
        <v>0.38800000000000001</v>
      </c>
      <c r="V534" s="174">
        <v>1</v>
      </c>
    </row>
    <row r="535" spans="1:22" ht="13.5" thickBot="1" x14ac:dyDescent="0.25">
      <c r="A535" s="619">
        <v>2015</v>
      </c>
      <c r="B535" s="174">
        <v>0.45263022026050181</v>
      </c>
      <c r="C535" s="174">
        <v>3.0202153806017755E-3</v>
      </c>
      <c r="D535" s="174">
        <v>2.3487925532707725E-2</v>
      </c>
      <c r="E535" s="174">
        <v>0.47913836117381131</v>
      </c>
      <c r="F535" s="174">
        <v>5.7856978623074427E-3</v>
      </c>
      <c r="G535" s="174">
        <v>0.1183692384789423</v>
      </c>
      <c r="H535" s="174">
        <v>3.6933073224871315E-3</v>
      </c>
      <c r="I535" s="174">
        <v>8.5027826366577074E-4</v>
      </c>
      <c r="J535" s="174">
        <v>0.60783688310121398</v>
      </c>
      <c r="K535" s="619">
        <v>2015</v>
      </c>
      <c r="L535" s="174">
        <v>0.12850325536870585</v>
      </c>
      <c r="M535" s="174">
        <v>1.9244648271921827E-3</v>
      </c>
      <c r="N535" s="174">
        <v>0.13042772019589804</v>
      </c>
      <c r="O535" s="174">
        <v>0.19734298571035092</v>
      </c>
      <c r="P535" s="174">
        <v>4.0404743301647054E-2</v>
      </c>
      <c r="Q535" s="174">
        <v>3.2504738124525556E-3</v>
      </c>
      <c r="R535" s="174">
        <v>4.3655195065030204E-2</v>
      </c>
      <c r="S535" s="174">
        <v>1.6319508478616858E-2</v>
      </c>
      <c r="T535" s="174">
        <v>4.417707448890037E-3</v>
      </c>
      <c r="U535" s="174">
        <v>0.39216311689878602</v>
      </c>
      <c r="V535" s="174">
        <v>1</v>
      </c>
    </row>
    <row r="536" spans="1:22" ht="13.5" thickBot="1" x14ac:dyDescent="0.25">
      <c r="A536" s="619">
        <v>2016</v>
      </c>
      <c r="B536" s="174">
        <v>0.45101423673779745</v>
      </c>
      <c r="C536" s="174">
        <v>4.265878829044948E-3</v>
      </c>
      <c r="D536" s="174">
        <v>2.3224360631793867E-2</v>
      </c>
      <c r="E536" s="174">
        <v>0.47850449729178707</v>
      </c>
      <c r="F536" s="174">
        <v>5.7862520495687358E-3</v>
      </c>
      <c r="G536" s="174">
        <v>0.11446919697573152</v>
      </c>
      <c r="H536" s="174">
        <v>3.4687686582102533E-3</v>
      </c>
      <c r="I536" s="174">
        <v>6.6472955606468797E-4</v>
      </c>
      <c r="J536" s="174">
        <v>0.60289344453136229</v>
      </c>
      <c r="K536" s="619">
        <v>2016</v>
      </c>
      <c r="L536" s="174">
        <v>0.12768428801145038</v>
      </c>
      <c r="M536" s="174">
        <v>1.9362035964919054E-3</v>
      </c>
      <c r="N536" s="174">
        <v>0.12962049160794228</v>
      </c>
      <c r="O536" s="174">
        <v>0.19986125347230177</v>
      </c>
      <c r="P536" s="174">
        <v>4.258236780489949E-2</v>
      </c>
      <c r="Q536" s="174">
        <v>3.8579161983459849E-3</v>
      </c>
      <c r="R536" s="174">
        <v>4.6440284003245472E-2</v>
      </c>
      <c r="S536" s="174">
        <v>1.6301208844256908E-2</v>
      </c>
      <c r="T536" s="174">
        <v>4.8833175408912874E-3</v>
      </c>
      <c r="U536" s="174">
        <v>0.39710655546863771</v>
      </c>
      <c r="V536" s="174">
        <v>1</v>
      </c>
    </row>
    <row r="537" spans="1:22" ht="13.5" thickBot="1" x14ac:dyDescent="0.25">
      <c r="A537" s="640">
        <v>2017</v>
      </c>
      <c r="B537" s="174">
        <v>0.45879759154775629</v>
      </c>
      <c r="C537" s="174">
        <v>4.0924489245240765E-3</v>
      </c>
      <c r="D537" s="174">
        <v>2.335951581083389E-2</v>
      </c>
      <c r="E537" s="174">
        <v>0.48624955628311417</v>
      </c>
      <c r="F537" s="174">
        <v>5.738300202928241E-3</v>
      </c>
      <c r="G537" s="174">
        <v>0.11921738069092608</v>
      </c>
      <c r="H537" s="174">
        <v>3.5007913551446546E-3</v>
      </c>
      <c r="I537" s="174">
        <v>6.3408107870890267E-4</v>
      </c>
      <c r="J537" s="174">
        <v>0.61534013064379656</v>
      </c>
      <c r="K537" s="640">
        <v>2017</v>
      </c>
      <c r="L537" s="174">
        <v>0.12923330412484182</v>
      </c>
      <c r="M537" s="174">
        <v>1.8643418162894625E-3</v>
      </c>
      <c r="N537" s="174">
        <v>0.13109762490815691</v>
      </c>
      <c r="O537" s="174">
        <v>0.183221668220688</v>
      </c>
      <c r="P537" s="174">
        <v>4.5074463354700944E-2</v>
      </c>
      <c r="Q537" s="174">
        <v>4.3561182913829611E-3</v>
      </c>
      <c r="R537" s="174">
        <v>4.9430539580135144E-2</v>
      </c>
      <c r="S537" s="174">
        <v>1.5663466352383554E-2</v>
      </c>
      <c r="T537" s="174">
        <v>5.2465702948400247E-3</v>
      </c>
      <c r="U537" s="174">
        <v>0.38465989038917797</v>
      </c>
      <c r="V537" s="174">
        <v>1</v>
      </c>
    </row>
    <row r="538" spans="1:22" x14ac:dyDescent="0.2">
      <c r="A538" s="414" t="s">
        <v>18</v>
      </c>
      <c r="B538" s="401"/>
      <c r="C538" s="401"/>
      <c r="D538" s="401"/>
      <c r="E538" s="401"/>
      <c r="F538" s="401"/>
      <c r="G538" s="401"/>
      <c r="H538" s="401"/>
      <c r="I538" s="401"/>
      <c r="J538" s="401"/>
      <c r="K538" s="414" t="s">
        <v>18</v>
      </c>
    </row>
    <row r="539" spans="1:22" x14ac:dyDescent="0.2">
      <c r="A539" s="414" t="s">
        <v>19</v>
      </c>
      <c r="B539" s="401"/>
      <c r="C539" s="401"/>
      <c r="D539" s="401"/>
      <c r="E539" s="401"/>
      <c r="F539" s="401"/>
      <c r="G539" s="401"/>
      <c r="H539" s="401"/>
      <c r="I539" s="401"/>
      <c r="J539" s="401"/>
      <c r="K539" s="414" t="s">
        <v>801</v>
      </c>
    </row>
    <row r="540" spans="1:22" x14ac:dyDescent="0.2">
      <c r="A540" s="414" t="s">
        <v>20</v>
      </c>
      <c r="B540" s="401"/>
      <c r="C540" s="401"/>
      <c r="D540" s="401"/>
      <c r="E540" s="401"/>
      <c r="F540" s="401"/>
      <c r="G540" s="401"/>
      <c r="H540" s="401"/>
      <c r="I540" s="401"/>
      <c r="J540" s="401"/>
      <c r="K540" s="414" t="s">
        <v>802</v>
      </c>
    </row>
    <row r="541" spans="1:22" x14ac:dyDescent="0.2">
      <c r="A541" s="414" t="s">
        <v>797</v>
      </c>
      <c r="B541" s="401"/>
      <c r="C541" s="401"/>
      <c r="D541" s="401"/>
      <c r="E541" s="401"/>
      <c r="F541" s="401"/>
      <c r="G541" s="401"/>
      <c r="H541" s="401"/>
      <c r="I541" s="401"/>
      <c r="J541" s="401"/>
      <c r="K541" s="414" t="s">
        <v>43</v>
      </c>
    </row>
    <row r="542" spans="1:22" x14ac:dyDescent="0.2">
      <c r="A542" s="414" t="s">
        <v>808</v>
      </c>
      <c r="B542" s="401"/>
      <c r="C542" s="401"/>
      <c r="D542" s="401"/>
      <c r="E542" s="401"/>
      <c r="F542" s="401"/>
      <c r="G542" s="401"/>
      <c r="H542" s="401"/>
      <c r="I542" s="401"/>
      <c r="J542" s="401"/>
      <c r="K542" s="414" t="s">
        <v>44</v>
      </c>
    </row>
    <row r="543" spans="1:22" x14ac:dyDescent="0.2">
      <c r="A543" s="434" t="s">
        <v>807</v>
      </c>
      <c r="B543" s="401"/>
      <c r="C543" s="401"/>
      <c r="D543" s="401"/>
      <c r="E543" s="401"/>
      <c r="F543" s="401"/>
      <c r="G543" s="401"/>
      <c r="H543" s="401"/>
      <c r="I543" s="401"/>
      <c r="J543" s="401"/>
      <c r="K543" s="414" t="s">
        <v>810</v>
      </c>
    </row>
    <row r="544" spans="1:22" x14ac:dyDescent="0.2">
      <c r="A544" s="414" t="s">
        <v>22</v>
      </c>
      <c r="B544" s="401"/>
      <c r="C544" s="401"/>
      <c r="D544" s="401"/>
      <c r="E544" s="401"/>
      <c r="F544" s="401"/>
      <c r="G544" s="401"/>
      <c r="H544" s="401"/>
      <c r="I544" s="401"/>
      <c r="J544" s="401"/>
      <c r="K544" s="434" t="s">
        <v>811</v>
      </c>
    </row>
    <row r="545" spans="1:11" x14ac:dyDescent="0.2">
      <c r="A545" s="415"/>
      <c r="B545" s="401"/>
      <c r="C545" s="401"/>
      <c r="D545" s="401"/>
      <c r="E545" s="401"/>
      <c r="F545" s="401"/>
      <c r="G545" s="401"/>
      <c r="H545" s="401"/>
      <c r="I545" s="401"/>
      <c r="J545" s="401"/>
      <c r="K545" s="414" t="s">
        <v>22</v>
      </c>
    </row>
  </sheetData>
  <mergeCells count="179">
    <mergeCell ref="A20:J20"/>
    <mergeCell ref="I6:I7"/>
    <mergeCell ref="J6:J7"/>
    <mergeCell ref="A8:J8"/>
    <mergeCell ref="A1:J1"/>
    <mergeCell ref="A2:J2"/>
    <mergeCell ref="A3:J3"/>
    <mergeCell ref="A4:J4"/>
    <mergeCell ref="A5:J5"/>
    <mergeCell ref="A6:A7"/>
    <mergeCell ref="B6:E6"/>
    <mergeCell ref="F6:F7"/>
    <mergeCell ref="G6:G7"/>
    <mergeCell ref="H6:H7"/>
    <mergeCell ref="A104:J104"/>
    <mergeCell ref="A116:J116"/>
    <mergeCell ref="A138:J138"/>
    <mergeCell ref="A68:J68"/>
    <mergeCell ref="A80:J80"/>
    <mergeCell ref="A92:J92"/>
    <mergeCell ref="A32:J32"/>
    <mergeCell ref="A44:J44"/>
    <mergeCell ref="A56:J56"/>
    <mergeCell ref="J143:J144"/>
    <mergeCell ref="A145:J145"/>
    <mergeCell ref="A157:J157"/>
    <mergeCell ref="A139:J139"/>
    <mergeCell ref="A140:J140"/>
    <mergeCell ref="A141:J141"/>
    <mergeCell ref="A142:J142"/>
    <mergeCell ref="A143:A144"/>
    <mergeCell ref="B143:E143"/>
    <mergeCell ref="F143:F144"/>
    <mergeCell ref="G143:G144"/>
    <mergeCell ref="H143:H144"/>
    <mergeCell ref="I143:I144"/>
    <mergeCell ref="A241:J241"/>
    <mergeCell ref="A253:J253"/>
    <mergeCell ref="A275:J275"/>
    <mergeCell ref="A205:J205"/>
    <mergeCell ref="A217:J217"/>
    <mergeCell ref="A229:J229"/>
    <mergeCell ref="A169:J169"/>
    <mergeCell ref="A181:J181"/>
    <mergeCell ref="A193:J193"/>
    <mergeCell ref="A330:J330"/>
    <mergeCell ref="J280:J281"/>
    <mergeCell ref="A282:J282"/>
    <mergeCell ref="A294:J294"/>
    <mergeCell ref="A276:J276"/>
    <mergeCell ref="A277:J277"/>
    <mergeCell ref="A278:J278"/>
    <mergeCell ref="A279:J279"/>
    <mergeCell ref="A280:A281"/>
    <mergeCell ref="B280:E280"/>
    <mergeCell ref="F280:F281"/>
    <mergeCell ref="G280:G281"/>
    <mergeCell ref="H280:H281"/>
    <mergeCell ref="I280:I281"/>
    <mergeCell ref="K1:V1"/>
    <mergeCell ref="K2:V2"/>
    <mergeCell ref="K3:V3"/>
    <mergeCell ref="K4:V4"/>
    <mergeCell ref="K5:V5"/>
    <mergeCell ref="K6:K7"/>
    <mergeCell ref="L6:N6"/>
    <mergeCell ref="O6:O7"/>
    <mergeCell ref="A478:J478"/>
    <mergeCell ref="A442:J442"/>
    <mergeCell ref="A454:J454"/>
    <mergeCell ref="A466:J466"/>
    <mergeCell ref="J416:J417"/>
    <mergeCell ref="A418:J418"/>
    <mergeCell ref="A430:J430"/>
    <mergeCell ref="A413:J413"/>
    <mergeCell ref="A414:J414"/>
    <mergeCell ref="A415:J415"/>
    <mergeCell ref="A416:A417"/>
    <mergeCell ref="B416:E416"/>
    <mergeCell ref="K20:V20"/>
    <mergeCell ref="P6:R6"/>
    <mergeCell ref="S6:S7"/>
    <mergeCell ref="T6:T7"/>
    <mergeCell ref="U6:U7"/>
    <mergeCell ref="V6:V7"/>
    <mergeCell ref="K8:V8"/>
    <mergeCell ref="A514:J514"/>
    <mergeCell ref="A526:J526"/>
    <mergeCell ref="A490:J490"/>
    <mergeCell ref="A502:J502"/>
    <mergeCell ref="F416:F417"/>
    <mergeCell ref="G416:G417"/>
    <mergeCell ref="H416:H417"/>
    <mergeCell ref="I416:I417"/>
    <mergeCell ref="A378:J378"/>
    <mergeCell ref="A390:J390"/>
    <mergeCell ref="A411:J411"/>
    <mergeCell ref="A412:J412"/>
    <mergeCell ref="A342:J342"/>
    <mergeCell ref="A354:J354"/>
    <mergeCell ref="A366:J366"/>
    <mergeCell ref="A306:J306"/>
    <mergeCell ref="A318:J318"/>
    <mergeCell ref="K104:V104"/>
    <mergeCell ref="K116:V116"/>
    <mergeCell ref="K138:V138"/>
    <mergeCell ref="K68:V68"/>
    <mergeCell ref="K80:V80"/>
    <mergeCell ref="K92:V92"/>
    <mergeCell ref="K32:V32"/>
    <mergeCell ref="K44:V44"/>
    <mergeCell ref="K56:V56"/>
    <mergeCell ref="K169:V169"/>
    <mergeCell ref="U143:U144"/>
    <mergeCell ref="V143:V144"/>
    <mergeCell ref="K145:V145"/>
    <mergeCell ref="K157:V157"/>
    <mergeCell ref="K139:V139"/>
    <mergeCell ref="K140:V140"/>
    <mergeCell ref="K141:V141"/>
    <mergeCell ref="K142:V142"/>
    <mergeCell ref="K143:K144"/>
    <mergeCell ref="L143:N143"/>
    <mergeCell ref="O143:O144"/>
    <mergeCell ref="P143:R143"/>
    <mergeCell ref="S143:S144"/>
    <mergeCell ref="T143:T144"/>
    <mergeCell ref="K241:V241"/>
    <mergeCell ref="K253:V253"/>
    <mergeCell ref="K275:V275"/>
    <mergeCell ref="K276:V276"/>
    <mergeCell ref="K277:V277"/>
    <mergeCell ref="K278:V278"/>
    <mergeCell ref="K217:V217"/>
    <mergeCell ref="K229:V229"/>
    <mergeCell ref="K181:V181"/>
    <mergeCell ref="K193:V193"/>
    <mergeCell ref="K205:V205"/>
    <mergeCell ref="K306:V306"/>
    <mergeCell ref="K318:V318"/>
    <mergeCell ref="K330:V330"/>
    <mergeCell ref="K282:V282"/>
    <mergeCell ref="K294:V294"/>
    <mergeCell ref="K279:V279"/>
    <mergeCell ref="K280:K281"/>
    <mergeCell ref="L280:N280"/>
    <mergeCell ref="O280:O281"/>
    <mergeCell ref="P280:R280"/>
    <mergeCell ref="S280:S281"/>
    <mergeCell ref="T280:T281"/>
    <mergeCell ref="U280:U281"/>
    <mergeCell ref="V280:V281"/>
    <mergeCell ref="K411:V411"/>
    <mergeCell ref="K412:V412"/>
    <mergeCell ref="K413:V413"/>
    <mergeCell ref="K414:V414"/>
    <mergeCell ref="K415:V415"/>
    <mergeCell ref="K378:V378"/>
    <mergeCell ref="K390:V390"/>
    <mergeCell ref="K342:V342"/>
    <mergeCell ref="K354:V354"/>
    <mergeCell ref="K366:V366"/>
    <mergeCell ref="K478:V478"/>
    <mergeCell ref="K490:V490"/>
    <mergeCell ref="K514:V514"/>
    <mergeCell ref="K526:V526"/>
    <mergeCell ref="K442:V442"/>
    <mergeCell ref="K454:V454"/>
    <mergeCell ref="K466:V466"/>
    <mergeCell ref="U416:U417"/>
    <mergeCell ref="V416:V417"/>
    <mergeCell ref="K418:V418"/>
    <mergeCell ref="K430:V430"/>
    <mergeCell ref="K416:K417"/>
    <mergeCell ref="L416:N416"/>
    <mergeCell ref="O416:O417"/>
    <mergeCell ref="P416:R416"/>
    <mergeCell ref="S416:S417"/>
    <mergeCell ref="T416:T417"/>
  </mergeCells>
  <hyperlinks>
    <hyperlink ref="W7" location="TOC!A1" display="RETURN TO TABLE OF CONTENTS" xr:uid="{00000000-0004-0000-4E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98"/>
  <sheetViews>
    <sheetView workbookViewId="0">
      <pane xSplit="1" ySplit="6" topLeftCell="B25" activePane="bottomRight" state="frozen"/>
      <selection activeCell="W6" sqref="W6"/>
      <selection pane="topRight" activeCell="W6" sqref="W6"/>
      <selection pane="bottomLeft" activeCell="W6" sqref="W6"/>
      <selection pane="bottomRight" activeCell="W6" sqref="W6"/>
    </sheetView>
  </sheetViews>
  <sheetFormatPr defaultColWidth="9.7109375" defaultRowHeight="12.75" x14ac:dyDescent="0.2"/>
  <cols>
    <col min="1" max="10" width="9.7109375" customWidth="1"/>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3" t="s">
        <v>2283</v>
      </c>
      <c r="B3" s="781"/>
      <c r="C3" s="781"/>
      <c r="D3" s="781"/>
      <c r="E3" s="781"/>
      <c r="F3" s="781"/>
      <c r="G3" s="781"/>
      <c r="H3" s="781"/>
      <c r="I3" s="781"/>
      <c r="J3" s="788"/>
      <c r="K3" s="787" t="s">
        <v>2283</v>
      </c>
      <c r="L3" s="785"/>
      <c r="M3" s="785"/>
      <c r="N3" s="785"/>
      <c r="O3" s="785"/>
      <c r="P3" s="785"/>
      <c r="Q3" s="785"/>
      <c r="R3" s="785"/>
      <c r="S3" s="785"/>
      <c r="T3" s="785"/>
      <c r="U3" s="785"/>
      <c r="V3" s="796"/>
    </row>
    <row r="4" spans="1:23" ht="13.5" customHeight="1" thickBot="1" x14ac:dyDescent="0.25">
      <c r="A4" s="789" t="s">
        <v>793</v>
      </c>
      <c r="B4" s="790"/>
      <c r="C4" s="790"/>
      <c r="D4" s="790"/>
      <c r="E4" s="790"/>
      <c r="F4" s="790"/>
      <c r="G4" s="790"/>
      <c r="H4" s="790"/>
      <c r="I4" s="790"/>
      <c r="J4" s="791"/>
      <c r="K4" s="793" t="s">
        <v>2279</v>
      </c>
      <c r="L4" s="794"/>
      <c r="M4" s="794"/>
      <c r="N4" s="794"/>
      <c r="O4" s="794"/>
      <c r="P4" s="794"/>
      <c r="Q4" s="794"/>
      <c r="R4" s="794"/>
      <c r="S4" s="794"/>
      <c r="T4" s="794"/>
      <c r="U4" s="794"/>
      <c r="V4" s="795"/>
    </row>
    <row r="5" spans="1:23" s="72" customFormat="1" ht="13.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39.7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5">
        <v>1977</v>
      </c>
      <c r="B7" s="39" t="s">
        <v>14</v>
      </c>
      <c r="C7" s="40" t="s">
        <v>13</v>
      </c>
      <c r="D7" s="40" t="s">
        <v>14</v>
      </c>
      <c r="E7" s="40">
        <v>4</v>
      </c>
      <c r="F7" s="39">
        <v>3.2</v>
      </c>
      <c r="G7" s="39" t="s">
        <v>13</v>
      </c>
      <c r="H7" s="39" t="s">
        <v>13</v>
      </c>
      <c r="I7" s="40" t="s">
        <v>13</v>
      </c>
      <c r="J7" s="39">
        <v>4</v>
      </c>
      <c r="K7" s="74">
        <v>1977</v>
      </c>
      <c r="L7" s="39" t="s">
        <v>13</v>
      </c>
      <c r="M7" s="40" t="s">
        <v>13</v>
      </c>
      <c r="N7" s="40" t="s">
        <v>13</v>
      </c>
      <c r="O7" s="42">
        <v>4.5</v>
      </c>
      <c r="P7" s="40">
        <v>3.8</v>
      </c>
      <c r="Q7" s="39" t="s">
        <v>36</v>
      </c>
      <c r="R7" s="41">
        <v>3.8</v>
      </c>
      <c r="S7" s="43" t="s">
        <v>13</v>
      </c>
      <c r="T7" s="43" t="s">
        <v>13</v>
      </c>
      <c r="U7" s="42">
        <v>4</v>
      </c>
      <c r="V7" s="43">
        <v>4</v>
      </c>
    </row>
    <row r="8" spans="1:23" ht="13.5" customHeight="1" thickBot="1" x14ac:dyDescent="0.25">
      <c r="A8" s="88">
        <v>1978</v>
      </c>
      <c r="B8" s="39" t="s">
        <v>14</v>
      </c>
      <c r="C8" s="35" t="s">
        <v>13</v>
      </c>
      <c r="D8" s="35" t="s">
        <v>14</v>
      </c>
      <c r="E8" s="35">
        <v>4</v>
      </c>
      <c r="F8" s="39">
        <v>3.3</v>
      </c>
      <c r="G8" s="39" t="s">
        <v>13</v>
      </c>
      <c r="H8" s="39" t="s">
        <v>13</v>
      </c>
      <c r="I8" s="35" t="s">
        <v>13</v>
      </c>
      <c r="J8" s="39">
        <v>4</v>
      </c>
      <c r="K8" s="19">
        <v>1978</v>
      </c>
      <c r="L8" s="39" t="s">
        <v>13</v>
      </c>
      <c r="M8" s="35" t="s">
        <v>13</v>
      </c>
      <c r="N8" s="35" t="s">
        <v>13</v>
      </c>
      <c r="O8" s="35">
        <v>4.5</v>
      </c>
      <c r="P8" s="35">
        <v>3.8</v>
      </c>
      <c r="Q8" s="39" t="s">
        <v>36</v>
      </c>
      <c r="R8" s="41">
        <v>3.8</v>
      </c>
      <c r="S8" s="39" t="s">
        <v>13</v>
      </c>
      <c r="T8" s="39" t="s">
        <v>13</v>
      </c>
      <c r="U8" s="35">
        <v>4</v>
      </c>
      <c r="V8" s="39">
        <v>4</v>
      </c>
    </row>
    <row r="9" spans="1:23" ht="13.5" customHeight="1" thickBot="1" x14ac:dyDescent="0.25">
      <c r="A9" s="88">
        <v>1979</v>
      </c>
      <c r="B9" s="39" t="s">
        <v>14</v>
      </c>
      <c r="C9" s="35" t="s">
        <v>13</v>
      </c>
      <c r="D9" s="35" t="s">
        <v>14</v>
      </c>
      <c r="E9" s="35">
        <v>3.9</v>
      </c>
      <c r="F9" s="39">
        <v>2.7</v>
      </c>
      <c r="G9" s="39" t="s">
        <v>13</v>
      </c>
      <c r="H9" s="39" t="s">
        <v>13</v>
      </c>
      <c r="I9" s="35" t="s">
        <v>13</v>
      </c>
      <c r="J9" s="39">
        <v>3.8</v>
      </c>
      <c r="K9" s="19">
        <v>1979</v>
      </c>
      <c r="L9" s="39" t="s">
        <v>13</v>
      </c>
      <c r="M9" s="35" t="s">
        <v>13</v>
      </c>
      <c r="N9" s="35" t="s">
        <v>13</v>
      </c>
      <c r="O9" s="35">
        <v>4.5</v>
      </c>
      <c r="P9" s="35">
        <v>3.8</v>
      </c>
      <c r="Q9" s="39" t="s">
        <v>36</v>
      </c>
      <c r="R9" s="41">
        <v>3.8</v>
      </c>
      <c r="S9" s="39" t="s">
        <v>13</v>
      </c>
      <c r="T9" s="39" t="s">
        <v>13</v>
      </c>
      <c r="U9" s="35">
        <v>4</v>
      </c>
      <c r="V9" s="39">
        <v>3.9</v>
      </c>
    </row>
    <row r="10" spans="1:23" ht="13.5" customHeight="1" thickBot="1" x14ac:dyDescent="0.25">
      <c r="A10" s="88">
        <v>1980</v>
      </c>
      <c r="B10" s="39" t="s">
        <v>14</v>
      </c>
      <c r="C10" s="39" t="s">
        <v>13</v>
      </c>
      <c r="D10" s="35" t="s">
        <v>14</v>
      </c>
      <c r="E10" s="35">
        <v>3.7</v>
      </c>
      <c r="F10" s="39">
        <v>1.5</v>
      </c>
      <c r="G10" s="39" t="s">
        <v>13</v>
      </c>
      <c r="H10" s="39" t="s">
        <v>13</v>
      </c>
      <c r="I10" s="39" t="s">
        <v>13</v>
      </c>
      <c r="J10" s="39">
        <v>3.7</v>
      </c>
      <c r="K10" s="19">
        <v>1980</v>
      </c>
      <c r="L10" s="39">
        <v>23.3</v>
      </c>
      <c r="M10" s="39" t="s">
        <v>13</v>
      </c>
      <c r="N10" s="41">
        <v>23.3</v>
      </c>
      <c r="O10" s="35">
        <v>5</v>
      </c>
      <c r="P10" s="35">
        <v>2.9</v>
      </c>
      <c r="Q10" s="39" t="s">
        <v>36</v>
      </c>
      <c r="R10" s="41">
        <v>2.9</v>
      </c>
      <c r="S10" s="39" t="s">
        <v>13</v>
      </c>
      <c r="T10" s="39">
        <v>5.8</v>
      </c>
      <c r="U10" s="39">
        <v>6.9</v>
      </c>
      <c r="V10" s="39">
        <v>4.7</v>
      </c>
    </row>
    <row r="11" spans="1:23" ht="13.5" customHeight="1" thickBot="1" x14ac:dyDescent="0.25">
      <c r="A11" s="88">
        <v>1981</v>
      </c>
      <c r="B11" s="39" t="s">
        <v>14</v>
      </c>
      <c r="C11" s="39" t="s">
        <v>13</v>
      </c>
      <c r="D11" s="35" t="s">
        <v>14</v>
      </c>
      <c r="E11" s="35">
        <v>3.8</v>
      </c>
      <c r="F11" s="39">
        <v>1.8</v>
      </c>
      <c r="G11" s="39" t="s">
        <v>13</v>
      </c>
      <c r="H11" s="39" t="s">
        <v>13</v>
      </c>
      <c r="I11" s="39" t="s">
        <v>13</v>
      </c>
      <c r="J11" s="39">
        <v>3.7</v>
      </c>
      <c r="K11" s="19">
        <v>1981</v>
      </c>
      <c r="L11" s="39">
        <v>23.3</v>
      </c>
      <c r="M11" s="39" t="s">
        <v>13</v>
      </c>
      <c r="N11" s="41">
        <v>23.3</v>
      </c>
      <c r="O11" s="35">
        <v>4.9000000000000004</v>
      </c>
      <c r="P11" s="35">
        <v>2.8</v>
      </c>
      <c r="Q11" s="39" t="s">
        <v>36</v>
      </c>
      <c r="R11" s="41">
        <v>2.8</v>
      </c>
      <c r="S11" s="39" t="s">
        <v>13</v>
      </c>
      <c r="T11" s="39">
        <v>5.8</v>
      </c>
      <c r="U11" s="39">
        <v>6.7</v>
      </c>
      <c r="V11" s="39">
        <v>4.5999999999999996</v>
      </c>
    </row>
    <row r="12" spans="1:23" ht="13.5" customHeight="1" thickBot="1" x14ac:dyDescent="0.25">
      <c r="A12" s="88">
        <v>1982</v>
      </c>
      <c r="B12" s="39" t="s">
        <v>14</v>
      </c>
      <c r="C12" s="39" t="s">
        <v>13</v>
      </c>
      <c r="D12" s="35" t="s">
        <v>14</v>
      </c>
      <c r="E12" s="35">
        <v>3.8</v>
      </c>
      <c r="F12" s="39">
        <v>2</v>
      </c>
      <c r="G12" s="39" t="s">
        <v>13</v>
      </c>
      <c r="H12" s="39" t="s">
        <v>13</v>
      </c>
      <c r="I12" s="39" t="s">
        <v>13</v>
      </c>
      <c r="J12" s="39">
        <v>3.7</v>
      </c>
      <c r="K12" s="19">
        <v>1982</v>
      </c>
      <c r="L12" s="39">
        <v>23.3</v>
      </c>
      <c r="M12" s="39" t="s">
        <v>13</v>
      </c>
      <c r="N12" s="41">
        <v>23.3</v>
      </c>
      <c r="O12" s="35">
        <v>4.8</v>
      </c>
      <c r="P12" s="35">
        <v>2.8</v>
      </c>
      <c r="Q12" s="39" t="s">
        <v>36</v>
      </c>
      <c r="R12" s="41">
        <v>2.8</v>
      </c>
      <c r="S12" s="39" t="s">
        <v>13</v>
      </c>
      <c r="T12" s="39">
        <v>5.8</v>
      </c>
      <c r="U12" s="39">
        <v>6.5</v>
      </c>
      <c r="V12" s="39">
        <v>4.5999999999999996</v>
      </c>
    </row>
    <row r="13" spans="1:23" ht="13.5" customHeight="1" thickBot="1" x14ac:dyDescent="0.25">
      <c r="A13" s="88">
        <v>1983</v>
      </c>
      <c r="B13" s="39" t="s">
        <v>14</v>
      </c>
      <c r="C13" s="39" t="s">
        <v>13</v>
      </c>
      <c r="D13" s="35" t="s">
        <v>14</v>
      </c>
      <c r="E13" s="35">
        <v>3.7</v>
      </c>
      <c r="F13" s="39">
        <v>2</v>
      </c>
      <c r="G13" s="39" t="s">
        <v>13</v>
      </c>
      <c r="H13" s="39" t="s">
        <v>13</v>
      </c>
      <c r="I13" s="39" t="s">
        <v>13</v>
      </c>
      <c r="J13" s="39">
        <v>3.6</v>
      </c>
      <c r="K13" s="19">
        <v>1983</v>
      </c>
      <c r="L13" s="39">
        <v>23.3</v>
      </c>
      <c r="M13" s="39" t="s">
        <v>13</v>
      </c>
      <c r="N13" s="41">
        <v>23.3</v>
      </c>
      <c r="O13" s="35">
        <v>4.8</v>
      </c>
      <c r="P13" s="35">
        <v>2.9</v>
      </c>
      <c r="Q13" s="39" t="s">
        <v>36</v>
      </c>
      <c r="R13" s="41">
        <v>2.9</v>
      </c>
      <c r="S13" s="39" t="s">
        <v>13</v>
      </c>
      <c r="T13" s="39">
        <v>7.1</v>
      </c>
      <c r="U13" s="39">
        <v>6.6</v>
      </c>
      <c r="V13" s="39">
        <v>4.5999999999999996</v>
      </c>
    </row>
    <row r="14" spans="1:23" ht="13.5" customHeight="1" thickBot="1" x14ac:dyDescent="0.25">
      <c r="A14" s="88">
        <v>1984</v>
      </c>
      <c r="B14" s="39" t="s">
        <v>14</v>
      </c>
      <c r="C14" s="39" t="s">
        <v>13</v>
      </c>
      <c r="D14" s="39" t="s">
        <v>14</v>
      </c>
      <c r="E14" s="41">
        <v>3.7</v>
      </c>
      <c r="F14" s="39">
        <v>2.2000000000000002</v>
      </c>
      <c r="G14" s="39">
        <v>5.6</v>
      </c>
      <c r="H14" s="39" t="s">
        <v>13</v>
      </c>
      <c r="I14" s="39" t="s">
        <v>13</v>
      </c>
      <c r="J14" s="39">
        <v>3.6</v>
      </c>
      <c r="K14" s="19">
        <v>1984</v>
      </c>
      <c r="L14" s="39">
        <v>23.2</v>
      </c>
      <c r="M14" s="39" t="s">
        <v>13</v>
      </c>
      <c r="N14" s="41">
        <v>23.2</v>
      </c>
      <c r="O14" s="39">
        <v>4.5</v>
      </c>
      <c r="P14" s="41">
        <v>3.1</v>
      </c>
      <c r="Q14" s="39" t="s">
        <v>36</v>
      </c>
      <c r="R14" s="41">
        <v>3.1</v>
      </c>
      <c r="S14" s="39" t="s">
        <v>13</v>
      </c>
      <c r="T14" s="39">
        <v>6.3</v>
      </c>
      <c r="U14" s="39">
        <v>6.4</v>
      </c>
      <c r="V14" s="39">
        <v>4.5</v>
      </c>
    </row>
    <row r="15" spans="1:23" ht="13.5" customHeight="1" thickBot="1" x14ac:dyDescent="0.25">
      <c r="A15" s="88">
        <v>1985</v>
      </c>
      <c r="B15" s="39" t="s">
        <v>14</v>
      </c>
      <c r="C15" s="39" t="s">
        <v>13</v>
      </c>
      <c r="D15" s="39" t="s">
        <v>14</v>
      </c>
      <c r="E15" s="41">
        <v>3.7</v>
      </c>
      <c r="F15" s="39">
        <v>2.2000000000000002</v>
      </c>
      <c r="G15" s="39">
        <v>6.2</v>
      </c>
      <c r="H15" s="39" t="s">
        <v>13</v>
      </c>
      <c r="I15" s="51" t="s">
        <v>13</v>
      </c>
      <c r="J15" s="51">
        <v>3.7</v>
      </c>
      <c r="K15" s="19">
        <v>1985</v>
      </c>
      <c r="L15" s="39">
        <v>23.8</v>
      </c>
      <c r="M15" s="39" t="s">
        <v>13</v>
      </c>
      <c r="N15" s="41">
        <v>23.8</v>
      </c>
      <c r="O15" s="39">
        <v>4.5999999999999996</v>
      </c>
      <c r="P15" s="41">
        <v>2.7</v>
      </c>
      <c r="Q15" s="39" t="s">
        <v>36</v>
      </c>
      <c r="R15" s="41">
        <v>2.7</v>
      </c>
      <c r="S15" s="39" t="s">
        <v>13</v>
      </c>
      <c r="T15" s="39">
        <v>7</v>
      </c>
      <c r="U15" s="39">
        <v>6.4</v>
      </c>
      <c r="V15" s="39">
        <v>4.5999999999999996</v>
      </c>
    </row>
    <row r="16" spans="1:23" ht="13.5" customHeight="1" thickBot="1" x14ac:dyDescent="0.25">
      <c r="A16" s="88">
        <v>1986</v>
      </c>
      <c r="B16" s="39" t="s">
        <v>14</v>
      </c>
      <c r="C16" s="39" t="s">
        <v>13</v>
      </c>
      <c r="D16" s="39" t="s">
        <v>14</v>
      </c>
      <c r="E16" s="41">
        <v>3.7</v>
      </c>
      <c r="F16" s="39">
        <v>2.2000000000000002</v>
      </c>
      <c r="G16" s="39">
        <v>6.4</v>
      </c>
      <c r="H16" s="46" t="s">
        <v>13</v>
      </c>
      <c r="I16" s="60" t="s">
        <v>13</v>
      </c>
      <c r="J16" s="61">
        <v>3.7</v>
      </c>
      <c r="K16" s="54">
        <v>1986</v>
      </c>
      <c r="L16" s="39">
        <v>22</v>
      </c>
      <c r="M16" s="39" t="s">
        <v>13</v>
      </c>
      <c r="N16" s="41">
        <v>22</v>
      </c>
      <c r="O16" s="39">
        <v>4.5999999999999996</v>
      </c>
      <c r="P16" s="41">
        <v>2.8</v>
      </c>
      <c r="Q16" s="39" t="s">
        <v>36</v>
      </c>
      <c r="R16" s="41">
        <v>2.8</v>
      </c>
      <c r="S16" s="39" t="s">
        <v>13</v>
      </c>
      <c r="T16" s="39">
        <v>7</v>
      </c>
      <c r="U16" s="39">
        <v>6.4</v>
      </c>
      <c r="V16" s="39">
        <v>4.5999999999999996</v>
      </c>
    </row>
    <row r="17" spans="1:22" ht="13.5" customHeight="1" thickBot="1" x14ac:dyDescent="0.25">
      <c r="A17" s="88">
        <v>1987</v>
      </c>
      <c r="B17" s="39" t="s">
        <v>14</v>
      </c>
      <c r="C17" s="39" t="s">
        <v>13</v>
      </c>
      <c r="D17" s="39" t="s">
        <v>14</v>
      </c>
      <c r="E17" s="41">
        <v>3.7</v>
      </c>
      <c r="F17" s="39">
        <v>1.6</v>
      </c>
      <c r="G17" s="39">
        <v>5.8</v>
      </c>
      <c r="H17" s="46" t="s">
        <v>13</v>
      </c>
      <c r="I17" s="61" t="s">
        <v>13</v>
      </c>
      <c r="J17" s="61">
        <v>3.7</v>
      </c>
      <c r="K17" s="54">
        <v>1987</v>
      </c>
      <c r="L17" s="39">
        <v>21.9</v>
      </c>
      <c r="M17" s="39" t="s">
        <v>13</v>
      </c>
      <c r="N17" s="41">
        <v>21.9</v>
      </c>
      <c r="O17" s="39">
        <v>4.7</v>
      </c>
      <c r="P17" s="41">
        <v>3</v>
      </c>
      <c r="Q17" s="39" t="s">
        <v>36</v>
      </c>
      <c r="R17" s="41">
        <v>3</v>
      </c>
      <c r="S17" s="39" t="s">
        <v>13</v>
      </c>
      <c r="T17" s="39">
        <v>5.0999999999999996</v>
      </c>
      <c r="U17" s="39">
        <v>6.4</v>
      </c>
      <c r="V17" s="39">
        <v>4.5999999999999996</v>
      </c>
    </row>
    <row r="18" spans="1:22" ht="13.5" customHeight="1" thickBot="1" x14ac:dyDescent="0.25">
      <c r="A18" s="88">
        <v>1988</v>
      </c>
      <c r="B18" s="39" t="s">
        <v>14</v>
      </c>
      <c r="C18" s="39" t="s">
        <v>13</v>
      </c>
      <c r="D18" s="39" t="s">
        <v>14</v>
      </c>
      <c r="E18" s="41">
        <v>3.7</v>
      </c>
      <c r="F18" s="39">
        <v>1.6</v>
      </c>
      <c r="G18" s="39">
        <v>6</v>
      </c>
      <c r="H18" s="39" t="s">
        <v>13</v>
      </c>
      <c r="I18" s="39" t="s">
        <v>13</v>
      </c>
      <c r="J18" s="39">
        <v>3.7</v>
      </c>
      <c r="K18" s="19">
        <v>1988</v>
      </c>
      <c r="L18" s="39">
        <v>21.4</v>
      </c>
      <c r="M18" s="39" t="s">
        <v>13</v>
      </c>
      <c r="N18" s="41">
        <v>21.4</v>
      </c>
      <c r="O18" s="39">
        <v>4.9000000000000004</v>
      </c>
      <c r="P18" s="41">
        <v>3.1</v>
      </c>
      <c r="Q18" s="39" t="s">
        <v>36</v>
      </c>
      <c r="R18" s="41">
        <v>3.1</v>
      </c>
      <c r="S18" s="39" t="s">
        <v>13</v>
      </c>
      <c r="T18" s="39">
        <v>5.4</v>
      </c>
      <c r="U18" s="39">
        <v>6.7</v>
      </c>
      <c r="V18" s="39">
        <v>4.7</v>
      </c>
    </row>
    <row r="19" spans="1:22" ht="13.5" customHeight="1" thickBot="1" x14ac:dyDescent="0.25">
      <c r="A19" s="88">
        <v>1989</v>
      </c>
      <c r="B19" s="39" t="s">
        <v>14</v>
      </c>
      <c r="C19" s="39" t="s">
        <v>13</v>
      </c>
      <c r="D19" s="39" t="s">
        <v>14</v>
      </c>
      <c r="E19" s="41">
        <v>3.7</v>
      </c>
      <c r="F19" s="39">
        <v>1.5</v>
      </c>
      <c r="G19" s="39">
        <v>6.1</v>
      </c>
      <c r="H19" s="39" t="s">
        <v>13</v>
      </c>
      <c r="I19" s="39" t="s">
        <v>13</v>
      </c>
      <c r="J19" s="39">
        <v>3.7</v>
      </c>
      <c r="K19" s="19">
        <v>1989</v>
      </c>
      <c r="L19" s="39">
        <v>21.9</v>
      </c>
      <c r="M19" s="39" t="s">
        <v>13</v>
      </c>
      <c r="N19" s="41">
        <v>21.9</v>
      </c>
      <c r="O19" s="39">
        <v>4.7</v>
      </c>
      <c r="P19" s="41">
        <v>3.1</v>
      </c>
      <c r="Q19" s="39" t="s">
        <v>36</v>
      </c>
      <c r="R19" s="41">
        <v>3.1</v>
      </c>
      <c r="S19" s="39" t="s">
        <v>13</v>
      </c>
      <c r="T19" s="39">
        <v>5.9</v>
      </c>
      <c r="U19" s="39">
        <v>6.5</v>
      </c>
      <c r="V19" s="39">
        <v>4.7</v>
      </c>
    </row>
    <row r="20" spans="1:22" ht="13.5" customHeight="1" thickBot="1" x14ac:dyDescent="0.25">
      <c r="A20" s="88">
        <v>1990</v>
      </c>
      <c r="B20" s="39" t="s">
        <v>14</v>
      </c>
      <c r="C20" s="39" t="s">
        <v>13</v>
      </c>
      <c r="D20" s="39" t="s">
        <v>14</v>
      </c>
      <c r="E20" s="41">
        <v>3.7</v>
      </c>
      <c r="F20" s="39">
        <v>1.5</v>
      </c>
      <c r="G20" s="39">
        <v>6.3</v>
      </c>
      <c r="H20" s="39" t="s">
        <v>13</v>
      </c>
      <c r="I20" s="39" t="s">
        <v>13</v>
      </c>
      <c r="J20" s="39">
        <v>3.7</v>
      </c>
      <c r="K20" s="19">
        <v>1990</v>
      </c>
      <c r="L20" s="39">
        <v>21.6</v>
      </c>
      <c r="M20" s="39" t="s">
        <v>13</v>
      </c>
      <c r="N20" s="41">
        <v>21.6</v>
      </c>
      <c r="O20" s="39">
        <v>4.9000000000000004</v>
      </c>
      <c r="P20" s="41">
        <v>3.3</v>
      </c>
      <c r="Q20" s="39" t="s">
        <v>36</v>
      </c>
      <c r="R20" s="41">
        <v>3.3</v>
      </c>
      <c r="S20" s="39" t="s">
        <v>13</v>
      </c>
      <c r="T20" s="39">
        <v>5.2</v>
      </c>
      <c r="U20" s="39">
        <v>6.7</v>
      </c>
      <c r="V20" s="39">
        <v>4.7</v>
      </c>
    </row>
    <row r="21" spans="1:22" ht="13.5" customHeight="1" thickBot="1" x14ac:dyDescent="0.25">
      <c r="A21" s="88">
        <v>1991</v>
      </c>
      <c r="B21" s="39" t="s">
        <v>14</v>
      </c>
      <c r="C21" s="39" t="s">
        <v>13</v>
      </c>
      <c r="D21" s="39" t="s">
        <v>14</v>
      </c>
      <c r="E21" s="41">
        <v>3.8</v>
      </c>
      <c r="F21" s="39">
        <v>1.6</v>
      </c>
      <c r="G21" s="39">
        <v>6.4</v>
      </c>
      <c r="H21" s="39" t="s">
        <v>13</v>
      </c>
      <c r="I21" s="39" t="s">
        <v>13</v>
      </c>
      <c r="J21" s="39">
        <v>3.7</v>
      </c>
      <c r="K21" s="19">
        <v>1991</v>
      </c>
      <c r="L21" s="39">
        <v>23.1</v>
      </c>
      <c r="M21" s="39" t="s">
        <v>13</v>
      </c>
      <c r="N21" s="41">
        <v>23.1</v>
      </c>
      <c r="O21" s="39">
        <v>4.8</v>
      </c>
      <c r="P21" s="41">
        <v>3.6</v>
      </c>
      <c r="Q21" s="39" t="s">
        <v>36</v>
      </c>
      <c r="R21" s="41">
        <v>3.6</v>
      </c>
      <c r="S21" s="39" t="s">
        <v>13</v>
      </c>
      <c r="T21" s="39">
        <v>5.3</v>
      </c>
      <c r="U21" s="39">
        <v>6.9</v>
      </c>
      <c r="V21" s="39">
        <v>4.7</v>
      </c>
    </row>
    <row r="22" spans="1:22" ht="13.5" customHeight="1" thickBot="1" x14ac:dyDescent="0.25">
      <c r="A22" s="88">
        <v>1992</v>
      </c>
      <c r="B22" s="39" t="s">
        <v>14</v>
      </c>
      <c r="C22" s="39" t="s">
        <v>13</v>
      </c>
      <c r="D22" s="39" t="s">
        <v>14</v>
      </c>
      <c r="E22" s="41">
        <v>3.7</v>
      </c>
      <c r="F22" s="39">
        <v>1.6</v>
      </c>
      <c r="G22" s="39">
        <v>6.9</v>
      </c>
      <c r="H22" s="39" t="s">
        <v>13</v>
      </c>
      <c r="I22" s="39" t="s">
        <v>13</v>
      </c>
      <c r="J22" s="39">
        <v>3.7</v>
      </c>
      <c r="K22" s="19">
        <v>1992</v>
      </c>
      <c r="L22" s="39">
        <v>23.3</v>
      </c>
      <c r="M22" s="39" t="s">
        <v>13</v>
      </c>
      <c r="N22" s="41">
        <v>23.3</v>
      </c>
      <c r="O22" s="39">
        <v>4.9000000000000004</v>
      </c>
      <c r="P22" s="41">
        <v>3.7</v>
      </c>
      <c r="Q22" s="39" t="s">
        <v>36</v>
      </c>
      <c r="R22" s="41">
        <v>3.7</v>
      </c>
      <c r="S22" s="39" t="s">
        <v>13</v>
      </c>
      <c r="T22" s="39">
        <v>5.9</v>
      </c>
      <c r="U22" s="39">
        <v>6.9</v>
      </c>
      <c r="V22" s="39">
        <v>4.7</v>
      </c>
    </row>
    <row r="23" spans="1:22" ht="13.5" customHeight="1" thickBot="1" x14ac:dyDescent="0.25">
      <c r="A23" s="88">
        <v>1993</v>
      </c>
      <c r="B23" s="39" t="s">
        <v>14</v>
      </c>
      <c r="C23" s="39" t="s">
        <v>13</v>
      </c>
      <c r="D23" s="39" t="s">
        <v>14</v>
      </c>
      <c r="E23" s="41">
        <v>3.8</v>
      </c>
      <c r="F23" s="39">
        <v>1.6</v>
      </c>
      <c r="G23" s="39">
        <v>6.9</v>
      </c>
      <c r="H23" s="39" t="s">
        <v>13</v>
      </c>
      <c r="I23" s="39" t="s">
        <v>13</v>
      </c>
      <c r="J23" s="39">
        <v>3.8</v>
      </c>
      <c r="K23" s="19">
        <v>1993</v>
      </c>
      <c r="L23" s="39">
        <v>21.6</v>
      </c>
      <c r="M23" s="39" t="s">
        <v>13</v>
      </c>
      <c r="N23" s="41">
        <v>21.6</v>
      </c>
      <c r="O23" s="39">
        <v>5</v>
      </c>
      <c r="P23" s="41">
        <v>3.8</v>
      </c>
      <c r="Q23" s="39" t="s">
        <v>36</v>
      </c>
      <c r="R23" s="41">
        <v>3.8</v>
      </c>
      <c r="S23" s="39" t="s">
        <v>13</v>
      </c>
      <c r="T23" s="39">
        <v>6.6</v>
      </c>
      <c r="U23" s="39">
        <v>7</v>
      </c>
      <c r="V23" s="39">
        <v>4.8</v>
      </c>
    </row>
    <row r="24" spans="1:22" ht="13.5" customHeight="1" thickBot="1" x14ac:dyDescent="0.25">
      <c r="A24" s="88">
        <v>1994</v>
      </c>
      <c r="B24" s="39" t="s">
        <v>14</v>
      </c>
      <c r="C24" s="39" t="s">
        <v>13</v>
      </c>
      <c r="D24" s="39" t="s">
        <v>14</v>
      </c>
      <c r="E24" s="41">
        <v>3.9</v>
      </c>
      <c r="F24" s="39">
        <v>1.6</v>
      </c>
      <c r="G24" s="39">
        <v>6.6</v>
      </c>
      <c r="H24" s="39" t="s">
        <v>13</v>
      </c>
      <c r="I24" s="39" t="s">
        <v>13</v>
      </c>
      <c r="J24" s="39">
        <v>3.9</v>
      </c>
      <c r="K24" s="19">
        <v>1994</v>
      </c>
      <c r="L24" s="39">
        <v>23.6</v>
      </c>
      <c r="M24" s="39" t="s">
        <v>13</v>
      </c>
      <c r="N24" s="41">
        <v>23.6</v>
      </c>
      <c r="O24" s="39">
        <v>4.9000000000000004</v>
      </c>
      <c r="P24" s="41">
        <v>2.9</v>
      </c>
      <c r="Q24" s="39" t="s">
        <v>36</v>
      </c>
      <c r="R24" s="41">
        <v>2.9</v>
      </c>
      <c r="S24" s="39" t="s">
        <v>13</v>
      </c>
      <c r="T24" s="39">
        <v>6.2</v>
      </c>
      <c r="U24" s="39">
        <v>7</v>
      </c>
      <c r="V24" s="39">
        <v>5</v>
      </c>
    </row>
    <row r="25" spans="1:22" ht="13.5" customHeight="1" thickBot="1" x14ac:dyDescent="0.25">
      <c r="A25" s="88">
        <v>1995</v>
      </c>
      <c r="B25" s="39" t="s">
        <v>14</v>
      </c>
      <c r="C25" s="39" t="s">
        <v>13</v>
      </c>
      <c r="D25" s="39" t="s">
        <v>14</v>
      </c>
      <c r="E25" s="41">
        <v>3.9</v>
      </c>
      <c r="F25" s="39">
        <v>1.6</v>
      </c>
      <c r="G25" s="39">
        <v>6.9</v>
      </c>
      <c r="H25" s="39">
        <v>35.6</v>
      </c>
      <c r="I25" s="39" t="s">
        <v>13</v>
      </c>
      <c r="J25" s="39">
        <v>3.9</v>
      </c>
      <c r="K25" s="19">
        <v>1995</v>
      </c>
      <c r="L25" s="39">
        <v>24</v>
      </c>
      <c r="M25" s="39" t="s">
        <v>13</v>
      </c>
      <c r="N25" s="41">
        <v>24</v>
      </c>
      <c r="O25" s="39">
        <v>5.2</v>
      </c>
      <c r="P25" s="41">
        <v>3.4</v>
      </c>
      <c r="Q25" s="39" t="s">
        <v>36</v>
      </c>
      <c r="R25" s="41">
        <v>3.4</v>
      </c>
      <c r="S25" s="39">
        <v>5.5</v>
      </c>
      <c r="T25" s="39">
        <v>0.9</v>
      </c>
      <c r="U25" s="39">
        <v>7.4</v>
      </c>
      <c r="V25" s="39">
        <v>5.0999999999999996</v>
      </c>
    </row>
    <row r="26" spans="1:22" ht="13.5" customHeight="1" thickBot="1" x14ac:dyDescent="0.25">
      <c r="A26" s="88">
        <v>1996</v>
      </c>
      <c r="B26" s="39" t="s">
        <v>14</v>
      </c>
      <c r="C26" s="39" t="s">
        <v>13</v>
      </c>
      <c r="D26" s="39" t="s">
        <v>14</v>
      </c>
      <c r="E26" s="41">
        <v>3.9</v>
      </c>
      <c r="F26" s="39">
        <v>1.6</v>
      </c>
      <c r="G26" s="39">
        <v>7.1</v>
      </c>
      <c r="H26" s="39">
        <v>33.6</v>
      </c>
      <c r="I26" s="39" t="s">
        <v>13</v>
      </c>
      <c r="J26" s="39">
        <v>4</v>
      </c>
      <c r="K26" s="19">
        <v>1996</v>
      </c>
      <c r="L26" s="39">
        <v>23.7</v>
      </c>
      <c r="M26" s="39" t="s">
        <v>13</v>
      </c>
      <c r="N26" s="41">
        <v>23.7</v>
      </c>
      <c r="O26" s="39">
        <v>5.3</v>
      </c>
      <c r="P26" s="41">
        <v>3.7</v>
      </c>
      <c r="Q26" s="39" t="s">
        <v>36</v>
      </c>
      <c r="R26" s="41">
        <v>3.7</v>
      </c>
      <c r="S26" s="39">
        <v>5.8</v>
      </c>
      <c r="T26" s="39">
        <v>0.9</v>
      </c>
      <c r="U26" s="39">
        <v>7.4</v>
      </c>
      <c r="V26" s="39">
        <v>5.2</v>
      </c>
    </row>
    <row r="27" spans="1:22" ht="13.5" customHeight="1" thickBot="1" x14ac:dyDescent="0.25">
      <c r="A27" s="88">
        <v>1997</v>
      </c>
      <c r="B27" s="39" t="s">
        <v>14</v>
      </c>
      <c r="C27" s="39" t="s">
        <v>13</v>
      </c>
      <c r="D27" s="39" t="s">
        <v>14</v>
      </c>
      <c r="E27" s="41">
        <v>3.9</v>
      </c>
      <c r="F27" s="39">
        <v>1.6</v>
      </c>
      <c r="G27" s="39">
        <v>7.6</v>
      </c>
      <c r="H27" s="39">
        <v>32.1</v>
      </c>
      <c r="I27" s="39" t="s">
        <v>13</v>
      </c>
      <c r="J27" s="39">
        <v>4</v>
      </c>
      <c r="K27" s="19">
        <v>1997</v>
      </c>
      <c r="L27" s="39">
        <v>22.5</v>
      </c>
      <c r="M27" s="39" t="s">
        <v>13</v>
      </c>
      <c r="N27" s="41">
        <v>22.5</v>
      </c>
      <c r="O27" s="39">
        <v>5</v>
      </c>
      <c r="P27" s="41">
        <v>4</v>
      </c>
      <c r="Q27" s="39" t="s">
        <v>36</v>
      </c>
      <c r="R27" s="41">
        <v>4</v>
      </c>
      <c r="S27" s="39">
        <v>6.5</v>
      </c>
      <c r="T27" s="39">
        <v>1</v>
      </c>
      <c r="U27" s="39">
        <v>6.9</v>
      </c>
      <c r="V27" s="39">
        <v>5.0999999999999996</v>
      </c>
    </row>
    <row r="28" spans="1:22" ht="13.5" customHeight="1" thickBot="1" x14ac:dyDescent="0.25">
      <c r="A28" s="88">
        <v>1998</v>
      </c>
      <c r="B28" s="39" t="s">
        <v>14</v>
      </c>
      <c r="C28" s="39" t="s">
        <v>13</v>
      </c>
      <c r="D28" s="39" t="s">
        <v>14</v>
      </c>
      <c r="E28" s="41">
        <v>3.8</v>
      </c>
      <c r="F28" s="39">
        <v>1.6</v>
      </c>
      <c r="G28" s="39">
        <v>7.7</v>
      </c>
      <c r="H28" s="39">
        <v>36.799999999999997</v>
      </c>
      <c r="I28" s="39" t="s">
        <v>13</v>
      </c>
      <c r="J28" s="39">
        <v>3.9</v>
      </c>
      <c r="K28" s="19">
        <v>1998</v>
      </c>
      <c r="L28" s="39">
        <v>22.8</v>
      </c>
      <c r="M28" s="39" t="s">
        <v>13</v>
      </c>
      <c r="N28" s="41">
        <v>22.8</v>
      </c>
      <c r="O28" s="39">
        <v>5.0999999999999996</v>
      </c>
      <c r="P28" s="41">
        <v>4.0999999999999996</v>
      </c>
      <c r="Q28" s="39" t="s">
        <v>36</v>
      </c>
      <c r="R28" s="41">
        <v>4.0999999999999996</v>
      </c>
      <c r="S28" s="39">
        <v>6.6</v>
      </c>
      <c r="T28" s="39">
        <v>0.8</v>
      </c>
      <c r="U28" s="39">
        <v>7.2</v>
      </c>
      <c r="V28" s="39">
        <v>5</v>
      </c>
    </row>
    <row r="29" spans="1:22" ht="13.5" customHeight="1" thickBot="1" x14ac:dyDescent="0.25">
      <c r="A29" s="88">
        <v>1999</v>
      </c>
      <c r="B29" s="39" t="s">
        <v>14</v>
      </c>
      <c r="C29" s="39" t="s">
        <v>13</v>
      </c>
      <c r="D29" s="39" t="s">
        <v>14</v>
      </c>
      <c r="E29" s="41">
        <v>3.8</v>
      </c>
      <c r="F29" s="39">
        <v>1.6</v>
      </c>
      <c r="G29" s="39">
        <v>8.1</v>
      </c>
      <c r="H29" s="39">
        <v>34.200000000000003</v>
      </c>
      <c r="I29" s="39" t="s">
        <v>13</v>
      </c>
      <c r="J29" s="39">
        <v>3.9</v>
      </c>
      <c r="K29" s="19">
        <v>1999</v>
      </c>
      <c r="L29" s="39">
        <v>22.1</v>
      </c>
      <c r="M29" s="39" t="s">
        <v>13</v>
      </c>
      <c r="N29" s="41">
        <v>22.1</v>
      </c>
      <c r="O29" s="39">
        <v>5.0999999999999996</v>
      </c>
      <c r="P29" s="41">
        <v>4.0999999999999996</v>
      </c>
      <c r="Q29" s="39" t="s">
        <v>36</v>
      </c>
      <c r="R29" s="41">
        <v>4.0999999999999996</v>
      </c>
      <c r="S29" s="39">
        <v>5.8</v>
      </c>
      <c r="T29" s="39">
        <v>1</v>
      </c>
      <c r="U29" s="39">
        <v>7.1</v>
      </c>
      <c r="V29" s="39">
        <v>5</v>
      </c>
    </row>
    <row r="30" spans="1:22" ht="13.5" customHeight="1" thickBot="1" x14ac:dyDescent="0.25">
      <c r="A30" s="88">
        <v>2000</v>
      </c>
      <c r="B30" s="39" t="s">
        <v>14</v>
      </c>
      <c r="C30" s="39" t="s">
        <v>14</v>
      </c>
      <c r="D30" s="39" t="s">
        <v>14</v>
      </c>
      <c r="E30" s="41">
        <v>3.7</v>
      </c>
      <c r="F30" s="39">
        <v>1.6</v>
      </c>
      <c r="G30" s="39">
        <v>8</v>
      </c>
      <c r="H30" s="39">
        <v>33.5</v>
      </c>
      <c r="I30" s="39" t="s">
        <v>13</v>
      </c>
      <c r="J30" s="39">
        <v>3.8</v>
      </c>
      <c r="K30" s="19">
        <v>2000</v>
      </c>
      <c r="L30" s="39">
        <v>22.8</v>
      </c>
      <c r="M30" s="39" t="s">
        <v>13</v>
      </c>
      <c r="N30" s="41">
        <v>22.8</v>
      </c>
      <c r="O30" s="39">
        <v>5.3</v>
      </c>
      <c r="P30" s="41">
        <v>4.2</v>
      </c>
      <c r="Q30" s="39" t="s">
        <v>36</v>
      </c>
      <c r="R30" s="41">
        <v>4.2</v>
      </c>
      <c r="S30" s="39">
        <v>6.2</v>
      </c>
      <c r="T30" s="39">
        <v>1</v>
      </c>
      <c r="U30" s="39">
        <v>7.2</v>
      </c>
      <c r="V30" s="39">
        <v>5.0999999999999996</v>
      </c>
    </row>
    <row r="31" spans="1:22" ht="13.5" customHeight="1" thickBot="1" x14ac:dyDescent="0.25">
      <c r="A31" s="88">
        <v>2001</v>
      </c>
      <c r="B31" s="39" t="s">
        <v>14</v>
      </c>
      <c r="C31" s="39" t="s">
        <v>14</v>
      </c>
      <c r="D31" s="39" t="s">
        <v>14</v>
      </c>
      <c r="E31" s="41">
        <v>3.8</v>
      </c>
      <c r="F31" s="39">
        <v>1.6</v>
      </c>
      <c r="G31" s="39">
        <v>8.1</v>
      </c>
      <c r="H31" s="39">
        <v>32.700000000000003</v>
      </c>
      <c r="I31" s="39" t="s">
        <v>13</v>
      </c>
      <c r="J31" s="39">
        <v>3.9</v>
      </c>
      <c r="K31" s="19">
        <v>2001</v>
      </c>
      <c r="L31" s="39">
        <v>22.8</v>
      </c>
      <c r="M31" s="39" t="s">
        <v>13</v>
      </c>
      <c r="N31" s="41">
        <v>22.8</v>
      </c>
      <c r="O31" s="39">
        <v>5.2</v>
      </c>
      <c r="P31" s="41">
        <v>4.3</v>
      </c>
      <c r="Q31" s="39" t="s">
        <v>36</v>
      </c>
      <c r="R31" s="41">
        <v>4.3</v>
      </c>
      <c r="S31" s="39">
        <v>6</v>
      </c>
      <c r="T31" s="39">
        <v>1</v>
      </c>
      <c r="U31" s="39">
        <v>7.2</v>
      </c>
      <c r="V31" s="39">
        <v>5.0999999999999996</v>
      </c>
    </row>
    <row r="32" spans="1:22" ht="13.5" customHeight="1" thickBot="1" x14ac:dyDescent="0.25">
      <c r="A32" s="88">
        <v>2002</v>
      </c>
      <c r="B32" s="39" t="s">
        <v>14</v>
      </c>
      <c r="C32" s="39" t="s">
        <v>14</v>
      </c>
      <c r="D32" s="39" t="s">
        <v>14</v>
      </c>
      <c r="E32" s="41">
        <v>3.7</v>
      </c>
      <c r="F32" s="39">
        <v>1.6</v>
      </c>
      <c r="G32" s="39">
        <v>8.3000000000000007</v>
      </c>
      <c r="H32" s="39">
        <v>37.200000000000003</v>
      </c>
      <c r="I32" s="39" t="s">
        <v>13</v>
      </c>
      <c r="J32" s="39">
        <v>3.8</v>
      </c>
      <c r="K32" s="19">
        <v>2002</v>
      </c>
      <c r="L32" s="39">
        <v>23</v>
      </c>
      <c r="M32" s="39" t="s">
        <v>13</v>
      </c>
      <c r="N32" s="41">
        <v>23</v>
      </c>
      <c r="O32" s="39">
        <v>5.0999999999999996</v>
      </c>
      <c r="P32" s="41">
        <v>4.2</v>
      </c>
      <c r="Q32" s="39" t="s">
        <v>36</v>
      </c>
      <c r="R32" s="41">
        <v>4.2</v>
      </c>
      <c r="S32" s="39">
        <v>5.8</v>
      </c>
      <c r="T32" s="39">
        <v>1</v>
      </c>
      <c r="U32" s="39">
        <v>7.1</v>
      </c>
      <c r="V32" s="39">
        <v>5</v>
      </c>
    </row>
    <row r="33" spans="1:22" ht="13.5" customHeight="1" thickBot="1" x14ac:dyDescent="0.25">
      <c r="A33" s="88">
        <v>2003</v>
      </c>
      <c r="B33" s="39" t="s">
        <v>14</v>
      </c>
      <c r="C33" s="39" t="s">
        <v>14</v>
      </c>
      <c r="D33" s="39" t="s">
        <v>14</v>
      </c>
      <c r="E33" s="41">
        <v>3.7</v>
      </c>
      <c r="F33" s="39">
        <v>1.6</v>
      </c>
      <c r="G33" s="39">
        <v>8.4</v>
      </c>
      <c r="H33" s="39">
        <v>33.799999999999997</v>
      </c>
      <c r="I33" s="39" t="s">
        <v>13</v>
      </c>
      <c r="J33" s="39">
        <v>3.9</v>
      </c>
      <c r="K33" s="19">
        <v>2003</v>
      </c>
      <c r="L33" s="39">
        <v>23.3</v>
      </c>
      <c r="M33" s="39" t="s">
        <v>13</v>
      </c>
      <c r="N33" s="41">
        <v>23.3</v>
      </c>
      <c r="O33" s="39">
        <v>5.0999999999999996</v>
      </c>
      <c r="P33" s="41">
        <v>4.4000000000000004</v>
      </c>
      <c r="Q33" s="39" t="s">
        <v>36</v>
      </c>
      <c r="R33" s="41">
        <v>4.4000000000000004</v>
      </c>
      <c r="S33" s="39">
        <v>6</v>
      </c>
      <c r="T33" s="39">
        <v>1.1000000000000001</v>
      </c>
      <c r="U33" s="39">
        <v>7.1</v>
      </c>
      <c r="V33" s="39">
        <v>5.0999999999999996</v>
      </c>
    </row>
    <row r="34" spans="1:22" ht="13.5" customHeight="1" thickBot="1" x14ac:dyDescent="0.25">
      <c r="A34" s="88">
        <v>2004</v>
      </c>
      <c r="B34" s="39" t="s">
        <v>14</v>
      </c>
      <c r="C34" s="39" t="s">
        <v>14</v>
      </c>
      <c r="D34" s="39" t="s">
        <v>14</v>
      </c>
      <c r="E34" s="41">
        <v>3.7</v>
      </c>
      <c r="F34" s="39">
        <v>1.6</v>
      </c>
      <c r="G34" s="39">
        <v>8.4</v>
      </c>
      <c r="H34" s="39">
        <v>30.4</v>
      </c>
      <c r="I34" s="39" t="s">
        <v>13</v>
      </c>
      <c r="J34" s="39">
        <v>3.9</v>
      </c>
      <c r="K34" s="19">
        <v>2004</v>
      </c>
      <c r="L34" s="39">
        <v>23.5</v>
      </c>
      <c r="M34" s="39" t="s">
        <v>40</v>
      </c>
      <c r="N34" s="41">
        <v>23.5</v>
      </c>
      <c r="O34" s="39">
        <v>5.2</v>
      </c>
      <c r="P34" s="41">
        <v>4.5</v>
      </c>
      <c r="Q34" s="39" t="s">
        <v>36</v>
      </c>
      <c r="R34" s="41">
        <v>4.5</v>
      </c>
      <c r="S34" s="39">
        <v>6</v>
      </c>
      <c r="T34" s="39">
        <v>1</v>
      </c>
      <c r="U34" s="39">
        <v>7.2</v>
      </c>
      <c r="V34" s="39">
        <v>5.0999999999999996</v>
      </c>
    </row>
    <row r="35" spans="1:22" ht="13.5" customHeight="1" thickBot="1" x14ac:dyDescent="0.25">
      <c r="A35" s="89">
        <v>2005</v>
      </c>
      <c r="B35" s="39" t="s">
        <v>14</v>
      </c>
      <c r="C35" s="39" t="s">
        <v>14</v>
      </c>
      <c r="D35" s="39" t="s">
        <v>14</v>
      </c>
      <c r="E35" s="41">
        <v>3.7</v>
      </c>
      <c r="F35" s="39">
        <v>1.6</v>
      </c>
      <c r="G35" s="39">
        <v>8.5</v>
      </c>
      <c r="H35" s="39">
        <v>33.6</v>
      </c>
      <c r="I35" s="39" t="s">
        <v>13</v>
      </c>
      <c r="J35" s="39">
        <v>3.9</v>
      </c>
      <c r="K35" s="9">
        <v>2005</v>
      </c>
      <c r="L35" s="39">
        <v>22.4</v>
      </c>
      <c r="M35" s="39" t="s">
        <v>40</v>
      </c>
      <c r="N35" s="41">
        <v>22.4</v>
      </c>
      <c r="O35" s="39">
        <v>5.0999999999999996</v>
      </c>
      <c r="P35" s="41">
        <v>4.5</v>
      </c>
      <c r="Q35" s="39" t="s">
        <v>36</v>
      </c>
      <c r="R35" s="41">
        <v>4.5</v>
      </c>
      <c r="S35" s="39">
        <v>6</v>
      </c>
      <c r="T35" s="39">
        <v>1</v>
      </c>
      <c r="U35" s="39">
        <v>7</v>
      </c>
      <c r="V35" s="39">
        <v>5.0999999999999996</v>
      </c>
    </row>
    <row r="36" spans="1:22" ht="13.5" customHeight="1" thickBot="1" x14ac:dyDescent="0.25">
      <c r="A36" s="89">
        <v>2006</v>
      </c>
      <c r="B36" s="39" t="s">
        <v>14</v>
      </c>
      <c r="C36" s="39" t="s">
        <v>14</v>
      </c>
      <c r="D36" s="39" t="s">
        <v>14</v>
      </c>
      <c r="E36" s="41">
        <v>3.9</v>
      </c>
      <c r="F36" s="39">
        <v>1.6</v>
      </c>
      <c r="G36" s="39">
        <v>8.6</v>
      </c>
      <c r="H36" s="39">
        <v>33.9</v>
      </c>
      <c r="I36" s="39" t="s">
        <v>13</v>
      </c>
      <c r="J36" s="39">
        <v>4</v>
      </c>
      <c r="K36" s="9">
        <v>2006</v>
      </c>
      <c r="L36" s="39">
        <v>23.5</v>
      </c>
      <c r="M36" s="39" t="s">
        <v>40</v>
      </c>
      <c r="N36" s="41">
        <v>23.5</v>
      </c>
      <c r="O36" s="39">
        <v>5</v>
      </c>
      <c r="P36" s="41">
        <v>4.5999999999999996</v>
      </c>
      <c r="Q36" s="39" t="s">
        <v>36</v>
      </c>
      <c r="R36" s="41">
        <v>4.5999999999999996</v>
      </c>
      <c r="S36" s="39">
        <v>6.3</v>
      </c>
      <c r="T36" s="39">
        <v>0.8</v>
      </c>
      <c r="U36" s="39">
        <v>7.1</v>
      </c>
      <c r="V36" s="39">
        <v>5.2</v>
      </c>
    </row>
    <row r="37" spans="1:22" ht="13.5" customHeight="1" thickBot="1" x14ac:dyDescent="0.25">
      <c r="A37" s="89">
        <v>2007</v>
      </c>
      <c r="B37" s="39" t="s">
        <v>14</v>
      </c>
      <c r="C37" s="39" t="s">
        <v>14</v>
      </c>
      <c r="D37" s="39" t="s">
        <v>14</v>
      </c>
      <c r="E37" s="41" t="s">
        <v>57</v>
      </c>
      <c r="F37" s="39">
        <v>1.6</v>
      </c>
      <c r="G37" s="39" t="s">
        <v>58</v>
      </c>
      <c r="H37" s="39" t="s">
        <v>59</v>
      </c>
      <c r="I37" s="39">
        <v>5.3</v>
      </c>
      <c r="J37" s="39">
        <v>4.0999999999999996</v>
      </c>
      <c r="K37" s="9">
        <v>2007</v>
      </c>
      <c r="L37" s="39">
        <v>24.3</v>
      </c>
      <c r="M37" s="39" t="s">
        <v>40</v>
      </c>
      <c r="N37" s="41">
        <v>24.3</v>
      </c>
      <c r="O37" s="39">
        <v>4.7</v>
      </c>
      <c r="P37" s="41">
        <v>4.5999999999999996</v>
      </c>
      <c r="Q37" s="39" t="s">
        <v>36</v>
      </c>
      <c r="R37" s="41">
        <v>4.5999999999999996</v>
      </c>
      <c r="S37" s="39">
        <v>5.6</v>
      </c>
      <c r="T37" s="39">
        <v>0.9</v>
      </c>
      <c r="U37" s="39">
        <v>6.6</v>
      </c>
      <c r="V37" s="39">
        <v>5.2</v>
      </c>
    </row>
    <row r="38" spans="1:22" ht="13.5" customHeight="1" thickBot="1" x14ac:dyDescent="0.25">
      <c r="A38" s="89">
        <v>2008</v>
      </c>
      <c r="B38" s="39" t="s">
        <v>14</v>
      </c>
      <c r="C38" s="39" t="s">
        <v>14</v>
      </c>
      <c r="D38" s="39" t="s">
        <v>14</v>
      </c>
      <c r="E38" s="41">
        <v>3.9</v>
      </c>
      <c r="F38" s="39">
        <v>1.6</v>
      </c>
      <c r="G38" s="39">
        <v>7.4</v>
      </c>
      <c r="H38" s="39">
        <v>32.799999999999997</v>
      </c>
      <c r="I38" s="39">
        <v>4.8</v>
      </c>
      <c r="J38" s="39">
        <v>4.2</v>
      </c>
      <c r="K38" s="9">
        <v>2008</v>
      </c>
      <c r="L38" s="39">
        <v>23.4</v>
      </c>
      <c r="M38" s="39" t="s">
        <v>40</v>
      </c>
      <c r="N38" s="41">
        <v>23.4</v>
      </c>
      <c r="O38" s="39">
        <v>4.7</v>
      </c>
      <c r="P38" s="41">
        <v>4.5999999999999996</v>
      </c>
      <c r="Q38" s="39" t="s">
        <v>36</v>
      </c>
      <c r="R38" s="41">
        <v>4.5999999999999996</v>
      </c>
      <c r="S38" s="39">
        <v>6.3</v>
      </c>
      <c r="T38" s="39">
        <v>1</v>
      </c>
      <c r="U38" s="39">
        <v>6.6</v>
      </c>
      <c r="V38" s="39">
        <v>5.2</v>
      </c>
    </row>
    <row r="39" spans="1:22" ht="13.5" customHeight="1" thickBot="1" x14ac:dyDescent="0.25">
      <c r="A39" s="89">
        <v>2009</v>
      </c>
      <c r="B39" s="39" t="s">
        <v>14</v>
      </c>
      <c r="C39" s="39" t="s">
        <v>14</v>
      </c>
      <c r="D39" s="39" t="s">
        <v>14</v>
      </c>
      <c r="E39" s="41">
        <v>3.9</v>
      </c>
      <c r="F39" s="39">
        <v>1.6</v>
      </c>
      <c r="G39" s="39">
        <v>7.8</v>
      </c>
      <c r="H39" s="39">
        <v>33.4</v>
      </c>
      <c r="I39" s="39">
        <v>4.4000000000000004</v>
      </c>
      <c r="J39" s="39">
        <v>4.2</v>
      </c>
      <c r="K39" s="9">
        <v>2009</v>
      </c>
      <c r="L39" s="39">
        <v>24</v>
      </c>
      <c r="M39" s="39" t="s">
        <v>40</v>
      </c>
      <c r="N39" s="41">
        <v>24</v>
      </c>
      <c r="O39" s="39">
        <v>4.8</v>
      </c>
      <c r="P39" s="41">
        <v>4.7</v>
      </c>
      <c r="Q39" s="39" t="s">
        <v>36</v>
      </c>
      <c r="R39" s="41">
        <v>4.7</v>
      </c>
      <c r="S39" s="39">
        <v>6</v>
      </c>
      <c r="T39" s="39">
        <v>1</v>
      </c>
      <c r="U39" s="39">
        <v>6.8</v>
      </c>
      <c r="V39" s="39">
        <v>5.3</v>
      </c>
    </row>
    <row r="40" spans="1:22" ht="13.5" customHeight="1" thickBot="1" x14ac:dyDescent="0.25">
      <c r="A40" s="89">
        <v>2010</v>
      </c>
      <c r="B40" s="39" t="s">
        <v>14</v>
      </c>
      <c r="C40" s="39" t="s">
        <v>14</v>
      </c>
      <c r="D40" s="39" t="s">
        <v>14</v>
      </c>
      <c r="E40" s="41">
        <v>4</v>
      </c>
      <c r="F40" s="39">
        <v>1.6</v>
      </c>
      <c r="G40" s="39">
        <v>7.9</v>
      </c>
      <c r="H40" s="39">
        <v>34.6</v>
      </c>
      <c r="I40" s="39">
        <v>4</v>
      </c>
      <c r="J40" s="39">
        <v>4.3</v>
      </c>
      <c r="K40" s="9">
        <v>2010</v>
      </c>
      <c r="L40" s="39">
        <v>23.4</v>
      </c>
      <c r="M40" s="39" t="s">
        <v>40</v>
      </c>
      <c r="N40" s="41">
        <v>23.4</v>
      </c>
      <c r="O40" s="39">
        <v>4.5999999999999996</v>
      </c>
      <c r="P40" s="41">
        <v>4.8</v>
      </c>
      <c r="Q40" s="39" t="s">
        <v>36</v>
      </c>
      <c r="R40" s="41">
        <v>4.8</v>
      </c>
      <c r="S40" s="39">
        <v>6.3</v>
      </c>
      <c r="T40" s="39">
        <v>1.2</v>
      </c>
      <c r="U40" s="39">
        <v>6.5</v>
      </c>
      <c r="V40" s="39">
        <v>5.3</v>
      </c>
    </row>
    <row r="41" spans="1:22" ht="13.5" customHeight="1" thickBot="1" x14ac:dyDescent="0.25">
      <c r="A41" s="89">
        <v>2011</v>
      </c>
      <c r="B41" s="39">
        <v>3.9</v>
      </c>
      <c r="C41" s="39">
        <v>3.8</v>
      </c>
      <c r="D41" s="39">
        <v>26.6</v>
      </c>
      <c r="E41" s="41">
        <v>4.0999999999999996</v>
      </c>
      <c r="F41" s="39">
        <v>1.6</v>
      </c>
      <c r="G41" s="39">
        <v>8.3000000000000007</v>
      </c>
      <c r="H41" s="39">
        <v>34.6</v>
      </c>
      <c r="I41" s="39">
        <v>4.4000000000000004</v>
      </c>
      <c r="J41" s="39">
        <v>4.4000000000000004</v>
      </c>
      <c r="K41" s="9">
        <v>2011</v>
      </c>
      <c r="L41" s="39">
        <v>24.5</v>
      </c>
      <c r="M41" s="39">
        <v>12.1</v>
      </c>
      <c r="N41" s="41">
        <v>24.5</v>
      </c>
      <c r="O41" s="39">
        <v>4.7</v>
      </c>
      <c r="P41" s="41">
        <v>5.0999999999999996</v>
      </c>
      <c r="Q41" s="39">
        <v>2.2000000000000002</v>
      </c>
      <c r="R41" s="41">
        <v>4.9000000000000004</v>
      </c>
      <c r="S41" s="39">
        <v>5.2</v>
      </c>
      <c r="T41" s="39">
        <v>1.1000000000000001</v>
      </c>
      <c r="U41" s="39">
        <v>6.7</v>
      </c>
      <c r="V41" s="39">
        <v>5.4</v>
      </c>
    </row>
    <row r="42" spans="1:22" ht="13.5" customHeight="1" thickBot="1" x14ac:dyDescent="0.25">
      <c r="A42" s="89">
        <v>2012</v>
      </c>
      <c r="B42" s="39">
        <v>3.9</v>
      </c>
      <c r="C42" s="39">
        <v>4.3</v>
      </c>
      <c r="D42" s="39">
        <v>25.7</v>
      </c>
      <c r="E42" s="41">
        <v>4.0999999999999996</v>
      </c>
      <c r="F42" s="39">
        <v>1.6</v>
      </c>
      <c r="G42" s="39">
        <v>8.3000000000000007</v>
      </c>
      <c r="H42" s="39">
        <v>35.1</v>
      </c>
      <c r="I42" s="39">
        <v>4.4000000000000004</v>
      </c>
      <c r="J42" s="39">
        <v>4.4000000000000004</v>
      </c>
      <c r="K42" s="9">
        <v>2012</v>
      </c>
      <c r="L42" s="39">
        <v>23.7</v>
      </c>
      <c r="M42" s="39">
        <v>12.3</v>
      </c>
      <c r="N42" s="41">
        <v>23.6</v>
      </c>
      <c r="O42" s="39">
        <v>4.7</v>
      </c>
      <c r="P42" s="41">
        <v>5.2</v>
      </c>
      <c r="Q42" s="39">
        <v>2</v>
      </c>
      <c r="R42" s="41">
        <v>4.9000000000000004</v>
      </c>
      <c r="S42" s="39">
        <v>5.5</v>
      </c>
      <c r="T42" s="39">
        <v>1.2</v>
      </c>
      <c r="U42" s="39">
        <v>6.5</v>
      </c>
      <c r="V42" s="39">
        <v>5.4</v>
      </c>
    </row>
    <row r="43" spans="1:22" ht="13.5" customHeight="1" thickBot="1" x14ac:dyDescent="0.25">
      <c r="A43" s="89">
        <v>2013</v>
      </c>
      <c r="B43" s="39">
        <v>3.7</v>
      </c>
      <c r="C43" s="39">
        <v>3.2</v>
      </c>
      <c r="D43" s="39">
        <v>26.9</v>
      </c>
      <c r="E43" s="41">
        <v>4.2</v>
      </c>
      <c r="F43" s="39">
        <v>1.6</v>
      </c>
      <c r="G43" s="39">
        <v>9.6999999999999993</v>
      </c>
      <c r="H43" s="39">
        <v>35.6</v>
      </c>
      <c r="I43" s="39">
        <v>4.5999999999999996</v>
      </c>
      <c r="J43" s="39">
        <v>4.5</v>
      </c>
      <c r="K43" s="9">
        <v>2013</v>
      </c>
      <c r="L43" s="39">
        <v>24.7</v>
      </c>
      <c r="M43" s="39">
        <v>12</v>
      </c>
      <c r="N43" s="41">
        <v>24.5</v>
      </c>
      <c r="O43" s="39">
        <v>4.7</v>
      </c>
      <c r="P43" s="41">
        <v>5.2</v>
      </c>
      <c r="Q43" s="39">
        <v>2</v>
      </c>
      <c r="R43" s="41">
        <v>4.9000000000000004</v>
      </c>
      <c r="S43" s="39">
        <v>5.9</v>
      </c>
      <c r="T43" s="39">
        <v>1.1000000000000001</v>
      </c>
      <c r="U43" s="39">
        <v>6.7</v>
      </c>
      <c r="V43" s="39">
        <v>5.5</v>
      </c>
    </row>
    <row r="44" spans="1:22" ht="13.5" customHeight="1" thickBot="1" x14ac:dyDescent="0.25">
      <c r="A44" s="89">
        <v>2014</v>
      </c>
      <c r="B44" s="39">
        <v>3.8</v>
      </c>
      <c r="C44" s="39">
        <v>2.9</v>
      </c>
      <c r="D44" s="39">
        <v>27.3</v>
      </c>
      <c r="E44" s="41">
        <v>4.3</v>
      </c>
      <c r="F44" s="39">
        <v>1.6</v>
      </c>
      <c r="G44" s="39">
        <v>9.6999999999999993</v>
      </c>
      <c r="H44" s="39">
        <v>35.799999999999997</v>
      </c>
      <c r="I44" s="39">
        <v>4</v>
      </c>
      <c r="J44" s="39">
        <v>4.5999999999999996</v>
      </c>
      <c r="K44" s="9">
        <v>2014</v>
      </c>
      <c r="L44" s="39">
        <v>23.9</v>
      </c>
      <c r="M44" s="39">
        <v>13</v>
      </c>
      <c r="N44" s="41">
        <v>23.8</v>
      </c>
      <c r="O44" s="39">
        <v>4.7</v>
      </c>
      <c r="P44" s="41">
        <v>5.2</v>
      </c>
      <c r="Q44" s="39">
        <v>1.9</v>
      </c>
      <c r="R44" s="41">
        <v>4.9000000000000004</v>
      </c>
      <c r="S44" s="39">
        <v>6.4</v>
      </c>
      <c r="T44" s="39">
        <v>1.2</v>
      </c>
      <c r="U44" s="39">
        <v>6.6</v>
      </c>
      <c r="V44" s="39">
        <v>5.5</v>
      </c>
    </row>
    <row r="45" spans="1:22" ht="13.5" customHeight="1" thickBot="1" x14ac:dyDescent="0.25">
      <c r="A45" s="89">
        <v>2015</v>
      </c>
      <c r="B45" s="39">
        <v>3.7588807434102844</v>
      </c>
      <c r="C45" s="39">
        <v>2.8434348871424984</v>
      </c>
      <c r="D45" s="39">
        <v>25.448000079381615</v>
      </c>
      <c r="E45" s="39">
        <v>4.1695293747862401</v>
      </c>
      <c r="F45" s="39">
        <v>1.6303870298718819</v>
      </c>
      <c r="G45" s="39">
        <v>9.235331632653061</v>
      </c>
      <c r="H45" s="39">
        <v>35.812198910153469</v>
      </c>
      <c r="I45" s="39">
        <v>3.9518530004651882</v>
      </c>
      <c r="J45" s="39">
        <v>4.5456237712477545</v>
      </c>
      <c r="K45" s="9">
        <v>2015</v>
      </c>
      <c r="L45" s="39">
        <v>23.850832365857354</v>
      </c>
      <c r="M45" s="39">
        <v>12.679571332886805</v>
      </c>
      <c r="N45" s="39">
        <v>23.684954449616104</v>
      </c>
      <c r="O45" s="39">
        <v>4.7363971493040351</v>
      </c>
      <c r="P45" s="39">
        <v>5.0709343572559646</v>
      </c>
      <c r="Q45" s="39">
        <v>2.0986876325371107</v>
      </c>
      <c r="R45" s="39">
        <v>4.7899059523179011</v>
      </c>
      <c r="S45" s="39">
        <v>6.2439516851650527</v>
      </c>
      <c r="T45" s="39">
        <v>1.2346959694944442</v>
      </c>
      <c r="U45" s="39">
        <v>6.6292840880908006</v>
      </c>
      <c r="V45" s="39">
        <v>5.5333215142659578</v>
      </c>
    </row>
    <row r="46" spans="1:22" ht="13.5" customHeight="1" thickBot="1" x14ac:dyDescent="0.25">
      <c r="A46" s="89">
        <v>2016</v>
      </c>
      <c r="B46" s="39">
        <v>3.8035649374678662</v>
      </c>
      <c r="C46" s="39">
        <v>2.8372282931464543</v>
      </c>
      <c r="D46" s="39">
        <v>25.092786683107278</v>
      </c>
      <c r="E46" s="39">
        <v>4.2143203704832324</v>
      </c>
      <c r="F46" s="39">
        <v>1.6368033335813679</v>
      </c>
      <c r="G46" s="39">
        <v>9.3475733207190164</v>
      </c>
      <c r="H46" s="39">
        <v>36.200803103887999</v>
      </c>
      <c r="I46" s="39">
        <v>4.2285393153186908</v>
      </c>
      <c r="J46" s="39">
        <v>4.5875466643826712</v>
      </c>
      <c r="K46" s="9">
        <v>2016</v>
      </c>
      <c r="L46" s="39">
        <v>23.601264655304075</v>
      </c>
      <c r="M46" s="39">
        <v>12.26541332596074</v>
      </c>
      <c r="N46" s="39">
        <v>23.440960340397574</v>
      </c>
      <c r="O46" s="39">
        <v>4.7704222588646816</v>
      </c>
      <c r="P46" s="39">
        <v>5.1558798586856476</v>
      </c>
      <c r="Q46" s="39">
        <v>1.9551632527337131</v>
      </c>
      <c r="R46" s="39">
        <v>4.853349418987623</v>
      </c>
      <c r="S46" s="39">
        <v>6.076897406559878</v>
      </c>
      <c r="T46" s="39">
        <v>1.2484600841617368</v>
      </c>
      <c r="U46" s="39">
        <v>6.6605463374116356</v>
      </c>
      <c r="V46" s="39">
        <v>5.5868496806287355</v>
      </c>
    </row>
    <row r="47" spans="1:22" ht="13.5" customHeight="1" thickBot="1" x14ac:dyDescent="0.25">
      <c r="A47" s="89">
        <v>2017</v>
      </c>
      <c r="B47" s="39">
        <v>3.78</v>
      </c>
      <c r="C47" s="39">
        <v>2.6360000000000001</v>
      </c>
      <c r="D47" s="39">
        <v>24.251999999999999</v>
      </c>
      <c r="E47" s="39">
        <v>4.1870000000000003</v>
      </c>
      <c r="F47" s="39">
        <v>1.6950000000000001</v>
      </c>
      <c r="G47" s="39">
        <v>9.8160000000000007</v>
      </c>
      <c r="H47" s="39">
        <v>36.985999999999997</v>
      </c>
      <c r="I47" s="39">
        <v>4.1449999999999996</v>
      </c>
      <c r="J47" s="39">
        <v>4.5999999999999996</v>
      </c>
      <c r="K47" s="9">
        <v>2017</v>
      </c>
      <c r="L47" s="39">
        <v>24.643000000000001</v>
      </c>
      <c r="M47" s="39">
        <v>12.177</v>
      </c>
      <c r="N47" s="39">
        <v>24.47</v>
      </c>
      <c r="O47" s="39">
        <v>4.609</v>
      </c>
      <c r="P47" s="39">
        <v>5.1749999999999998</v>
      </c>
      <c r="Q47" s="39">
        <v>1.9890000000000001</v>
      </c>
      <c r="R47" s="39">
        <v>4.8499999999999996</v>
      </c>
      <c r="S47" s="39">
        <v>5.9880000000000004</v>
      </c>
      <c r="T47" s="39">
        <v>1.2769999999999999</v>
      </c>
      <c r="U47" s="39">
        <v>6.6459999999999999</v>
      </c>
      <c r="V47" s="39">
        <v>5.61</v>
      </c>
    </row>
    <row r="48" spans="1:22" ht="13.5" customHeight="1" x14ac:dyDescent="0.2">
      <c r="A48" s="86" t="s">
        <v>18</v>
      </c>
      <c r="B48" s="38"/>
      <c r="C48" s="38"/>
      <c r="D48" s="38"/>
      <c r="E48" s="38"/>
      <c r="F48" s="38"/>
      <c r="G48" s="38"/>
      <c r="H48" s="38"/>
      <c r="I48" s="38"/>
      <c r="J48" s="38"/>
      <c r="L48" s="38"/>
      <c r="M48" s="38"/>
      <c r="N48" s="38"/>
      <c r="O48" s="38"/>
      <c r="P48" s="38"/>
      <c r="Q48" s="38"/>
      <c r="R48" s="38"/>
      <c r="S48" s="38"/>
      <c r="T48" s="38"/>
      <c r="U48" s="38"/>
      <c r="V48" s="38"/>
    </row>
    <row r="49" spans="1:22" ht="13.5" customHeight="1" x14ac:dyDescent="0.2">
      <c r="A49" s="86" t="s">
        <v>19</v>
      </c>
      <c r="B49" s="38"/>
      <c r="C49" s="38"/>
      <c r="D49" s="38"/>
      <c r="E49" s="38"/>
      <c r="F49" s="38"/>
      <c r="G49" s="38"/>
      <c r="H49" s="38"/>
      <c r="I49" s="38"/>
      <c r="J49" s="38"/>
      <c r="L49" s="38"/>
      <c r="M49" s="38"/>
      <c r="N49" s="38"/>
      <c r="O49" s="38"/>
      <c r="P49" s="38"/>
      <c r="Q49" s="38"/>
      <c r="R49" s="38"/>
      <c r="S49" s="38"/>
      <c r="T49" s="38"/>
      <c r="U49" s="38"/>
      <c r="V49" s="38"/>
    </row>
    <row r="50" spans="1:22" ht="13.5" customHeight="1" x14ac:dyDescent="0.2">
      <c r="A50" s="86" t="s">
        <v>20</v>
      </c>
      <c r="B50" s="38"/>
      <c r="C50" s="38"/>
      <c r="D50" s="38"/>
      <c r="E50" s="38"/>
      <c r="F50" s="38"/>
      <c r="G50" s="38"/>
      <c r="H50" s="38"/>
      <c r="I50" s="38"/>
      <c r="J50" s="38"/>
      <c r="L50" s="38"/>
      <c r="M50" s="38"/>
      <c r="N50" s="38"/>
      <c r="O50" s="38"/>
      <c r="P50" s="38"/>
      <c r="Q50" s="38"/>
      <c r="R50" s="38"/>
      <c r="S50" s="38"/>
      <c r="T50" s="38"/>
      <c r="U50" s="38"/>
      <c r="V50" s="38"/>
    </row>
    <row r="51" spans="1:22" ht="13.5" customHeight="1" x14ac:dyDescent="0.2">
      <c r="A51" s="86" t="s">
        <v>21</v>
      </c>
      <c r="B51" s="38"/>
      <c r="C51" s="38"/>
      <c r="D51" s="38"/>
      <c r="E51" s="38"/>
      <c r="F51" s="38"/>
      <c r="G51" s="38"/>
      <c r="H51" s="38"/>
      <c r="I51" s="38"/>
      <c r="J51" s="38"/>
      <c r="L51" s="38"/>
      <c r="M51" s="38"/>
      <c r="N51" s="38"/>
      <c r="O51" s="38"/>
      <c r="P51" s="38"/>
      <c r="Q51" s="38"/>
      <c r="R51" s="38"/>
      <c r="S51" s="38"/>
      <c r="T51" s="38"/>
      <c r="U51" s="38"/>
      <c r="V51" s="38"/>
    </row>
    <row r="52" spans="1:22" ht="13.5" customHeight="1" x14ac:dyDescent="0.2">
      <c r="A52" s="86" t="s">
        <v>41</v>
      </c>
      <c r="B52" s="38"/>
      <c r="C52" s="38"/>
      <c r="D52" s="38"/>
      <c r="E52" s="38"/>
      <c r="F52" s="38"/>
      <c r="G52" s="38"/>
      <c r="H52" s="38"/>
      <c r="I52" s="38"/>
      <c r="J52" s="38"/>
      <c r="L52" s="38"/>
      <c r="M52" s="38"/>
      <c r="N52" s="38"/>
      <c r="O52" s="38"/>
      <c r="P52" s="38"/>
      <c r="Q52" s="38"/>
      <c r="R52" s="38"/>
      <c r="S52" s="38"/>
      <c r="T52" s="38"/>
      <c r="U52" s="38"/>
      <c r="V52" s="38"/>
    </row>
    <row r="53" spans="1:22" ht="13.5" customHeight="1" x14ac:dyDescent="0.2">
      <c r="A53" s="86" t="s">
        <v>42</v>
      </c>
      <c r="B53" s="38"/>
      <c r="C53" s="38"/>
      <c r="D53" s="38"/>
      <c r="E53" s="38"/>
      <c r="F53" s="38"/>
      <c r="G53" s="38"/>
      <c r="H53" s="38"/>
      <c r="I53" s="38"/>
      <c r="J53" s="38"/>
      <c r="L53" s="38"/>
      <c r="M53" s="38"/>
      <c r="N53" s="38"/>
      <c r="O53" s="38"/>
      <c r="P53" s="38"/>
      <c r="Q53" s="38"/>
      <c r="R53" s="38"/>
      <c r="S53" s="38"/>
      <c r="T53" s="38"/>
      <c r="U53" s="38"/>
      <c r="V53" s="38"/>
    </row>
    <row r="54" spans="1:22" ht="13.5" customHeight="1" x14ac:dyDescent="0.2">
      <c r="A54" s="86" t="s">
        <v>43</v>
      </c>
      <c r="B54" s="38"/>
      <c r="C54" s="38"/>
      <c r="D54" s="38"/>
      <c r="E54" s="38"/>
      <c r="F54" s="38"/>
      <c r="G54" s="38"/>
      <c r="H54" s="38"/>
      <c r="I54" s="38"/>
      <c r="J54" s="38"/>
      <c r="L54" s="38"/>
      <c r="M54" s="38"/>
      <c r="N54" s="38"/>
      <c r="O54" s="38"/>
      <c r="P54" s="38"/>
      <c r="Q54" s="38"/>
      <c r="R54" s="38"/>
      <c r="S54" s="38"/>
      <c r="T54" s="38"/>
      <c r="U54" s="38"/>
      <c r="V54" s="38"/>
    </row>
    <row r="55" spans="1:22" ht="13.5" customHeight="1" x14ac:dyDescent="0.2">
      <c r="A55" s="86" t="s">
        <v>44</v>
      </c>
      <c r="B55" s="38"/>
      <c r="C55" s="38"/>
      <c r="D55" s="38"/>
      <c r="E55" s="38"/>
      <c r="F55" s="38"/>
      <c r="G55" s="38"/>
      <c r="H55" s="38"/>
      <c r="I55" s="38"/>
      <c r="J55" s="38"/>
      <c r="L55" s="38"/>
      <c r="M55" s="38"/>
      <c r="N55" s="38"/>
      <c r="O55" s="38"/>
      <c r="P55" s="38"/>
      <c r="Q55" s="38"/>
      <c r="R55" s="38"/>
      <c r="S55" s="38"/>
      <c r="T55" s="38"/>
      <c r="U55" s="38"/>
      <c r="V55" s="38"/>
    </row>
    <row r="56" spans="1:22" ht="13.5" customHeight="1" x14ac:dyDescent="0.2">
      <c r="A56" s="93" t="s">
        <v>22</v>
      </c>
      <c r="B56" s="38"/>
      <c r="C56" s="38"/>
      <c r="D56" s="38"/>
      <c r="E56" s="38"/>
      <c r="F56" s="38"/>
      <c r="G56" s="38"/>
      <c r="H56" s="38"/>
      <c r="I56" s="38"/>
      <c r="J56" s="38"/>
      <c r="L56" s="38"/>
      <c r="M56" s="38"/>
      <c r="N56" s="38"/>
      <c r="O56" s="38"/>
      <c r="P56" s="38"/>
      <c r="Q56" s="38"/>
      <c r="R56" s="38"/>
      <c r="S56" s="38"/>
      <c r="T56" s="38"/>
      <c r="U56" s="38"/>
      <c r="V56" s="38"/>
    </row>
    <row r="57" spans="1:22" ht="13.5" customHeight="1" x14ac:dyDescent="0.2">
      <c r="A57" s="90"/>
      <c r="B57" s="38"/>
      <c r="C57" s="38"/>
      <c r="D57" s="38"/>
      <c r="E57" s="38"/>
      <c r="F57" s="38"/>
      <c r="G57" s="38"/>
      <c r="H57" s="38"/>
      <c r="I57" s="38"/>
      <c r="J57" s="38"/>
      <c r="L57" s="38"/>
      <c r="M57" s="38"/>
      <c r="N57" s="38"/>
      <c r="O57" s="38"/>
      <c r="P57" s="38"/>
      <c r="Q57" s="38"/>
      <c r="R57" s="38"/>
      <c r="S57" s="38"/>
      <c r="T57" s="38"/>
      <c r="U57" s="38"/>
      <c r="V57" s="38"/>
    </row>
    <row r="58" spans="1:22" ht="13.5" customHeight="1" x14ac:dyDescent="0.2">
      <c r="A58" s="90"/>
      <c r="B58" s="38"/>
      <c r="C58" s="38"/>
      <c r="D58" s="38"/>
      <c r="E58" s="38"/>
      <c r="F58" s="38"/>
      <c r="G58" s="38"/>
      <c r="H58" s="38"/>
      <c r="I58" s="38"/>
      <c r="J58" s="38"/>
      <c r="L58" s="38"/>
      <c r="M58" s="38"/>
      <c r="N58" s="38"/>
      <c r="O58" s="38"/>
      <c r="P58" s="38"/>
      <c r="Q58" s="38"/>
      <c r="R58" s="38"/>
      <c r="S58" s="38"/>
      <c r="T58" s="38"/>
      <c r="U58" s="38"/>
      <c r="V58" s="38"/>
    </row>
    <row r="59" spans="1:22" ht="13.5" customHeight="1" x14ac:dyDescent="0.2">
      <c r="A59" s="90"/>
      <c r="B59" s="38"/>
      <c r="C59" s="38"/>
      <c r="D59" s="38"/>
      <c r="E59" s="38"/>
      <c r="F59" s="38"/>
      <c r="G59" s="38"/>
      <c r="H59" s="38"/>
      <c r="I59" s="38"/>
      <c r="J59" s="38"/>
      <c r="L59" s="38"/>
      <c r="M59" s="38"/>
      <c r="N59" s="38"/>
      <c r="O59" s="38"/>
      <c r="P59" s="38"/>
      <c r="Q59" s="38"/>
      <c r="R59" s="38"/>
      <c r="S59" s="38"/>
      <c r="T59" s="38"/>
      <c r="U59" s="38"/>
      <c r="V59" s="38"/>
    </row>
    <row r="60" spans="1:22" ht="13.5" customHeight="1" x14ac:dyDescent="0.2">
      <c r="A60" s="90"/>
      <c r="B60" s="38"/>
      <c r="C60" s="38"/>
      <c r="D60" s="38"/>
      <c r="E60" s="38"/>
      <c r="F60" s="38"/>
      <c r="G60" s="38"/>
      <c r="H60" s="38"/>
      <c r="I60" s="38"/>
      <c r="J60" s="38"/>
      <c r="L60" s="38"/>
      <c r="M60" s="38"/>
      <c r="N60" s="38"/>
      <c r="O60" s="38"/>
      <c r="P60" s="38"/>
      <c r="Q60" s="38"/>
      <c r="R60" s="38"/>
      <c r="S60" s="38"/>
      <c r="T60" s="38"/>
      <c r="U60" s="38"/>
      <c r="V60" s="38"/>
    </row>
    <row r="61" spans="1:22" ht="13.5" customHeight="1" x14ac:dyDescent="0.2">
      <c r="A61" s="90"/>
      <c r="B61" s="38"/>
      <c r="C61" s="38"/>
      <c r="D61" s="38"/>
      <c r="E61" s="38"/>
      <c r="F61" s="38"/>
      <c r="G61" s="38"/>
      <c r="H61" s="38"/>
      <c r="I61" s="38"/>
      <c r="J61" s="38"/>
      <c r="L61" s="38"/>
      <c r="M61" s="38"/>
      <c r="N61" s="38"/>
      <c r="O61" s="38"/>
      <c r="P61" s="38"/>
      <c r="Q61" s="38"/>
      <c r="R61" s="38"/>
      <c r="S61" s="38"/>
      <c r="T61" s="38"/>
      <c r="U61" s="38"/>
      <c r="V61" s="38"/>
    </row>
    <row r="62" spans="1:22" ht="13.5" customHeight="1" x14ac:dyDescent="0.2">
      <c r="A62" s="90"/>
      <c r="B62" s="38"/>
      <c r="C62" s="38"/>
      <c r="D62" s="38"/>
      <c r="E62" s="38"/>
      <c r="F62" s="38"/>
      <c r="G62" s="38"/>
      <c r="H62" s="38"/>
      <c r="I62" s="38"/>
      <c r="J62" s="38"/>
      <c r="L62" s="38"/>
      <c r="M62" s="38"/>
      <c r="N62" s="38"/>
      <c r="O62" s="38"/>
      <c r="P62" s="38"/>
      <c r="Q62" s="38"/>
      <c r="R62" s="38"/>
      <c r="S62" s="38"/>
      <c r="T62" s="38"/>
      <c r="U62" s="38"/>
      <c r="V62" s="38"/>
    </row>
    <row r="63" spans="1:22" ht="13.5" customHeight="1" x14ac:dyDescent="0.2">
      <c r="A63" s="90"/>
      <c r="B63" s="38"/>
      <c r="C63" s="38"/>
      <c r="D63" s="38"/>
      <c r="E63" s="38"/>
      <c r="F63" s="38"/>
      <c r="G63" s="38"/>
      <c r="H63" s="38"/>
      <c r="I63" s="38"/>
      <c r="J63" s="38"/>
      <c r="L63" s="38"/>
      <c r="M63" s="38"/>
      <c r="N63" s="38"/>
      <c r="O63" s="38"/>
      <c r="P63" s="38"/>
      <c r="Q63" s="38"/>
      <c r="R63" s="38"/>
      <c r="S63" s="38"/>
      <c r="T63" s="38"/>
      <c r="U63" s="38"/>
      <c r="V63" s="38"/>
    </row>
    <row r="64" spans="1:22" ht="13.5" customHeight="1" x14ac:dyDescent="0.2">
      <c r="A64" s="90"/>
      <c r="B64" s="38"/>
      <c r="C64" s="38"/>
      <c r="D64" s="38"/>
      <c r="E64" s="38"/>
      <c r="F64" s="38"/>
      <c r="G64" s="38"/>
      <c r="H64" s="38"/>
      <c r="I64" s="38"/>
      <c r="J64" s="38"/>
      <c r="L64" s="38"/>
      <c r="M64" s="38"/>
      <c r="N64" s="38"/>
      <c r="O64" s="38"/>
      <c r="P64" s="38"/>
      <c r="Q64" s="38"/>
      <c r="R64" s="38"/>
      <c r="S64" s="38"/>
      <c r="T64" s="38"/>
      <c r="U64" s="38"/>
      <c r="V64" s="38"/>
    </row>
    <row r="65" spans="1:22" ht="13.5" customHeight="1" x14ac:dyDescent="0.2">
      <c r="A65" s="90"/>
      <c r="B65" s="38"/>
      <c r="C65" s="38"/>
      <c r="D65" s="38"/>
      <c r="E65" s="38"/>
      <c r="F65" s="38"/>
      <c r="G65" s="38"/>
      <c r="H65" s="38"/>
      <c r="I65" s="38"/>
      <c r="J65" s="38"/>
      <c r="L65" s="38"/>
      <c r="M65" s="38"/>
      <c r="N65" s="38"/>
      <c r="O65" s="38"/>
      <c r="P65" s="38"/>
      <c r="Q65" s="38"/>
      <c r="R65" s="38"/>
      <c r="S65" s="38"/>
      <c r="T65" s="38"/>
      <c r="U65" s="38"/>
      <c r="V65" s="38"/>
    </row>
    <row r="66" spans="1:22" ht="13.5" customHeight="1" x14ac:dyDescent="0.2">
      <c r="A66" s="90"/>
      <c r="B66" s="38"/>
      <c r="C66" s="38"/>
      <c r="D66" s="38"/>
      <c r="E66" s="38"/>
      <c r="F66" s="38"/>
      <c r="G66" s="38"/>
      <c r="H66" s="38"/>
      <c r="I66" s="38"/>
      <c r="J66" s="38"/>
      <c r="L66" s="38"/>
      <c r="M66" s="38"/>
      <c r="N66" s="38"/>
      <c r="O66" s="38"/>
      <c r="P66" s="38"/>
      <c r="Q66" s="38"/>
      <c r="R66" s="38"/>
      <c r="S66" s="38"/>
      <c r="T66" s="38"/>
      <c r="U66" s="38"/>
      <c r="V66" s="38"/>
    </row>
    <row r="67" spans="1:22" ht="13.5" customHeight="1" x14ac:dyDescent="0.2">
      <c r="A67" s="90"/>
      <c r="B67" s="38"/>
      <c r="C67" s="38"/>
      <c r="D67" s="38"/>
      <c r="E67" s="38"/>
      <c r="F67" s="38"/>
      <c r="G67" s="38"/>
      <c r="H67" s="38"/>
      <c r="I67" s="38"/>
      <c r="J67" s="38"/>
      <c r="L67" s="38"/>
      <c r="M67" s="38"/>
      <c r="N67" s="38"/>
      <c r="O67" s="38"/>
      <c r="P67" s="38"/>
      <c r="Q67" s="38"/>
      <c r="R67" s="38"/>
      <c r="S67" s="38"/>
      <c r="T67" s="38"/>
      <c r="U67" s="38"/>
      <c r="V67" s="38"/>
    </row>
    <row r="68" spans="1:22" ht="13.5" customHeight="1" x14ac:dyDescent="0.2">
      <c r="A68" s="90"/>
      <c r="B68" s="38"/>
      <c r="C68" s="38"/>
      <c r="D68" s="38"/>
      <c r="E68" s="38"/>
      <c r="F68" s="38"/>
      <c r="G68" s="38"/>
      <c r="H68" s="38"/>
      <c r="I68" s="38"/>
      <c r="J68" s="38"/>
      <c r="L68" s="38"/>
      <c r="M68" s="38"/>
      <c r="N68" s="38"/>
      <c r="O68" s="38"/>
      <c r="P68" s="38"/>
      <c r="Q68" s="38"/>
      <c r="R68" s="38"/>
      <c r="S68" s="38"/>
      <c r="T68" s="38"/>
      <c r="U68" s="38"/>
      <c r="V68" s="38"/>
    </row>
    <row r="69" spans="1:22" ht="13.5" customHeight="1" x14ac:dyDescent="0.2">
      <c r="A69" s="90"/>
      <c r="B69" s="38"/>
      <c r="C69" s="38"/>
      <c r="D69" s="38"/>
      <c r="E69" s="38"/>
      <c r="F69" s="38"/>
      <c r="G69" s="38"/>
      <c r="H69" s="38"/>
      <c r="I69" s="38"/>
      <c r="J69" s="38"/>
      <c r="L69" s="38"/>
      <c r="M69" s="38"/>
      <c r="N69" s="38"/>
      <c r="O69" s="38"/>
      <c r="P69" s="38"/>
      <c r="Q69" s="38"/>
      <c r="R69" s="38"/>
      <c r="S69" s="38"/>
      <c r="T69" s="38"/>
      <c r="U69" s="38"/>
      <c r="V69" s="38"/>
    </row>
    <row r="70" spans="1:22" ht="13.5" customHeight="1" x14ac:dyDescent="0.2">
      <c r="A70" s="90"/>
      <c r="B70" s="38"/>
      <c r="C70" s="38"/>
      <c r="D70" s="38"/>
      <c r="E70" s="38"/>
      <c r="F70" s="38"/>
      <c r="G70" s="38"/>
      <c r="H70" s="38"/>
      <c r="I70" s="38"/>
      <c r="J70" s="38"/>
      <c r="L70" s="38"/>
      <c r="M70" s="38"/>
      <c r="N70" s="38"/>
      <c r="O70" s="38"/>
      <c r="P70" s="38"/>
      <c r="Q70" s="38"/>
      <c r="R70" s="38"/>
      <c r="S70" s="38"/>
      <c r="T70" s="38"/>
      <c r="U70" s="38"/>
      <c r="V70" s="38"/>
    </row>
    <row r="71" spans="1:22" ht="13.5" customHeight="1" x14ac:dyDescent="0.2">
      <c r="A71" s="90"/>
      <c r="B71" s="38"/>
      <c r="C71" s="38"/>
      <c r="D71" s="38"/>
      <c r="E71" s="38"/>
      <c r="F71" s="38"/>
      <c r="G71" s="38"/>
      <c r="H71" s="38"/>
      <c r="I71" s="38"/>
      <c r="J71" s="38"/>
      <c r="L71" s="38"/>
      <c r="M71" s="38"/>
      <c r="N71" s="38"/>
      <c r="O71" s="38"/>
      <c r="P71" s="38"/>
      <c r="Q71" s="38"/>
      <c r="R71" s="38"/>
      <c r="S71" s="38"/>
      <c r="T71" s="38"/>
      <c r="U71" s="38"/>
      <c r="V71" s="38"/>
    </row>
    <row r="72" spans="1:22" ht="13.5" customHeight="1" x14ac:dyDescent="0.2">
      <c r="A72" s="90"/>
      <c r="B72" s="38"/>
      <c r="C72" s="38"/>
      <c r="D72" s="38"/>
      <c r="E72" s="38"/>
      <c r="F72" s="38"/>
      <c r="G72" s="38"/>
      <c r="H72" s="38"/>
      <c r="I72" s="38"/>
      <c r="J72" s="38"/>
      <c r="L72" s="38"/>
      <c r="M72" s="38"/>
      <c r="N72" s="38"/>
      <c r="O72" s="38"/>
      <c r="P72" s="38"/>
      <c r="Q72" s="38"/>
      <c r="R72" s="38"/>
      <c r="S72" s="38"/>
      <c r="T72" s="38"/>
      <c r="U72" s="38"/>
      <c r="V72" s="38"/>
    </row>
    <row r="73" spans="1:22" ht="13.5" customHeight="1" x14ac:dyDescent="0.2">
      <c r="A73" s="90"/>
      <c r="B73" s="38"/>
      <c r="C73" s="38"/>
      <c r="D73" s="38"/>
      <c r="E73" s="38"/>
      <c r="F73" s="38"/>
      <c r="G73" s="38"/>
      <c r="H73" s="38"/>
      <c r="I73" s="38"/>
      <c r="J73" s="38"/>
      <c r="L73" s="38"/>
      <c r="M73" s="38"/>
      <c r="N73" s="38"/>
      <c r="O73" s="38"/>
      <c r="P73" s="38"/>
      <c r="Q73" s="38"/>
      <c r="R73" s="38"/>
      <c r="S73" s="38"/>
      <c r="T73" s="38"/>
      <c r="U73" s="38"/>
      <c r="V73" s="38"/>
    </row>
    <row r="74" spans="1:22" ht="13.5" customHeight="1" x14ac:dyDescent="0.2">
      <c r="A74" s="90"/>
      <c r="B74" s="38"/>
      <c r="C74" s="38"/>
      <c r="D74" s="38"/>
      <c r="E74" s="38"/>
      <c r="F74" s="38"/>
      <c r="G74" s="38"/>
      <c r="H74" s="38"/>
      <c r="I74" s="38"/>
      <c r="J74" s="38"/>
      <c r="L74" s="38"/>
      <c r="M74" s="38"/>
      <c r="N74" s="38"/>
      <c r="O74" s="38"/>
      <c r="P74" s="38"/>
      <c r="Q74" s="38"/>
      <c r="R74" s="38"/>
      <c r="S74" s="38"/>
      <c r="T74" s="38"/>
      <c r="U74" s="38"/>
      <c r="V74" s="38"/>
    </row>
    <row r="75" spans="1:22" ht="13.5" customHeight="1" x14ac:dyDescent="0.2">
      <c r="A75" s="90"/>
      <c r="B75" s="38"/>
      <c r="C75" s="38"/>
      <c r="D75" s="38"/>
      <c r="E75" s="38"/>
      <c r="F75" s="38"/>
      <c r="G75" s="38"/>
      <c r="H75" s="38"/>
      <c r="I75" s="38"/>
      <c r="J75" s="38"/>
      <c r="L75" s="38"/>
      <c r="M75" s="38"/>
      <c r="N75" s="38"/>
      <c r="O75" s="38"/>
      <c r="P75" s="38"/>
      <c r="Q75" s="38"/>
      <c r="R75" s="38"/>
      <c r="S75" s="38"/>
      <c r="T75" s="38"/>
      <c r="U75" s="38"/>
      <c r="V75" s="38"/>
    </row>
    <row r="76" spans="1:22" ht="13.5" customHeight="1" x14ac:dyDescent="0.2">
      <c r="A76" s="90"/>
      <c r="B76" s="38"/>
      <c r="C76" s="38"/>
      <c r="D76" s="38"/>
      <c r="E76" s="38"/>
      <c r="F76" s="38"/>
      <c r="G76" s="38"/>
      <c r="H76" s="38"/>
      <c r="I76" s="38"/>
      <c r="J76" s="38"/>
      <c r="L76" s="38"/>
      <c r="M76" s="38"/>
      <c r="N76" s="38"/>
      <c r="O76" s="38"/>
      <c r="P76" s="38"/>
      <c r="Q76" s="38"/>
      <c r="R76" s="38"/>
      <c r="S76" s="38"/>
      <c r="T76" s="38"/>
      <c r="U76" s="38"/>
      <c r="V76" s="38"/>
    </row>
    <row r="77" spans="1:22" ht="13.5" customHeight="1" x14ac:dyDescent="0.2">
      <c r="A77" s="90"/>
      <c r="B77" s="38"/>
      <c r="C77" s="38"/>
      <c r="D77" s="38"/>
      <c r="E77" s="38"/>
      <c r="F77" s="38"/>
      <c r="G77" s="38"/>
      <c r="H77" s="38"/>
      <c r="I77" s="38"/>
      <c r="J77" s="38"/>
      <c r="L77" s="38"/>
      <c r="M77" s="38"/>
      <c r="N77" s="38"/>
      <c r="O77" s="38"/>
      <c r="P77" s="38"/>
      <c r="Q77" s="38"/>
      <c r="R77" s="38"/>
      <c r="S77" s="38"/>
      <c r="T77" s="38"/>
      <c r="U77" s="38"/>
      <c r="V77" s="38"/>
    </row>
    <row r="78" spans="1:22" ht="13.5" customHeight="1" x14ac:dyDescent="0.2">
      <c r="A78" s="90"/>
      <c r="B78" s="38"/>
      <c r="C78" s="38"/>
      <c r="D78" s="38"/>
      <c r="E78" s="38"/>
      <c r="F78" s="38"/>
      <c r="G78" s="38"/>
      <c r="H78" s="38"/>
      <c r="I78" s="38"/>
      <c r="J78" s="38"/>
      <c r="L78" s="38"/>
      <c r="M78" s="38"/>
      <c r="N78" s="38"/>
      <c r="O78" s="38"/>
      <c r="P78" s="38"/>
      <c r="Q78" s="38"/>
      <c r="R78" s="38"/>
      <c r="S78" s="38"/>
      <c r="T78" s="38"/>
      <c r="U78" s="38"/>
      <c r="V78" s="38"/>
    </row>
    <row r="79" spans="1:22" ht="13.5" customHeight="1" x14ac:dyDescent="0.2">
      <c r="A79" s="90"/>
      <c r="B79" s="38"/>
      <c r="C79" s="38"/>
      <c r="D79" s="38"/>
      <c r="E79" s="38"/>
      <c r="F79" s="38"/>
      <c r="G79" s="38"/>
      <c r="H79" s="38"/>
      <c r="I79" s="38"/>
      <c r="J79" s="38"/>
      <c r="L79" s="38"/>
      <c r="M79" s="38"/>
      <c r="N79" s="38"/>
      <c r="O79" s="38"/>
      <c r="P79" s="38"/>
      <c r="Q79" s="38"/>
      <c r="R79" s="38"/>
      <c r="S79" s="38"/>
      <c r="T79" s="38"/>
      <c r="U79" s="38"/>
      <c r="V79" s="38"/>
    </row>
    <row r="80" spans="1:22" ht="13.5" customHeight="1" x14ac:dyDescent="0.2">
      <c r="A80" s="90"/>
      <c r="B80" s="38"/>
      <c r="C80" s="38"/>
      <c r="D80" s="38"/>
      <c r="E80" s="38"/>
      <c r="F80" s="38"/>
      <c r="G80" s="38"/>
      <c r="H80" s="38"/>
      <c r="I80" s="38"/>
      <c r="J80" s="38"/>
      <c r="L80" s="38"/>
      <c r="M80" s="38"/>
      <c r="N80" s="38"/>
      <c r="O80" s="38"/>
      <c r="P80" s="38"/>
      <c r="Q80" s="38"/>
      <c r="R80" s="38"/>
      <c r="S80" s="38"/>
      <c r="T80" s="38"/>
      <c r="U80" s="38"/>
      <c r="V80" s="38"/>
    </row>
    <row r="81" spans="1:22" ht="13.5" customHeight="1" x14ac:dyDescent="0.2">
      <c r="A81" s="90"/>
      <c r="B81" s="38"/>
      <c r="C81" s="38"/>
      <c r="D81" s="38"/>
      <c r="E81" s="38"/>
      <c r="F81" s="38"/>
      <c r="G81" s="38"/>
      <c r="H81" s="38"/>
      <c r="I81" s="38"/>
      <c r="J81" s="38"/>
      <c r="L81" s="38"/>
      <c r="M81" s="38"/>
      <c r="N81" s="38"/>
      <c r="O81" s="38"/>
      <c r="P81" s="38"/>
      <c r="Q81" s="38"/>
      <c r="R81" s="38"/>
      <c r="S81" s="38"/>
      <c r="T81" s="38"/>
      <c r="U81" s="38"/>
      <c r="V81" s="38"/>
    </row>
    <row r="82" spans="1:22" ht="13.5" customHeight="1" x14ac:dyDescent="0.2">
      <c r="A82" s="90"/>
      <c r="B82" s="38"/>
      <c r="C82" s="38"/>
      <c r="D82" s="38"/>
      <c r="E82" s="38"/>
      <c r="F82" s="38"/>
      <c r="G82" s="38"/>
      <c r="H82" s="38"/>
      <c r="I82" s="38"/>
      <c r="J82" s="38"/>
      <c r="L82" s="38"/>
      <c r="M82" s="38"/>
      <c r="N82" s="38"/>
      <c r="O82" s="38"/>
      <c r="P82" s="38"/>
      <c r="Q82" s="38"/>
      <c r="R82" s="38"/>
      <c r="S82" s="38"/>
      <c r="T82" s="38"/>
      <c r="U82" s="38"/>
      <c r="V82" s="38"/>
    </row>
    <row r="83" spans="1:22" ht="13.5" customHeight="1" x14ac:dyDescent="0.2">
      <c r="A83" s="90"/>
      <c r="B83" s="38"/>
      <c r="C83" s="38"/>
      <c r="D83" s="38"/>
      <c r="E83" s="38"/>
      <c r="F83" s="38"/>
      <c r="G83" s="38"/>
      <c r="H83" s="38"/>
      <c r="I83" s="38"/>
      <c r="J83" s="38"/>
      <c r="L83" s="38"/>
      <c r="M83" s="38"/>
      <c r="N83" s="38"/>
      <c r="O83" s="38"/>
      <c r="P83" s="38"/>
      <c r="Q83" s="38"/>
      <c r="R83" s="38"/>
      <c r="S83" s="38"/>
      <c r="T83" s="38"/>
      <c r="U83" s="38"/>
      <c r="V83" s="38"/>
    </row>
    <row r="84" spans="1:22" ht="13.5" customHeight="1" x14ac:dyDescent="0.2">
      <c r="A84" s="90"/>
      <c r="B84" s="38"/>
      <c r="C84" s="38"/>
      <c r="D84" s="38"/>
      <c r="E84" s="38"/>
      <c r="F84" s="38"/>
      <c r="G84" s="38"/>
      <c r="H84" s="38"/>
      <c r="I84" s="38"/>
      <c r="J84" s="38"/>
      <c r="L84" s="38"/>
      <c r="M84" s="38"/>
      <c r="N84" s="38"/>
      <c r="O84" s="38"/>
      <c r="P84" s="38"/>
      <c r="Q84" s="38"/>
      <c r="R84" s="38"/>
      <c r="S84" s="38"/>
      <c r="T84" s="38"/>
      <c r="U84" s="38"/>
      <c r="V84" s="38"/>
    </row>
    <row r="85" spans="1:22" ht="13.5" customHeight="1" x14ac:dyDescent="0.2">
      <c r="A85" s="90"/>
      <c r="B85" s="38"/>
      <c r="C85" s="38"/>
      <c r="D85" s="38"/>
      <c r="E85" s="38"/>
      <c r="F85" s="38"/>
      <c r="G85" s="38"/>
      <c r="H85" s="38"/>
      <c r="I85" s="38"/>
      <c r="J85" s="38"/>
      <c r="L85" s="38"/>
      <c r="M85" s="38"/>
      <c r="N85" s="38"/>
      <c r="O85" s="38"/>
      <c r="P85" s="38"/>
      <c r="Q85" s="38"/>
      <c r="R85" s="38"/>
      <c r="S85" s="38"/>
      <c r="T85" s="38"/>
      <c r="U85" s="38"/>
      <c r="V85" s="38"/>
    </row>
    <row r="86" spans="1:22" ht="13.5" customHeight="1" x14ac:dyDescent="0.2">
      <c r="A86" s="90"/>
      <c r="B86" s="38"/>
      <c r="C86" s="38"/>
      <c r="D86" s="38"/>
      <c r="E86" s="38"/>
      <c r="F86" s="38"/>
      <c r="G86" s="38"/>
      <c r="H86" s="38"/>
      <c r="I86" s="38"/>
      <c r="J86" s="38"/>
      <c r="L86" s="38"/>
      <c r="M86" s="38"/>
      <c r="N86" s="38"/>
      <c r="O86" s="38"/>
      <c r="P86" s="38"/>
      <c r="Q86" s="38"/>
      <c r="R86" s="38"/>
      <c r="S86" s="38"/>
      <c r="T86" s="38"/>
      <c r="U86" s="38"/>
      <c r="V86" s="38"/>
    </row>
    <row r="87" spans="1:22" ht="13.5" customHeight="1" x14ac:dyDescent="0.2">
      <c r="A87" s="90"/>
      <c r="B87" s="38"/>
      <c r="C87" s="38"/>
      <c r="D87" s="38"/>
      <c r="E87" s="38"/>
      <c r="F87" s="38"/>
      <c r="G87" s="38"/>
      <c r="H87" s="38"/>
      <c r="I87" s="38"/>
      <c r="J87" s="38"/>
      <c r="L87" s="38"/>
      <c r="M87" s="38"/>
      <c r="N87" s="38"/>
      <c r="O87" s="38"/>
      <c r="P87" s="38"/>
      <c r="Q87" s="38"/>
      <c r="R87" s="38"/>
      <c r="S87" s="38"/>
      <c r="T87" s="38"/>
      <c r="U87" s="38"/>
      <c r="V87" s="38"/>
    </row>
    <row r="88" spans="1:22" ht="13.5" customHeight="1" x14ac:dyDescent="0.2">
      <c r="A88" s="90"/>
      <c r="B88" s="38"/>
      <c r="C88" s="38"/>
      <c r="D88" s="38"/>
      <c r="E88" s="38"/>
      <c r="F88" s="38"/>
      <c r="G88" s="38"/>
      <c r="H88" s="38"/>
      <c r="I88" s="38"/>
      <c r="J88" s="38"/>
      <c r="L88" s="38"/>
      <c r="M88" s="38"/>
      <c r="N88" s="38"/>
      <c r="O88" s="38"/>
      <c r="P88" s="38"/>
      <c r="Q88" s="38"/>
      <c r="R88" s="38"/>
      <c r="S88" s="38"/>
      <c r="T88" s="38"/>
      <c r="U88" s="38"/>
      <c r="V88" s="38"/>
    </row>
    <row r="89" spans="1:22" ht="13.5" customHeight="1" x14ac:dyDescent="0.2">
      <c r="A89" s="90"/>
      <c r="B89" s="38"/>
      <c r="C89" s="38"/>
      <c r="D89" s="38"/>
      <c r="E89" s="38"/>
      <c r="F89" s="38"/>
      <c r="G89" s="38"/>
      <c r="H89" s="38"/>
      <c r="I89" s="38"/>
      <c r="J89" s="38"/>
      <c r="L89" s="38"/>
      <c r="M89" s="38"/>
      <c r="N89" s="38"/>
      <c r="O89" s="38"/>
      <c r="P89" s="38"/>
      <c r="Q89" s="38"/>
      <c r="R89" s="38"/>
      <c r="S89" s="38"/>
      <c r="T89" s="38"/>
      <c r="U89" s="38"/>
      <c r="V89" s="38"/>
    </row>
    <row r="90" spans="1:22" ht="13.5" customHeight="1" x14ac:dyDescent="0.2">
      <c r="A90" s="90"/>
      <c r="B90" s="38"/>
      <c r="C90" s="38"/>
      <c r="D90" s="38"/>
      <c r="E90" s="38"/>
      <c r="F90" s="38"/>
      <c r="G90" s="38"/>
      <c r="H90" s="38"/>
      <c r="I90" s="38"/>
      <c r="J90" s="38"/>
      <c r="L90" s="38"/>
      <c r="M90" s="38"/>
      <c r="N90" s="38"/>
      <c r="O90" s="38"/>
      <c r="P90" s="38"/>
      <c r="Q90" s="38"/>
      <c r="R90" s="38"/>
      <c r="S90" s="38"/>
      <c r="T90" s="38"/>
      <c r="U90" s="38"/>
      <c r="V90" s="38"/>
    </row>
    <row r="91" spans="1:22" ht="13.5" customHeight="1" x14ac:dyDescent="0.2">
      <c r="A91" s="90"/>
      <c r="B91" s="38"/>
      <c r="C91" s="38"/>
      <c r="D91" s="38"/>
      <c r="E91" s="38"/>
      <c r="F91" s="38"/>
      <c r="G91" s="38"/>
      <c r="H91" s="38"/>
      <c r="I91" s="38"/>
      <c r="J91" s="38"/>
      <c r="L91" s="38"/>
      <c r="M91" s="38"/>
      <c r="N91" s="38"/>
      <c r="O91" s="38"/>
      <c r="P91" s="38"/>
      <c r="Q91" s="38"/>
      <c r="R91" s="38"/>
      <c r="S91" s="38"/>
      <c r="T91" s="38"/>
      <c r="U91" s="38"/>
      <c r="V91" s="38"/>
    </row>
    <row r="92" spans="1:22" ht="13.5" customHeight="1" x14ac:dyDescent="0.2">
      <c r="A92" s="90"/>
      <c r="B92" s="38"/>
      <c r="C92" s="38"/>
      <c r="D92" s="38"/>
      <c r="E92" s="38"/>
      <c r="F92" s="38"/>
      <c r="G92" s="38"/>
      <c r="H92" s="38"/>
      <c r="I92" s="38"/>
      <c r="J92" s="38"/>
      <c r="L92" s="38"/>
      <c r="M92" s="38"/>
      <c r="N92" s="38"/>
      <c r="O92" s="38"/>
      <c r="P92" s="38"/>
      <c r="Q92" s="38"/>
      <c r="R92" s="38"/>
      <c r="S92" s="38"/>
      <c r="T92" s="38"/>
      <c r="U92" s="38"/>
      <c r="V92" s="38"/>
    </row>
    <row r="93" spans="1:22" ht="13.5" customHeight="1" x14ac:dyDescent="0.2">
      <c r="A93" s="90"/>
      <c r="B93" s="38"/>
      <c r="C93" s="38"/>
      <c r="D93" s="38"/>
      <c r="E93" s="38"/>
      <c r="F93" s="38"/>
      <c r="G93" s="38"/>
      <c r="H93" s="38"/>
      <c r="I93" s="38"/>
      <c r="J93" s="38"/>
      <c r="L93" s="38"/>
      <c r="M93" s="38"/>
      <c r="N93" s="38"/>
      <c r="O93" s="38"/>
      <c r="P93" s="38"/>
      <c r="Q93" s="38"/>
      <c r="R93" s="38"/>
      <c r="S93" s="38"/>
      <c r="T93" s="38"/>
      <c r="U93" s="38"/>
      <c r="V93" s="38"/>
    </row>
    <row r="94" spans="1:22" ht="13.5" customHeight="1" x14ac:dyDescent="0.2">
      <c r="A94" s="90"/>
      <c r="B94" s="38"/>
      <c r="C94" s="38"/>
      <c r="D94" s="38"/>
      <c r="E94" s="38"/>
      <c r="F94" s="38"/>
      <c r="G94" s="38"/>
      <c r="H94" s="38"/>
      <c r="I94" s="38"/>
      <c r="J94" s="38"/>
      <c r="L94" s="38"/>
      <c r="M94" s="38"/>
      <c r="N94" s="38"/>
      <c r="O94" s="38"/>
      <c r="P94" s="38"/>
      <c r="Q94" s="38"/>
      <c r="R94" s="38"/>
      <c r="S94" s="38"/>
      <c r="T94" s="38"/>
      <c r="U94" s="38"/>
      <c r="V94" s="38"/>
    </row>
    <row r="95" spans="1:22" ht="13.5" customHeight="1" x14ac:dyDescent="0.2">
      <c r="A95" s="90"/>
      <c r="B95" s="38"/>
      <c r="C95" s="38"/>
      <c r="D95" s="38"/>
      <c r="E95" s="38"/>
      <c r="F95" s="38"/>
      <c r="G95" s="38"/>
      <c r="H95" s="38"/>
      <c r="I95" s="38"/>
      <c r="J95" s="38"/>
      <c r="L95" s="38"/>
      <c r="M95" s="38"/>
      <c r="N95" s="38"/>
      <c r="O95" s="38"/>
      <c r="P95" s="38"/>
      <c r="Q95" s="38"/>
      <c r="R95" s="38"/>
      <c r="S95" s="38"/>
      <c r="T95" s="38"/>
      <c r="U95" s="38"/>
      <c r="V95" s="38"/>
    </row>
    <row r="96" spans="1:22" ht="13.5" customHeight="1" x14ac:dyDescent="0.2">
      <c r="A96" s="90"/>
      <c r="B96" s="38"/>
      <c r="C96" s="38"/>
      <c r="D96" s="38"/>
      <c r="E96" s="38"/>
      <c r="F96" s="38"/>
      <c r="G96" s="38"/>
      <c r="H96" s="38"/>
      <c r="I96" s="38"/>
      <c r="J96" s="38"/>
      <c r="L96" s="38"/>
      <c r="M96" s="38"/>
      <c r="N96" s="38"/>
      <c r="O96" s="38"/>
      <c r="P96" s="38"/>
      <c r="Q96" s="38"/>
      <c r="R96" s="38"/>
      <c r="S96" s="38"/>
      <c r="T96" s="38"/>
      <c r="U96" s="38"/>
      <c r="V96" s="38"/>
    </row>
    <row r="97" spans="1:22" x14ac:dyDescent="0.2">
      <c r="A97" s="90"/>
      <c r="B97" s="38"/>
      <c r="C97" s="38"/>
      <c r="D97" s="38"/>
      <c r="E97" s="38"/>
      <c r="F97" s="38"/>
      <c r="G97" s="38"/>
      <c r="H97" s="38"/>
      <c r="I97" s="38"/>
      <c r="J97" s="38"/>
      <c r="L97" s="38"/>
      <c r="M97" s="38"/>
      <c r="N97" s="38"/>
      <c r="O97" s="38"/>
      <c r="P97" s="38"/>
      <c r="Q97" s="38"/>
      <c r="R97" s="38"/>
      <c r="S97" s="38"/>
      <c r="T97" s="38"/>
      <c r="U97" s="38"/>
      <c r="V97" s="38"/>
    </row>
    <row r="98" spans="1:22" x14ac:dyDescent="0.2">
      <c r="B98" s="38"/>
      <c r="C98" s="38"/>
      <c r="D98" s="38"/>
      <c r="E98" s="38"/>
      <c r="F98" s="38"/>
      <c r="G98" s="38"/>
      <c r="H98" s="38"/>
      <c r="I98" s="38"/>
      <c r="J98" s="38"/>
      <c r="L98" s="38"/>
      <c r="M98" s="38"/>
      <c r="N98" s="38"/>
      <c r="O98" s="38"/>
      <c r="P98" s="38"/>
      <c r="Q98" s="38"/>
      <c r="R98" s="38"/>
      <c r="S98" s="38"/>
      <c r="T98" s="38"/>
      <c r="U98" s="38"/>
      <c r="V98" s="38"/>
    </row>
  </sheetData>
  <mergeCells count="23">
    <mergeCell ref="T5:T6"/>
    <mergeCell ref="K1:V1"/>
    <mergeCell ref="K2:V2"/>
    <mergeCell ref="K3:V3"/>
    <mergeCell ref="A1:J1"/>
    <mergeCell ref="A2:J2"/>
    <mergeCell ref="A3:J3"/>
    <mergeCell ref="B5:E5"/>
    <mergeCell ref="A4:J4"/>
    <mergeCell ref="A5:A6"/>
    <mergeCell ref="F5:F6"/>
    <mergeCell ref="K4:V4"/>
    <mergeCell ref="G5:G6"/>
    <mergeCell ref="H5:H6"/>
    <mergeCell ref="I5:I6"/>
    <mergeCell ref="J5:J6"/>
    <mergeCell ref="K5:K6"/>
    <mergeCell ref="U5:U6"/>
    <mergeCell ref="V5:V6"/>
    <mergeCell ref="L5:N5"/>
    <mergeCell ref="O5:O6"/>
    <mergeCell ref="P5:R5"/>
    <mergeCell ref="S5:S6"/>
  </mergeCells>
  <hyperlinks>
    <hyperlink ref="W6" location="TOC!A1" display="RETURN TO TABLE OF CONTENTS" xr:uid="{00000000-0004-0000-07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V31"/>
  <sheetViews>
    <sheetView workbookViewId="0">
      <selection activeCell="O27" sqref="O27"/>
    </sheetView>
  </sheetViews>
  <sheetFormatPr defaultRowHeight="12.75" x14ac:dyDescent="0.2"/>
  <cols>
    <col min="2" max="2" width="18.28515625" customWidth="1"/>
    <col min="3" max="10" width="10.42578125" customWidth="1"/>
  </cols>
  <sheetData>
    <row r="1" spans="1:22" x14ac:dyDescent="0.2">
      <c r="A1" s="778" t="s">
        <v>2403</v>
      </c>
      <c r="B1" s="778"/>
      <c r="C1" s="778"/>
      <c r="D1" s="778"/>
      <c r="E1" s="778"/>
      <c r="F1" s="778"/>
      <c r="G1" s="778"/>
      <c r="H1" s="778"/>
      <c r="I1" s="778"/>
      <c r="J1" s="778"/>
      <c r="K1" s="321"/>
      <c r="L1" s="321"/>
      <c r="M1" s="321"/>
      <c r="N1" s="321"/>
      <c r="O1" s="321"/>
      <c r="P1" s="321"/>
      <c r="Q1" s="321"/>
      <c r="R1" s="321"/>
      <c r="S1" s="321"/>
      <c r="T1" s="321"/>
      <c r="U1" s="321"/>
      <c r="V1" s="321"/>
    </row>
    <row r="2" spans="1:22" ht="13.5" thickBot="1" x14ac:dyDescent="0.25">
      <c r="A2" s="805" t="s">
        <v>2305</v>
      </c>
      <c r="B2" s="805"/>
      <c r="C2" s="805"/>
      <c r="D2" s="805"/>
      <c r="E2" s="805"/>
      <c r="F2" s="805"/>
      <c r="G2" s="805"/>
      <c r="H2" s="805"/>
      <c r="I2" s="805"/>
      <c r="J2" s="805"/>
      <c r="K2" s="267"/>
    </row>
    <row r="3" spans="1:22" ht="13.5" thickBot="1" x14ac:dyDescent="0.25">
      <c r="A3" s="835" t="s">
        <v>2423</v>
      </c>
      <c r="B3" s="836"/>
      <c r="C3" s="836"/>
      <c r="D3" s="836"/>
      <c r="E3" s="836"/>
      <c r="F3" s="836"/>
      <c r="G3" s="836"/>
      <c r="H3" s="836"/>
      <c r="I3" s="836"/>
      <c r="J3" s="837"/>
      <c r="K3" s="267"/>
    </row>
    <row r="4" spans="1:22" ht="34.5" thickBot="1" x14ac:dyDescent="0.25">
      <c r="A4" s="183" t="s">
        <v>3</v>
      </c>
      <c r="B4" s="162" t="s">
        <v>812</v>
      </c>
      <c r="C4" s="162" t="s">
        <v>813</v>
      </c>
      <c r="D4" s="162" t="s">
        <v>814</v>
      </c>
      <c r="E4" s="162" t="s">
        <v>815</v>
      </c>
      <c r="F4" s="162" t="s">
        <v>816</v>
      </c>
      <c r="G4" s="162" t="s">
        <v>817</v>
      </c>
      <c r="H4" s="162" t="s">
        <v>818</v>
      </c>
      <c r="I4" s="162" t="s">
        <v>819</v>
      </c>
      <c r="J4" s="162" t="s">
        <v>820</v>
      </c>
      <c r="K4" s="551" t="s">
        <v>2837</v>
      </c>
    </row>
    <row r="5" spans="1:22" ht="14.25" thickTop="1" thickBot="1" x14ac:dyDescent="0.25">
      <c r="A5" s="857">
        <v>2005</v>
      </c>
      <c r="B5" s="209" t="s">
        <v>821</v>
      </c>
      <c r="C5" s="185">
        <v>917.9</v>
      </c>
      <c r="D5" s="185">
        <v>212</v>
      </c>
      <c r="E5" s="185">
        <v>21.1</v>
      </c>
      <c r="F5" s="185">
        <v>2</v>
      </c>
      <c r="G5" s="185">
        <v>2.7</v>
      </c>
      <c r="H5" s="185">
        <v>0</v>
      </c>
      <c r="I5" s="185">
        <v>72.2</v>
      </c>
      <c r="J5" s="356">
        <v>1227.9000000000001</v>
      </c>
      <c r="K5" s="267"/>
    </row>
    <row r="6" spans="1:22" ht="13.5" thickBot="1" x14ac:dyDescent="0.25">
      <c r="A6" s="852"/>
      <c r="B6" s="177" t="s">
        <v>822</v>
      </c>
      <c r="C6" s="358">
        <v>30.5</v>
      </c>
      <c r="D6" s="358">
        <v>9.3000000000000007</v>
      </c>
      <c r="E6" s="358">
        <v>12.3</v>
      </c>
      <c r="F6" s="358">
        <v>-21.4</v>
      </c>
      <c r="G6" s="358">
        <v>5310.7</v>
      </c>
      <c r="H6" s="358">
        <v>20.2</v>
      </c>
      <c r="I6" s="358">
        <v>370.9</v>
      </c>
      <c r="J6" s="357">
        <v>5732.5</v>
      </c>
      <c r="K6" s="267"/>
    </row>
    <row r="7" spans="1:22" ht="14.25" thickTop="1" thickBot="1" x14ac:dyDescent="0.25">
      <c r="A7" s="857">
        <v>2006</v>
      </c>
      <c r="B7" s="209" t="s">
        <v>821</v>
      </c>
      <c r="C7" s="185">
        <v>971.8</v>
      </c>
      <c r="D7" s="185">
        <v>211.2</v>
      </c>
      <c r="E7" s="185">
        <v>38.700000000000003</v>
      </c>
      <c r="F7" s="185">
        <v>1.7</v>
      </c>
      <c r="G7" s="185">
        <v>2.8</v>
      </c>
      <c r="H7" s="185">
        <v>0</v>
      </c>
      <c r="I7" s="185">
        <v>44</v>
      </c>
      <c r="J7" s="356">
        <v>1270.2</v>
      </c>
      <c r="K7" s="267"/>
    </row>
    <row r="8" spans="1:22" ht="13.5" thickBot="1" x14ac:dyDescent="0.25">
      <c r="A8" s="852"/>
      <c r="B8" s="177" t="s">
        <v>822</v>
      </c>
      <c r="C8" s="358">
        <v>23.4</v>
      </c>
      <c r="D8" s="358">
        <v>0.1</v>
      </c>
      <c r="E8" s="358">
        <v>0.5</v>
      </c>
      <c r="F8" s="358">
        <v>6.8</v>
      </c>
      <c r="G8" s="358">
        <v>5661.8</v>
      </c>
      <c r="H8" s="358">
        <v>17.7</v>
      </c>
      <c r="I8" s="358">
        <v>388.6</v>
      </c>
      <c r="J8" s="357">
        <v>6099</v>
      </c>
      <c r="K8" s="267"/>
    </row>
    <row r="9" spans="1:22" ht="14.25" thickTop="1" thickBot="1" x14ac:dyDescent="0.25">
      <c r="A9" s="857">
        <v>2007</v>
      </c>
      <c r="B9" s="209" t="s">
        <v>821</v>
      </c>
      <c r="C9" s="185">
        <v>957.7</v>
      </c>
      <c r="D9" s="185">
        <v>296</v>
      </c>
      <c r="E9" s="185">
        <v>52.2</v>
      </c>
      <c r="F9" s="185">
        <v>1.3</v>
      </c>
      <c r="G9" s="185">
        <v>29.7</v>
      </c>
      <c r="H9" s="185">
        <v>0</v>
      </c>
      <c r="I9" s="185">
        <v>918.2</v>
      </c>
      <c r="J9" s="356">
        <v>2255.1</v>
      </c>
      <c r="K9" s="267"/>
    </row>
    <row r="10" spans="1:22" ht="13.5" thickBot="1" x14ac:dyDescent="0.25">
      <c r="A10" s="852"/>
      <c r="B10" s="177" t="s">
        <v>822</v>
      </c>
      <c r="C10" s="358">
        <v>16.8</v>
      </c>
      <c r="D10" s="358">
        <v>0</v>
      </c>
      <c r="E10" s="358">
        <v>0.2</v>
      </c>
      <c r="F10" s="358">
        <v>7.8</v>
      </c>
      <c r="G10" s="358">
        <v>6021.5</v>
      </c>
      <c r="H10" s="358">
        <v>51.7</v>
      </c>
      <c r="I10" s="358">
        <v>603.70000000000005</v>
      </c>
      <c r="J10" s="357">
        <v>6701.7</v>
      </c>
      <c r="K10" s="267"/>
    </row>
    <row r="11" spans="1:22" ht="14.25" thickTop="1" thickBot="1" x14ac:dyDescent="0.25">
      <c r="A11" s="857">
        <v>2008</v>
      </c>
      <c r="B11" s="209" t="s">
        <v>821</v>
      </c>
      <c r="C11" s="185">
        <v>1167</v>
      </c>
      <c r="D11" s="185">
        <v>244</v>
      </c>
      <c r="E11" s="185">
        <v>36.1</v>
      </c>
      <c r="F11" s="185">
        <v>0.9</v>
      </c>
      <c r="G11" s="185">
        <v>6.4</v>
      </c>
      <c r="H11" s="185">
        <v>0</v>
      </c>
      <c r="I11" s="185">
        <v>1381</v>
      </c>
      <c r="J11" s="356">
        <v>2835.5</v>
      </c>
      <c r="K11" s="267"/>
    </row>
    <row r="12" spans="1:22" ht="13.5" thickBot="1" x14ac:dyDescent="0.25">
      <c r="A12" s="852"/>
      <c r="B12" s="177" t="s">
        <v>822</v>
      </c>
      <c r="C12" s="358">
        <v>91.3</v>
      </c>
      <c r="D12" s="358">
        <v>0.4</v>
      </c>
      <c r="E12" s="358">
        <v>1.6</v>
      </c>
      <c r="F12" s="358">
        <v>12</v>
      </c>
      <c r="G12" s="358">
        <v>6329.8</v>
      </c>
      <c r="H12" s="358">
        <v>25.7</v>
      </c>
      <c r="I12" s="358">
        <v>678.1</v>
      </c>
      <c r="J12" s="357">
        <v>7138.8</v>
      </c>
      <c r="K12" s="267"/>
    </row>
    <row r="13" spans="1:22" ht="14.25" thickTop="1" thickBot="1" x14ac:dyDescent="0.25">
      <c r="A13" s="857">
        <v>2009</v>
      </c>
      <c r="B13" s="209" t="s">
        <v>821</v>
      </c>
      <c r="C13" s="185">
        <v>1185.7</v>
      </c>
      <c r="D13" s="185">
        <v>257.2</v>
      </c>
      <c r="E13" s="185">
        <v>34.200000000000003</v>
      </c>
      <c r="F13" s="185">
        <v>5</v>
      </c>
      <c r="G13" s="185">
        <v>13.6</v>
      </c>
      <c r="H13" s="185">
        <v>0</v>
      </c>
      <c r="I13" s="185">
        <v>1190.4000000000001</v>
      </c>
      <c r="J13" s="356">
        <v>2686.1</v>
      </c>
      <c r="K13" s="267"/>
    </row>
    <row r="14" spans="1:22" ht="13.5" thickBot="1" x14ac:dyDescent="0.25">
      <c r="A14" s="852"/>
      <c r="B14" s="177" t="s">
        <v>822</v>
      </c>
      <c r="C14" s="358">
        <v>226.7</v>
      </c>
      <c r="D14" s="358">
        <v>6</v>
      </c>
      <c r="E14" s="358">
        <v>15.2</v>
      </c>
      <c r="F14" s="358">
        <v>13.3</v>
      </c>
      <c r="G14" s="358">
        <v>6659.3</v>
      </c>
      <c r="H14" s="358">
        <v>41.8</v>
      </c>
      <c r="I14" s="358">
        <v>641.9</v>
      </c>
      <c r="J14" s="357">
        <v>7604.3</v>
      </c>
      <c r="K14" s="267"/>
    </row>
    <row r="15" spans="1:22" ht="14.25" thickTop="1" thickBot="1" x14ac:dyDescent="0.25">
      <c r="A15" s="857">
        <v>2010</v>
      </c>
      <c r="B15" s="209" t="s">
        <v>821</v>
      </c>
      <c r="C15" s="41">
        <v>1328.4</v>
      </c>
      <c r="D15" s="41">
        <v>263.2</v>
      </c>
      <c r="E15" s="41">
        <v>35</v>
      </c>
      <c r="F15" s="41">
        <v>0.7</v>
      </c>
      <c r="G15" s="41">
        <v>12.3</v>
      </c>
      <c r="H15" s="41">
        <v>0</v>
      </c>
      <c r="I15" s="41">
        <v>1235.5999999999999</v>
      </c>
      <c r="J15" s="39">
        <v>2875.2</v>
      </c>
      <c r="K15" s="267"/>
    </row>
    <row r="16" spans="1:22" ht="13.5" thickBot="1" x14ac:dyDescent="0.25">
      <c r="A16" s="852"/>
      <c r="B16" s="177" t="s">
        <v>822</v>
      </c>
      <c r="C16" s="360">
        <v>233.9</v>
      </c>
      <c r="D16" s="360">
        <v>4.2</v>
      </c>
      <c r="E16" s="360">
        <v>1</v>
      </c>
      <c r="F16" s="360">
        <v>7.8</v>
      </c>
      <c r="G16" s="360">
        <v>6998.5</v>
      </c>
      <c r="H16" s="360">
        <v>33.4</v>
      </c>
      <c r="I16" s="360">
        <v>840.3</v>
      </c>
      <c r="J16" s="359">
        <v>8119.2</v>
      </c>
      <c r="K16" s="267"/>
    </row>
    <row r="17" spans="1:11" ht="14.25" thickTop="1" thickBot="1" x14ac:dyDescent="0.25">
      <c r="A17" s="857">
        <v>2011</v>
      </c>
      <c r="B17" s="209" t="s">
        <v>821</v>
      </c>
      <c r="C17" s="41">
        <v>1346.1</v>
      </c>
      <c r="D17" s="41">
        <v>267.3</v>
      </c>
      <c r="E17" s="41">
        <v>28.1</v>
      </c>
      <c r="F17" s="41">
        <v>1.2</v>
      </c>
      <c r="G17" s="41">
        <v>11.1</v>
      </c>
      <c r="H17" s="41">
        <v>0</v>
      </c>
      <c r="I17" s="41">
        <v>1875.4</v>
      </c>
      <c r="J17" s="39">
        <v>3529.2</v>
      </c>
      <c r="K17" s="267"/>
    </row>
    <row r="18" spans="1:11" ht="13.5" thickBot="1" x14ac:dyDescent="0.25">
      <c r="A18" s="852"/>
      <c r="B18" s="177" t="s">
        <v>822</v>
      </c>
      <c r="C18" s="360">
        <v>189.4</v>
      </c>
      <c r="D18" s="360">
        <v>3.6</v>
      </c>
      <c r="E18" s="360">
        <v>0</v>
      </c>
      <c r="F18" s="360">
        <v>8.3000000000000007</v>
      </c>
      <c r="G18" s="360">
        <v>7215.5</v>
      </c>
      <c r="H18" s="360">
        <v>84.5</v>
      </c>
      <c r="I18" s="360">
        <v>885.6</v>
      </c>
      <c r="J18" s="359">
        <v>8386.7999999999993</v>
      </c>
      <c r="K18" s="267"/>
    </row>
    <row r="19" spans="1:11" ht="14.25" thickTop="1" thickBot="1" x14ac:dyDescent="0.25">
      <c r="A19" s="857">
        <v>2012</v>
      </c>
      <c r="B19" s="209" t="s">
        <v>821</v>
      </c>
      <c r="C19" s="41">
        <v>1357.6</v>
      </c>
      <c r="D19" s="41">
        <v>268.3</v>
      </c>
      <c r="E19" s="41">
        <v>31</v>
      </c>
      <c r="F19" s="41">
        <v>3.2</v>
      </c>
      <c r="G19" s="41">
        <v>4.8</v>
      </c>
      <c r="H19" s="41">
        <v>0</v>
      </c>
      <c r="I19" s="41">
        <v>2160.4</v>
      </c>
      <c r="J19" s="39">
        <v>3825.3</v>
      </c>
      <c r="K19" s="267"/>
    </row>
    <row r="20" spans="1:11" ht="13.5" thickBot="1" x14ac:dyDescent="0.25">
      <c r="A20" s="852"/>
      <c r="B20" s="177" t="s">
        <v>822</v>
      </c>
      <c r="C20" s="360">
        <v>246</v>
      </c>
      <c r="D20" s="360">
        <v>0.1</v>
      </c>
      <c r="E20" s="360">
        <v>0</v>
      </c>
      <c r="F20" s="360">
        <v>7.1</v>
      </c>
      <c r="G20" s="360">
        <v>7382.9</v>
      </c>
      <c r="H20" s="360">
        <v>88.7</v>
      </c>
      <c r="I20" s="360">
        <v>1047.5</v>
      </c>
      <c r="J20" s="359">
        <v>8772.2000000000007</v>
      </c>
      <c r="K20" s="267"/>
    </row>
    <row r="21" spans="1:11" ht="14.25" thickTop="1" thickBot="1" x14ac:dyDescent="0.25">
      <c r="A21" s="857">
        <v>2013</v>
      </c>
      <c r="B21" s="209" t="s">
        <v>821</v>
      </c>
      <c r="C21" s="41">
        <v>1352.6</v>
      </c>
      <c r="D21" s="41">
        <v>317.3</v>
      </c>
      <c r="E21" s="41">
        <v>13.3</v>
      </c>
      <c r="F21" s="41">
        <v>3.7</v>
      </c>
      <c r="G21" s="41">
        <v>4.8</v>
      </c>
      <c r="H21" s="41">
        <v>0</v>
      </c>
      <c r="I21" s="41">
        <v>2172.3000000000002</v>
      </c>
      <c r="J21" s="39">
        <v>3864</v>
      </c>
      <c r="K21" s="267"/>
    </row>
    <row r="22" spans="1:11" ht="13.5" thickBot="1" x14ac:dyDescent="0.25">
      <c r="A22" s="852"/>
      <c r="B22" s="177" t="s">
        <v>822</v>
      </c>
      <c r="C22" s="360">
        <v>211.9</v>
      </c>
      <c r="D22" s="360">
        <v>0.6</v>
      </c>
      <c r="E22" s="360">
        <v>0</v>
      </c>
      <c r="F22" s="360">
        <v>6.8</v>
      </c>
      <c r="G22" s="360">
        <v>7796.9</v>
      </c>
      <c r="H22" s="360">
        <v>105.7</v>
      </c>
      <c r="I22" s="360">
        <v>980.4</v>
      </c>
      <c r="J22" s="359">
        <v>9102.4</v>
      </c>
      <c r="K22" s="267"/>
    </row>
    <row r="23" spans="1:11" ht="14.25" thickTop="1" thickBot="1" x14ac:dyDescent="0.25">
      <c r="A23" s="857">
        <v>2014</v>
      </c>
      <c r="B23" s="209" t="s">
        <v>821</v>
      </c>
      <c r="C23" s="41">
        <v>1281.7</v>
      </c>
      <c r="D23" s="41">
        <v>329.5</v>
      </c>
      <c r="E23" s="41">
        <v>9.9</v>
      </c>
      <c r="F23" s="41">
        <v>4.0999999999999996</v>
      </c>
      <c r="G23" s="41">
        <v>11.8</v>
      </c>
      <c r="H23" s="41">
        <v>0</v>
      </c>
      <c r="I23" s="41">
        <v>2297.6999999999998</v>
      </c>
      <c r="J23" s="39">
        <v>3934.7</v>
      </c>
      <c r="K23" s="267"/>
    </row>
    <row r="24" spans="1:11" ht="13.5" thickBot="1" x14ac:dyDescent="0.25">
      <c r="A24" s="852"/>
      <c r="B24" s="177" t="s">
        <v>822</v>
      </c>
      <c r="C24" s="360">
        <v>233.3</v>
      </c>
      <c r="D24" s="360">
        <v>0.2</v>
      </c>
      <c r="E24" s="360">
        <v>0.1</v>
      </c>
      <c r="F24" s="360">
        <v>6.9</v>
      </c>
      <c r="G24" s="360">
        <v>8030.9</v>
      </c>
      <c r="H24" s="360">
        <v>94.8</v>
      </c>
      <c r="I24" s="360">
        <v>780.9</v>
      </c>
      <c r="J24" s="359">
        <v>9147.1</v>
      </c>
      <c r="K24" s="267"/>
    </row>
    <row r="25" spans="1:11" ht="14.25" thickTop="1" thickBot="1" x14ac:dyDescent="0.25">
      <c r="A25" s="857">
        <v>2015</v>
      </c>
      <c r="B25" s="209" t="s">
        <v>821</v>
      </c>
      <c r="C25" s="41">
        <v>1262.19</v>
      </c>
      <c r="D25" s="41">
        <v>342.30799999999999</v>
      </c>
      <c r="E25" s="41">
        <v>9.8940000000000001</v>
      </c>
      <c r="F25" s="41">
        <v>4.2149999999999999</v>
      </c>
      <c r="G25" s="41">
        <v>4.6609999999999996</v>
      </c>
      <c r="H25" s="41">
        <v>7.1999999999999995E-2</v>
      </c>
      <c r="I25" s="41">
        <v>1439.39</v>
      </c>
      <c r="J25" s="39">
        <v>3062.7289999999998</v>
      </c>
      <c r="K25" s="458"/>
    </row>
    <row r="26" spans="1:11" ht="13.5" thickBot="1" x14ac:dyDescent="0.25">
      <c r="A26" s="852"/>
      <c r="B26" s="177" t="s">
        <v>822</v>
      </c>
      <c r="C26" s="360">
        <v>286.05799999999999</v>
      </c>
      <c r="D26" s="360">
        <v>0.57299999999999995</v>
      </c>
      <c r="E26" s="360">
        <v>0</v>
      </c>
      <c r="F26" s="360">
        <v>6.4969999999999999</v>
      </c>
      <c r="G26" s="360">
        <v>8644.393</v>
      </c>
      <c r="H26" s="360">
        <v>34.878999999999998</v>
      </c>
      <c r="I26" s="360">
        <v>640.75800000000004</v>
      </c>
      <c r="J26" s="359">
        <v>9613.1589999999997</v>
      </c>
      <c r="K26" s="458"/>
    </row>
    <row r="27" spans="1:11" ht="14.25" thickTop="1" thickBot="1" x14ac:dyDescent="0.25">
      <c r="A27" s="857">
        <v>2016</v>
      </c>
      <c r="B27" s="209" t="s">
        <v>821</v>
      </c>
      <c r="C27" s="41">
        <v>1265.181</v>
      </c>
      <c r="D27" s="41">
        <v>436.52499999999998</v>
      </c>
      <c r="E27" s="41">
        <v>12.63</v>
      </c>
      <c r="F27" s="41">
        <v>6.944</v>
      </c>
      <c r="G27" s="41">
        <v>3.7109999999999999</v>
      </c>
      <c r="H27" s="41">
        <v>9.1999999999999998E-2</v>
      </c>
      <c r="I27" s="41">
        <v>1563.0360000000001</v>
      </c>
      <c r="J27" s="39">
        <v>3288.12</v>
      </c>
      <c r="K27" s="458"/>
    </row>
    <row r="28" spans="1:11" ht="13.5" thickBot="1" x14ac:dyDescent="0.25">
      <c r="A28" s="852"/>
      <c r="B28" s="177" t="s">
        <v>822</v>
      </c>
      <c r="C28" s="360">
        <v>130.90100000000001</v>
      </c>
      <c r="D28" s="360">
        <v>0.55900000000000005</v>
      </c>
      <c r="E28" s="360">
        <v>0</v>
      </c>
      <c r="F28" s="360">
        <v>6.0549999999999997</v>
      </c>
      <c r="G28" s="360">
        <v>9119.3649999999998</v>
      </c>
      <c r="H28" s="360">
        <v>37.585999999999999</v>
      </c>
      <c r="I28" s="360">
        <v>1072.8510000000001</v>
      </c>
      <c r="J28" s="359">
        <v>10367.316999999999</v>
      </c>
      <c r="K28" s="458"/>
    </row>
    <row r="29" spans="1:11" ht="14.25" thickTop="1" thickBot="1" x14ac:dyDescent="0.25">
      <c r="A29" s="857">
        <v>2017</v>
      </c>
      <c r="B29" s="209" t="s">
        <v>821</v>
      </c>
      <c r="C29" s="41">
        <v>1293.6790000000001</v>
      </c>
      <c r="D29" s="41">
        <v>457.089</v>
      </c>
      <c r="E29" s="41">
        <v>14.769</v>
      </c>
      <c r="F29" s="41">
        <v>7.0839999999999996</v>
      </c>
      <c r="G29" s="41">
        <v>7.0279999999999996</v>
      </c>
      <c r="H29" s="41">
        <v>0</v>
      </c>
      <c r="I29" s="41">
        <v>1479.5840000000001</v>
      </c>
      <c r="J29" s="39">
        <v>3259.2330000000002</v>
      </c>
    </row>
    <row r="30" spans="1:11" ht="13.5" thickBot="1" x14ac:dyDescent="0.25">
      <c r="A30" s="852"/>
      <c r="B30" s="177" t="s">
        <v>822</v>
      </c>
      <c r="C30" s="360">
        <v>94.174999999999997</v>
      </c>
      <c r="D30" s="360">
        <v>0.314</v>
      </c>
      <c r="E30" s="360">
        <v>0</v>
      </c>
      <c r="F30" s="360">
        <v>6.1719999999999997</v>
      </c>
      <c r="G30" s="360">
        <v>8782.6119999999992</v>
      </c>
      <c r="H30" s="360">
        <v>24.92</v>
      </c>
      <c r="I30" s="360">
        <v>1732.4659999999999</v>
      </c>
      <c r="J30" s="359">
        <v>10640.659</v>
      </c>
    </row>
    <row r="31" spans="1:11" ht="13.5" thickTop="1" x14ac:dyDescent="0.2">
      <c r="A31" s="412" t="s">
        <v>823</v>
      </c>
    </row>
  </sheetData>
  <mergeCells count="16">
    <mergeCell ref="A29:A30"/>
    <mergeCell ref="A27:A28"/>
    <mergeCell ref="A25:A26"/>
    <mergeCell ref="A9:A10"/>
    <mergeCell ref="A1:J1"/>
    <mergeCell ref="A2:J2"/>
    <mergeCell ref="A3:J3"/>
    <mergeCell ref="A5:A6"/>
    <mergeCell ref="A7:A8"/>
    <mergeCell ref="A23:A24"/>
    <mergeCell ref="A11:A12"/>
    <mergeCell ref="A13:A14"/>
    <mergeCell ref="A15:A16"/>
    <mergeCell ref="A17:A18"/>
    <mergeCell ref="A19:A20"/>
    <mergeCell ref="A21:A22"/>
  </mergeCells>
  <hyperlinks>
    <hyperlink ref="K4" location="TOC!A1" display="RETURN TO TABLE OF CONTENTS" xr:uid="{00000000-0004-0000-4F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F31"/>
  <sheetViews>
    <sheetView workbookViewId="0">
      <selection activeCell="F3" sqref="F3"/>
    </sheetView>
  </sheetViews>
  <sheetFormatPr defaultRowHeight="12.75" x14ac:dyDescent="0.2"/>
  <cols>
    <col min="2" max="4" width="15" customWidth="1"/>
  </cols>
  <sheetData>
    <row r="1" spans="1:6" x14ac:dyDescent="0.2">
      <c r="A1" s="1033" t="s">
        <v>2424</v>
      </c>
      <c r="B1" s="1033"/>
      <c r="C1" s="1033"/>
      <c r="D1" s="1033"/>
      <c r="E1" s="267"/>
    </row>
    <row r="2" spans="1:6" ht="13.5" thickBot="1" x14ac:dyDescent="0.25">
      <c r="A2" s="805" t="s">
        <v>116</v>
      </c>
      <c r="B2" s="805"/>
      <c r="C2" s="805"/>
      <c r="D2" s="805"/>
      <c r="E2" s="267"/>
    </row>
    <row r="3" spans="1:6" ht="33.75" customHeight="1" thickBot="1" x14ac:dyDescent="0.25">
      <c r="A3" s="835" t="s">
        <v>2425</v>
      </c>
      <c r="B3" s="836"/>
      <c r="C3" s="836"/>
      <c r="D3" s="837"/>
      <c r="E3" s="267"/>
      <c r="F3" s="551" t="s">
        <v>2837</v>
      </c>
    </row>
    <row r="4" spans="1:6" ht="23.25" thickBot="1" x14ac:dyDescent="0.25">
      <c r="A4" s="167" t="s">
        <v>3</v>
      </c>
      <c r="B4" s="178" t="s">
        <v>824</v>
      </c>
      <c r="C4" s="178" t="s">
        <v>825</v>
      </c>
      <c r="D4" s="178" t="s">
        <v>826</v>
      </c>
      <c r="E4" s="267"/>
    </row>
    <row r="5" spans="1:6" ht="13.5" thickBot="1" x14ac:dyDescent="0.25">
      <c r="A5" s="167">
        <v>1992</v>
      </c>
      <c r="B5" s="39">
        <v>5435.7</v>
      </c>
      <c r="C5" s="39">
        <v>16781.400000000001</v>
      </c>
      <c r="D5" s="39">
        <v>22217.1</v>
      </c>
      <c r="E5" s="267"/>
    </row>
    <row r="6" spans="1:6" ht="13.5" thickBot="1" x14ac:dyDescent="0.25">
      <c r="A6" s="167">
        <v>1993</v>
      </c>
      <c r="B6" s="39">
        <v>5839.6</v>
      </c>
      <c r="C6" s="39">
        <v>17349.900000000001</v>
      </c>
      <c r="D6" s="39">
        <v>23189.5</v>
      </c>
      <c r="E6" s="267"/>
    </row>
    <row r="7" spans="1:6" ht="13.5" thickBot="1" x14ac:dyDescent="0.25">
      <c r="A7" s="167">
        <v>1994</v>
      </c>
      <c r="B7" s="39">
        <v>5832.7</v>
      </c>
      <c r="C7" s="39">
        <v>17919.900000000001</v>
      </c>
      <c r="D7" s="39">
        <v>23752.6</v>
      </c>
      <c r="E7" s="267"/>
    </row>
    <row r="8" spans="1:6" ht="13.5" thickBot="1" x14ac:dyDescent="0.25">
      <c r="A8" s="167">
        <v>1995</v>
      </c>
      <c r="B8" s="41">
        <v>7230.3</v>
      </c>
      <c r="C8" s="41">
        <v>17848.7</v>
      </c>
      <c r="D8" s="39">
        <v>25079</v>
      </c>
      <c r="E8" s="267"/>
    </row>
    <row r="9" spans="1:6" ht="13.5" thickBot="1" x14ac:dyDescent="0.25">
      <c r="A9" s="167">
        <v>1996</v>
      </c>
      <c r="B9" s="41">
        <v>7083.8</v>
      </c>
      <c r="C9" s="41">
        <v>18340.7</v>
      </c>
      <c r="D9" s="39">
        <v>25424.5</v>
      </c>
      <c r="E9" s="267"/>
    </row>
    <row r="10" spans="1:6" ht="13.5" thickBot="1" x14ac:dyDescent="0.25">
      <c r="A10" s="167">
        <v>1997</v>
      </c>
      <c r="B10" s="41">
        <v>7849.5</v>
      </c>
      <c r="C10" s="41">
        <v>18936.099999999999</v>
      </c>
      <c r="D10" s="39">
        <v>26785.599999999999</v>
      </c>
      <c r="E10" s="267"/>
    </row>
    <row r="11" spans="1:6" ht="13.5" thickBot="1" x14ac:dyDescent="0.25">
      <c r="A11" s="167">
        <v>1998</v>
      </c>
      <c r="B11" s="41">
        <v>7892.8</v>
      </c>
      <c r="C11" s="41">
        <v>19738.5</v>
      </c>
      <c r="D11" s="39">
        <v>27631.3</v>
      </c>
      <c r="E11" s="267"/>
    </row>
    <row r="12" spans="1:6" ht="13.5" thickBot="1" x14ac:dyDescent="0.25">
      <c r="A12" s="167">
        <v>1999</v>
      </c>
      <c r="B12" s="41">
        <v>8974.7000000000007</v>
      </c>
      <c r="C12" s="41">
        <v>20512.099999999999</v>
      </c>
      <c r="D12" s="39">
        <v>29486.799999999999</v>
      </c>
      <c r="E12" s="267"/>
    </row>
    <row r="13" spans="1:6" ht="13.5" thickBot="1" x14ac:dyDescent="0.25">
      <c r="A13" s="167">
        <v>2000</v>
      </c>
      <c r="B13" s="41">
        <v>9587</v>
      </c>
      <c r="C13" s="41">
        <v>22645.5</v>
      </c>
      <c r="D13" s="39">
        <v>32232.5</v>
      </c>
      <c r="E13" s="267"/>
    </row>
    <row r="14" spans="1:6" ht="13.5" thickBot="1" x14ac:dyDescent="0.25">
      <c r="A14" s="167">
        <v>2001</v>
      </c>
      <c r="B14" s="41">
        <v>11418.7</v>
      </c>
      <c r="C14" s="41">
        <v>23516.9</v>
      </c>
      <c r="D14" s="39">
        <v>34935.599999999999</v>
      </c>
      <c r="E14" s="267"/>
    </row>
    <row r="15" spans="1:6" ht="13.5" thickBot="1" x14ac:dyDescent="0.25">
      <c r="A15" s="167">
        <v>2002</v>
      </c>
      <c r="B15" s="41">
        <v>12847.6</v>
      </c>
      <c r="C15" s="41">
        <v>24834</v>
      </c>
      <c r="D15" s="39">
        <v>37681.599999999999</v>
      </c>
      <c r="E15" s="267"/>
    </row>
    <row r="16" spans="1:6" ht="13.5" thickBot="1" x14ac:dyDescent="0.25">
      <c r="A16" s="167">
        <v>2003</v>
      </c>
      <c r="B16" s="41">
        <v>13240.6</v>
      </c>
      <c r="C16" s="41">
        <v>26851.599999999999</v>
      </c>
      <c r="D16" s="39">
        <v>40092.199999999997</v>
      </c>
      <c r="E16" s="267"/>
    </row>
    <row r="17" spans="1:5" ht="13.5" thickBot="1" x14ac:dyDescent="0.25">
      <c r="A17" s="167">
        <v>2004</v>
      </c>
      <c r="B17" s="41">
        <v>13246</v>
      </c>
      <c r="C17" s="41">
        <v>28505.8</v>
      </c>
      <c r="D17" s="39">
        <v>41751.800000000003</v>
      </c>
      <c r="E17" s="267"/>
    </row>
    <row r="18" spans="1:5" ht="13.5" thickBot="1" x14ac:dyDescent="0.25">
      <c r="A18" s="167">
        <v>2005</v>
      </c>
      <c r="B18" s="41">
        <v>12383.4</v>
      </c>
      <c r="C18" s="41">
        <v>30294.9</v>
      </c>
      <c r="D18" s="39">
        <v>42678.3</v>
      </c>
      <c r="E18" s="267"/>
    </row>
    <row r="19" spans="1:5" ht="13.5" thickBot="1" x14ac:dyDescent="0.25">
      <c r="A19" s="167">
        <v>2006</v>
      </c>
      <c r="B19" s="41">
        <v>13340.4</v>
      </c>
      <c r="C19" s="41">
        <v>32037.200000000001</v>
      </c>
      <c r="D19" s="39">
        <v>45377.599999999999</v>
      </c>
      <c r="E19" s="267"/>
    </row>
    <row r="20" spans="1:5" ht="13.5" thickBot="1" x14ac:dyDescent="0.25">
      <c r="A20" s="167">
        <v>2007</v>
      </c>
      <c r="B20" s="41">
        <v>14528.3</v>
      </c>
      <c r="C20" s="41">
        <v>33877.300000000003</v>
      </c>
      <c r="D20" s="39">
        <v>48405.599999999999</v>
      </c>
      <c r="E20" s="267"/>
    </row>
    <row r="21" spans="1:5" ht="13.5" thickBot="1" x14ac:dyDescent="0.25">
      <c r="A21" s="167">
        <v>2008</v>
      </c>
      <c r="B21" s="41">
        <v>17764.8</v>
      </c>
      <c r="C21" s="41">
        <v>36397.9</v>
      </c>
      <c r="D21" s="39">
        <v>54162.7</v>
      </c>
      <c r="E21" s="267"/>
    </row>
    <row r="22" spans="1:5" ht="13.5" thickBot="1" x14ac:dyDescent="0.25">
      <c r="A22" s="167">
        <v>2009</v>
      </c>
      <c r="B22" s="41">
        <v>17919.2</v>
      </c>
      <c r="C22" s="41">
        <v>37245</v>
      </c>
      <c r="D22" s="39">
        <v>55164.2</v>
      </c>
      <c r="E22" s="267"/>
    </row>
    <row r="23" spans="1:5" ht="13.5" thickBot="1" x14ac:dyDescent="0.25">
      <c r="A23" s="167">
        <v>2010</v>
      </c>
      <c r="B23" s="41">
        <v>17824.400000000001</v>
      </c>
      <c r="C23" s="41">
        <v>37754.9</v>
      </c>
      <c r="D23" s="39">
        <v>55579.3</v>
      </c>
      <c r="E23" s="267"/>
    </row>
    <row r="24" spans="1:5" ht="13.5" thickBot="1" x14ac:dyDescent="0.25">
      <c r="A24" s="167">
        <v>2011</v>
      </c>
      <c r="B24" s="185">
        <v>17057.099999999999</v>
      </c>
      <c r="C24" s="41">
        <v>38362.1</v>
      </c>
      <c r="D24" s="39">
        <v>55419.199999999997</v>
      </c>
      <c r="E24" s="267"/>
    </row>
    <row r="25" spans="1:5" ht="13.5" thickBot="1" x14ac:dyDescent="0.25">
      <c r="A25" s="167">
        <v>2012</v>
      </c>
      <c r="B25" s="41">
        <v>18167.8</v>
      </c>
      <c r="C25" s="185">
        <v>39700.9</v>
      </c>
      <c r="D25" s="39">
        <v>57868.7</v>
      </c>
      <c r="E25" s="267"/>
    </row>
    <row r="26" spans="1:5" ht="13.5" thickBot="1" x14ac:dyDescent="0.25">
      <c r="A26" s="167">
        <v>2013</v>
      </c>
      <c r="B26" s="41">
        <v>18228.900000000001</v>
      </c>
      <c r="C26" s="41">
        <v>42188.1</v>
      </c>
      <c r="D26" s="39">
        <v>60417</v>
      </c>
      <c r="E26" s="267"/>
    </row>
    <row r="27" spans="1:5" ht="13.5" thickBot="1" x14ac:dyDescent="0.25">
      <c r="A27" s="167">
        <v>2014</v>
      </c>
      <c r="B27" s="41">
        <v>18465.900000000001</v>
      </c>
      <c r="C27" s="41">
        <v>44424.800000000003</v>
      </c>
      <c r="D27" s="39" t="s">
        <v>827</v>
      </c>
      <c r="E27" s="267"/>
    </row>
    <row r="28" spans="1:5" ht="13.5" thickBot="1" x14ac:dyDescent="0.25">
      <c r="A28" s="567">
        <v>2015</v>
      </c>
      <c r="B28" s="41">
        <v>19696.216</v>
      </c>
      <c r="C28" s="41">
        <v>45353.387999999999</v>
      </c>
      <c r="D28" s="39">
        <v>65049.603999999999</v>
      </c>
      <c r="E28" s="458"/>
    </row>
    <row r="29" spans="1:5" ht="13.5" thickBot="1" x14ac:dyDescent="0.25">
      <c r="A29" s="618">
        <v>2016</v>
      </c>
      <c r="B29" s="41">
        <v>19943.023000000001</v>
      </c>
      <c r="C29" s="41">
        <v>47408.754000000001</v>
      </c>
      <c r="D29" s="39">
        <v>67351.777000000002</v>
      </c>
      <c r="E29" s="458"/>
    </row>
    <row r="30" spans="1:5" ht="13.5" thickBot="1" x14ac:dyDescent="0.25">
      <c r="A30" s="629">
        <v>2017</v>
      </c>
      <c r="B30" s="41">
        <v>20184.915163999998</v>
      </c>
      <c r="C30" s="41">
        <v>47544.392999999996</v>
      </c>
      <c r="D30" s="39">
        <v>67729.308163999987</v>
      </c>
      <c r="E30" s="458"/>
    </row>
    <row r="31" spans="1:5" x14ac:dyDescent="0.2">
      <c r="A31" s="412" t="s">
        <v>204</v>
      </c>
    </row>
  </sheetData>
  <mergeCells count="3">
    <mergeCell ref="A1:D1"/>
    <mergeCell ref="A2:D2"/>
    <mergeCell ref="A3:D3"/>
  </mergeCells>
  <hyperlinks>
    <hyperlink ref="F3" location="TOC!A1" display="RETURN TO TABLE OF CONTENTS" xr:uid="{00000000-0004-0000-50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X71"/>
  <sheetViews>
    <sheetView workbookViewId="0">
      <pane ySplit="6" topLeftCell="A16" activePane="bottomLeft" state="frozen"/>
      <selection activeCell="V32" sqref="V32"/>
      <selection pane="bottomLeft" activeCell="D33" sqref="D33"/>
    </sheetView>
  </sheetViews>
  <sheetFormatPr defaultRowHeight="12.75" x14ac:dyDescent="0.2"/>
  <cols>
    <col min="2" max="22" width="10" customWidth="1"/>
  </cols>
  <sheetData>
    <row r="1" spans="1:24" x14ac:dyDescent="0.2">
      <c r="A1" s="1040" t="s">
        <v>2424</v>
      </c>
      <c r="B1" s="1040"/>
      <c r="C1" s="1040"/>
      <c r="D1" s="1040"/>
      <c r="E1" s="1040"/>
      <c r="F1" s="1040"/>
      <c r="G1" s="1040"/>
      <c r="H1" s="1040"/>
      <c r="I1" s="1040"/>
      <c r="J1" s="1040"/>
      <c r="K1" s="1040" t="s">
        <v>2424</v>
      </c>
      <c r="L1" s="1040"/>
      <c r="M1" s="1040"/>
      <c r="N1" s="1040"/>
      <c r="O1" s="1040"/>
      <c r="P1" s="1040"/>
      <c r="Q1" s="1040"/>
      <c r="R1" s="1040"/>
      <c r="S1" s="1040"/>
      <c r="T1" s="1040"/>
      <c r="U1" s="1040"/>
      <c r="V1" s="1040"/>
    </row>
    <row r="2" spans="1:24" ht="13.5"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4" x14ac:dyDescent="0.2">
      <c r="A3" s="787" t="s">
        <v>2426</v>
      </c>
      <c r="B3" s="785"/>
      <c r="C3" s="785"/>
      <c r="D3" s="785"/>
      <c r="E3" s="785"/>
      <c r="F3" s="785"/>
      <c r="G3" s="785"/>
      <c r="H3" s="785"/>
      <c r="I3" s="785"/>
      <c r="J3" s="786"/>
      <c r="K3" s="804" t="s">
        <v>2426</v>
      </c>
      <c r="L3" s="785"/>
      <c r="M3" s="785"/>
      <c r="N3" s="785"/>
      <c r="O3" s="785"/>
      <c r="P3" s="785"/>
      <c r="Q3" s="785"/>
      <c r="R3" s="785"/>
      <c r="S3" s="785"/>
      <c r="T3" s="785"/>
      <c r="U3" s="785"/>
      <c r="V3" s="786"/>
    </row>
    <row r="4" spans="1:24" ht="13.5" thickBot="1" x14ac:dyDescent="0.25">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4" ht="13.5" thickBot="1" x14ac:dyDescent="0.25">
      <c r="A5" s="994" t="s">
        <v>3</v>
      </c>
      <c r="B5" s="989" t="s">
        <v>4</v>
      </c>
      <c r="C5" s="990"/>
      <c r="D5" s="990"/>
      <c r="E5" s="991"/>
      <c r="F5" s="994" t="s">
        <v>5</v>
      </c>
      <c r="G5" s="994" t="s">
        <v>733</v>
      </c>
      <c r="H5" s="994" t="s">
        <v>7</v>
      </c>
      <c r="I5" s="994" t="s">
        <v>8</v>
      </c>
      <c r="J5" s="994" t="s">
        <v>734</v>
      </c>
      <c r="K5" s="994" t="s">
        <v>3</v>
      </c>
      <c r="L5" s="989" t="s">
        <v>23</v>
      </c>
      <c r="M5" s="990"/>
      <c r="N5" s="991"/>
      <c r="O5" s="992" t="s">
        <v>24</v>
      </c>
      <c r="P5" s="996" t="s">
        <v>25</v>
      </c>
      <c r="Q5" s="997"/>
      <c r="R5" s="998"/>
      <c r="S5" s="999" t="s">
        <v>26</v>
      </c>
      <c r="T5" s="994" t="s">
        <v>744</v>
      </c>
      <c r="U5" s="994" t="s">
        <v>745</v>
      </c>
      <c r="V5" s="1004" t="s">
        <v>68</v>
      </c>
    </row>
    <row r="6" spans="1:24" ht="34.5" thickBot="1" x14ac:dyDescent="0.25">
      <c r="A6" s="995"/>
      <c r="B6" s="385" t="s">
        <v>10</v>
      </c>
      <c r="C6" s="385" t="s">
        <v>11</v>
      </c>
      <c r="D6" s="418" t="s">
        <v>2287</v>
      </c>
      <c r="E6" s="385" t="s">
        <v>12</v>
      </c>
      <c r="F6" s="995"/>
      <c r="G6" s="995"/>
      <c r="H6" s="995"/>
      <c r="I6" s="995"/>
      <c r="J6" s="995"/>
      <c r="K6" s="995"/>
      <c r="L6" s="385" t="s">
        <v>30</v>
      </c>
      <c r="M6" s="418" t="s">
        <v>2427</v>
      </c>
      <c r="N6" s="385" t="s">
        <v>31</v>
      </c>
      <c r="O6" s="993"/>
      <c r="P6" s="386" t="s">
        <v>32</v>
      </c>
      <c r="Q6" s="386" t="s">
        <v>33</v>
      </c>
      <c r="R6" s="386" t="s">
        <v>34</v>
      </c>
      <c r="S6" s="1000"/>
      <c r="T6" s="995"/>
      <c r="U6" s="995"/>
      <c r="V6" s="1005"/>
      <c r="X6" s="551" t="s">
        <v>2837</v>
      </c>
    </row>
    <row r="7" spans="1:24" ht="13.5" thickBot="1" x14ac:dyDescent="0.25">
      <c r="A7" s="1037" t="s">
        <v>2382</v>
      </c>
      <c r="B7" s="1038"/>
      <c r="C7" s="1038"/>
      <c r="D7" s="1038"/>
      <c r="E7" s="1038"/>
      <c r="F7" s="1038"/>
      <c r="G7" s="1038"/>
      <c r="H7" s="1038"/>
      <c r="I7" s="1038"/>
      <c r="J7" s="1039"/>
      <c r="K7" s="1037" t="s">
        <v>2382</v>
      </c>
      <c r="L7" s="1038"/>
      <c r="M7" s="1038"/>
      <c r="N7" s="1038"/>
      <c r="O7" s="1038"/>
      <c r="P7" s="1038"/>
      <c r="Q7" s="1038"/>
      <c r="R7" s="1038"/>
      <c r="S7" s="1038"/>
      <c r="T7" s="1038"/>
      <c r="U7" s="1038"/>
      <c r="V7" s="1039"/>
    </row>
    <row r="8" spans="1:24" ht="13.5" thickBot="1" x14ac:dyDescent="0.25">
      <c r="A8" s="134">
        <v>1992</v>
      </c>
      <c r="B8" s="391" t="s">
        <v>143</v>
      </c>
      <c r="C8" s="391" t="s">
        <v>13</v>
      </c>
      <c r="D8" s="391" t="s">
        <v>143</v>
      </c>
      <c r="E8" s="35">
        <v>11183.1</v>
      </c>
      <c r="F8" s="35">
        <v>159.19999999999999</v>
      </c>
      <c r="G8" s="35">
        <v>734.9</v>
      </c>
      <c r="H8" s="35" t="s">
        <v>13</v>
      </c>
      <c r="I8" s="35" t="s">
        <v>13</v>
      </c>
      <c r="J8" s="35">
        <v>12077.2</v>
      </c>
      <c r="K8" s="134">
        <v>1992</v>
      </c>
      <c r="L8" s="35">
        <v>3323.1</v>
      </c>
      <c r="M8" s="391" t="s">
        <v>13</v>
      </c>
      <c r="N8" s="35">
        <v>3323.1</v>
      </c>
      <c r="O8" s="35">
        <v>5609.2</v>
      </c>
      <c r="P8" s="35">
        <v>803.8</v>
      </c>
      <c r="Q8" s="391" t="s">
        <v>36</v>
      </c>
      <c r="R8" s="35">
        <v>803.8</v>
      </c>
      <c r="S8" s="35" t="s">
        <v>13</v>
      </c>
      <c r="T8" s="35">
        <v>403.8</v>
      </c>
      <c r="U8" s="35">
        <v>10139.9</v>
      </c>
      <c r="V8" s="35">
        <v>22217.1</v>
      </c>
    </row>
    <row r="9" spans="1:24" ht="13.5" thickBot="1" x14ac:dyDescent="0.25">
      <c r="A9" s="134">
        <v>1993</v>
      </c>
      <c r="B9" s="391" t="s">
        <v>143</v>
      </c>
      <c r="C9" s="391" t="s">
        <v>13</v>
      </c>
      <c r="D9" s="391" t="s">
        <v>143</v>
      </c>
      <c r="E9" s="35">
        <v>11676.9</v>
      </c>
      <c r="F9" s="35">
        <v>150.69999999999999</v>
      </c>
      <c r="G9" s="35">
        <v>884.8</v>
      </c>
      <c r="H9" s="35" t="s">
        <v>13</v>
      </c>
      <c r="I9" s="35" t="s">
        <v>13</v>
      </c>
      <c r="J9" s="35">
        <v>12712.4</v>
      </c>
      <c r="K9" s="134">
        <v>1993</v>
      </c>
      <c r="L9" s="35">
        <v>3733.5</v>
      </c>
      <c r="M9" s="391" t="s">
        <v>13</v>
      </c>
      <c r="N9" s="35">
        <v>3733.5</v>
      </c>
      <c r="O9" s="35">
        <v>5570.1</v>
      </c>
      <c r="P9" s="35">
        <v>804.2</v>
      </c>
      <c r="Q9" s="391" t="s">
        <v>36</v>
      </c>
      <c r="R9" s="35">
        <v>804.2</v>
      </c>
      <c r="S9" s="35" t="s">
        <v>13</v>
      </c>
      <c r="T9" s="35">
        <v>369.3</v>
      </c>
      <c r="U9" s="35">
        <v>10477.1</v>
      </c>
      <c r="V9" s="35">
        <v>23189.5</v>
      </c>
    </row>
    <row r="10" spans="1:24" ht="13.5" thickBot="1" x14ac:dyDescent="0.25">
      <c r="A10" s="134">
        <v>1994</v>
      </c>
      <c r="B10" s="391" t="s">
        <v>143</v>
      </c>
      <c r="C10" s="391" t="s">
        <v>13</v>
      </c>
      <c r="D10" s="391" t="s">
        <v>143</v>
      </c>
      <c r="E10" s="35">
        <v>11614.4</v>
      </c>
      <c r="F10" s="35">
        <v>190.3</v>
      </c>
      <c r="G10" s="35">
        <v>1042</v>
      </c>
      <c r="H10" s="35" t="s">
        <v>13</v>
      </c>
      <c r="I10" s="35" t="s">
        <v>13</v>
      </c>
      <c r="J10" s="35">
        <v>12846.7</v>
      </c>
      <c r="K10" s="134">
        <v>1994</v>
      </c>
      <c r="L10" s="35">
        <v>3664.2</v>
      </c>
      <c r="M10" s="391" t="s">
        <v>13</v>
      </c>
      <c r="N10" s="35">
        <v>3664.2</v>
      </c>
      <c r="O10" s="35">
        <v>5856.3</v>
      </c>
      <c r="P10" s="35">
        <v>956.9</v>
      </c>
      <c r="Q10" s="391" t="s">
        <v>36</v>
      </c>
      <c r="R10" s="35">
        <v>956.9</v>
      </c>
      <c r="S10" s="35" t="s">
        <v>13</v>
      </c>
      <c r="T10" s="35">
        <v>428.5</v>
      </c>
      <c r="U10" s="35">
        <v>10905.9</v>
      </c>
      <c r="V10" s="35">
        <v>23752.6</v>
      </c>
    </row>
    <row r="11" spans="1:24" ht="13.5" thickBot="1" x14ac:dyDescent="0.25">
      <c r="A11" s="134">
        <v>1995</v>
      </c>
      <c r="B11" s="391" t="s">
        <v>143</v>
      </c>
      <c r="C11" s="391" t="s">
        <v>13</v>
      </c>
      <c r="D11" s="391" t="s">
        <v>143</v>
      </c>
      <c r="E11" s="35">
        <v>12371.3</v>
      </c>
      <c r="F11" s="35">
        <v>154.4</v>
      </c>
      <c r="G11" s="35">
        <v>1086.5999999999999</v>
      </c>
      <c r="H11" s="35">
        <v>19.600000000000001</v>
      </c>
      <c r="I11" s="35" t="s">
        <v>13</v>
      </c>
      <c r="J11" s="35">
        <v>13631.9</v>
      </c>
      <c r="K11" s="134">
        <v>1995</v>
      </c>
      <c r="L11" s="35">
        <v>3900.4</v>
      </c>
      <c r="M11" s="391" t="s">
        <v>13</v>
      </c>
      <c r="N11" s="35">
        <v>3900.4</v>
      </c>
      <c r="O11" s="35">
        <v>6083.4</v>
      </c>
      <c r="P11" s="35">
        <v>1064.5</v>
      </c>
      <c r="Q11" s="391" t="s">
        <v>36</v>
      </c>
      <c r="R11" s="35">
        <v>1064.5</v>
      </c>
      <c r="S11" s="35">
        <v>293.3</v>
      </c>
      <c r="T11" s="35">
        <v>105.5</v>
      </c>
      <c r="U11" s="35">
        <v>11447.1</v>
      </c>
      <c r="V11" s="35">
        <v>25079</v>
      </c>
    </row>
    <row r="12" spans="1:24" ht="13.5" thickBot="1" x14ac:dyDescent="0.25">
      <c r="A12" s="134">
        <v>1996</v>
      </c>
      <c r="B12" s="391" t="s">
        <v>143</v>
      </c>
      <c r="C12" s="391" t="s">
        <v>13</v>
      </c>
      <c r="D12" s="391" t="s">
        <v>143</v>
      </c>
      <c r="E12" s="35">
        <v>12610.5</v>
      </c>
      <c r="F12" s="35">
        <v>153.80000000000001</v>
      </c>
      <c r="G12" s="35">
        <v>1291.8</v>
      </c>
      <c r="H12" s="35">
        <v>27.4</v>
      </c>
      <c r="I12" s="35" t="s">
        <v>13</v>
      </c>
      <c r="J12" s="35">
        <v>14083.5</v>
      </c>
      <c r="K12" s="134">
        <v>1996</v>
      </c>
      <c r="L12" s="35">
        <v>3984.2</v>
      </c>
      <c r="M12" s="391" t="s">
        <v>13</v>
      </c>
      <c r="N12" s="35">
        <v>3984.2</v>
      </c>
      <c r="O12" s="35">
        <v>5629.9</v>
      </c>
      <c r="P12" s="35">
        <v>1291.5</v>
      </c>
      <c r="Q12" s="391" t="s">
        <v>36</v>
      </c>
      <c r="R12" s="35">
        <v>1291.5</v>
      </c>
      <c r="S12" s="35">
        <v>334</v>
      </c>
      <c r="T12" s="35">
        <v>101.4</v>
      </c>
      <c r="U12" s="35">
        <v>11341</v>
      </c>
      <c r="V12" s="35">
        <v>25424.5</v>
      </c>
    </row>
    <row r="13" spans="1:24" ht="13.5" thickBot="1" x14ac:dyDescent="0.25">
      <c r="A13" s="134">
        <v>1997</v>
      </c>
      <c r="B13" s="391" t="s">
        <v>143</v>
      </c>
      <c r="C13" s="391" t="s">
        <v>13</v>
      </c>
      <c r="D13" s="391" t="s">
        <v>143</v>
      </c>
      <c r="E13" s="35">
        <v>13367.5</v>
      </c>
      <c r="F13" s="35">
        <v>194.3</v>
      </c>
      <c r="G13" s="35">
        <v>1403</v>
      </c>
      <c r="H13" s="35">
        <v>37.200000000000003</v>
      </c>
      <c r="I13" s="35" t="s">
        <v>13</v>
      </c>
      <c r="J13" s="35">
        <v>15002</v>
      </c>
      <c r="K13" s="134">
        <v>1997</v>
      </c>
      <c r="L13" s="35">
        <v>4095.6</v>
      </c>
      <c r="M13" s="391" t="s">
        <v>13</v>
      </c>
      <c r="N13" s="35">
        <v>4095.6</v>
      </c>
      <c r="O13" s="35">
        <v>5819.8</v>
      </c>
      <c r="P13" s="35">
        <v>1349</v>
      </c>
      <c r="Q13" s="391" t="s">
        <v>36</v>
      </c>
      <c r="R13" s="35">
        <v>1349</v>
      </c>
      <c r="S13" s="35">
        <v>412.4</v>
      </c>
      <c r="T13" s="35">
        <v>106.8</v>
      </c>
      <c r="U13" s="35">
        <v>11783.6</v>
      </c>
      <c r="V13" s="35">
        <v>26785.599999999999</v>
      </c>
    </row>
    <row r="14" spans="1:24" ht="13.5" thickBot="1" x14ac:dyDescent="0.25">
      <c r="A14" s="134">
        <v>1998</v>
      </c>
      <c r="B14" s="391" t="s">
        <v>143</v>
      </c>
      <c r="C14" s="391" t="s">
        <v>13</v>
      </c>
      <c r="D14" s="391" t="s">
        <v>143</v>
      </c>
      <c r="E14" s="35">
        <v>14233.8</v>
      </c>
      <c r="F14" s="35">
        <v>213.5</v>
      </c>
      <c r="G14" s="35">
        <v>1536.9</v>
      </c>
      <c r="H14" s="35">
        <v>41.6</v>
      </c>
      <c r="I14" s="35" t="s">
        <v>13</v>
      </c>
      <c r="J14" s="35">
        <v>16025.8</v>
      </c>
      <c r="K14" s="134">
        <v>1998</v>
      </c>
      <c r="L14" s="35">
        <v>3762.8</v>
      </c>
      <c r="M14" s="391" t="s">
        <v>13</v>
      </c>
      <c r="N14" s="35">
        <v>3762.8</v>
      </c>
      <c r="O14" s="35">
        <v>5880.4</v>
      </c>
      <c r="P14" s="35">
        <v>1467.4</v>
      </c>
      <c r="Q14" s="391" t="s">
        <v>36</v>
      </c>
      <c r="R14" s="35">
        <v>1467.4</v>
      </c>
      <c r="S14" s="35">
        <v>386.3</v>
      </c>
      <c r="T14" s="35">
        <v>108.6</v>
      </c>
      <c r="U14" s="35">
        <v>11605.5</v>
      </c>
      <c r="V14" s="35">
        <v>27631.3</v>
      </c>
    </row>
    <row r="15" spans="1:24" ht="13.5" thickBot="1" x14ac:dyDescent="0.25">
      <c r="A15" s="134">
        <v>1999</v>
      </c>
      <c r="B15" s="391" t="s">
        <v>143</v>
      </c>
      <c r="C15" s="391" t="s">
        <v>13</v>
      </c>
      <c r="D15" s="391" t="s">
        <v>143</v>
      </c>
      <c r="E15" s="35">
        <v>14962.8</v>
      </c>
      <c r="F15" s="35">
        <v>256.7</v>
      </c>
      <c r="G15" s="35">
        <v>1541.3</v>
      </c>
      <c r="H15" s="35">
        <v>48</v>
      </c>
      <c r="I15" s="35" t="s">
        <v>13</v>
      </c>
      <c r="J15" s="35">
        <v>16808.8</v>
      </c>
      <c r="K15" s="134">
        <v>1999</v>
      </c>
      <c r="L15" s="35">
        <v>4196.8999999999996</v>
      </c>
      <c r="M15" s="391" t="s">
        <v>13</v>
      </c>
      <c r="N15" s="35">
        <v>4196.8999999999996</v>
      </c>
      <c r="O15" s="35">
        <v>6400.1</v>
      </c>
      <c r="P15" s="35">
        <v>1550.4</v>
      </c>
      <c r="Q15" s="391" t="s">
        <v>36</v>
      </c>
      <c r="R15" s="35">
        <v>1550.4</v>
      </c>
      <c r="S15" s="35">
        <v>375</v>
      </c>
      <c r="T15" s="35">
        <v>155.30000000000001</v>
      </c>
      <c r="U15" s="35">
        <v>12677.7</v>
      </c>
      <c r="V15" s="35">
        <v>29486.799999999999</v>
      </c>
    </row>
    <row r="16" spans="1:24" ht="13.5" thickBot="1" x14ac:dyDescent="0.25">
      <c r="A16" s="134">
        <v>2000</v>
      </c>
      <c r="B16" s="391" t="s">
        <v>143</v>
      </c>
      <c r="C16" s="391" t="s">
        <v>143</v>
      </c>
      <c r="D16" s="391" t="s">
        <v>143</v>
      </c>
      <c r="E16" s="35">
        <v>16215</v>
      </c>
      <c r="F16" s="35">
        <v>326.5</v>
      </c>
      <c r="G16" s="35">
        <v>1939.1</v>
      </c>
      <c r="H16" s="35">
        <v>58.5</v>
      </c>
      <c r="I16" s="35" t="s">
        <v>13</v>
      </c>
      <c r="J16" s="35">
        <v>18539.099999999999</v>
      </c>
      <c r="K16" s="134">
        <v>2000</v>
      </c>
      <c r="L16" s="35">
        <v>4468.8</v>
      </c>
      <c r="M16" s="391" t="s">
        <v>13</v>
      </c>
      <c r="N16" s="35">
        <v>4468.8</v>
      </c>
      <c r="O16" s="35">
        <v>6783</v>
      </c>
      <c r="P16" s="35">
        <v>1851.2</v>
      </c>
      <c r="Q16" s="391" t="s">
        <v>36</v>
      </c>
      <c r="R16" s="35">
        <v>1851.2</v>
      </c>
      <c r="S16" s="35">
        <v>408.2</v>
      </c>
      <c r="T16" s="35">
        <v>182.1</v>
      </c>
      <c r="U16" s="35">
        <v>13693.3</v>
      </c>
      <c r="V16" s="35">
        <v>32232.5</v>
      </c>
    </row>
    <row r="17" spans="1:22" ht="13.5" thickBot="1" x14ac:dyDescent="0.25">
      <c r="A17" s="134">
        <v>2001</v>
      </c>
      <c r="B17" s="391" t="s">
        <v>143</v>
      </c>
      <c r="C17" s="391" t="s">
        <v>143</v>
      </c>
      <c r="D17" s="391" t="s">
        <v>143</v>
      </c>
      <c r="E17" s="35">
        <v>17073.099999999999</v>
      </c>
      <c r="F17" s="35">
        <v>330.2</v>
      </c>
      <c r="G17" s="35">
        <v>1908</v>
      </c>
      <c r="H17" s="35">
        <v>51</v>
      </c>
      <c r="I17" s="35" t="s">
        <v>13</v>
      </c>
      <c r="J17" s="35">
        <v>19362.3</v>
      </c>
      <c r="K17" s="134">
        <v>2001</v>
      </c>
      <c r="L17" s="35">
        <v>5152</v>
      </c>
      <c r="M17" s="391" t="s">
        <v>13</v>
      </c>
      <c r="N17" s="35">
        <v>5152</v>
      </c>
      <c r="O17" s="35">
        <v>7686.6</v>
      </c>
      <c r="P17" s="35">
        <v>2126.4</v>
      </c>
      <c r="Q17" s="391" t="s">
        <v>36</v>
      </c>
      <c r="R17" s="35">
        <v>2126.4</v>
      </c>
      <c r="S17" s="35">
        <v>431.8</v>
      </c>
      <c r="T17" s="35">
        <v>176.5</v>
      </c>
      <c r="U17" s="35">
        <v>15573.3</v>
      </c>
      <c r="V17" s="35">
        <v>34935.599999999999</v>
      </c>
    </row>
    <row r="18" spans="1:22" ht="13.5" thickBot="1" x14ac:dyDescent="0.25">
      <c r="A18" s="134">
        <v>2002</v>
      </c>
      <c r="B18" s="391" t="s">
        <v>143</v>
      </c>
      <c r="C18" s="391" t="s">
        <v>143</v>
      </c>
      <c r="D18" s="391" t="s">
        <v>143</v>
      </c>
      <c r="E18" s="35">
        <v>17578.8</v>
      </c>
      <c r="F18" s="35">
        <v>374.3</v>
      </c>
      <c r="G18" s="35">
        <v>2167.8000000000002</v>
      </c>
      <c r="H18" s="35">
        <v>56.5</v>
      </c>
      <c r="I18" s="35" t="s">
        <v>13</v>
      </c>
      <c r="J18" s="35">
        <v>20177.400000000001</v>
      </c>
      <c r="K18" s="134">
        <v>2002</v>
      </c>
      <c r="L18" s="35">
        <v>5381.2</v>
      </c>
      <c r="M18" s="391" t="s">
        <v>13</v>
      </c>
      <c r="N18" s="35">
        <v>5381.2</v>
      </c>
      <c r="O18" s="35">
        <v>8831.7000000000007</v>
      </c>
      <c r="P18" s="35">
        <v>2501.8000000000002</v>
      </c>
      <c r="Q18" s="391" t="s">
        <v>36</v>
      </c>
      <c r="R18" s="35">
        <v>2501.8000000000002</v>
      </c>
      <c r="S18" s="35">
        <v>591.9</v>
      </c>
      <c r="T18" s="35">
        <v>197.7</v>
      </c>
      <c r="U18" s="35">
        <v>17504.3</v>
      </c>
      <c r="V18" s="35">
        <v>37681.599999999999</v>
      </c>
    </row>
    <row r="19" spans="1:22" ht="13.5" thickBot="1" x14ac:dyDescent="0.25">
      <c r="A19" s="134">
        <v>2003</v>
      </c>
      <c r="B19" s="391" t="s">
        <v>143</v>
      </c>
      <c r="C19" s="391" t="s">
        <v>143</v>
      </c>
      <c r="D19" s="391" t="s">
        <v>143</v>
      </c>
      <c r="E19" s="35">
        <v>18482</v>
      </c>
      <c r="F19" s="35">
        <v>301.5</v>
      </c>
      <c r="G19" s="35">
        <v>2605.1999999999998</v>
      </c>
      <c r="H19" s="35">
        <v>80.599999999999994</v>
      </c>
      <c r="I19" s="35" t="s">
        <v>13</v>
      </c>
      <c r="J19" s="35">
        <v>21469.3</v>
      </c>
      <c r="K19" s="134">
        <v>2003</v>
      </c>
      <c r="L19" s="35">
        <v>5657.7</v>
      </c>
      <c r="M19" s="391" t="s">
        <v>13</v>
      </c>
      <c r="N19" s="35">
        <v>5657.7</v>
      </c>
      <c r="O19" s="35">
        <v>8883.2000000000007</v>
      </c>
      <c r="P19" s="35">
        <v>3140.3</v>
      </c>
      <c r="Q19" s="391" t="s">
        <v>36</v>
      </c>
      <c r="R19" s="35">
        <v>3140.3</v>
      </c>
      <c r="S19" s="35">
        <v>617.5</v>
      </c>
      <c r="T19" s="35">
        <v>324.2</v>
      </c>
      <c r="U19" s="35">
        <v>18622.900000000001</v>
      </c>
      <c r="V19" s="35">
        <v>40092.199999999997</v>
      </c>
    </row>
    <row r="20" spans="1:22" ht="13.5" thickBot="1" x14ac:dyDescent="0.25">
      <c r="A20" s="134">
        <v>2004</v>
      </c>
      <c r="B20" s="391" t="s">
        <v>143</v>
      </c>
      <c r="C20" s="391" t="s">
        <v>143</v>
      </c>
      <c r="D20" s="391" t="s">
        <v>143</v>
      </c>
      <c r="E20" s="35">
        <v>19768.8</v>
      </c>
      <c r="F20" s="35">
        <v>328</v>
      </c>
      <c r="G20" s="35">
        <v>2767.8</v>
      </c>
      <c r="H20" s="35">
        <v>78.5</v>
      </c>
      <c r="I20" s="35" t="s">
        <v>13</v>
      </c>
      <c r="J20" s="35">
        <v>22943.1</v>
      </c>
      <c r="K20" s="134">
        <v>2004</v>
      </c>
      <c r="L20" s="35">
        <v>6028.2</v>
      </c>
      <c r="M20" s="391" t="s">
        <v>40</v>
      </c>
      <c r="N20" s="35">
        <v>6028.2</v>
      </c>
      <c r="O20" s="35">
        <v>8529.9</v>
      </c>
      <c r="P20" s="35">
        <v>3328.7</v>
      </c>
      <c r="Q20" s="391" t="s">
        <v>36</v>
      </c>
      <c r="R20" s="35">
        <v>3328.7</v>
      </c>
      <c r="S20" s="35">
        <v>626.5</v>
      </c>
      <c r="T20" s="35">
        <v>295.2</v>
      </c>
      <c r="U20" s="35">
        <v>18808.5</v>
      </c>
      <c r="V20" s="35">
        <v>41751.800000000003</v>
      </c>
    </row>
    <row r="21" spans="1:22" ht="13.5" thickBot="1" x14ac:dyDescent="0.25">
      <c r="A21" s="132">
        <v>2005</v>
      </c>
      <c r="B21" s="392" t="s">
        <v>143</v>
      </c>
      <c r="C21" s="392" t="s">
        <v>143</v>
      </c>
      <c r="D21" s="392" t="s">
        <v>143</v>
      </c>
      <c r="E21" s="37">
        <v>20039.2</v>
      </c>
      <c r="F21" s="37">
        <v>279.5</v>
      </c>
      <c r="G21" s="37">
        <v>3077</v>
      </c>
      <c r="H21" s="37">
        <v>93.2</v>
      </c>
      <c r="I21" s="37" t="s">
        <v>13</v>
      </c>
      <c r="J21" s="37">
        <v>23488.9</v>
      </c>
      <c r="K21" s="132">
        <v>2005</v>
      </c>
      <c r="L21" s="37">
        <v>6151.5</v>
      </c>
      <c r="M21" s="392" t="s">
        <v>40</v>
      </c>
      <c r="N21" s="37">
        <v>6151.5</v>
      </c>
      <c r="O21" s="37">
        <v>8599.9</v>
      </c>
      <c r="P21" s="37">
        <v>3466.7</v>
      </c>
      <c r="Q21" s="392" t="s">
        <v>36</v>
      </c>
      <c r="R21" s="37">
        <v>3466.7</v>
      </c>
      <c r="S21" s="37">
        <v>690.1</v>
      </c>
      <c r="T21" s="37">
        <v>281.39999999999998</v>
      </c>
      <c r="U21" s="37">
        <v>19189.599999999999</v>
      </c>
      <c r="V21" s="37">
        <v>42678.3</v>
      </c>
    </row>
    <row r="22" spans="1:22" ht="13.5" thickBot="1" x14ac:dyDescent="0.25">
      <c r="A22" s="132">
        <v>2006</v>
      </c>
      <c r="B22" s="392" t="s">
        <v>143</v>
      </c>
      <c r="C22" s="392" t="s">
        <v>143</v>
      </c>
      <c r="D22" s="392" t="s">
        <v>143</v>
      </c>
      <c r="E22" s="37">
        <v>21504.1</v>
      </c>
      <c r="F22" s="37">
        <v>240.6</v>
      </c>
      <c r="G22" s="37">
        <v>3305.5</v>
      </c>
      <c r="H22" s="37">
        <v>115.8</v>
      </c>
      <c r="I22" s="37" t="s">
        <v>13</v>
      </c>
      <c r="J22" s="37">
        <v>25166</v>
      </c>
      <c r="K22" s="132">
        <v>2006</v>
      </c>
      <c r="L22" s="37">
        <v>6258.9</v>
      </c>
      <c r="M22" s="392" t="s">
        <v>40</v>
      </c>
      <c r="N22" s="37">
        <v>6258.9</v>
      </c>
      <c r="O22" s="37">
        <v>8979.9</v>
      </c>
      <c r="P22" s="37">
        <v>4069.7</v>
      </c>
      <c r="Q22" s="392" t="s">
        <v>36</v>
      </c>
      <c r="R22" s="37">
        <v>4069.7</v>
      </c>
      <c r="S22" s="37">
        <v>529.29999999999995</v>
      </c>
      <c r="T22" s="37">
        <v>373.7</v>
      </c>
      <c r="U22" s="37">
        <v>20211.5</v>
      </c>
      <c r="V22" s="37">
        <v>45377.599999999999</v>
      </c>
    </row>
    <row r="23" spans="1:22" ht="13.5" thickBot="1" x14ac:dyDescent="0.25">
      <c r="A23" s="132">
        <v>2007</v>
      </c>
      <c r="B23" s="392" t="s">
        <v>143</v>
      </c>
      <c r="C23" s="392" t="s">
        <v>143</v>
      </c>
      <c r="D23" s="392" t="s">
        <v>143</v>
      </c>
      <c r="E23" s="37" t="s">
        <v>828</v>
      </c>
      <c r="F23" s="37">
        <v>230.2</v>
      </c>
      <c r="G23" s="37" t="s">
        <v>829</v>
      </c>
      <c r="H23" s="37" t="s">
        <v>830</v>
      </c>
      <c r="I23" s="37">
        <v>28.9</v>
      </c>
      <c r="J23" s="37">
        <v>26180.1</v>
      </c>
      <c r="K23" s="132">
        <v>2007</v>
      </c>
      <c r="L23" s="37">
        <v>6461.1</v>
      </c>
      <c r="M23" s="392" t="s">
        <v>40</v>
      </c>
      <c r="N23" s="37">
        <v>6461.1</v>
      </c>
      <c r="O23" s="37">
        <v>10578.9</v>
      </c>
      <c r="P23" s="37">
        <v>4211.2</v>
      </c>
      <c r="Q23" s="392" t="s">
        <v>36</v>
      </c>
      <c r="R23" s="37">
        <v>4211.2</v>
      </c>
      <c r="S23" s="37">
        <v>630.6</v>
      </c>
      <c r="T23" s="37">
        <v>343.7</v>
      </c>
      <c r="U23" s="37">
        <v>22225.5</v>
      </c>
      <c r="V23" s="37">
        <v>48405.599999999999</v>
      </c>
    </row>
    <row r="24" spans="1:22" ht="13.5" thickBot="1" x14ac:dyDescent="0.25">
      <c r="A24" s="132">
        <v>2008</v>
      </c>
      <c r="B24" s="392" t="s">
        <v>143</v>
      </c>
      <c r="C24" s="392" t="s">
        <v>143</v>
      </c>
      <c r="D24" s="392" t="s">
        <v>143</v>
      </c>
      <c r="E24" s="37">
        <v>22722.2</v>
      </c>
      <c r="F24" s="37">
        <v>258.89999999999998</v>
      </c>
      <c r="G24" s="37">
        <v>5684</v>
      </c>
      <c r="H24" s="37">
        <v>196.6</v>
      </c>
      <c r="I24" s="37">
        <v>30.2</v>
      </c>
      <c r="J24" s="37">
        <v>28891.9</v>
      </c>
      <c r="K24" s="132">
        <v>2008</v>
      </c>
      <c r="L24" s="37">
        <v>7058.8</v>
      </c>
      <c r="M24" s="392" t="s">
        <v>40</v>
      </c>
      <c r="N24" s="37">
        <v>7058.8</v>
      </c>
      <c r="O24" s="37">
        <v>12281.3</v>
      </c>
      <c r="P24" s="37">
        <v>4928.3</v>
      </c>
      <c r="Q24" s="392" t="s">
        <v>36</v>
      </c>
      <c r="R24" s="37">
        <v>4928.3</v>
      </c>
      <c r="S24" s="37">
        <v>700.6</v>
      </c>
      <c r="T24" s="37">
        <v>301.89999999999998</v>
      </c>
      <c r="U24" s="37">
        <v>25270.9</v>
      </c>
      <c r="V24" s="37">
        <v>54162.7</v>
      </c>
    </row>
    <row r="25" spans="1:22" ht="13.5" thickBot="1" x14ac:dyDescent="0.25">
      <c r="A25" s="132">
        <v>2009</v>
      </c>
      <c r="B25" s="392" t="s">
        <v>143</v>
      </c>
      <c r="C25" s="392" t="s">
        <v>143</v>
      </c>
      <c r="D25" s="392" t="s">
        <v>143</v>
      </c>
      <c r="E25" s="37">
        <v>22842.5</v>
      </c>
      <c r="F25" s="37">
        <v>255.4</v>
      </c>
      <c r="G25" s="37">
        <v>5730</v>
      </c>
      <c r="H25" s="37">
        <v>198.1</v>
      </c>
      <c r="I25" s="37">
        <v>54</v>
      </c>
      <c r="J25" s="37">
        <v>29080</v>
      </c>
      <c r="K25" s="132">
        <v>2009</v>
      </c>
      <c r="L25" s="37">
        <v>7377.1</v>
      </c>
      <c r="M25" s="392" t="s">
        <v>40</v>
      </c>
      <c r="N25" s="37">
        <v>7377.1</v>
      </c>
      <c r="O25" s="37">
        <v>12538.2</v>
      </c>
      <c r="P25" s="37">
        <v>5056.8999999999996</v>
      </c>
      <c r="Q25" s="392" t="s">
        <v>36</v>
      </c>
      <c r="R25" s="37">
        <v>5056.8999999999996</v>
      </c>
      <c r="S25" s="37">
        <v>758.6</v>
      </c>
      <c r="T25" s="37">
        <v>353.3</v>
      </c>
      <c r="U25" s="37">
        <v>26084.1</v>
      </c>
      <c r="V25" s="37">
        <v>55164.2</v>
      </c>
    </row>
    <row r="26" spans="1:22" ht="13.5" thickBot="1" x14ac:dyDescent="0.25">
      <c r="A26" s="132">
        <v>2010</v>
      </c>
      <c r="B26" s="392" t="s">
        <v>143</v>
      </c>
      <c r="C26" s="392" t="s">
        <v>143</v>
      </c>
      <c r="D26" s="392" t="s">
        <v>143</v>
      </c>
      <c r="E26" s="37">
        <v>23344.799999999999</v>
      </c>
      <c r="F26" s="37">
        <v>247.7</v>
      </c>
      <c r="G26" s="37">
        <v>6189.6</v>
      </c>
      <c r="H26" s="37">
        <v>177.2</v>
      </c>
      <c r="I26" s="37">
        <v>58.8</v>
      </c>
      <c r="J26" s="37">
        <v>30018.1</v>
      </c>
      <c r="K26" s="132">
        <v>2010</v>
      </c>
      <c r="L26" s="37">
        <v>7714.5</v>
      </c>
      <c r="M26" s="392" t="s">
        <v>40</v>
      </c>
      <c r="N26" s="37">
        <v>7714.5</v>
      </c>
      <c r="O26" s="37">
        <v>12040.7</v>
      </c>
      <c r="P26" s="37">
        <v>4753.3999999999996</v>
      </c>
      <c r="Q26" s="392" t="s">
        <v>36</v>
      </c>
      <c r="R26" s="37">
        <v>4753.3999999999996</v>
      </c>
      <c r="S26" s="37">
        <v>821.3</v>
      </c>
      <c r="T26" s="37">
        <v>231</v>
      </c>
      <c r="U26" s="37">
        <v>25560.9</v>
      </c>
      <c r="V26" s="37">
        <v>55579.3</v>
      </c>
    </row>
    <row r="27" spans="1:22" ht="13.5" thickBot="1" x14ac:dyDescent="0.25">
      <c r="A27" s="132">
        <v>2011</v>
      </c>
      <c r="B27" s="37">
        <v>23452.1</v>
      </c>
      <c r="C27" s="37">
        <v>80.900000000000006</v>
      </c>
      <c r="D27" s="37">
        <v>509.9</v>
      </c>
      <c r="E27" s="37">
        <v>24043</v>
      </c>
      <c r="F27" s="37">
        <v>259.39999999999998</v>
      </c>
      <c r="G27" s="37">
        <v>5447.4</v>
      </c>
      <c r="H27" s="37">
        <v>216.1</v>
      </c>
      <c r="I27" s="37">
        <v>56.3</v>
      </c>
      <c r="J27" s="37">
        <v>30022.2</v>
      </c>
      <c r="K27" s="132">
        <v>2011</v>
      </c>
      <c r="L27" s="37">
        <v>7254.1</v>
      </c>
      <c r="M27" s="37">
        <v>69.400000000000006</v>
      </c>
      <c r="N27" s="37">
        <v>7323.6</v>
      </c>
      <c r="O27" s="37">
        <v>12143.4</v>
      </c>
      <c r="P27" s="37">
        <v>4631</v>
      </c>
      <c r="Q27" s="37">
        <v>144.9</v>
      </c>
      <c r="R27" s="37">
        <v>4776</v>
      </c>
      <c r="S27" s="37">
        <v>902.6</v>
      </c>
      <c r="T27" s="37">
        <v>251.6</v>
      </c>
      <c r="U27" s="37">
        <v>25397</v>
      </c>
      <c r="V27" s="37">
        <v>55419.199999999997</v>
      </c>
    </row>
    <row r="28" spans="1:22" ht="13.5" thickBot="1" x14ac:dyDescent="0.25">
      <c r="A28" s="132">
        <v>2012</v>
      </c>
      <c r="B28" s="392">
        <v>24002.5</v>
      </c>
      <c r="C28" s="392">
        <v>144.9</v>
      </c>
      <c r="D28" s="392">
        <v>677.4</v>
      </c>
      <c r="E28" s="392">
        <v>24824.799999999999</v>
      </c>
      <c r="F28" s="392">
        <v>255.7</v>
      </c>
      <c r="G28" s="392">
        <v>5501.3</v>
      </c>
      <c r="H28" s="392">
        <v>250.5</v>
      </c>
      <c r="I28" s="392">
        <v>46</v>
      </c>
      <c r="J28" s="392">
        <v>30878.3</v>
      </c>
      <c r="K28" s="132">
        <v>2012</v>
      </c>
      <c r="L28" s="392">
        <v>7930.4</v>
      </c>
      <c r="M28" s="392">
        <v>68.7</v>
      </c>
      <c r="N28" s="392">
        <v>7999</v>
      </c>
      <c r="O28" s="392">
        <v>12858.2</v>
      </c>
      <c r="P28" s="392">
        <v>4816.3</v>
      </c>
      <c r="Q28" s="392">
        <v>236.3</v>
      </c>
      <c r="R28" s="392">
        <v>5052.6000000000004</v>
      </c>
      <c r="S28" s="392">
        <v>847.7</v>
      </c>
      <c r="T28" s="392">
        <v>232.9</v>
      </c>
      <c r="U28" s="392">
        <v>26990.400000000001</v>
      </c>
      <c r="V28" s="392">
        <v>57868.7</v>
      </c>
    </row>
    <row r="29" spans="1:22" ht="13.5" thickBot="1" x14ac:dyDescent="0.25">
      <c r="A29" s="132">
        <v>2013</v>
      </c>
      <c r="B29" s="392">
        <v>23536.6</v>
      </c>
      <c r="C29" s="392">
        <v>287</v>
      </c>
      <c r="D29" s="392">
        <v>1148.0999999999999</v>
      </c>
      <c r="E29" s="392">
        <v>24971.8</v>
      </c>
      <c r="F29" s="392">
        <v>251.4</v>
      </c>
      <c r="G29" s="392">
        <v>5757.1</v>
      </c>
      <c r="H29" s="392">
        <v>257.8</v>
      </c>
      <c r="I29" s="392">
        <v>39.1</v>
      </c>
      <c r="J29" s="392">
        <v>31277.200000000001</v>
      </c>
      <c r="K29" s="132">
        <v>2013</v>
      </c>
      <c r="L29" s="37">
        <v>8384.4</v>
      </c>
      <c r="M29" s="37">
        <v>91.3</v>
      </c>
      <c r="N29" s="37">
        <v>8475.7000000000007</v>
      </c>
      <c r="O29" s="37">
        <v>14330</v>
      </c>
      <c r="P29" s="37">
        <v>5014.8999999999996</v>
      </c>
      <c r="Q29" s="37">
        <v>218.6</v>
      </c>
      <c r="R29" s="37">
        <v>5233.3999999999996</v>
      </c>
      <c r="S29" s="37">
        <v>888.3</v>
      </c>
      <c r="T29" s="37">
        <v>212.3</v>
      </c>
      <c r="U29" s="37">
        <v>29139.9</v>
      </c>
      <c r="V29" s="37">
        <v>60417</v>
      </c>
    </row>
    <row r="30" spans="1:22" ht="13.5" thickBot="1" x14ac:dyDescent="0.25">
      <c r="A30" s="132">
        <v>2014</v>
      </c>
      <c r="B30" s="392">
        <v>24374.799999999999</v>
      </c>
      <c r="C30" s="392">
        <v>232.9</v>
      </c>
      <c r="D30" s="392">
        <v>1390.4</v>
      </c>
      <c r="E30" s="392">
        <v>25998.1</v>
      </c>
      <c r="F30" s="392">
        <v>273.5</v>
      </c>
      <c r="G30" s="392">
        <v>5876.8</v>
      </c>
      <c r="H30" s="392">
        <v>253</v>
      </c>
      <c r="I30" s="392">
        <v>40.4</v>
      </c>
      <c r="J30" s="392">
        <v>32441.8</v>
      </c>
      <c r="K30" s="132">
        <v>2014</v>
      </c>
      <c r="L30" s="392">
        <v>8652.2000000000007</v>
      </c>
      <c r="M30" s="392">
        <v>98.5</v>
      </c>
      <c r="N30" s="392">
        <v>8750.7000000000007</v>
      </c>
      <c r="O30" s="392">
        <v>14403.3</v>
      </c>
      <c r="P30" s="392">
        <v>5698</v>
      </c>
      <c r="Q30" s="392">
        <v>381.3</v>
      </c>
      <c r="R30" s="392">
        <v>6079.3</v>
      </c>
      <c r="S30" s="392">
        <v>971.8</v>
      </c>
      <c r="T30" s="392">
        <v>243.8</v>
      </c>
      <c r="U30" s="392">
        <v>30449</v>
      </c>
      <c r="V30" s="392">
        <v>62890.7</v>
      </c>
    </row>
    <row r="31" spans="1:22" ht="13.5" thickBot="1" x14ac:dyDescent="0.25">
      <c r="A31" s="132">
        <v>2015</v>
      </c>
      <c r="B31" s="392">
        <v>25118.424999999999</v>
      </c>
      <c r="C31" s="392">
        <v>232.57300000000001</v>
      </c>
      <c r="D31" s="392">
        <v>1373.0219999999999</v>
      </c>
      <c r="E31" s="392">
        <v>26724.02</v>
      </c>
      <c r="F31" s="392">
        <v>359.91899999999998</v>
      </c>
      <c r="G31" s="392">
        <v>5838.0630000000001</v>
      </c>
      <c r="H31" s="392">
        <v>194.35</v>
      </c>
      <c r="I31" s="392">
        <v>38.563000000000002</v>
      </c>
      <c r="J31" s="392">
        <v>33154.915000000001</v>
      </c>
      <c r="K31" s="132">
        <v>2015</v>
      </c>
      <c r="L31" s="392">
        <v>8759.857</v>
      </c>
      <c r="M31" s="392">
        <v>97.163000000000011</v>
      </c>
      <c r="N31" s="392">
        <v>8857.02</v>
      </c>
      <c r="O31" s="392">
        <v>15614.049000000001</v>
      </c>
      <c r="P31" s="392">
        <v>5701.0630000000001</v>
      </c>
      <c r="Q31" s="392">
        <v>446.49099999999999</v>
      </c>
      <c r="R31" s="392">
        <v>6147.5540000000001</v>
      </c>
      <c r="S31" s="392">
        <v>1031.8330000000001</v>
      </c>
      <c r="T31" s="392">
        <v>244.23599999999999</v>
      </c>
      <c r="U31" s="392">
        <v>31894.690999999999</v>
      </c>
      <c r="V31" s="392">
        <v>65049.603999999999</v>
      </c>
    </row>
    <row r="32" spans="1:22" ht="13.5" thickBot="1" x14ac:dyDescent="0.25">
      <c r="A32" s="132">
        <v>2016</v>
      </c>
      <c r="B32" s="392">
        <v>25605.028000000002</v>
      </c>
      <c r="C32" s="392">
        <v>342.625</v>
      </c>
      <c r="D32" s="392">
        <v>1407.7170000000001</v>
      </c>
      <c r="E32" s="392">
        <v>27355.370999999999</v>
      </c>
      <c r="F32" s="392">
        <v>479.53500000000003</v>
      </c>
      <c r="G32" s="392">
        <v>5923.8989999999994</v>
      </c>
      <c r="H32" s="392">
        <v>187.17399999999998</v>
      </c>
      <c r="I32" s="392">
        <v>31.513999999999999</v>
      </c>
      <c r="J32" s="392">
        <v>33977.491999999998</v>
      </c>
      <c r="K32" s="132">
        <v>2016</v>
      </c>
      <c r="L32" s="392">
        <v>9402.8819999999996</v>
      </c>
      <c r="M32" s="392">
        <v>122.85600000000001</v>
      </c>
      <c r="N32" s="392">
        <v>9525.7379999999994</v>
      </c>
      <c r="O32" s="392">
        <v>16632.834999999999</v>
      </c>
      <c r="P32" s="392">
        <v>5310.4570000000003</v>
      </c>
      <c r="Q32" s="392">
        <v>483.16199999999998</v>
      </c>
      <c r="R32" s="392">
        <v>5793.6190000000006</v>
      </c>
      <c r="S32" s="392">
        <v>1125.473</v>
      </c>
      <c r="T32" s="392">
        <v>296.61900000000003</v>
      </c>
      <c r="U32" s="392">
        <v>33374.285000000003</v>
      </c>
      <c r="V32" s="392">
        <v>67351.777000000002</v>
      </c>
    </row>
    <row r="33" spans="1:22" ht="13.5" thickBot="1" x14ac:dyDescent="0.25">
      <c r="A33" s="132">
        <v>2017</v>
      </c>
      <c r="B33" s="392">
        <v>26411.353238874515</v>
      </c>
      <c r="C33" s="392">
        <v>380.62926100000004</v>
      </c>
      <c r="D33" s="392">
        <v>1368.6443570000001</v>
      </c>
      <c r="E33" s="392">
        <v>28160.626856874514</v>
      </c>
      <c r="F33" s="392">
        <v>297.953419</v>
      </c>
      <c r="G33" s="392">
        <v>6233.2864127501925</v>
      </c>
      <c r="H33" s="392">
        <v>199.94706300000001</v>
      </c>
      <c r="I33" s="392">
        <v>30.146999999999998</v>
      </c>
      <c r="J33" s="392">
        <v>34921.961751624709</v>
      </c>
      <c r="K33" s="132">
        <v>2017</v>
      </c>
      <c r="L33" s="392">
        <v>9724.8039030518721</v>
      </c>
      <c r="M33" s="392">
        <v>139.782634</v>
      </c>
      <c r="N33" s="392">
        <v>9864.585537051873</v>
      </c>
      <c r="O33" s="392">
        <v>15570.520036000002</v>
      </c>
      <c r="P33" s="392">
        <v>5454.4279900000001</v>
      </c>
      <c r="Q33" s="392">
        <v>416.95167200000003</v>
      </c>
      <c r="R33" s="392">
        <v>5871.3776619999999</v>
      </c>
      <c r="S33" s="392">
        <v>1199.4240958333335</v>
      </c>
      <c r="T33" s="392">
        <v>301.43908153503554</v>
      </c>
      <c r="U33" s="392">
        <v>32807.34741242024</v>
      </c>
      <c r="V33" s="392">
        <v>67729.308164044953</v>
      </c>
    </row>
    <row r="34" spans="1:22" ht="13.5" thickBot="1" x14ac:dyDescent="0.25">
      <c r="A34" s="1034" t="s">
        <v>2383</v>
      </c>
      <c r="B34" s="1035"/>
      <c r="C34" s="1035"/>
      <c r="D34" s="1035"/>
      <c r="E34" s="1035"/>
      <c r="F34" s="1035"/>
      <c r="G34" s="1035"/>
      <c r="H34" s="1035"/>
      <c r="I34" s="1035"/>
      <c r="J34" s="1036"/>
      <c r="K34" s="1041" t="s">
        <v>2383</v>
      </c>
      <c r="L34" s="1035"/>
      <c r="M34" s="1035"/>
      <c r="N34" s="1035"/>
      <c r="O34" s="1035"/>
      <c r="P34" s="1035"/>
      <c r="Q34" s="1035"/>
      <c r="R34" s="1035"/>
      <c r="S34" s="1035"/>
      <c r="T34" s="1035"/>
      <c r="U34" s="1035"/>
      <c r="V34" s="1036"/>
    </row>
    <row r="35" spans="1:22" ht="13.5" thickBot="1" x14ac:dyDescent="0.25">
      <c r="A35" s="132">
        <v>1992</v>
      </c>
      <c r="B35" s="138" t="s">
        <v>143</v>
      </c>
      <c r="C35" s="138" t="s">
        <v>13</v>
      </c>
      <c r="D35" s="138" t="s">
        <v>143</v>
      </c>
      <c r="E35" s="138">
        <v>0.503</v>
      </c>
      <c r="F35" s="138">
        <v>7.0000000000000001E-3</v>
      </c>
      <c r="G35" s="138">
        <v>3.3000000000000002E-2</v>
      </c>
      <c r="H35" s="25" t="s">
        <v>13</v>
      </c>
      <c r="I35" s="25" t="s">
        <v>13</v>
      </c>
      <c r="J35" s="138">
        <v>0.54400000000000004</v>
      </c>
      <c r="K35" s="132">
        <v>1992</v>
      </c>
      <c r="L35" s="138">
        <v>0.15</v>
      </c>
      <c r="M35" s="138" t="s">
        <v>13</v>
      </c>
      <c r="N35" s="138">
        <v>0.15</v>
      </c>
      <c r="O35" s="138">
        <v>0.252</v>
      </c>
      <c r="P35" s="138">
        <v>3.5999999999999997E-2</v>
      </c>
      <c r="Q35" s="138" t="s">
        <v>36</v>
      </c>
      <c r="R35" s="138">
        <v>3.5999999999999997E-2</v>
      </c>
      <c r="S35" s="25" t="s">
        <v>13</v>
      </c>
      <c r="T35" s="138">
        <v>1.7999999999999999E-2</v>
      </c>
      <c r="U35" s="138">
        <v>0.45600000000000002</v>
      </c>
      <c r="V35" s="138">
        <v>1</v>
      </c>
    </row>
    <row r="36" spans="1:22" ht="13.5" thickBot="1" x14ac:dyDescent="0.25">
      <c r="A36" s="132">
        <v>1993</v>
      </c>
      <c r="B36" s="138" t="s">
        <v>143</v>
      </c>
      <c r="C36" s="138" t="s">
        <v>13</v>
      </c>
      <c r="D36" s="138" t="s">
        <v>143</v>
      </c>
      <c r="E36" s="138">
        <v>0.504</v>
      </c>
      <c r="F36" s="138">
        <v>6.0000000000000001E-3</v>
      </c>
      <c r="G36" s="138">
        <v>3.7999999999999999E-2</v>
      </c>
      <c r="H36" s="25" t="s">
        <v>13</v>
      </c>
      <c r="I36" s="25" t="s">
        <v>13</v>
      </c>
      <c r="J36" s="138">
        <v>0.54800000000000004</v>
      </c>
      <c r="K36" s="132">
        <v>1993</v>
      </c>
      <c r="L36" s="138">
        <v>0.161</v>
      </c>
      <c r="M36" s="138" t="s">
        <v>13</v>
      </c>
      <c r="N36" s="138">
        <v>0.161</v>
      </c>
      <c r="O36" s="138">
        <v>0.24</v>
      </c>
      <c r="P36" s="138">
        <v>3.5000000000000003E-2</v>
      </c>
      <c r="Q36" s="138" t="s">
        <v>36</v>
      </c>
      <c r="R36" s="138">
        <v>3.5000000000000003E-2</v>
      </c>
      <c r="S36" s="25" t="s">
        <v>13</v>
      </c>
      <c r="T36" s="138">
        <v>1.6E-2</v>
      </c>
      <c r="U36" s="138">
        <v>0.45200000000000001</v>
      </c>
      <c r="V36" s="138">
        <v>1</v>
      </c>
    </row>
    <row r="37" spans="1:22" ht="13.5" thickBot="1" x14ac:dyDescent="0.25">
      <c r="A37" s="132">
        <v>1994</v>
      </c>
      <c r="B37" s="138" t="s">
        <v>143</v>
      </c>
      <c r="C37" s="138" t="s">
        <v>13</v>
      </c>
      <c r="D37" s="138" t="s">
        <v>143</v>
      </c>
      <c r="E37" s="138">
        <v>0.48899999999999999</v>
      </c>
      <c r="F37" s="138">
        <v>8.0000000000000002E-3</v>
      </c>
      <c r="G37" s="138">
        <v>4.3999999999999997E-2</v>
      </c>
      <c r="H37" s="25" t="s">
        <v>13</v>
      </c>
      <c r="I37" s="25" t="s">
        <v>13</v>
      </c>
      <c r="J37" s="138">
        <v>0.54100000000000004</v>
      </c>
      <c r="K37" s="132">
        <v>1994</v>
      </c>
      <c r="L37" s="138">
        <v>0.154</v>
      </c>
      <c r="M37" s="138" t="s">
        <v>13</v>
      </c>
      <c r="N37" s="138">
        <v>0.154</v>
      </c>
      <c r="O37" s="138">
        <v>0.247</v>
      </c>
      <c r="P37" s="138">
        <v>0.04</v>
      </c>
      <c r="Q37" s="138" t="s">
        <v>36</v>
      </c>
      <c r="R37" s="138">
        <v>0.04</v>
      </c>
      <c r="S37" s="25" t="s">
        <v>13</v>
      </c>
      <c r="T37" s="138">
        <v>1.7999999999999999E-2</v>
      </c>
      <c r="U37" s="138">
        <v>0.45900000000000002</v>
      </c>
      <c r="V37" s="138">
        <v>1</v>
      </c>
    </row>
    <row r="38" spans="1:22" ht="13.5" thickBot="1" x14ac:dyDescent="0.25">
      <c r="A38" s="132">
        <v>1995</v>
      </c>
      <c r="B38" s="138" t="s">
        <v>143</v>
      </c>
      <c r="C38" s="138" t="s">
        <v>13</v>
      </c>
      <c r="D38" s="138" t="s">
        <v>143</v>
      </c>
      <c r="E38" s="138">
        <v>0.49299999999999999</v>
      </c>
      <c r="F38" s="138">
        <v>6.0000000000000001E-3</v>
      </c>
      <c r="G38" s="138">
        <v>4.2999999999999997E-2</v>
      </c>
      <c r="H38" s="138">
        <v>1E-3</v>
      </c>
      <c r="I38" s="25" t="s">
        <v>13</v>
      </c>
      <c r="J38" s="138">
        <v>0.54400000000000004</v>
      </c>
      <c r="K38" s="132">
        <v>1995</v>
      </c>
      <c r="L38" s="138">
        <v>0.156</v>
      </c>
      <c r="M38" s="138" t="s">
        <v>13</v>
      </c>
      <c r="N38" s="138">
        <v>0.156</v>
      </c>
      <c r="O38" s="138">
        <v>0.24299999999999999</v>
      </c>
      <c r="P38" s="138">
        <v>4.2000000000000003E-2</v>
      </c>
      <c r="Q38" s="138" t="s">
        <v>36</v>
      </c>
      <c r="R38" s="138">
        <v>4.2000000000000003E-2</v>
      </c>
      <c r="S38" s="138">
        <v>1.2E-2</v>
      </c>
      <c r="T38" s="138">
        <v>4.0000000000000001E-3</v>
      </c>
      <c r="U38" s="138">
        <v>0.45600000000000002</v>
      </c>
      <c r="V38" s="138">
        <v>1</v>
      </c>
    </row>
    <row r="39" spans="1:22" ht="13.5" thickBot="1" x14ac:dyDescent="0.25">
      <c r="A39" s="132">
        <v>1996</v>
      </c>
      <c r="B39" s="138" t="s">
        <v>143</v>
      </c>
      <c r="C39" s="138" t="s">
        <v>13</v>
      </c>
      <c r="D39" s="138" t="s">
        <v>143</v>
      </c>
      <c r="E39" s="138">
        <v>0.496</v>
      </c>
      <c r="F39" s="138">
        <v>6.0000000000000001E-3</v>
      </c>
      <c r="G39" s="138">
        <v>5.0999999999999997E-2</v>
      </c>
      <c r="H39" s="138">
        <v>1E-3</v>
      </c>
      <c r="I39" s="25" t="s">
        <v>13</v>
      </c>
      <c r="J39" s="138">
        <v>0.55400000000000005</v>
      </c>
      <c r="K39" s="132">
        <v>1996</v>
      </c>
      <c r="L39" s="138">
        <v>0.157</v>
      </c>
      <c r="M39" s="138" t="s">
        <v>13</v>
      </c>
      <c r="N39" s="138">
        <v>0.157</v>
      </c>
      <c r="O39" s="138">
        <v>0.221</v>
      </c>
      <c r="P39" s="138">
        <v>5.0999999999999997E-2</v>
      </c>
      <c r="Q39" s="138" t="s">
        <v>36</v>
      </c>
      <c r="R39" s="138">
        <v>5.0999999999999997E-2</v>
      </c>
      <c r="S39" s="138">
        <v>1.2999999999999999E-2</v>
      </c>
      <c r="T39" s="138">
        <v>4.0000000000000001E-3</v>
      </c>
      <c r="U39" s="138">
        <v>0.44600000000000001</v>
      </c>
      <c r="V39" s="138">
        <v>1</v>
      </c>
    </row>
    <row r="40" spans="1:22" ht="13.5" thickBot="1" x14ac:dyDescent="0.25">
      <c r="A40" s="132">
        <v>1997</v>
      </c>
      <c r="B40" s="138" t="s">
        <v>143</v>
      </c>
      <c r="C40" s="138" t="s">
        <v>13</v>
      </c>
      <c r="D40" s="138" t="s">
        <v>143</v>
      </c>
      <c r="E40" s="138">
        <v>0.499</v>
      </c>
      <c r="F40" s="138">
        <v>7.0000000000000001E-3</v>
      </c>
      <c r="G40" s="138">
        <v>5.1999999999999998E-2</v>
      </c>
      <c r="H40" s="138">
        <v>1E-3</v>
      </c>
      <c r="I40" s="25" t="s">
        <v>13</v>
      </c>
      <c r="J40" s="138">
        <v>0.56000000000000005</v>
      </c>
      <c r="K40" s="132">
        <v>1997</v>
      </c>
      <c r="L40" s="138">
        <v>0.153</v>
      </c>
      <c r="M40" s="138" t="s">
        <v>13</v>
      </c>
      <c r="N40" s="138">
        <v>0.153</v>
      </c>
      <c r="O40" s="138">
        <v>0.217</v>
      </c>
      <c r="P40" s="138">
        <v>0.05</v>
      </c>
      <c r="Q40" s="138" t="s">
        <v>36</v>
      </c>
      <c r="R40" s="138">
        <v>0.05</v>
      </c>
      <c r="S40" s="138">
        <v>1.4999999999999999E-2</v>
      </c>
      <c r="T40" s="138">
        <v>4.0000000000000001E-3</v>
      </c>
      <c r="U40" s="138">
        <v>0.44</v>
      </c>
      <c r="V40" s="138">
        <v>1</v>
      </c>
    </row>
    <row r="41" spans="1:22" ht="13.5" thickBot="1" x14ac:dyDescent="0.25">
      <c r="A41" s="132">
        <v>1998</v>
      </c>
      <c r="B41" s="138" t="s">
        <v>143</v>
      </c>
      <c r="C41" s="138" t="s">
        <v>13</v>
      </c>
      <c r="D41" s="138" t="s">
        <v>143</v>
      </c>
      <c r="E41" s="138">
        <v>0.51500000000000001</v>
      </c>
      <c r="F41" s="138">
        <v>8.0000000000000002E-3</v>
      </c>
      <c r="G41" s="138">
        <v>5.6000000000000001E-2</v>
      </c>
      <c r="H41" s="138">
        <v>2E-3</v>
      </c>
      <c r="I41" s="25" t="s">
        <v>13</v>
      </c>
      <c r="J41" s="138">
        <v>0.57999999999999996</v>
      </c>
      <c r="K41" s="132">
        <v>1998</v>
      </c>
      <c r="L41" s="138">
        <v>0.13600000000000001</v>
      </c>
      <c r="M41" s="138" t="s">
        <v>13</v>
      </c>
      <c r="N41" s="138">
        <v>0.13600000000000001</v>
      </c>
      <c r="O41" s="138">
        <v>0.21299999999999999</v>
      </c>
      <c r="P41" s="138">
        <v>5.2999999999999999E-2</v>
      </c>
      <c r="Q41" s="138" t="s">
        <v>36</v>
      </c>
      <c r="R41" s="138">
        <v>5.2999999999999999E-2</v>
      </c>
      <c r="S41" s="138">
        <v>1.4E-2</v>
      </c>
      <c r="T41" s="138">
        <v>4.0000000000000001E-3</v>
      </c>
      <c r="U41" s="138">
        <v>0.42</v>
      </c>
      <c r="V41" s="138">
        <v>1</v>
      </c>
    </row>
    <row r="42" spans="1:22" ht="13.5" thickBot="1" x14ac:dyDescent="0.25">
      <c r="A42" s="132">
        <v>1999</v>
      </c>
      <c r="B42" s="138" t="s">
        <v>143</v>
      </c>
      <c r="C42" s="138" t="s">
        <v>13</v>
      </c>
      <c r="D42" s="138" t="s">
        <v>143</v>
      </c>
      <c r="E42" s="138">
        <v>0.50700000000000001</v>
      </c>
      <c r="F42" s="138">
        <v>8.9999999999999993E-3</v>
      </c>
      <c r="G42" s="138">
        <v>5.1999999999999998E-2</v>
      </c>
      <c r="H42" s="138">
        <v>2E-3</v>
      </c>
      <c r="I42" s="25" t="s">
        <v>13</v>
      </c>
      <c r="J42" s="138">
        <v>0.56999999999999995</v>
      </c>
      <c r="K42" s="132">
        <v>1999</v>
      </c>
      <c r="L42" s="138">
        <v>0.14199999999999999</v>
      </c>
      <c r="M42" s="138" t="s">
        <v>13</v>
      </c>
      <c r="N42" s="138">
        <v>0.14199999999999999</v>
      </c>
      <c r="O42" s="138">
        <v>0.217</v>
      </c>
      <c r="P42" s="138">
        <v>5.2999999999999999E-2</v>
      </c>
      <c r="Q42" s="138" t="s">
        <v>36</v>
      </c>
      <c r="R42" s="138">
        <v>5.2999999999999999E-2</v>
      </c>
      <c r="S42" s="138">
        <v>1.2999999999999999E-2</v>
      </c>
      <c r="T42" s="138">
        <v>5.0000000000000001E-3</v>
      </c>
      <c r="U42" s="138">
        <v>0.43</v>
      </c>
      <c r="V42" s="138">
        <v>1</v>
      </c>
    </row>
    <row r="43" spans="1:22" ht="13.5" thickBot="1" x14ac:dyDescent="0.25">
      <c r="A43" s="132">
        <v>2000</v>
      </c>
      <c r="B43" s="138" t="s">
        <v>143</v>
      </c>
      <c r="C43" s="138" t="s">
        <v>143</v>
      </c>
      <c r="D43" s="138" t="s">
        <v>143</v>
      </c>
      <c r="E43" s="138">
        <v>0.503</v>
      </c>
      <c r="F43" s="138">
        <v>0.01</v>
      </c>
      <c r="G43" s="138">
        <v>0.06</v>
      </c>
      <c r="H43" s="138">
        <v>2E-3</v>
      </c>
      <c r="I43" s="25" t="s">
        <v>13</v>
      </c>
      <c r="J43" s="138">
        <v>0.57499999999999996</v>
      </c>
      <c r="K43" s="132">
        <v>2000</v>
      </c>
      <c r="L43" s="138">
        <v>0.13900000000000001</v>
      </c>
      <c r="M43" s="138" t="s">
        <v>13</v>
      </c>
      <c r="N43" s="138">
        <v>0.13900000000000001</v>
      </c>
      <c r="O43" s="138">
        <v>0.21</v>
      </c>
      <c r="P43" s="138">
        <v>5.7000000000000002E-2</v>
      </c>
      <c r="Q43" s="138" t="s">
        <v>36</v>
      </c>
      <c r="R43" s="138">
        <v>5.7000000000000002E-2</v>
      </c>
      <c r="S43" s="138">
        <v>1.2999999999999999E-2</v>
      </c>
      <c r="T43" s="138">
        <v>6.0000000000000001E-3</v>
      </c>
      <c r="U43" s="138">
        <v>0.42499999999999999</v>
      </c>
      <c r="V43" s="138">
        <v>1</v>
      </c>
    </row>
    <row r="44" spans="1:22" ht="13.5" thickBot="1" x14ac:dyDescent="0.25">
      <c r="A44" s="132">
        <v>2001</v>
      </c>
      <c r="B44" s="138" t="s">
        <v>143</v>
      </c>
      <c r="C44" s="138" t="s">
        <v>143</v>
      </c>
      <c r="D44" s="138" t="s">
        <v>143</v>
      </c>
      <c r="E44" s="138">
        <v>0.48899999999999999</v>
      </c>
      <c r="F44" s="138">
        <v>8.9999999999999993E-3</v>
      </c>
      <c r="G44" s="138">
        <v>5.5E-2</v>
      </c>
      <c r="H44" s="138">
        <v>1E-3</v>
      </c>
      <c r="I44" s="25" t="s">
        <v>13</v>
      </c>
      <c r="J44" s="138">
        <v>0.55400000000000005</v>
      </c>
      <c r="K44" s="132">
        <v>2001</v>
      </c>
      <c r="L44" s="138">
        <v>0.14699999999999999</v>
      </c>
      <c r="M44" s="138" t="s">
        <v>13</v>
      </c>
      <c r="N44" s="138">
        <v>0.14699999999999999</v>
      </c>
      <c r="O44" s="138">
        <v>0.22</v>
      </c>
      <c r="P44" s="138">
        <v>6.0999999999999999E-2</v>
      </c>
      <c r="Q44" s="138" t="s">
        <v>36</v>
      </c>
      <c r="R44" s="138">
        <v>6.0999999999999999E-2</v>
      </c>
      <c r="S44" s="138">
        <v>1.2E-2</v>
      </c>
      <c r="T44" s="138">
        <v>5.0000000000000001E-3</v>
      </c>
      <c r="U44" s="138">
        <v>0.44600000000000001</v>
      </c>
      <c r="V44" s="138">
        <v>1</v>
      </c>
    </row>
    <row r="45" spans="1:22" ht="13.5" thickBot="1" x14ac:dyDescent="0.25">
      <c r="A45" s="132">
        <v>2002</v>
      </c>
      <c r="B45" s="138" t="s">
        <v>143</v>
      </c>
      <c r="C45" s="138" t="s">
        <v>143</v>
      </c>
      <c r="D45" s="138" t="s">
        <v>143</v>
      </c>
      <c r="E45" s="138">
        <v>0.46700000000000003</v>
      </c>
      <c r="F45" s="138">
        <v>0.01</v>
      </c>
      <c r="G45" s="138">
        <v>5.8000000000000003E-2</v>
      </c>
      <c r="H45" s="138">
        <v>1E-3</v>
      </c>
      <c r="I45" s="25" t="s">
        <v>13</v>
      </c>
      <c r="J45" s="138">
        <v>0.53500000000000003</v>
      </c>
      <c r="K45" s="132">
        <v>2002</v>
      </c>
      <c r="L45" s="138">
        <v>0.14299999999999999</v>
      </c>
      <c r="M45" s="138" t="s">
        <v>13</v>
      </c>
      <c r="N45" s="138">
        <v>0.14299999999999999</v>
      </c>
      <c r="O45" s="138">
        <v>0.23400000000000001</v>
      </c>
      <c r="P45" s="138">
        <v>6.6000000000000003E-2</v>
      </c>
      <c r="Q45" s="138" t="s">
        <v>36</v>
      </c>
      <c r="R45" s="138">
        <v>6.6000000000000003E-2</v>
      </c>
      <c r="S45" s="138">
        <v>1.6E-2</v>
      </c>
      <c r="T45" s="138">
        <v>5.0000000000000001E-3</v>
      </c>
      <c r="U45" s="138">
        <v>0.46500000000000002</v>
      </c>
      <c r="V45" s="138">
        <v>1</v>
      </c>
    </row>
    <row r="46" spans="1:22" ht="13.5" thickBot="1" x14ac:dyDescent="0.25">
      <c r="A46" s="132">
        <v>2003</v>
      </c>
      <c r="B46" s="138" t="s">
        <v>143</v>
      </c>
      <c r="C46" s="138" t="s">
        <v>143</v>
      </c>
      <c r="D46" s="138" t="s">
        <v>143</v>
      </c>
      <c r="E46" s="138">
        <v>0.46100000000000002</v>
      </c>
      <c r="F46" s="138">
        <v>8.0000000000000002E-3</v>
      </c>
      <c r="G46" s="138">
        <v>6.5000000000000002E-2</v>
      </c>
      <c r="H46" s="138">
        <v>2E-3</v>
      </c>
      <c r="I46" s="25" t="s">
        <v>13</v>
      </c>
      <c r="J46" s="138">
        <v>0.53500000000000003</v>
      </c>
      <c r="K46" s="132">
        <v>2003</v>
      </c>
      <c r="L46" s="138">
        <v>0.14099999999999999</v>
      </c>
      <c r="M46" s="138" t="s">
        <v>13</v>
      </c>
      <c r="N46" s="138">
        <v>0.14099999999999999</v>
      </c>
      <c r="O46" s="138">
        <v>0.222</v>
      </c>
      <c r="P46" s="138">
        <v>7.8E-2</v>
      </c>
      <c r="Q46" s="138" t="s">
        <v>36</v>
      </c>
      <c r="R46" s="138">
        <v>7.8E-2</v>
      </c>
      <c r="S46" s="138">
        <v>1.4999999999999999E-2</v>
      </c>
      <c r="T46" s="138">
        <v>8.0000000000000002E-3</v>
      </c>
      <c r="U46" s="138">
        <v>0.46500000000000002</v>
      </c>
      <c r="V46" s="138">
        <v>1</v>
      </c>
    </row>
    <row r="47" spans="1:22" ht="13.5" thickBot="1" x14ac:dyDescent="0.25">
      <c r="A47" s="132">
        <v>2004</v>
      </c>
      <c r="B47" s="138" t="s">
        <v>143</v>
      </c>
      <c r="C47" s="138" t="s">
        <v>143</v>
      </c>
      <c r="D47" s="138" t="s">
        <v>143</v>
      </c>
      <c r="E47" s="138">
        <v>0.47299999999999998</v>
      </c>
      <c r="F47" s="138">
        <v>8.0000000000000002E-3</v>
      </c>
      <c r="G47" s="138">
        <v>6.6000000000000003E-2</v>
      </c>
      <c r="H47" s="138">
        <v>2E-3</v>
      </c>
      <c r="I47" s="25" t="s">
        <v>13</v>
      </c>
      <c r="J47" s="138">
        <v>0.55000000000000004</v>
      </c>
      <c r="K47" s="132">
        <v>2004</v>
      </c>
      <c r="L47" s="138">
        <v>0.14399999999999999</v>
      </c>
      <c r="M47" s="138" t="s">
        <v>40</v>
      </c>
      <c r="N47" s="138">
        <v>0.14399999999999999</v>
      </c>
      <c r="O47" s="138">
        <v>0.20399999999999999</v>
      </c>
      <c r="P47" s="138">
        <v>0.08</v>
      </c>
      <c r="Q47" s="138" t="s">
        <v>36</v>
      </c>
      <c r="R47" s="138">
        <v>0.08</v>
      </c>
      <c r="S47" s="138">
        <v>1.4999999999999999E-2</v>
      </c>
      <c r="T47" s="138">
        <v>7.0000000000000001E-3</v>
      </c>
      <c r="U47" s="138">
        <v>0.45</v>
      </c>
      <c r="V47" s="138">
        <v>1</v>
      </c>
    </row>
    <row r="48" spans="1:22" ht="13.5" thickBot="1" x14ac:dyDescent="0.25">
      <c r="A48" s="132">
        <v>2005</v>
      </c>
      <c r="B48" s="138" t="s">
        <v>143</v>
      </c>
      <c r="C48" s="138" t="s">
        <v>143</v>
      </c>
      <c r="D48" s="138" t="s">
        <v>143</v>
      </c>
      <c r="E48" s="138">
        <v>0.47</v>
      </c>
      <c r="F48" s="138">
        <v>7.0000000000000001E-3</v>
      </c>
      <c r="G48" s="138">
        <v>7.1999999999999995E-2</v>
      </c>
      <c r="H48" s="138">
        <v>2E-3</v>
      </c>
      <c r="I48" s="25" t="s">
        <v>13</v>
      </c>
      <c r="J48" s="138">
        <v>0.55000000000000004</v>
      </c>
      <c r="K48" s="132">
        <v>2005</v>
      </c>
      <c r="L48" s="138">
        <v>0.14399999999999999</v>
      </c>
      <c r="M48" s="138" t="s">
        <v>40</v>
      </c>
      <c r="N48" s="138">
        <v>0.14399999999999999</v>
      </c>
      <c r="O48" s="138">
        <v>0.20200000000000001</v>
      </c>
      <c r="P48" s="138">
        <v>8.1000000000000003E-2</v>
      </c>
      <c r="Q48" s="138" t="s">
        <v>36</v>
      </c>
      <c r="R48" s="138">
        <v>8.1000000000000003E-2</v>
      </c>
      <c r="S48" s="138">
        <v>1.6E-2</v>
      </c>
      <c r="T48" s="138">
        <v>7.0000000000000001E-3</v>
      </c>
      <c r="U48" s="138">
        <v>0.45</v>
      </c>
      <c r="V48" s="138">
        <v>1</v>
      </c>
    </row>
    <row r="49" spans="1:22" ht="13.5" thickBot="1" x14ac:dyDescent="0.25">
      <c r="A49" s="132">
        <v>2006</v>
      </c>
      <c r="B49" s="138" t="s">
        <v>143</v>
      </c>
      <c r="C49" s="138" t="s">
        <v>143</v>
      </c>
      <c r="D49" s="138" t="s">
        <v>143</v>
      </c>
      <c r="E49" s="138">
        <v>0.47399999999999998</v>
      </c>
      <c r="F49" s="138">
        <v>5.0000000000000001E-3</v>
      </c>
      <c r="G49" s="138">
        <v>7.2999999999999995E-2</v>
      </c>
      <c r="H49" s="138">
        <v>3.0000000000000001E-3</v>
      </c>
      <c r="I49" s="25" t="s">
        <v>13</v>
      </c>
      <c r="J49" s="138">
        <v>0.55500000000000005</v>
      </c>
      <c r="K49" s="132">
        <v>2006</v>
      </c>
      <c r="L49" s="138">
        <v>0.13800000000000001</v>
      </c>
      <c r="M49" s="138" t="s">
        <v>40</v>
      </c>
      <c r="N49" s="138">
        <v>0.13800000000000001</v>
      </c>
      <c r="O49" s="138">
        <v>0.19800000000000001</v>
      </c>
      <c r="P49" s="138">
        <v>0.09</v>
      </c>
      <c r="Q49" s="138" t="s">
        <v>36</v>
      </c>
      <c r="R49" s="138">
        <v>0.09</v>
      </c>
      <c r="S49" s="138">
        <v>1.2E-2</v>
      </c>
      <c r="T49" s="138">
        <v>8.0000000000000002E-3</v>
      </c>
      <c r="U49" s="138">
        <v>0.44500000000000001</v>
      </c>
      <c r="V49" s="138">
        <v>1</v>
      </c>
    </row>
    <row r="50" spans="1:22" ht="13.5" thickBot="1" x14ac:dyDescent="0.25">
      <c r="A50" s="132">
        <v>2007</v>
      </c>
      <c r="B50" s="138" t="s">
        <v>143</v>
      </c>
      <c r="C50" s="138" t="s">
        <v>143</v>
      </c>
      <c r="D50" s="138" t="s">
        <v>143</v>
      </c>
      <c r="E50" s="138" t="s">
        <v>831</v>
      </c>
      <c r="F50" s="138">
        <v>5.0000000000000001E-3</v>
      </c>
      <c r="G50" s="138" t="s">
        <v>832</v>
      </c>
      <c r="H50" s="138" t="s">
        <v>740</v>
      </c>
      <c r="I50" s="138">
        <v>1E-3</v>
      </c>
      <c r="J50" s="138">
        <v>0.54100000000000004</v>
      </c>
      <c r="K50" s="132">
        <v>2007</v>
      </c>
      <c r="L50" s="138">
        <v>0.13300000000000001</v>
      </c>
      <c r="M50" s="138" t="s">
        <v>40</v>
      </c>
      <c r="N50" s="138">
        <v>0.13300000000000001</v>
      </c>
      <c r="O50" s="138">
        <v>0.219</v>
      </c>
      <c r="P50" s="138">
        <v>8.6999999999999994E-2</v>
      </c>
      <c r="Q50" s="138" t="s">
        <v>36</v>
      </c>
      <c r="R50" s="138">
        <v>8.6999999999999994E-2</v>
      </c>
      <c r="S50" s="138">
        <v>1.2999999999999999E-2</v>
      </c>
      <c r="T50" s="138">
        <v>7.0000000000000001E-3</v>
      </c>
      <c r="U50" s="138">
        <v>0.45900000000000002</v>
      </c>
      <c r="V50" s="138">
        <v>1</v>
      </c>
    </row>
    <row r="51" spans="1:22" ht="13.5" thickBot="1" x14ac:dyDescent="0.25">
      <c r="A51" s="132">
        <v>2008</v>
      </c>
      <c r="B51" s="138" t="s">
        <v>143</v>
      </c>
      <c r="C51" s="138" t="s">
        <v>143</v>
      </c>
      <c r="D51" s="138" t="s">
        <v>143</v>
      </c>
      <c r="E51" s="138">
        <v>0.42</v>
      </c>
      <c r="F51" s="138">
        <v>5.0000000000000001E-3</v>
      </c>
      <c r="G51" s="138">
        <v>0.105</v>
      </c>
      <c r="H51" s="138">
        <v>4.0000000000000001E-3</v>
      </c>
      <c r="I51" s="138">
        <v>1E-3</v>
      </c>
      <c r="J51" s="138">
        <v>0.53300000000000003</v>
      </c>
      <c r="K51" s="132">
        <v>2008</v>
      </c>
      <c r="L51" s="138">
        <v>0.13</v>
      </c>
      <c r="M51" s="138" t="s">
        <v>40</v>
      </c>
      <c r="N51" s="138">
        <v>0.13</v>
      </c>
      <c r="O51" s="138">
        <v>0.22700000000000001</v>
      </c>
      <c r="P51" s="138">
        <v>9.0999999999999998E-2</v>
      </c>
      <c r="Q51" s="138" t="s">
        <v>36</v>
      </c>
      <c r="R51" s="138">
        <v>9.0999999999999998E-2</v>
      </c>
      <c r="S51" s="138">
        <v>1.2999999999999999E-2</v>
      </c>
      <c r="T51" s="138">
        <v>6.0000000000000001E-3</v>
      </c>
      <c r="U51" s="138">
        <v>0.46700000000000003</v>
      </c>
      <c r="V51" s="138">
        <v>1</v>
      </c>
    </row>
    <row r="52" spans="1:22" ht="13.5" thickBot="1" x14ac:dyDescent="0.25">
      <c r="A52" s="132">
        <v>2009</v>
      </c>
      <c r="B52" s="138" t="s">
        <v>143</v>
      </c>
      <c r="C52" s="138" t="s">
        <v>143</v>
      </c>
      <c r="D52" s="138" t="s">
        <v>143</v>
      </c>
      <c r="E52" s="138">
        <v>0.41399999999999998</v>
      </c>
      <c r="F52" s="138">
        <v>5.0000000000000001E-3</v>
      </c>
      <c r="G52" s="138">
        <v>0.104</v>
      </c>
      <c r="H52" s="138">
        <v>4.0000000000000001E-3</v>
      </c>
      <c r="I52" s="138">
        <v>1E-3</v>
      </c>
      <c r="J52" s="138">
        <v>0.52700000000000002</v>
      </c>
      <c r="K52" s="132">
        <v>2009</v>
      </c>
      <c r="L52" s="138">
        <v>0.13400000000000001</v>
      </c>
      <c r="M52" s="138" t="s">
        <v>40</v>
      </c>
      <c r="N52" s="138">
        <v>0.13400000000000001</v>
      </c>
      <c r="O52" s="138">
        <v>0.22700000000000001</v>
      </c>
      <c r="P52" s="138">
        <v>9.1999999999999998E-2</v>
      </c>
      <c r="Q52" s="138" t="s">
        <v>36</v>
      </c>
      <c r="R52" s="138">
        <v>9.1999999999999998E-2</v>
      </c>
      <c r="S52" s="138">
        <v>1.4E-2</v>
      </c>
      <c r="T52" s="138">
        <v>6.0000000000000001E-3</v>
      </c>
      <c r="U52" s="138">
        <v>0.47299999999999998</v>
      </c>
      <c r="V52" s="138">
        <v>1</v>
      </c>
    </row>
    <row r="53" spans="1:22" ht="13.5" thickBot="1" x14ac:dyDescent="0.25">
      <c r="A53" s="132">
        <v>2010</v>
      </c>
      <c r="B53" s="138" t="s">
        <v>143</v>
      </c>
      <c r="C53" s="138" t="s">
        <v>143</v>
      </c>
      <c r="D53" s="138" t="s">
        <v>143</v>
      </c>
      <c r="E53" s="138">
        <v>0.42</v>
      </c>
      <c r="F53" s="138">
        <v>4.0000000000000001E-3</v>
      </c>
      <c r="G53" s="138">
        <v>0.111</v>
      </c>
      <c r="H53" s="138">
        <v>3.0000000000000001E-3</v>
      </c>
      <c r="I53" s="138">
        <v>1E-3</v>
      </c>
      <c r="J53" s="138">
        <v>0.54</v>
      </c>
      <c r="K53" s="132">
        <v>2010</v>
      </c>
      <c r="L53" s="138">
        <v>0.13900000000000001</v>
      </c>
      <c r="M53" s="138" t="s">
        <v>40</v>
      </c>
      <c r="N53" s="138">
        <v>0.13900000000000001</v>
      </c>
      <c r="O53" s="138">
        <v>0.217</v>
      </c>
      <c r="P53" s="138">
        <v>8.5999999999999993E-2</v>
      </c>
      <c r="Q53" s="138" t="s">
        <v>36</v>
      </c>
      <c r="R53" s="138">
        <v>8.5999999999999993E-2</v>
      </c>
      <c r="S53" s="138">
        <v>1.4999999999999999E-2</v>
      </c>
      <c r="T53" s="138">
        <v>4.0000000000000001E-3</v>
      </c>
      <c r="U53" s="138">
        <v>0.46</v>
      </c>
      <c r="V53" s="138">
        <v>1</v>
      </c>
    </row>
    <row r="54" spans="1:22" ht="13.5" thickBot="1" x14ac:dyDescent="0.25">
      <c r="A54" s="132">
        <v>2011</v>
      </c>
      <c r="B54" s="138">
        <v>0.42299999999999999</v>
      </c>
      <c r="C54" s="138">
        <v>1E-3</v>
      </c>
      <c r="D54" s="138">
        <v>8.9999999999999993E-3</v>
      </c>
      <c r="E54" s="138">
        <v>0.434</v>
      </c>
      <c r="F54" s="138">
        <v>5.0000000000000001E-3</v>
      </c>
      <c r="G54" s="138">
        <v>9.8000000000000004E-2</v>
      </c>
      <c r="H54" s="138">
        <v>4.0000000000000001E-3</v>
      </c>
      <c r="I54" s="138">
        <v>1E-3</v>
      </c>
      <c r="J54" s="138">
        <v>0.54200000000000004</v>
      </c>
      <c r="K54" s="132">
        <v>2011</v>
      </c>
      <c r="L54" s="138">
        <v>0.13100000000000001</v>
      </c>
      <c r="M54" s="138">
        <v>1E-3</v>
      </c>
      <c r="N54" s="138">
        <v>0.13200000000000001</v>
      </c>
      <c r="O54" s="138">
        <v>0.219</v>
      </c>
      <c r="P54" s="138">
        <v>8.4000000000000005E-2</v>
      </c>
      <c r="Q54" s="138">
        <v>3.0000000000000001E-3</v>
      </c>
      <c r="R54" s="138">
        <v>8.5999999999999993E-2</v>
      </c>
      <c r="S54" s="138">
        <v>1.6E-2</v>
      </c>
      <c r="T54" s="138">
        <v>5.0000000000000001E-3</v>
      </c>
      <c r="U54" s="138">
        <v>0.45800000000000002</v>
      </c>
      <c r="V54" s="138">
        <v>1</v>
      </c>
    </row>
    <row r="55" spans="1:22" ht="13.5" thickBot="1" x14ac:dyDescent="0.25">
      <c r="A55" s="132">
        <v>2012</v>
      </c>
      <c r="B55" s="138">
        <v>0.41499999999999998</v>
      </c>
      <c r="C55" s="138">
        <v>3.0000000000000001E-3</v>
      </c>
      <c r="D55" s="138">
        <v>1.2E-2</v>
      </c>
      <c r="E55" s="138">
        <v>0.42899999999999999</v>
      </c>
      <c r="F55" s="138">
        <v>4.0000000000000001E-3</v>
      </c>
      <c r="G55" s="138">
        <v>9.5000000000000001E-2</v>
      </c>
      <c r="H55" s="138">
        <v>4.0000000000000001E-3</v>
      </c>
      <c r="I55" s="138">
        <v>1E-3</v>
      </c>
      <c r="J55" s="138">
        <v>0.53400000000000003</v>
      </c>
      <c r="K55" s="132">
        <v>2012</v>
      </c>
      <c r="L55" s="138">
        <v>0.13700000000000001</v>
      </c>
      <c r="M55" s="138">
        <v>1E-3</v>
      </c>
      <c r="N55" s="138">
        <v>0.13800000000000001</v>
      </c>
      <c r="O55" s="138">
        <v>0.222</v>
      </c>
      <c r="P55" s="138">
        <v>8.3000000000000004E-2</v>
      </c>
      <c r="Q55" s="138">
        <v>4.0000000000000001E-3</v>
      </c>
      <c r="R55" s="138">
        <v>8.6999999999999994E-2</v>
      </c>
      <c r="S55" s="138">
        <v>1.4999999999999999E-2</v>
      </c>
      <c r="T55" s="138">
        <v>4.0000000000000001E-3</v>
      </c>
      <c r="U55" s="138">
        <v>0.46600000000000003</v>
      </c>
      <c r="V55" s="138">
        <v>1</v>
      </c>
    </row>
    <row r="56" spans="1:22" ht="13.5" thickBot="1" x14ac:dyDescent="0.25">
      <c r="A56" s="132">
        <v>2013</v>
      </c>
      <c r="B56" s="138">
        <v>0.39</v>
      </c>
      <c r="C56" s="138">
        <v>5.0000000000000001E-3</v>
      </c>
      <c r="D56" s="138">
        <v>1.9E-2</v>
      </c>
      <c r="E56" s="138">
        <v>0.41299999999999998</v>
      </c>
      <c r="F56" s="138">
        <v>4.0000000000000001E-3</v>
      </c>
      <c r="G56" s="138">
        <v>9.5000000000000001E-2</v>
      </c>
      <c r="H56" s="138">
        <v>4.0000000000000001E-3</v>
      </c>
      <c r="I56" s="138">
        <v>1E-3</v>
      </c>
      <c r="J56" s="138">
        <v>0.51800000000000002</v>
      </c>
      <c r="K56" s="132">
        <v>2013</v>
      </c>
      <c r="L56" s="138">
        <v>0.13900000000000001</v>
      </c>
      <c r="M56" s="138">
        <v>2E-3</v>
      </c>
      <c r="N56" s="138">
        <v>0.14000000000000001</v>
      </c>
      <c r="O56" s="138">
        <v>0.23699999999999999</v>
      </c>
      <c r="P56" s="138">
        <v>8.3000000000000004E-2</v>
      </c>
      <c r="Q56" s="138">
        <v>4.0000000000000001E-3</v>
      </c>
      <c r="R56" s="138">
        <v>8.6999999999999994E-2</v>
      </c>
      <c r="S56" s="138">
        <v>1.4999999999999999E-2</v>
      </c>
      <c r="T56" s="138">
        <v>4.0000000000000001E-3</v>
      </c>
      <c r="U56" s="138">
        <v>0.48199999999999998</v>
      </c>
      <c r="V56" s="138">
        <v>1</v>
      </c>
    </row>
    <row r="57" spans="1:22" ht="13.5" thickBot="1" x14ac:dyDescent="0.25">
      <c r="A57" s="132">
        <v>2014</v>
      </c>
      <c r="B57" s="138">
        <v>0.38800000000000001</v>
      </c>
      <c r="C57" s="138">
        <v>4.0000000000000001E-3</v>
      </c>
      <c r="D57" s="138">
        <v>2.1999999999999999E-2</v>
      </c>
      <c r="E57" s="138">
        <v>0.41299999999999998</v>
      </c>
      <c r="F57" s="138">
        <v>4.0000000000000001E-3</v>
      </c>
      <c r="G57" s="138">
        <v>9.2999999999999999E-2</v>
      </c>
      <c r="H57" s="138">
        <v>4.0000000000000001E-3</v>
      </c>
      <c r="I57" s="138">
        <v>1E-3</v>
      </c>
      <c r="J57" s="138">
        <v>0.51600000000000001</v>
      </c>
      <c r="K57" s="132">
        <v>2014</v>
      </c>
      <c r="L57" s="138">
        <v>0.13800000000000001</v>
      </c>
      <c r="M57" s="138">
        <v>2E-3</v>
      </c>
      <c r="N57" s="138">
        <v>0.13900000000000001</v>
      </c>
      <c r="O57" s="138">
        <v>0.22900000000000001</v>
      </c>
      <c r="P57" s="138">
        <v>9.0999999999999998E-2</v>
      </c>
      <c r="Q57" s="138">
        <v>6.0000000000000001E-3</v>
      </c>
      <c r="R57" s="138">
        <v>9.7000000000000003E-2</v>
      </c>
      <c r="S57" s="138">
        <v>1.4999999999999999E-2</v>
      </c>
      <c r="T57" s="138">
        <v>4.0000000000000001E-3</v>
      </c>
      <c r="U57" s="138">
        <v>0.48399999999999999</v>
      </c>
      <c r="V57" s="138">
        <v>1</v>
      </c>
    </row>
    <row r="58" spans="1:22" ht="13.5" thickBot="1" x14ac:dyDescent="0.25">
      <c r="A58" s="575">
        <v>2015</v>
      </c>
      <c r="B58" s="138">
        <v>0.38614262740169791</v>
      </c>
      <c r="C58" s="138">
        <v>3.5753176914036251E-3</v>
      </c>
      <c r="D58" s="138">
        <v>2.1107307586376696E-2</v>
      </c>
      <c r="E58" s="138">
        <v>0.41082525267947828</v>
      </c>
      <c r="F58" s="138">
        <v>5.5329929448917166E-3</v>
      </c>
      <c r="G58" s="138">
        <v>8.9747863799447575E-2</v>
      </c>
      <c r="H58" s="138">
        <v>2.9877199559892784E-3</v>
      </c>
      <c r="I58" s="138">
        <v>5.9282451588790611E-4</v>
      </c>
      <c r="J58" s="138">
        <v>0.50968665389569479</v>
      </c>
      <c r="K58" s="132">
        <v>2015</v>
      </c>
      <c r="L58" s="138">
        <v>0.13466426329051903</v>
      </c>
      <c r="M58" s="138">
        <v>1.4936755033896903E-3</v>
      </c>
      <c r="N58" s="138">
        <v>0.13615793879390872</v>
      </c>
      <c r="O58" s="138">
        <v>0.24003296007766628</v>
      </c>
      <c r="P58" s="138">
        <v>8.7641778726277875E-2</v>
      </c>
      <c r="Q58" s="138">
        <v>6.8638542365300178E-3</v>
      </c>
      <c r="R58" s="138">
        <v>9.4505632962807895E-2</v>
      </c>
      <c r="S58" s="138">
        <v>1.5862248754043146E-2</v>
      </c>
      <c r="T58" s="138">
        <v>3.754611634530473E-3</v>
      </c>
      <c r="U58" s="138">
        <v>0.49031337685007276</v>
      </c>
      <c r="V58" s="138">
        <v>1</v>
      </c>
    </row>
    <row r="59" spans="1:22" ht="13.5" thickBot="1" x14ac:dyDescent="0.25">
      <c r="A59" s="575">
        <v>2016</v>
      </c>
      <c r="B59" s="138">
        <v>0.38016855887855788</v>
      </c>
      <c r="C59" s="138">
        <v>5.0870966626463321E-3</v>
      </c>
      <c r="D59" s="138">
        <v>2.0900963013937998E-2</v>
      </c>
      <c r="E59" s="138">
        <v>0.40615663340256036</v>
      </c>
      <c r="F59" s="138">
        <v>7.119856689156101E-3</v>
      </c>
      <c r="G59" s="138">
        <v>8.7954605859916643E-2</v>
      </c>
      <c r="H59" s="138">
        <v>2.7790506551890973E-3</v>
      </c>
      <c r="I59" s="138">
        <v>4.6790153732692157E-4</v>
      </c>
      <c r="J59" s="138">
        <v>0.50447803329673091</v>
      </c>
      <c r="K59" s="132">
        <v>2016</v>
      </c>
      <c r="L59" s="138">
        <v>0.13960852139060859</v>
      </c>
      <c r="M59" s="138">
        <v>1.8240944110502089E-3</v>
      </c>
      <c r="N59" s="138">
        <v>0.14143261580165878</v>
      </c>
      <c r="O59" s="138">
        <v>0.24695465718744136</v>
      </c>
      <c r="P59" s="138">
        <v>7.8846575941121794E-2</v>
      </c>
      <c r="Q59" s="138">
        <v>7.1737082749873098E-3</v>
      </c>
      <c r="R59" s="138">
        <v>8.6020284216109105E-2</v>
      </c>
      <c r="S59" s="138">
        <v>1.6710368309955651E-2</v>
      </c>
      <c r="T59" s="138">
        <v>4.404026340685859E-3</v>
      </c>
      <c r="U59" s="138">
        <v>0.49552196670326903</v>
      </c>
      <c r="V59" s="138">
        <v>1</v>
      </c>
    </row>
    <row r="60" spans="1:22" ht="13.5" thickBot="1" x14ac:dyDescent="0.25">
      <c r="A60" s="575">
        <v>2017</v>
      </c>
      <c r="B60" s="138">
        <v>0.38995456996112282</v>
      </c>
      <c r="C60" s="138">
        <v>5.6198604609704605E-3</v>
      </c>
      <c r="D60" s="138">
        <v>2.0207564407494775E-2</v>
      </c>
      <c r="E60" s="138">
        <v>0.41578199482958805</v>
      </c>
      <c r="F60" s="138">
        <v>4.399180016402009E-3</v>
      </c>
      <c r="G60" s="138">
        <v>9.2032335509064297E-2</v>
      </c>
      <c r="H60" s="138">
        <v>2.9521497918702307E-3</v>
      </c>
      <c r="I60" s="138">
        <v>4.4511011284777824E-4</v>
      </c>
      <c r="J60" s="138">
        <v>0.51561078502442936</v>
      </c>
      <c r="K60" s="132">
        <v>2017</v>
      </c>
      <c r="L60" s="138">
        <v>0.14358339346236554</v>
      </c>
      <c r="M60" s="138">
        <v>2.06384263753938E-3</v>
      </c>
      <c r="N60" s="138">
        <v>0.14564722133524799</v>
      </c>
      <c r="O60" s="138">
        <v>0.22989338674901494</v>
      </c>
      <c r="P60" s="138">
        <v>8.0532758090323439E-2</v>
      </c>
      <c r="Q60" s="138">
        <v>6.1561483987126369E-3</v>
      </c>
      <c r="R60" s="138">
        <v>8.6688876959722175E-2</v>
      </c>
      <c r="S60" s="138">
        <v>1.7709085303636168E-2</v>
      </c>
      <c r="T60" s="138">
        <v>4.4506446279493914E-3</v>
      </c>
      <c r="U60" s="138">
        <v>0.48438922974022758</v>
      </c>
      <c r="V60" s="138">
        <v>1</v>
      </c>
    </row>
    <row r="61" spans="1:22" x14ac:dyDescent="0.2">
      <c r="A61" s="412" t="s">
        <v>18</v>
      </c>
    </row>
    <row r="62" spans="1:22" x14ac:dyDescent="0.2">
      <c r="A62" s="412" t="s">
        <v>19</v>
      </c>
    </row>
    <row r="63" spans="1:22" x14ac:dyDescent="0.2">
      <c r="A63" s="412" t="s">
        <v>741</v>
      </c>
    </row>
    <row r="64" spans="1:22" x14ac:dyDescent="0.2">
      <c r="A64" s="412" t="s">
        <v>742</v>
      </c>
    </row>
    <row r="65" spans="1:1" x14ac:dyDescent="0.2">
      <c r="A65" s="412" t="s">
        <v>743</v>
      </c>
    </row>
    <row r="66" spans="1:1" x14ac:dyDescent="0.2">
      <c r="A66" s="412" t="s">
        <v>746</v>
      </c>
    </row>
    <row r="67" spans="1:1" x14ac:dyDescent="0.2">
      <c r="A67" s="412" t="s">
        <v>43</v>
      </c>
    </row>
    <row r="68" spans="1:1" x14ac:dyDescent="0.2">
      <c r="A68" s="412" t="s">
        <v>44</v>
      </c>
    </row>
    <row r="69" spans="1:1" x14ac:dyDescent="0.2">
      <c r="A69" s="412" t="s">
        <v>22</v>
      </c>
    </row>
    <row r="71" spans="1:1" ht="15" x14ac:dyDescent="0.2">
      <c r="A71" s="278"/>
    </row>
  </sheetData>
  <mergeCells count="27">
    <mergeCell ref="A1:J1"/>
    <mergeCell ref="A2:J2"/>
    <mergeCell ref="A3:J3"/>
    <mergeCell ref="K7:V7"/>
    <mergeCell ref="K34:V34"/>
    <mergeCell ref="P5:R5"/>
    <mergeCell ref="A4:J4"/>
    <mergeCell ref="A5:A6"/>
    <mergeCell ref="B5:E5"/>
    <mergeCell ref="F5:F6"/>
    <mergeCell ref="G5:G6"/>
    <mergeCell ref="H5:H6"/>
    <mergeCell ref="I5:I6"/>
    <mergeCell ref="K1:V1"/>
    <mergeCell ref="K2:V2"/>
    <mergeCell ref="K3:V3"/>
    <mergeCell ref="A34:J34"/>
    <mergeCell ref="J5:J6"/>
    <mergeCell ref="A7:J7"/>
    <mergeCell ref="K4:V4"/>
    <mergeCell ref="K5:K6"/>
    <mergeCell ref="L5:N5"/>
    <mergeCell ref="O5:O6"/>
    <mergeCell ref="S5:S6"/>
    <mergeCell ref="T5:T6"/>
    <mergeCell ref="U5:U6"/>
    <mergeCell ref="V5:V6"/>
  </mergeCells>
  <hyperlinks>
    <hyperlink ref="X6" location="TOC!A1" display="RETURN TO TABLE OF CONTENTS" xr:uid="{00000000-0004-0000-51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J71"/>
  <sheetViews>
    <sheetView workbookViewId="0">
      <pane ySplit="4" topLeftCell="A5" activePane="bottomLeft" state="frozen"/>
      <selection activeCell="L5" sqref="L5"/>
      <selection pane="bottomLeft" activeCell="L5" sqref="L5"/>
    </sheetView>
  </sheetViews>
  <sheetFormatPr defaultRowHeight="12.75" x14ac:dyDescent="0.2"/>
  <cols>
    <col min="2" max="6" width="12.85546875" customWidth="1"/>
  </cols>
  <sheetData>
    <row r="1" spans="1:10" ht="12.75" customHeight="1" x14ac:dyDescent="0.2">
      <c r="A1" s="1040" t="s">
        <v>2429</v>
      </c>
      <c r="B1" s="1040"/>
      <c r="C1" s="1040"/>
      <c r="D1" s="1040"/>
      <c r="E1" s="1040"/>
      <c r="F1" s="1040"/>
      <c r="G1" s="436"/>
      <c r="H1" s="436"/>
      <c r="I1" s="436"/>
      <c r="J1" s="436"/>
    </row>
    <row r="2" spans="1:10" ht="13.5" customHeight="1" thickBot="1" x14ac:dyDescent="0.25">
      <c r="A2" s="779" t="s">
        <v>116</v>
      </c>
      <c r="B2" s="779"/>
      <c r="C2" s="779"/>
      <c r="D2" s="779"/>
      <c r="E2" s="779"/>
      <c r="F2" s="779"/>
      <c r="G2" s="437"/>
      <c r="H2" s="437"/>
      <c r="I2" s="437"/>
      <c r="J2" s="437"/>
    </row>
    <row r="3" spans="1:10" ht="18.75" customHeight="1" thickBot="1" x14ac:dyDescent="0.25">
      <c r="A3" s="806" t="s">
        <v>2428</v>
      </c>
      <c r="B3" s="807"/>
      <c r="C3" s="807"/>
      <c r="D3" s="807"/>
      <c r="E3" s="807"/>
      <c r="F3" s="808"/>
      <c r="G3" s="344"/>
      <c r="H3" s="344"/>
      <c r="I3" s="344"/>
      <c r="J3" s="344"/>
    </row>
    <row r="4" spans="1:10" ht="34.5" thickBot="1" x14ac:dyDescent="0.25">
      <c r="A4" s="161" t="s">
        <v>3</v>
      </c>
      <c r="B4" s="144" t="s">
        <v>833</v>
      </c>
      <c r="C4" s="144" t="s">
        <v>834</v>
      </c>
      <c r="D4" s="144" t="s">
        <v>835</v>
      </c>
      <c r="E4" s="144" t="s">
        <v>836</v>
      </c>
      <c r="F4" s="144" t="s">
        <v>107</v>
      </c>
      <c r="H4" s="551" t="s">
        <v>2837</v>
      </c>
    </row>
    <row r="5" spans="1:10" ht="13.5" thickBot="1" x14ac:dyDescent="0.25">
      <c r="A5" s="838" t="s">
        <v>2382</v>
      </c>
      <c r="B5" s="839"/>
      <c r="C5" s="839"/>
      <c r="D5" s="839"/>
      <c r="E5" s="839"/>
      <c r="F5" s="840"/>
    </row>
    <row r="6" spans="1:10" ht="13.5" thickBot="1" x14ac:dyDescent="0.25">
      <c r="A6" s="161">
        <v>1988</v>
      </c>
      <c r="B6" s="356">
        <v>86.5</v>
      </c>
      <c r="C6" s="356">
        <v>769</v>
      </c>
      <c r="D6" s="356">
        <v>489.6</v>
      </c>
      <c r="E6" s="356">
        <v>2519.5</v>
      </c>
      <c r="F6" s="356">
        <v>3864.6</v>
      </c>
    </row>
    <row r="7" spans="1:10" ht="13.5" thickBot="1" x14ac:dyDescent="0.25">
      <c r="A7" s="161">
        <v>1989</v>
      </c>
      <c r="B7" s="356">
        <v>118.3</v>
      </c>
      <c r="C7" s="356">
        <v>802.6</v>
      </c>
      <c r="D7" s="356">
        <v>665.5</v>
      </c>
      <c r="E7" s="356">
        <v>2426.5</v>
      </c>
      <c r="F7" s="356">
        <v>4012.9</v>
      </c>
    </row>
    <row r="8" spans="1:10" ht="13.5" thickBot="1" x14ac:dyDescent="0.25">
      <c r="A8" s="161">
        <v>1990</v>
      </c>
      <c r="B8" s="356">
        <v>189.3</v>
      </c>
      <c r="C8" s="356">
        <v>1176.9000000000001</v>
      </c>
      <c r="D8" s="356">
        <v>696.8</v>
      </c>
      <c r="E8" s="356">
        <v>2872.5</v>
      </c>
      <c r="F8" s="356">
        <v>4935.5</v>
      </c>
    </row>
    <row r="9" spans="1:10" ht="13.5" thickBot="1" x14ac:dyDescent="0.25">
      <c r="A9" s="161">
        <v>1991</v>
      </c>
      <c r="B9" s="356">
        <v>1074.5</v>
      </c>
      <c r="C9" s="356">
        <v>1012.3</v>
      </c>
      <c r="D9" s="356">
        <v>695.4</v>
      </c>
      <c r="E9" s="356">
        <v>2773.5</v>
      </c>
      <c r="F9" s="356">
        <v>5555.7</v>
      </c>
    </row>
    <row r="10" spans="1:10" ht="13.5" thickBot="1" x14ac:dyDescent="0.25">
      <c r="A10" s="161">
        <v>1992</v>
      </c>
      <c r="B10" s="356">
        <v>1131.7</v>
      </c>
      <c r="C10" s="356">
        <v>830</v>
      </c>
      <c r="D10" s="356">
        <v>801</v>
      </c>
      <c r="E10" s="356">
        <v>2673</v>
      </c>
      <c r="F10" s="356">
        <v>5435.7</v>
      </c>
    </row>
    <row r="11" spans="1:10" ht="13.5" thickBot="1" x14ac:dyDescent="0.25">
      <c r="A11" s="161">
        <v>1993</v>
      </c>
      <c r="B11" s="356">
        <v>1002.1</v>
      </c>
      <c r="C11" s="356">
        <v>1079.5999999999999</v>
      </c>
      <c r="D11" s="356">
        <v>1325.5</v>
      </c>
      <c r="E11" s="356">
        <v>2432.4</v>
      </c>
      <c r="F11" s="356">
        <v>5839.6</v>
      </c>
    </row>
    <row r="12" spans="1:10" ht="13.5" thickBot="1" x14ac:dyDescent="0.25">
      <c r="A12" s="161">
        <v>1994</v>
      </c>
      <c r="B12" s="356">
        <v>1164.2</v>
      </c>
      <c r="C12" s="356">
        <v>997.9</v>
      </c>
      <c r="D12" s="356">
        <v>1047.8</v>
      </c>
      <c r="E12" s="356">
        <v>2622.8</v>
      </c>
      <c r="F12" s="356">
        <v>5832.7</v>
      </c>
    </row>
    <row r="13" spans="1:10" ht="13.5" thickBot="1" x14ac:dyDescent="0.25">
      <c r="A13" s="161">
        <v>1995</v>
      </c>
      <c r="B13" s="185">
        <v>1899.6</v>
      </c>
      <c r="C13" s="185">
        <v>888.2</v>
      </c>
      <c r="D13" s="185">
        <v>1020.3</v>
      </c>
      <c r="E13" s="185">
        <v>3422.2</v>
      </c>
      <c r="F13" s="185">
        <v>7230.3</v>
      </c>
    </row>
    <row r="14" spans="1:10" ht="13.5" thickBot="1" x14ac:dyDescent="0.25">
      <c r="A14" s="161">
        <v>1996</v>
      </c>
      <c r="B14" s="185">
        <v>1649.1</v>
      </c>
      <c r="C14" s="185">
        <v>926</v>
      </c>
      <c r="D14" s="185">
        <v>915.9</v>
      </c>
      <c r="E14" s="185">
        <v>3592.8</v>
      </c>
      <c r="F14" s="185">
        <v>7083.8</v>
      </c>
    </row>
    <row r="15" spans="1:10" ht="13.5" thickBot="1" x14ac:dyDescent="0.25">
      <c r="A15" s="161">
        <v>1997</v>
      </c>
      <c r="B15" s="185">
        <v>1638.1</v>
      </c>
      <c r="C15" s="185">
        <v>898.8</v>
      </c>
      <c r="D15" s="185">
        <v>1037</v>
      </c>
      <c r="E15" s="185">
        <v>4275.6000000000004</v>
      </c>
      <c r="F15" s="185">
        <v>7849.5</v>
      </c>
    </row>
    <row r="16" spans="1:10" ht="13.5" thickBot="1" x14ac:dyDescent="0.25">
      <c r="A16" s="161">
        <v>1998</v>
      </c>
      <c r="B16" s="185">
        <v>2009.4</v>
      </c>
      <c r="C16" s="185">
        <v>1032.2</v>
      </c>
      <c r="D16" s="185">
        <v>932.2</v>
      </c>
      <c r="E16" s="185">
        <v>3919</v>
      </c>
      <c r="F16" s="185">
        <v>7892.8</v>
      </c>
    </row>
    <row r="17" spans="1:6" ht="13.5" thickBot="1" x14ac:dyDescent="0.25">
      <c r="A17" s="161">
        <v>1999</v>
      </c>
      <c r="B17" s="185">
        <v>2974.6</v>
      </c>
      <c r="C17" s="185">
        <v>1128.2</v>
      </c>
      <c r="D17" s="185">
        <v>911.5</v>
      </c>
      <c r="E17" s="185">
        <v>3960.4</v>
      </c>
      <c r="F17" s="185">
        <v>8974.7000000000007</v>
      </c>
    </row>
    <row r="18" spans="1:6" ht="13.5" thickBot="1" x14ac:dyDescent="0.25">
      <c r="A18" s="161">
        <v>2000</v>
      </c>
      <c r="B18" s="185">
        <v>2561.6999999999998</v>
      </c>
      <c r="C18" s="185">
        <v>1469.2</v>
      </c>
      <c r="D18" s="185">
        <v>1030.5</v>
      </c>
      <c r="E18" s="185">
        <v>4525.6000000000004</v>
      </c>
      <c r="F18" s="185">
        <v>9587</v>
      </c>
    </row>
    <row r="19" spans="1:6" ht="13.5" thickBot="1" x14ac:dyDescent="0.25">
      <c r="A19" s="161">
        <v>2001</v>
      </c>
      <c r="B19" s="185">
        <v>3279.2</v>
      </c>
      <c r="C19" s="185">
        <v>1304.4000000000001</v>
      </c>
      <c r="D19" s="185">
        <v>1066.5999999999999</v>
      </c>
      <c r="E19" s="185">
        <v>5768.5</v>
      </c>
      <c r="F19" s="185">
        <v>11418.7</v>
      </c>
    </row>
    <row r="20" spans="1:6" ht="13.5" thickBot="1" x14ac:dyDescent="0.25">
      <c r="A20" s="161">
        <v>2002</v>
      </c>
      <c r="B20" s="185">
        <v>3552.5</v>
      </c>
      <c r="C20" s="185">
        <v>2582.9</v>
      </c>
      <c r="D20" s="185">
        <v>1496.5</v>
      </c>
      <c r="E20" s="185">
        <v>5215.6000000000004</v>
      </c>
      <c r="F20" s="185">
        <v>12847.5</v>
      </c>
    </row>
    <row r="21" spans="1:6" ht="13.5" thickBot="1" x14ac:dyDescent="0.25">
      <c r="A21" s="161">
        <v>2003</v>
      </c>
      <c r="B21" s="185">
        <v>3883.5</v>
      </c>
      <c r="C21" s="185">
        <v>2397.8000000000002</v>
      </c>
      <c r="D21" s="185">
        <v>1681.9</v>
      </c>
      <c r="E21" s="185">
        <v>5277.5</v>
      </c>
      <c r="F21" s="185">
        <v>13240.6</v>
      </c>
    </row>
    <row r="22" spans="1:6" ht="13.5" thickBot="1" x14ac:dyDescent="0.25">
      <c r="A22" s="161">
        <v>2004</v>
      </c>
      <c r="B22" s="185">
        <v>3825.4</v>
      </c>
      <c r="C22" s="185">
        <v>2407.6999999999998</v>
      </c>
      <c r="D22" s="185">
        <v>1841.9</v>
      </c>
      <c r="E22" s="185">
        <v>5171</v>
      </c>
      <c r="F22" s="185">
        <v>13246</v>
      </c>
    </row>
    <row r="23" spans="1:6" ht="13.5" thickBot="1" x14ac:dyDescent="0.25">
      <c r="A23" s="161">
        <v>2005</v>
      </c>
      <c r="B23" s="185">
        <v>3279.2</v>
      </c>
      <c r="C23" s="185">
        <v>2716.3</v>
      </c>
      <c r="D23" s="185">
        <v>1563.2</v>
      </c>
      <c r="E23" s="185">
        <v>4824.8</v>
      </c>
      <c r="F23" s="185">
        <v>12383.4</v>
      </c>
    </row>
    <row r="24" spans="1:6" ht="13.5" thickBot="1" x14ac:dyDescent="0.25">
      <c r="A24" s="161">
        <v>2006</v>
      </c>
      <c r="B24" s="185">
        <v>3683.6</v>
      </c>
      <c r="C24" s="185">
        <v>2071.9</v>
      </c>
      <c r="D24" s="185">
        <v>1776.6</v>
      </c>
      <c r="E24" s="185">
        <v>5808.3</v>
      </c>
      <c r="F24" s="185">
        <v>13340.4</v>
      </c>
    </row>
    <row r="25" spans="1:6" ht="13.5" thickBot="1" x14ac:dyDescent="0.25">
      <c r="A25" s="161">
        <v>2007</v>
      </c>
      <c r="B25" s="185">
        <v>4789.7</v>
      </c>
      <c r="C25" s="185">
        <v>2055.9</v>
      </c>
      <c r="D25" s="185">
        <v>1600.2</v>
      </c>
      <c r="E25" s="185">
        <v>5864.4</v>
      </c>
      <c r="F25" s="185">
        <v>14310.2</v>
      </c>
    </row>
    <row r="26" spans="1:6" ht="13.5" thickBot="1" x14ac:dyDescent="0.25">
      <c r="A26" s="161">
        <v>2008</v>
      </c>
      <c r="B26" s="185">
        <v>5650.8</v>
      </c>
      <c r="C26" s="41">
        <v>2694.5</v>
      </c>
      <c r="D26" s="41">
        <v>2146.1999999999998</v>
      </c>
      <c r="E26" s="41">
        <v>6953.7</v>
      </c>
      <c r="F26" s="41">
        <v>17445.2</v>
      </c>
    </row>
    <row r="27" spans="1:6" ht="13.5" thickBot="1" x14ac:dyDescent="0.25">
      <c r="A27" s="161">
        <v>2009</v>
      </c>
      <c r="B27" s="185">
        <v>5613.7</v>
      </c>
      <c r="C27" s="41">
        <v>2315.1999999999998</v>
      </c>
      <c r="D27" s="41">
        <v>2614.8000000000002</v>
      </c>
      <c r="E27" s="41">
        <v>7685.5</v>
      </c>
      <c r="F27" s="41">
        <v>18229.3</v>
      </c>
    </row>
    <row r="28" spans="1:6" ht="13.5" thickBot="1" x14ac:dyDescent="0.25">
      <c r="A28" s="161">
        <v>2010</v>
      </c>
      <c r="B28" s="41">
        <v>5852.5</v>
      </c>
      <c r="C28" s="41">
        <v>2099</v>
      </c>
      <c r="D28" s="41">
        <v>2536.9</v>
      </c>
      <c r="E28" s="41">
        <v>7336.1</v>
      </c>
      <c r="F28" s="41">
        <v>17824.400000000001</v>
      </c>
    </row>
    <row r="29" spans="1:6" ht="13.5" thickBot="1" x14ac:dyDescent="0.25">
      <c r="A29" s="161">
        <v>2011</v>
      </c>
      <c r="B29" s="41">
        <v>4122</v>
      </c>
      <c r="C29" s="41">
        <v>3116.3</v>
      </c>
      <c r="D29" s="41">
        <v>2198.9</v>
      </c>
      <c r="E29" s="41">
        <v>7425.8</v>
      </c>
      <c r="F29" s="41">
        <v>16863</v>
      </c>
    </row>
    <row r="30" spans="1:6" ht="13.5" thickBot="1" x14ac:dyDescent="0.25">
      <c r="A30" s="161">
        <v>2012</v>
      </c>
      <c r="B30" s="41">
        <v>4210.3</v>
      </c>
      <c r="C30" s="41">
        <v>3559.9</v>
      </c>
      <c r="D30" s="41">
        <v>2122.8000000000002</v>
      </c>
      <c r="E30" s="41">
        <v>7907.1</v>
      </c>
      <c r="F30" s="41">
        <v>17800.2</v>
      </c>
    </row>
    <row r="31" spans="1:6" ht="13.5" thickBot="1" x14ac:dyDescent="0.25">
      <c r="A31" s="161">
        <v>2013</v>
      </c>
      <c r="B31" s="41">
        <v>4191.3999999999996</v>
      </c>
      <c r="C31" s="41">
        <v>3247.2</v>
      </c>
      <c r="D31" s="41">
        <v>2876.5</v>
      </c>
      <c r="E31" s="41">
        <v>7375</v>
      </c>
      <c r="F31" s="41">
        <v>17690.099999999999</v>
      </c>
    </row>
    <row r="32" spans="1:6" ht="13.5" thickBot="1" x14ac:dyDescent="0.25">
      <c r="A32" s="161">
        <v>2014</v>
      </c>
      <c r="B32" s="185">
        <v>4081.6</v>
      </c>
      <c r="C32" s="185">
        <v>3782.3</v>
      </c>
      <c r="D32" s="185">
        <v>2449.1</v>
      </c>
      <c r="E32" s="185">
        <v>7659.8</v>
      </c>
      <c r="F32" s="185">
        <v>17972.8</v>
      </c>
    </row>
    <row r="33" spans="1:6" ht="13.5" thickBot="1" x14ac:dyDescent="0.25">
      <c r="A33" s="552">
        <v>2015</v>
      </c>
      <c r="B33" s="185">
        <v>4240.5770000000002</v>
      </c>
      <c r="C33" s="185">
        <v>4135.7089999999998</v>
      </c>
      <c r="D33" s="185">
        <v>2914.2719999999999</v>
      </c>
      <c r="E33" s="185">
        <v>8691.8870000000006</v>
      </c>
      <c r="F33" s="185">
        <v>19982.445</v>
      </c>
    </row>
    <row r="34" spans="1:6" ht="13.5" thickBot="1" x14ac:dyDescent="0.25">
      <c r="A34" s="617">
        <v>2016</v>
      </c>
      <c r="B34" s="185">
        <v>4184.3590000000004</v>
      </c>
      <c r="C34" s="185">
        <v>4818.0919999999996</v>
      </c>
      <c r="D34" s="185">
        <v>2746.5189999999998</v>
      </c>
      <c r="E34" s="185">
        <v>8295.1229999999996</v>
      </c>
      <c r="F34" s="185">
        <v>20044.092000000001</v>
      </c>
    </row>
    <row r="35" spans="1:6" ht="13.5" thickBot="1" x14ac:dyDescent="0.25">
      <c r="A35" s="628">
        <v>2017</v>
      </c>
      <c r="B35" s="185">
        <v>4662.5569999999998</v>
      </c>
      <c r="C35" s="185">
        <v>4823.241</v>
      </c>
      <c r="D35" s="185">
        <v>3445.971</v>
      </c>
      <c r="E35" s="185">
        <v>7449.9520000000002</v>
      </c>
      <c r="F35" s="185">
        <v>20381.721000000001</v>
      </c>
    </row>
    <row r="36" spans="1:6" ht="13.5" thickBot="1" x14ac:dyDescent="0.25">
      <c r="A36" s="1042" t="s">
        <v>2383</v>
      </c>
      <c r="B36" s="1043"/>
      <c r="C36" s="1043"/>
      <c r="D36" s="1043"/>
      <c r="E36" s="1043"/>
      <c r="F36" s="1044"/>
    </row>
    <row r="37" spans="1:6" ht="13.5" thickBot="1" x14ac:dyDescent="0.25">
      <c r="A37" s="161">
        <v>1988</v>
      </c>
      <c r="B37" s="27">
        <v>2.1999999999999999E-2</v>
      </c>
      <c r="C37" s="27">
        <v>0.19900000000000001</v>
      </c>
      <c r="D37" s="27">
        <v>0.127</v>
      </c>
      <c r="E37" s="27">
        <v>0.65200000000000002</v>
      </c>
      <c r="F37" s="27">
        <v>1</v>
      </c>
    </row>
    <row r="38" spans="1:6" ht="13.5" thickBot="1" x14ac:dyDescent="0.25">
      <c r="A38" s="161">
        <v>1989</v>
      </c>
      <c r="B38" s="27">
        <v>2.9000000000000001E-2</v>
      </c>
      <c r="C38" s="27">
        <v>0.2</v>
      </c>
      <c r="D38" s="27">
        <v>0.16600000000000001</v>
      </c>
      <c r="E38" s="27">
        <v>0.60499999999999998</v>
      </c>
      <c r="F38" s="27">
        <v>1</v>
      </c>
    </row>
    <row r="39" spans="1:6" ht="13.5" thickBot="1" x14ac:dyDescent="0.25">
      <c r="A39" s="161">
        <v>1990</v>
      </c>
      <c r="B39" s="27">
        <v>3.7999999999999999E-2</v>
      </c>
      <c r="C39" s="27">
        <v>0.23799999999999999</v>
      </c>
      <c r="D39" s="27">
        <v>0.14099999999999999</v>
      </c>
      <c r="E39" s="27">
        <v>0.58199999999999996</v>
      </c>
      <c r="F39" s="27">
        <v>1</v>
      </c>
    </row>
    <row r="40" spans="1:6" ht="13.5" thickBot="1" x14ac:dyDescent="0.25">
      <c r="A40" s="161">
        <v>1991</v>
      </c>
      <c r="B40" s="27">
        <v>0.193</v>
      </c>
      <c r="C40" s="27">
        <v>0.182</v>
      </c>
      <c r="D40" s="27">
        <v>0.125</v>
      </c>
      <c r="E40" s="27">
        <v>0.499</v>
      </c>
      <c r="F40" s="27">
        <v>1</v>
      </c>
    </row>
    <row r="41" spans="1:6" ht="13.5" thickBot="1" x14ac:dyDescent="0.25">
      <c r="A41" s="161">
        <v>1992</v>
      </c>
      <c r="B41" s="27">
        <v>0.20799999999999999</v>
      </c>
      <c r="C41" s="27">
        <v>0.153</v>
      </c>
      <c r="D41" s="27">
        <v>0.14699999999999999</v>
      </c>
      <c r="E41" s="27">
        <v>0.49199999999999999</v>
      </c>
      <c r="F41" s="27">
        <v>1</v>
      </c>
    </row>
    <row r="42" spans="1:6" ht="13.5" thickBot="1" x14ac:dyDescent="0.25">
      <c r="A42" s="161">
        <v>1993</v>
      </c>
      <c r="B42" s="27">
        <v>0.17199999999999999</v>
      </c>
      <c r="C42" s="27">
        <v>0.185</v>
      </c>
      <c r="D42" s="27">
        <v>0.22700000000000001</v>
      </c>
      <c r="E42" s="27">
        <v>0.41699999999999998</v>
      </c>
      <c r="F42" s="27">
        <v>1</v>
      </c>
    </row>
    <row r="43" spans="1:6" ht="13.5" thickBot="1" x14ac:dyDescent="0.25">
      <c r="A43" s="161">
        <v>1994</v>
      </c>
      <c r="B43" s="27">
        <v>0.2</v>
      </c>
      <c r="C43" s="27">
        <v>0.17100000000000001</v>
      </c>
      <c r="D43" s="27">
        <v>0.18</v>
      </c>
      <c r="E43" s="27">
        <v>0.45</v>
      </c>
      <c r="F43" s="27">
        <v>1</v>
      </c>
    </row>
    <row r="44" spans="1:6" ht="13.5" thickBot="1" x14ac:dyDescent="0.25">
      <c r="A44" s="161">
        <v>1995</v>
      </c>
      <c r="B44" s="27">
        <v>0.26300000000000001</v>
      </c>
      <c r="C44" s="27">
        <v>0.123</v>
      </c>
      <c r="D44" s="27">
        <v>0.14099999999999999</v>
      </c>
      <c r="E44" s="27">
        <v>0.47299999999999998</v>
      </c>
      <c r="F44" s="27">
        <v>1</v>
      </c>
    </row>
    <row r="45" spans="1:6" ht="13.5" thickBot="1" x14ac:dyDescent="0.25">
      <c r="A45" s="161">
        <v>1996</v>
      </c>
      <c r="B45" s="27">
        <v>0.23300000000000001</v>
      </c>
      <c r="C45" s="27">
        <v>0.13100000000000001</v>
      </c>
      <c r="D45" s="27">
        <v>0.129</v>
      </c>
      <c r="E45" s="27">
        <v>0.50700000000000001</v>
      </c>
      <c r="F45" s="27">
        <v>1</v>
      </c>
    </row>
    <row r="46" spans="1:6" ht="13.5" thickBot="1" x14ac:dyDescent="0.25">
      <c r="A46" s="161">
        <v>1997</v>
      </c>
      <c r="B46" s="27">
        <v>0.20899999999999999</v>
      </c>
      <c r="C46" s="27">
        <v>0.115</v>
      </c>
      <c r="D46" s="27">
        <v>0.13200000000000001</v>
      </c>
      <c r="E46" s="27">
        <v>0.54500000000000004</v>
      </c>
      <c r="F46" s="27">
        <v>1</v>
      </c>
    </row>
    <row r="47" spans="1:6" ht="13.5" thickBot="1" x14ac:dyDescent="0.25">
      <c r="A47" s="161">
        <v>1998</v>
      </c>
      <c r="B47" s="27">
        <v>0.255</v>
      </c>
      <c r="C47" s="27">
        <v>0.13100000000000001</v>
      </c>
      <c r="D47" s="27">
        <v>0.11799999999999999</v>
      </c>
      <c r="E47" s="27">
        <v>0.497</v>
      </c>
      <c r="F47" s="27">
        <v>1</v>
      </c>
    </row>
    <row r="48" spans="1:6" ht="13.5" thickBot="1" x14ac:dyDescent="0.25">
      <c r="A48" s="161">
        <v>1999</v>
      </c>
      <c r="B48" s="27">
        <v>0.33100000000000002</v>
      </c>
      <c r="C48" s="27">
        <v>0.126</v>
      </c>
      <c r="D48" s="27">
        <v>0.10199999999999999</v>
      </c>
      <c r="E48" s="27">
        <v>0.441</v>
      </c>
      <c r="F48" s="27">
        <v>1</v>
      </c>
    </row>
    <row r="49" spans="1:6" ht="13.5" thickBot="1" x14ac:dyDescent="0.25">
      <c r="A49" s="161">
        <v>2000</v>
      </c>
      <c r="B49" s="27">
        <v>0.26700000000000002</v>
      </c>
      <c r="C49" s="27">
        <v>0.153</v>
      </c>
      <c r="D49" s="27">
        <v>0.107</v>
      </c>
      <c r="E49" s="27">
        <v>0.47199999999999998</v>
      </c>
      <c r="F49" s="27">
        <v>1</v>
      </c>
    </row>
    <row r="50" spans="1:6" ht="13.5" thickBot="1" x14ac:dyDescent="0.25">
      <c r="A50" s="161">
        <v>2001</v>
      </c>
      <c r="B50" s="27">
        <v>0.28699999999999998</v>
      </c>
      <c r="C50" s="27">
        <v>0.114</v>
      </c>
      <c r="D50" s="27">
        <v>9.2999999999999999E-2</v>
      </c>
      <c r="E50" s="27">
        <v>0.505</v>
      </c>
      <c r="F50" s="27">
        <v>1</v>
      </c>
    </row>
    <row r="51" spans="1:6" ht="13.5" thickBot="1" x14ac:dyDescent="0.25">
      <c r="A51" s="161">
        <v>2002</v>
      </c>
      <c r="B51" s="27">
        <v>0.27700000000000002</v>
      </c>
      <c r="C51" s="27">
        <v>0.20100000000000001</v>
      </c>
      <c r="D51" s="27">
        <v>0.11600000000000001</v>
      </c>
      <c r="E51" s="27">
        <v>0.40600000000000003</v>
      </c>
      <c r="F51" s="27">
        <v>1</v>
      </c>
    </row>
    <row r="52" spans="1:6" ht="13.5" thickBot="1" x14ac:dyDescent="0.25">
      <c r="A52" s="161">
        <v>2003</v>
      </c>
      <c r="B52" s="27">
        <v>0.29299999999999998</v>
      </c>
      <c r="C52" s="27">
        <v>0.18099999999999999</v>
      </c>
      <c r="D52" s="27">
        <v>0.127</v>
      </c>
      <c r="E52" s="27">
        <v>0.39900000000000002</v>
      </c>
      <c r="F52" s="27">
        <v>1</v>
      </c>
    </row>
    <row r="53" spans="1:6" ht="13.5" thickBot="1" x14ac:dyDescent="0.25">
      <c r="A53" s="161">
        <v>2004</v>
      </c>
      <c r="B53" s="27">
        <v>0.28899999999999998</v>
      </c>
      <c r="C53" s="27">
        <v>0.182</v>
      </c>
      <c r="D53" s="27">
        <v>0.13900000000000001</v>
      </c>
      <c r="E53" s="27">
        <v>0.39</v>
      </c>
      <c r="F53" s="27">
        <v>1</v>
      </c>
    </row>
    <row r="54" spans="1:6" ht="13.5" thickBot="1" x14ac:dyDescent="0.25">
      <c r="A54" s="161">
        <v>2005</v>
      </c>
      <c r="B54" s="27">
        <v>0.26500000000000001</v>
      </c>
      <c r="C54" s="27">
        <v>0.219</v>
      </c>
      <c r="D54" s="27">
        <v>0.126</v>
      </c>
      <c r="E54" s="27">
        <v>0.39</v>
      </c>
      <c r="F54" s="27">
        <v>1</v>
      </c>
    </row>
    <row r="55" spans="1:6" ht="13.5" thickBot="1" x14ac:dyDescent="0.25">
      <c r="A55" s="161">
        <v>2006</v>
      </c>
      <c r="B55" s="27">
        <v>0.27600000000000002</v>
      </c>
      <c r="C55" s="27">
        <v>0.155</v>
      </c>
      <c r="D55" s="27">
        <v>0.13300000000000001</v>
      </c>
      <c r="E55" s="27">
        <v>0.435</v>
      </c>
      <c r="F55" s="27">
        <v>1</v>
      </c>
    </row>
    <row r="56" spans="1:6" ht="13.5" thickBot="1" x14ac:dyDescent="0.25">
      <c r="A56" s="161">
        <v>2007</v>
      </c>
      <c r="B56" s="27">
        <v>0.33500000000000002</v>
      </c>
      <c r="C56" s="27">
        <v>0.14399999999999999</v>
      </c>
      <c r="D56" s="27">
        <v>0.112</v>
      </c>
      <c r="E56" s="27">
        <v>0.41</v>
      </c>
      <c r="F56" s="27">
        <v>1</v>
      </c>
    </row>
    <row r="57" spans="1:6" ht="13.5" thickBot="1" x14ac:dyDescent="0.25">
      <c r="A57" s="161">
        <v>2008</v>
      </c>
      <c r="B57" s="27">
        <v>0.32400000000000001</v>
      </c>
      <c r="C57" s="27">
        <v>0.154</v>
      </c>
      <c r="D57" s="27">
        <v>0.123</v>
      </c>
      <c r="E57" s="27">
        <v>0.39900000000000002</v>
      </c>
      <c r="F57" s="27">
        <v>1</v>
      </c>
    </row>
    <row r="58" spans="1:6" ht="13.5" thickBot="1" x14ac:dyDescent="0.25">
      <c r="A58" s="161">
        <v>2009</v>
      </c>
      <c r="B58" s="27">
        <v>0.308</v>
      </c>
      <c r="C58" s="27">
        <v>0.127</v>
      </c>
      <c r="D58" s="27">
        <v>0.14299999999999999</v>
      </c>
      <c r="E58" s="27">
        <v>0.42199999999999999</v>
      </c>
      <c r="F58" s="27">
        <v>1</v>
      </c>
    </row>
    <row r="59" spans="1:6" ht="13.5" thickBot="1" x14ac:dyDescent="0.25">
      <c r="A59" s="161">
        <v>2010</v>
      </c>
      <c r="B59" s="27">
        <v>0.32800000000000001</v>
      </c>
      <c r="C59" s="27">
        <v>0.11799999999999999</v>
      </c>
      <c r="D59" s="27">
        <v>0.14199999999999999</v>
      </c>
      <c r="E59" s="27">
        <v>0.41199999999999998</v>
      </c>
      <c r="F59" s="27">
        <v>1</v>
      </c>
    </row>
    <row r="60" spans="1:6" ht="13.5" thickBot="1" x14ac:dyDescent="0.25">
      <c r="A60" s="161">
        <v>2011</v>
      </c>
      <c r="B60" s="27">
        <v>0.24399999999999999</v>
      </c>
      <c r="C60" s="27">
        <v>0.185</v>
      </c>
      <c r="D60" s="27">
        <v>0.13</v>
      </c>
      <c r="E60" s="27">
        <v>0.44</v>
      </c>
      <c r="F60" s="27">
        <v>1</v>
      </c>
    </row>
    <row r="61" spans="1:6" ht="13.5" thickBot="1" x14ac:dyDescent="0.25">
      <c r="A61" s="161">
        <v>2012</v>
      </c>
      <c r="B61" s="27">
        <v>0.23699999999999999</v>
      </c>
      <c r="C61" s="27">
        <v>0.2</v>
      </c>
      <c r="D61" s="27">
        <v>0.11899999999999999</v>
      </c>
      <c r="E61" s="27">
        <v>0.44400000000000001</v>
      </c>
      <c r="F61" s="27">
        <v>1</v>
      </c>
    </row>
    <row r="62" spans="1:6" ht="13.5" thickBot="1" x14ac:dyDescent="0.25">
      <c r="A62" s="161">
        <v>2013</v>
      </c>
      <c r="B62" s="174">
        <v>0.23699999999999999</v>
      </c>
      <c r="C62" s="174">
        <v>0.184</v>
      </c>
      <c r="D62" s="174">
        <v>0.16300000000000001</v>
      </c>
      <c r="E62" s="174">
        <v>0.41699999999999998</v>
      </c>
      <c r="F62" s="174">
        <v>1</v>
      </c>
    </row>
    <row r="63" spans="1:6" ht="13.5" thickBot="1" x14ac:dyDescent="0.25">
      <c r="A63" s="161">
        <v>2014</v>
      </c>
      <c r="B63" s="174">
        <v>0.22700000000000001</v>
      </c>
      <c r="C63" s="174">
        <v>0.21</v>
      </c>
      <c r="D63" s="174">
        <v>0.13600000000000001</v>
      </c>
      <c r="E63" s="174">
        <v>0.42599999999999999</v>
      </c>
      <c r="F63" s="174">
        <v>1</v>
      </c>
    </row>
    <row r="64" spans="1:6" ht="13.5" thickBot="1" x14ac:dyDescent="0.25">
      <c r="A64" s="572">
        <v>2015</v>
      </c>
      <c r="B64" s="174">
        <v>0.21221512182318031</v>
      </c>
      <c r="C64" s="174">
        <v>0.20696711538552964</v>
      </c>
      <c r="D64" s="174">
        <v>0.14584161247535024</v>
      </c>
      <c r="E64" s="174">
        <v>0.43497615031593984</v>
      </c>
      <c r="F64" s="174">
        <v>1</v>
      </c>
    </row>
    <row r="65" spans="1:6" ht="13.5" thickBot="1" x14ac:dyDescent="0.25">
      <c r="A65" s="617">
        <v>2016</v>
      </c>
      <c r="B65" s="174">
        <v>0.20875772272448162</v>
      </c>
      <c r="C65" s="174">
        <v>0.24037467000251245</v>
      </c>
      <c r="D65" s="174">
        <v>0.13702386718240964</v>
      </c>
      <c r="E65" s="174">
        <v>0.41384378998060872</v>
      </c>
      <c r="F65" s="174">
        <v>1</v>
      </c>
    </row>
    <row r="66" spans="1:6" ht="13.5" thickBot="1" x14ac:dyDescent="0.25">
      <c r="A66" s="628">
        <v>2017</v>
      </c>
      <c r="B66" s="174">
        <v>0.22876169289139026</v>
      </c>
      <c r="C66" s="174">
        <v>0.23664542361265761</v>
      </c>
      <c r="D66" s="174">
        <v>0.16907164022115698</v>
      </c>
      <c r="E66" s="174">
        <v>0.36552124327479507</v>
      </c>
      <c r="F66" s="174">
        <v>1</v>
      </c>
    </row>
    <row r="67" spans="1:6" x14ac:dyDescent="0.2">
      <c r="A67" s="412" t="s">
        <v>837</v>
      </c>
    </row>
    <row r="68" spans="1:6" x14ac:dyDescent="0.2">
      <c r="A68" s="412" t="s">
        <v>838</v>
      </c>
    </row>
    <row r="69" spans="1:6" x14ac:dyDescent="0.2">
      <c r="A69" s="412" t="s">
        <v>839</v>
      </c>
    </row>
    <row r="70" spans="1:6" x14ac:dyDescent="0.2">
      <c r="A70" s="412" t="s">
        <v>840</v>
      </c>
    </row>
    <row r="71" spans="1:6" x14ac:dyDescent="0.2">
      <c r="A71" s="412" t="s">
        <v>22</v>
      </c>
    </row>
  </sheetData>
  <mergeCells count="5">
    <mergeCell ref="A36:F36"/>
    <mergeCell ref="A1:F1"/>
    <mergeCell ref="A2:F2"/>
    <mergeCell ref="A3:F3"/>
    <mergeCell ref="A5:F5"/>
  </mergeCells>
  <hyperlinks>
    <hyperlink ref="H4" location="TOC!A1" display="RETURN TO TABLE OF CONTENTS" xr:uid="{00000000-0004-0000-52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L58"/>
  <sheetViews>
    <sheetView workbookViewId="0">
      <pane ySplit="5" topLeftCell="A27" activePane="bottomLeft" state="frozen"/>
      <selection activeCell="V32" sqref="V32"/>
      <selection pane="bottomLeft" activeCell="B55" sqref="B55:H55"/>
    </sheetView>
  </sheetViews>
  <sheetFormatPr defaultRowHeight="12.75" x14ac:dyDescent="0.2"/>
  <cols>
    <col min="2" max="10" width="11" customWidth="1"/>
  </cols>
  <sheetData>
    <row r="1" spans="1:12" x14ac:dyDescent="0.2">
      <c r="A1" s="833" t="s">
        <v>2429</v>
      </c>
      <c r="B1" s="833"/>
      <c r="C1" s="833"/>
      <c r="D1" s="833"/>
      <c r="E1" s="833"/>
      <c r="F1" s="833"/>
      <c r="G1" s="833"/>
      <c r="H1" s="833"/>
      <c r="I1" s="833"/>
      <c r="J1" s="833"/>
      <c r="K1" s="267"/>
    </row>
    <row r="2" spans="1:12" ht="13.5" thickBot="1" x14ac:dyDescent="0.25">
      <c r="A2" s="957" t="s">
        <v>2305</v>
      </c>
      <c r="B2" s="957"/>
      <c r="C2" s="957"/>
      <c r="D2" s="957"/>
      <c r="E2" s="957"/>
      <c r="F2" s="957"/>
      <c r="G2" s="957"/>
      <c r="H2" s="957"/>
      <c r="I2" s="957"/>
      <c r="J2" s="957"/>
      <c r="K2" s="267"/>
    </row>
    <row r="3" spans="1:12" ht="34.5" thickBot="1" x14ac:dyDescent="0.25">
      <c r="A3" s="1050" t="s">
        <v>2430</v>
      </c>
      <c r="B3" s="1051"/>
      <c r="C3" s="1051"/>
      <c r="D3" s="1051"/>
      <c r="E3" s="1051"/>
      <c r="F3" s="1051"/>
      <c r="G3" s="1051"/>
      <c r="H3" s="1051"/>
      <c r="I3" s="1051"/>
      <c r="J3" s="1052"/>
      <c r="K3" s="267"/>
      <c r="L3" s="551" t="s">
        <v>2837</v>
      </c>
    </row>
    <row r="4" spans="1:12" ht="13.5" thickBot="1" x14ac:dyDescent="0.25">
      <c r="A4" s="818" t="s">
        <v>3</v>
      </c>
      <c r="B4" s="1053" t="s">
        <v>841</v>
      </c>
      <c r="C4" s="1054"/>
      <c r="D4" s="1054"/>
      <c r="E4" s="1054"/>
      <c r="F4" s="1054"/>
      <c r="G4" s="1055"/>
      <c r="H4" s="869" t="s">
        <v>842</v>
      </c>
      <c r="I4" s="818" t="s">
        <v>203</v>
      </c>
      <c r="J4" s="818" t="s">
        <v>107</v>
      </c>
      <c r="K4" s="267"/>
    </row>
    <row r="5" spans="1:12" ht="17.25" customHeight="1" thickBot="1" x14ac:dyDescent="0.25">
      <c r="A5" s="819"/>
      <c r="B5" s="178" t="s">
        <v>843</v>
      </c>
      <c r="C5" s="178" t="s">
        <v>844</v>
      </c>
      <c r="D5" s="178" t="s">
        <v>845</v>
      </c>
      <c r="E5" s="178" t="s">
        <v>201</v>
      </c>
      <c r="F5" s="178" t="s">
        <v>203</v>
      </c>
      <c r="G5" s="178" t="s">
        <v>107</v>
      </c>
      <c r="H5" s="1056"/>
      <c r="I5" s="819"/>
      <c r="J5" s="1057"/>
      <c r="K5" s="267"/>
    </row>
    <row r="6" spans="1:12" ht="13.5" thickBot="1" x14ac:dyDescent="0.25">
      <c r="A6" s="1042" t="s">
        <v>2431</v>
      </c>
      <c r="B6" s="1043"/>
      <c r="C6" s="1043"/>
      <c r="D6" s="1043"/>
      <c r="E6" s="1043"/>
      <c r="F6" s="1043"/>
      <c r="G6" s="1043"/>
      <c r="H6" s="1043"/>
      <c r="I6" s="1043"/>
      <c r="J6" s="1058"/>
      <c r="K6" s="267"/>
    </row>
    <row r="7" spans="1:12" ht="13.5" thickBot="1" x14ac:dyDescent="0.25">
      <c r="A7" s="167">
        <v>1994</v>
      </c>
      <c r="B7" s="41">
        <v>34.4</v>
      </c>
      <c r="C7" s="41">
        <v>233.6</v>
      </c>
      <c r="D7" s="41">
        <v>2.4</v>
      </c>
      <c r="E7" s="41">
        <v>0</v>
      </c>
      <c r="F7" s="41">
        <v>0.1</v>
      </c>
      <c r="G7" s="41">
        <v>270.5</v>
      </c>
      <c r="H7" s="1045">
        <v>846.7</v>
      </c>
      <c r="I7" s="1049"/>
      <c r="J7" s="41">
        <v>1117.2</v>
      </c>
      <c r="K7" s="267"/>
    </row>
    <row r="8" spans="1:12" ht="13.5" thickBot="1" x14ac:dyDescent="0.25">
      <c r="A8" s="167">
        <v>1995</v>
      </c>
      <c r="B8" s="41">
        <v>0</v>
      </c>
      <c r="C8" s="41">
        <v>233.3</v>
      </c>
      <c r="D8" s="41">
        <v>3.8</v>
      </c>
      <c r="E8" s="41">
        <v>0</v>
      </c>
      <c r="F8" s="41">
        <v>0.7</v>
      </c>
      <c r="G8" s="41">
        <v>237.7</v>
      </c>
      <c r="H8" s="1045">
        <v>1604.6</v>
      </c>
      <c r="I8" s="1049"/>
      <c r="J8" s="41">
        <v>1842.3</v>
      </c>
      <c r="K8" s="267"/>
    </row>
    <row r="9" spans="1:12" ht="13.5" thickBot="1" x14ac:dyDescent="0.25">
      <c r="A9" s="167">
        <v>1996</v>
      </c>
      <c r="B9" s="41">
        <v>0</v>
      </c>
      <c r="C9" s="41">
        <v>344.8</v>
      </c>
      <c r="D9" s="41">
        <v>8.6</v>
      </c>
      <c r="E9" s="41">
        <v>0</v>
      </c>
      <c r="F9" s="41">
        <v>0.2</v>
      </c>
      <c r="G9" s="41">
        <v>353.7</v>
      </c>
      <c r="H9" s="1045">
        <v>1286.7</v>
      </c>
      <c r="I9" s="1049"/>
      <c r="J9" s="41">
        <v>1640.4</v>
      </c>
      <c r="K9" s="267"/>
    </row>
    <row r="10" spans="1:12" ht="13.5" thickBot="1" x14ac:dyDescent="0.25">
      <c r="A10" s="167">
        <v>1997</v>
      </c>
      <c r="B10" s="41">
        <v>0</v>
      </c>
      <c r="C10" s="41">
        <v>269.8</v>
      </c>
      <c r="D10" s="41">
        <v>3</v>
      </c>
      <c r="E10" s="41">
        <v>0</v>
      </c>
      <c r="F10" s="41">
        <v>39.200000000000003</v>
      </c>
      <c r="G10" s="41">
        <v>312</v>
      </c>
      <c r="H10" s="1045">
        <v>1309.5999999999999</v>
      </c>
      <c r="I10" s="1049"/>
      <c r="J10" s="41">
        <v>1621.6</v>
      </c>
      <c r="K10" s="267"/>
    </row>
    <row r="11" spans="1:12" ht="13.5" thickBot="1" x14ac:dyDescent="0.25">
      <c r="A11" s="167">
        <v>1998</v>
      </c>
      <c r="B11" s="41">
        <v>0</v>
      </c>
      <c r="C11" s="41">
        <v>261.7</v>
      </c>
      <c r="D11" s="41">
        <v>4.0999999999999996</v>
      </c>
      <c r="E11" s="41">
        <v>0</v>
      </c>
      <c r="F11" s="41">
        <v>58.5</v>
      </c>
      <c r="G11" s="41">
        <v>324.3</v>
      </c>
      <c r="H11" s="1045">
        <v>1562.4</v>
      </c>
      <c r="I11" s="1049"/>
      <c r="J11" s="41">
        <v>1886.7</v>
      </c>
      <c r="K11" s="267"/>
    </row>
    <row r="12" spans="1:12" ht="13.5" thickBot="1" x14ac:dyDescent="0.25">
      <c r="A12" s="167">
        <v>1999</v>
      </c>
      <c r="B12" s="41">
        <v>0</v>
      </c>
      <c r="C12" s="41">
        <v>517.29999999999995</v>
      </c>
      <c r="D12" s="41">
        <v>15.2</v>
      </c>
      <c r="E12" s="41">
        <v>0</v>
      </c>
      <c r="F12" s="41">
        <v>40.299999999999997</v>
      </c>
      <c r="G12" s="41">
        <v>572.79999999999995</v>
      </c>
      <c r="H12" s="1045">
        <v>2225.6999999999998</v>
      </c>
      <c r="I12" s="1049"/>
      <c r="J12" s="41">
        <v>2798.5</v>
      </c>
      <c r="K12" s="267"/>
    </row>
    <row r="13" spans="1:12" ht="13.5" thickBot="1" x14ac:dyDescent="0.25">
      <c r="A13" s="167">
        <v>2000</v>
      </c>
      <c r="B13" s="41">
        <v>0</v>
      </c>
      <c r="C13" s="41">
        <v>563.29999999999995</v>
      </c>
      <c r="D13" s="41">
        <v>19.7</v>
      </c>
      <c r="E13" s="41">
        <v>0</v>
      </c>
      <c r="F13" s="41">
        <v>11.9</v>
      </c>
      <c r="G13" s="41">
        <v>594.9</v>
      </c>
      <c r="H13" s="1045">
        <v>1824.9</v>
      </c>
      <c r="I13" s="1049"/>
      <c r="J13" s="41">
        <v>2419.8000000000002</v>
      </c>
      <c r="K13" s="267"/>
    </row>
    <row r="14" spans="1:12" ht="13.5" thickBot="1" x14ac:dyDescent="0.25">
      <c r="A14" s="167">
        <v>2001</v>
      </c>
      <c r="B14" s="41">
        <v>5.9</v>
      </c>
      <c r="C14" s="41">
        <v>747.1</v>
      </c>
      <c r="D14" s="41">
        <v>15.3</v>
      </c>
      <c r="E14" s="41">
        <v>0</v>
      </c>
      <c r="F14" s="41">
        <v>31.5</v>
      </c>
      <c r="G14" s="41">
        <v>799.8</v>
      </c>
      <c r="H14" s="1045">
        <v>2308.6999999999998</v>
      </c>
      <c r="I14" s="1049"/>
      <c r="J14" s="41">
        <v>3108.5</v>
      </c>
      <c r="K14" s="267"/>
    </row>
    <row r="15" spans="1:12" ht="13.5" thickBot="1" x14ac:dyDescent="0.25">
      <c r="A15" s="167">
        <v>2002</v>
      </c>
      <c r="B15" s="41">
        <v>0</v>
      </c>
      <c r="C15" s="41">
        <v>432</v>
      </c>
      <c r="D15" s="41">
        <v>20.399999999999999</v>
      </c>
      <c r="E15" s="41">
        <v>0</v>
      </c>
      <c r="F15" s="41">
        <v>1.3</v>
      </c>
      <c r="G15" s="41">
        <v>453.7</v>
      </c>
      <c r="H15" s="41">
        <v>2712.8</v>
      </c>
      <c r="I15" s="41">
        <v>239</v>
      </c>
      <c r="J15" s="41">
        <v>3405.5</v>
      </c>
      <c r="K15" s="267"/>
    </row>
    <row r="16" spans="1:12" ht="13.5" thickBot="1" x14ac:dyDescent="0.25">
      <c r="A16" s="167">
        <v>2003</v>
      </c>
      <c r="B16" s="41">
        <v>0</v>
      </c>
      <c r="C16" s="41">
        <v>599.79999999999995</v>
      </c>
      <c r="D16" s="41">
        <v>38.200000000000003</v>
      </c>
      <c r="E16" s="41">
        <v>0</v>
      </c>
      <c r="F16" s="41">
        <v>69.599999999999994</v>
      </c>
      <c r="G16" s="41">
        <v>707.6</v>
      </c>
      <c r="H16" s="41">
        <v>3008.6</v>
      </c>
      <c r="I16" s="41">
        <v>30.8</v>
      </c>
      <c r="J16" s="41">
        <v>3747</v>
      </c>
      <c r="K16" s="267"/>
    </row>
    <row r="17" spans="1:11" ht="13.5" thickBot="1" x14ac:dyDescent="0.25">
      <c r="A17" s="167">
        <v>2004</v>
      </c>
      <c r="B17" s="41">
        <v>0</v>
      </c>
      <c r="C17" s="41">
        <v>697.3</v>
      </c>
      <c r="D17" s="41">
        <v>33.9</v>
      </c>
      <c r="E17" s="41">
        <v>0.9</v>
      </c>
      <c r="F17" s="41">
        <v>70.5</v>
      </c>
      <c r="G17" s="41">
        <v>802.6</v>
      </c>
      <c r="H17" s="41">
        <v>1808.4</v>
      </c>
      <c r="I17" s="41">
        <v>1036.2</v>
      </c>
      <c r="J17" s="41">
        <v>3647.2</v>
      </c>
      <c r="K17" s="267"/>
    </row>
    <row r="18" spans="1:11" ht="13.5" thickBot="1" x14ac:dyDescent="0.25">
      <c r="A18" s="167">
        <v>2005</v>
      </c>
      <c r="B18" s="41">
        <v>0</v>
      </c>
      <c r="C18" s="41">
        <v>329.8</v>
      </c>
      <c r="D18" s="41">
        <v>26.6</v>
      </c>
      <c r="E18" s="41">
        <v>1</v>
      </c>
      <c r="F18" s="41">
        <v>50.3</v>
      </c>
      <c r="G18" s="41">
        <v>407.6</v>
      </c>
      <c r="H18" s="41">
        <v>1411.1</v>
      </c>
      <c r="I18" s="41">
        <v>1315.7</v>
      </c>
      <c r="J18" s="41">
        <v>3134.4</v>
      </c>
      <c r="K18" s="267"/>
    </row>
    <row r="19" spans="1:11" ht="13.5" thickBot="1" x14ac:dyDescent="0.25">
      <c r="A19" s="167">
        <v>2006</v>
      </c>
      <c r="B19" s="41">
        <v>0</v>
      </c>
      <c r="C19" s="41">
        <v>588.1</v>
      </c>
      <c r="D19" s="41">
        <v>20.399999999999999</v>
      </c>
      <c r="E19" s="41">
        <v>1.2</v>
      </c>
      <c r="F19" s="41">
        <v>71.8</v>
      </c>
      <c r="G19" s="41">
        <v>681.5</v>
      </c>
      <c r="H19" s="41">
        <v>1202.0999999999999</v>
      </c>
      <c r="I19" s="41">
        <v>1637.6</v>
      </c>
      <c r="J19" s="41">
        <v>3521.2</v>
      </c>
      <c r="K19" s="267"/>
    </row>
    <row r="20" spans="1:11" ht="13.5" thickBot="1" x14ac:dyDescent="0.25">
      <c r="A20" s="167">
        <v>2007</v>
      </c>
      <c r="B20" s="41">
        <v>0</v>
      </c>
      <c r="C20" s="41">
        <v>593.5</v>
      </c>
      <c r="D20" s="41">
        <v>27.6</v>
      </c>
      <c r="E20" s="41">
        <v>0.3</v>
      </c>
      <c r="F20" s="41">
        <v>65.2</v>
      </c>
      <c r="G20" s="41">
        <v>686.7</v>
      </c>
      <c r="H20" s="41">
        <v>1693</v>
      </c>
      <c r="I20" s="41">
        <v>2162.4</v>
      </c>
      <c r="J20" s="41">
        <v>4542.1000000000004</v>
      </c>
      <c r="K20" s="267"/>
    </row>
    <row r="21" spans="1:11" ht="13.5" thickBot="1" x14ac:dyDescent="0.25">
      <c r="A21" s="167">
        <v>2008</v>
      </c>
      <c r="B21" s="41">
        <v>0</v>
      </c>
      <c r="C21" s="41">
        <v>969.9</v>
      </c>
      <c r="D21" s="41">
        <v>2.8</v>
      </c>
      <c r="E21" s="41">
        <v>0</v>
      </c>
      <c r="F21" s="41">
        <v>111.5</v>
      </c>
      <c r="G21" s="41">
        <v>1084.2</v>
      </c>
      <c r="H21" s="41">
        <v>1945.4</v>
      </c>
      <c r="I21" s="41">
        <v>2183.3000000000002</v>
      </c>
      <c r="J21" s="41">
        <v>5212.8999999999996</v>
      </c>
      <c r="K21" s="267"/>
    </row>
    <row r="22" spans="1:11" ht="13.5" thickBot="1" x14ac:dyDescent="0.25">
      <c r="A22" s="167">
        <v>2009</v>
      </c>
      <c r="B22" s="41">
        <v>0</v>
      </c>
      <c r="C22" s="41">
        <v>433.9</v>
      </c>
      <c r="D22" s="41">
        <v>3</v>
      </c>
      <c r="E22" s="41">
        <v>0</v>
      </c>
      <c r="F22" s="41">
        <v>92.7</v>
      </c>
      <c r="G22" s="41">
        <v>529.6</v>
      </c>
      <c r="H22" s="41">
        <v>538.29999999999995</v>
      </c>
      <c r="I22" s="41">
        <v>4115.3999999999996</v>
      </c>
      <c r="J22" s="41">
        <v>5183.3</v>
      </c>
      <c r="K22" s="267"/>
    </row>
    <row r="23" spans="1:11" ht="13.5" thickBot="1" x14ac:dyDescent="0.25">
      <c r="A23" s="167">
        <v>2010</v>
      </c>
      <c r="B23" s="1045">
        <v>1247.5999999999999</v>
      </c>
      <c r="C23" s="1046"/>
      <c r="D23" s="1046"/>
      <c r="E23" s="1046"/>
      <c r="F23" s="1046"/>
      <c r="G23" s="1046"/>
      <c r="H23" s="1047"/>
      <c r="I23" s="41">
        <v>4187.7</v>
      </c>
      <c r="J23" s="41">
        <v>5435.3</v>
      </c>
      <c r="K23" s="267"/>
    </row>
    <row r="24" spans="1:11" ht="13.5" thickBot="1" x14ac:dyDescent="0.25">
      <c r="A24" s="167">
        <v>2011</v>
      </c>
      <c r="B24" s="1045">
        <v>2218.9</v>
      </c>
      <c r="C24" s="1046"/>
      <c r="D24" s="1046"/>
      <c r="E24" s="1046"/>
      <c r="F24" s="1046"/>
      <c r="G24" s="1046"/>
      <c r="H24" s="1047"/>
      <c r="I24" s="41">
        <v>1619.3</v>
      </c>
      <c r="J24" s="41">
        <v>3838.2</v>
      </c>
      <c r="K24" s="267"/>
    </row>
    <row r="25" spans="1:11" ht="13.5" thickBot="1" x14ac:dyDescent="0.25">
      <c r="A25" s="167">
        <v>2012</v>
      </c>
      <c r="B25" s="1045">
        <v>2202</v>
      </c>
      <c r="C25" s="1046"/>
      <c r="D25" s="1046"/>
      <c r="E25" s="1046"/>
      <c r="F25" s="1046"/>
      <c r="G25" s="1046"/>
      <c r="H25" s="1047"/>
      <c r="I25" s="41">
        <v>1799.9</v>
      </c>
      <c r="J25" s="41">
        <v>4001.9</v>
      </c>
      <c r="K25" s="267"/>
    </row>
    <row r="26" spans="1:11" ht="13.5" thickBot="1" x14ac:dyDescent="0.25">
      <c r="A26" s="167">
        <v>2013</v>
      </c>
      <c r="B26" s="1045">
        <v>2401.1999999999998</v>
      </c>
      <c r="C26" s="1046"/>
      <c r="D26" s="1046"/>
      <c r="E26" s="1046"/>
      <c r="F26" s="1046"/>
      <c r="G26" s="1046"/>
      <c r="H26" s="1047"/>
      <c r="I26" s="41">
        <v>1788.6</v>
      </c>
      <c r="J26" s="41">
        <v>4189.8999999999996</v>
      </c>
      <c r="K26" s="267"/>
    </row>
    <row r="27" spans="1:11" ht="13.5" thickBot="1" x14ac:dyDescent="0.25">
      <c r="A27" s="167">
        <v>2014</v>
      </c>
      <c r="B27" s="1045">
        <v>3556.9</v>
      </c>
      <c r="C27" s="1046"/>
      <c r="D27" s="1046"/>
      <c r="E27" s="1046"/>
      <c r="F27" s="1046"/>
      <c r="G27" s="1046"/>
      <c r="H27" s="1047"/>
      <c r="I27" s="41">
        <v>524.6</v>
      </c>
      <c r="J27" s="41">
        <v>4081.6</v>
      </c>
      <c r="K27" s="267"/>
    </row>
    <row r="28" spans="1:11" ht="13.5" thickBot="1" x14ac:dyDescent="0.25">
      <c r="A28" s="573">
        <v>2015</v>
      </c>
      <c r="B28" s="1045">
        <v>3663.7510000000002</v>
      </c>
      <c r="C28" s="1046"/>
      <c r="D28" s="1046"/>
      <c r="E28" s="1046"/>
      <c r="F28" s="1046"/>
      <c r="G28" s="1046"/>
      <c r="H28" s="1047"/>
      <c r="I28" s="41">
        <v>576.82500000000005</v>
      </c>
      <c r="J28" s="41">
        <v>4240.5770000000002</v>
      </c>
      <c r="K28" s="458"/>
    </row>
    <row r="29" spans="1:11" ht="13.5" thickBot="1" x14ac:dyDescent="0.25">
      <c r="A29" s="618">
        <v>2016</v>
      </c>
      <c r="B29" s="1045">
        <v>3146.1010000000001</v>
      </c>
      <c r="C29" s="1046"/>
      <c r="D29" s="1046"/>
      <c r="E29" s="1046"/>
      <c r="F29" s="1046"/>
      <c r="G29" s="1046"/>
      <c r="H29" s="1047"/>
      <c r="I29" s="41">
        <v>1038.259</v>
      </c>
      <c r="J29" s="185">
        <v>4184.3590000000004</v>
      </c>
      <c r="K29" s="458"/>
    </row>
    <row r="30" spans="1:11" ht="13.5" thickBot="1" x14ac:dyDescent="0.25">
      <c r="A30" s="654">
        <v>2017</v>
      </c>
      <c r="B30" s="1045">
        <v>2849.1643330000002</v>
      </c>
      <c r="C30" s="1046"/>
      <c r="D30" s="1046"/>
      <c r="E30" s="1046"/>
      <c r="F30" s="1046"/>
      <c r="G30" s="1046"/>
      <c r="H30" s="1047"/>
      <c r="I30" s="41">
        <v>1708.632908</v>
      </c>
      <c r="J30" s="185">
        <v>4557.7969999999996</v>
      </c>
      <c r="K30" s="458"/>
    </row>
    <row r="31" spans="1:11" ht="13.5" thickBot="1" x14ac:dyDescent="0.25">
      <c r="A31" s="830" t="s">
        <v>2432</v>
      </c>
      <c r="B31" s="831"/>
      <c r="C31" s="831"/>
      <c r="D31" s="831"/>
      <c r="E31" s="831"/>
      <c r="F31" s="831"/>
      <c r="G31" s="831"/>
      <c r="H31" s="831"/>
      <c r="I31" s="831"/>
      <c r="J31" s="832"/>
      <c r="K31" s="267"/>
    </row>
    <row r="32" spans="1:11" ht="13.5" thickBot="1" x14ac:dyDescent="0.25">
      <c r="A32" s="167">
        <v>1994</v>
      </c>
      <c r="B32" s="27">
        <v>3.1E-2</v>
      </c>
      <c r="C32" s="27">
        <v>0.20899999999999999</v>
      </c>
      <c r="D32" s="27">
        <v>2E-3</v>
      </c>
      <c r="E32" s="27">
        <v>0</v>
      </c>
      <c r="F32" s="27">
        <v>0</v>
      </c>
      <c r="G32" s="27">
        <v>0.24199999999999999</v>
      </c>
      <c r="H32" s="870">
        <v>0.75800000000000001</v>
      </c>
      <c r="I32" s="1048"/>
      <c r="J32" s="27">
        <v>1</v>
      </c>
      <c r="K32" s="267"/>
    </row>
    <row r="33" spans="1:11" ht="13.5" thickBot="1" x14ac:dyDescent="0.25">
      <c r="A33" s="167">
        <v>1995</v>
      </c>
      <c r="B33" s="27">
        <v>0</v>
      </c>
      <c r="C33" s="27">
        <v>0.127</v>
      </c>
      <c r="D33" s="27">
        <v>2E-3</v>
      </c>
      <c r="E33" s="27">
        <v>0</v>
      </c>
      <c r="F33" s="27">
        <v>0</v>
      </c>
      <c r="G33" s="27">
        <v>0.129</v>
      </c>
      <c r="H33" s="870">
        <v>0.871</v>
      </c>
      <c r="I33" s="1048"/>
      <c r="J33" s="27">
        <v>1</v>
      </c>
      <c r="K33" s="267"/>
    </row>
    <row r="34" spans="1:11" ht="13.5" thickBot="1" x14ac:dyDescent="0.25">
      <c r="A34" s="167">
        <v>1996</v>
      </c>
      <c r="B34" s="27">
        <v>0</v>
      </c>
      <c r="C34" s="27">
        <v>0.21</v>
      </c>
      <c r="D34" s="27">
        <v>5.0000000000000001E-3</v>
      </c>
      <c r="E34" s="27">
        <v>0</v>
      </c>
      <c r="F34" s="27">
        <v>0</v>
      </c>
      <c r="G34" s="27">
        <v>0.216</v>
      </c>
      <c r="H34" s="870">
        <v>0.78400000000000003</v>
      </c>
      <c r="I34" s="1048"/>
      <c r="J34" s="27">
        <v>1</v>
      </c>
      <c r="K34" s="267"/>
    </row>
    <row r="35" spans="1:11" ht="13.5" thickBot="1" x14ac:dyDescent="0.25">
      <c r="A35" s="167">
        <v>1997</v>
      </c>
      <c r="B35" s="27">
        <v>0</v>
      </c>
      <c r="C35" s="27">
        <v>0.16600000000000001</v>
      </c>
      <c r="D35" s="27">
        <v>2E-3</v>
      </c>
      <c r="E35" s="27">
        <v>0</v>
      </c>
      <c r="F35" s="27">
        <v>2.4E-2</v>
      </c>
      <c r="G35" s="27">
        <v>0.192</v>
      </c>
      <c r="H35" s="870">
        <v>0.80800000000000005</v>
      </c>
      <c r="I35" s="1048"/>
      <c r="J35" s="27">
        <v>1</v>
      </c>
      <c r="K35" s="267"/>
    </row>
    <row r="36" spans="1:11" ht="13.5" thickBot="1" x14ac:dyDescent="0.25">
      <c r="A36" s="167">
        <v>1998</v>
      </c>
      <c r="B36" s="27">
        <v>0</v>
      </c>
      <c r="C36" s="27">
        <v>0.13900000000000001</v>
      </c>
      <c r="D36" s="27">
        <v>2E-3</v>
      </c>
      <c r="E36" s="27">
        <v>0</v>
      </c>
      <c r="F36" s="27">
        <v>3.1E-2</v>
      </c>
      <c r="G36" s="27">
        <v>0.17199999999999999</v>
      </c>
      <c r="H36" s="870">
        <v>0.82799999999999996</v>
      </c>
      <c r="I36" s="1048"/>
      <c r="J36" s="27">
        <v>1</v>
      </c>
      <c r="K36" s="267"/>
    </row>
    <row r="37" spans="1:11" ht="13.5" thickBot="1" x14ac:dyDescent="0.25">
      <c r="A37" s="167">
        <v>1999</v>
      </c>
      <c r="B37" s="27">
        <v>0</v>
      </c>
      <c r="C37" s="27">
        <v>0.185</v>
      </c>
      <c r="D37" s="27">
        <v>5.0000000000000001E-3</v>
      </c>
      <c r="E37" s="27">
        <v>0</v>
      </c>
      <c r="F37" s="27">
        <v>1.4E-2</v>
      </c>
      <c r="G37" s="27">
        <v>0.20499999999999999</v>
      </c>
      <c r="H37" s="870">
        <v>0.79500000000000004</v>
      </c>
      <c r="I37" s="1048"/>
      <c r="J37" s="27">
        <v>1</v>
      </c>
      <c r="K37" s="267"/>
    </row>
    <row r="38" spans="1:11" ht="13.5" thickBot="1" x14ac:dyDescent="0.25">
      <c r="A38" s="167">
        <v>2000</v>
      </c>
      <c r="B38" s="27">
        <v>0</v>
      </c>
      <c r="C38" s="27">
        <v>0.23300000000000001</v>
      </c>
      <c r="D38" s="27">
        <v>8.0000000000000002E-3</v>
      </c>
      <c r="E38" s="27">
        <v>0</v>
      </c>
      <c r="F38" s="27">
        <v>5.0000000000000001E-3</v>
      </c>
      <c r="G38" s="27">
        <v>0.246</v>
      </c>
      <c r="H38" s="870">
        <v>0.754</v>
      </c>
      <c r="I38" s="1048"/>
      <c r="J38" s="27">
        <v>1</v>
      </c>
      <c r="K38" s="267"/>
    </row>
    <row r="39" spans="1:11" ht="13.5" thickBot="1" x14ac:dyDescent="0.25">
      <c r="A39" s="167">
        <v>2001</v>
      </c>
      <c r="B39" s="27">
        <v>2E-3</v>
      </c>
      <c r="C39" s="27">
        <v>0.24</v>
      </c>
      <c r="D39" s="27">
        <v>5.0000000000000001E-3</v>
      </c>
      <c r="E39" s="27">
        <v>0</v>
      </c>
      <c r="F39" s="27">
        <v>0.01</v>
      </c>
      <c r="G39" s="27">
        <v>0.25700000000000001</v>
      </c>
      <c r="H39" s="870">
        <v>0.74299999999999999</v>
      </c>
      <c r="I39" s="1048"/>
      <c r="J39" s="27">
        <v>1</v>
      </c>
      <c r="K39" s="267"/>
    </row>
    <row r="40" spans="1:11" ht="13.5" thickBot="1" x14ac:dyDescent="0.25">
      <c r="A40" s="167">
        <v>2002</v>
      </c>
      <c r="B40" s="27">
        <v>0</v>
      </c>
      <c r="C40" s="27">
        <v>0.127</v>
      </c>
      <c r="D40" s="27">
        <v>6.0000000000000001E-3</v>
      </c>
      <c r="E40" s="27">
        <v>0</v>
      </c>
      <c r="F40" s="27">
        <v>0</v>
      </c>
      <c r="G40" s="27">
        <v>0.13300000000000001</v>
      </c>
      <c r="H40" s="27">
        <v>0.79700000000000004</v>
      </c>
      <c r="I40" s="27">
        <v>7.0000000000000007E-2</v>
      </c>
      <c r="J40" s="27">
        <v>1</v>
      </c>
      <c r="K40" s="267"/>
    </row>
    <row r="41" spans="1:11" ht="13.5" thickBot="1" x14ac:dyDescent="0.25">
      <c r="A41" s="167">
        <v>2003</v>
      </c>
      <c r="B41" s="27">
        <v>0</v>
      </c>
      <c r="C41" s="27">
        <v>0.16</v>
      </c>
      <c r="D41" s="27">
        <v>0.01</v>
      </c>
      <c r="E41" s="27">
        <v>0</v>
      </c>
      <c r="F41" s="27">
        <v>1.9E-2</v>
      </c>
      <c r="G41" s="27">
        <v>0.189</v>
      </c>
      <c r="H41" s="27">
        <v>0.80300000000000005</v>
      </c>
      <c r="I41" s="27">
        <v>8.0000000000000002E-3</v>
      </c>
      <c r="J41" s="27">
        <v>1</v>
      </c>
      <c r="K41" s="267"/>
    </row>
    <row r="42" spans="1:11" ht="13.5" thickBot="1" x14ac:dyDescent="0.25">
      <c r="A42" s="167">
        <v>2004</v>
      </c>
      <c r="B42" s="27">
        <v>0</v>
      </c>
      <c r="C42" s="27">
        <v>0.191</v>
      </c>
      <c r="D42" s="27">
        <v>8.9999999999999993E-3</v>
      </c>
      <c r="E42" s="27">
        <v>0</v>
      </c>
      <c r="F42" s="27">
        <v>1.9E-2</v>
      </c>
      <c r="G42" s="27">
        <v>0.22</v>
      </c>
      <c r="H42" s="27">
        <v>0.496</v>
      </c>
      <c r="I42" s="27">
        <v>0.28399999999999997</v>
      </c>
      <c r="J42" s="27">
        <v>1</v>
      </c>
      <c r="K42" s="267"/>
    </row>
    <row r="43" spans="1:11" ht="13.5" thickBot="1" x14ac:dyDescent="0.25">
      <c r="A43" s="167">
        <v>2005</v>
      </c>
      <c r="B43" s="27">
        <v>0</v>
      </c>
      <c r="C43" s="27">
        <v>0.105</v>
      </c>
      <c r="D43" s="27">
        <v>8.0000000000000002E-3</v>
      </c>
      <c r="E43" s="27">
        <v>0</v>
      </c>
      <c r="F43" s="27">
        <v>1.6E-2</v>
      </c>
      <c r="G43" s="27">
        <v>0.13</v>
      </c>
      <c r="H43" s="27">
        <v>0.45</v>
      </c>
      <c r="I43" s="27">
        <v>0.42</v>
      </c>
      <c r="J43" s="27">
        <v>1</v>
      </c>
      <c r="K43" s="267"/>
    </row>
    <row r="44" spans="1:11" ht="13.5" thickBot="1" x14ac:dyDescent="0.25">
      <c r="A44" s="167">
        <v>2006</v>
      </c>
      <c r="B44" s="27">
        <v>0</v>
      </c>
      <c r="C44" s="27">
        <v>0.16700000000000001</v>
      </c>
      <c r="D44" s="27">
        <v>6.0000000000000001E-3</v>
      </c>
      <c r="E44" s="27">
        <v>0</v>
      </c>
      <c r="F44" s="27">
        <v>0.02</v>
      </c>
      <c r="G44" s="27">
        <v>0.19400000000000001</v>
      </c>
      <c r="H44" s="27">
        <v>0.34100000000000003</v>
      </c>
      <c r="I44" s="27">
        <v>0.46500000000000002</v>
      </c>
      <c r="J44" s="27">
        <v>1</v>
      </c>
      <c r="K44" s="267"/>
    </row>
    <row r="45" spans="1:11" ht="13.5" thickBot="1" x14ac:dyDescent="0.25">
      <c r="A45" s="167">
        <v>2007</v>
      </c>
      <c r="B45" s="27">
        <v>0</v>
      </c>
      <c r="C45" s="27">
        <v>0.13100000000000001</v>
      </c>
      <c r="D45" s="27">
        <v>6.0000000000000001E-3</v>
      </c>
      <c r="E45" s="27">
        <v>0</v>
      </c>
      <c r="F45" s="27">
        <v>1.4E-2</v>
      </c>
      <c r="G45" s="27">
        <v>0.151</v>
      </c>
      <c r="H45" s="27">
        <v>0.373</v>
      </c>
      <c r="I45" s="27">
        <v>0.47599999999999998</v>
      </c>
      <c r="J45" s="27">
        <v>1</v>
      </c>
      <c r="K45" s="267"/>
    </row>
    <row r="46" spans="1:11" ht="13.5" thickBot="1" x14ac:dyDescent="0.25">
      <c r="A46" s="167">
        <v>2008</v>
      </c>
      <c r="B46" s="27">
        <v>0</v>
      </c>
      <c r="C46" s="27">
        <v>0.186</v>
      </c>
      <c r="D46" s="27">
        <v>1E-3</v>
      </c>
      <c r="E46" s="27">
        <v>0</v>
      </c>
      <c r="F46" s="27">
        <v>2.1000000000000001E-2</v>
      </c>
      <c r="G46" s="27">
        <v>0.20799999999999999</v>
      </c>
      <c r="H46" s="27">
        <v>0.373</v>
      </c>
      <c r="I46" s="27">
        <v>0.41899999999999998</v>
      </c>
      <c r="J46" s="27">
        <v>1</v>
      </c>
      <c r="K46" s="267"/>
    </row>
    <row r="47" spans="1:11" ht="13.5" thickBot="1" x14ac:dyDescent="0.25">
      <c r="A47" s="167">
        <v>2009</v>
      </c>
      <c r="B47" s="27">
        <v>0</v>
      </c>
      <c r="C47" s="27">
        <v>8.4000000000000005E-2</v>
      </c>
      <c r="D47" s="27">
        <v>1E-3</v>
      </c>
      <c r="E47" s="27">
        <v>0</v>
      </c>
      <c r="F47" s="27">
        <v>1.7999999999999999E-2</v>
      </c>
      <c r="G47" s="27">
        <v>0.10199999999999999</v>
      </c>
      <c r="H47" s="27">
        <v>0.104</v>
      </c>
      <c r="I47" s="27">
        <v>0.79400000000000004</v>
      </c>
      <c r="J47" s="27">
        <v>1</v>
      </c>
      <c r="K47" s="267"/>
    </row>
    <row r="48" spans="1:11" ht="13.5" thickBot="1" x14ac:dyDescent="0.25">
      <c r="A48" s="167">
        <v>2010</v>
      </c>
      <c r="B48" s="870">
        <v>0.23</v>
      </c>
      <c r="C48" s="871"/>
      <c r="D48" s="871"/>
      <c r="E48" s="871"/>
      <c r="F48" s="871"/>
      <c r="G48" s="871"/>
      <c r="H48" s="872"/>
      <c r="I48" s="27">
        <v>0.77</v>
      </c>
      <c r="J48" s="27">
        <v>1</v>
      </c>
      <c r="K48" s="267"/>
    </row>
    <row r="49" spans="1:11" ht="13.5" thickBot="1" x14ac:dyDescent="0.25">
      <c r="A49" s="167">
        <v>2011</v>
      </c>
      <c r="B49" s="870">
        <v>0.57799999999999996</v>
      </c>
      <c r="C49" s="871"/>
      <c r="D49" s="871"/>
      <c r="E49" s="871"/>
      <c r="F49" s="871"/>
      <c r="G49" s="871"/>
      <c r="H49" s="872"/>
      <c r="I49" s="27">
        <v>0.42199999999999999</v>
      </c>
      <c r="J49" s="27">
        <v>1</v>
      </c>
      <c r="K49" s="267"/>
    </row>
    <row r="50" spans="1:11" ht="13.5" thickBot="1" x14ac:dyDescent="0.25">
      <c r="A50" s="167">
        <v>2012</v>
      </c>
      <c r="B50" s="870">
        <v>0.55000000000000004</v>
      </c>
      <c r="C50" s="871"/>
      <c r="D50" s="871"/>
      <c r="E50" s="871"/>
      <c r="F50" s="871"/>
      <c r="G50" s="871"/>
      <c r="H50" s="872"/>
      <c r="I50" s="27">
        <v>0.45</v>
      </c>
      <c r="J50" s="27">
        <v>1</v>
      </c>
      <c r="K50" s="267"/>
    </row>
    <row r="51" spans="1:11" ht="13.5" thickBot="1" x14ac:dyDescent="0.25">
      <c r="A51" s="167">
        <v>2013</v>
      </c>
      <c r="B51" s="870">
        <v>0.57299999999999995</v>
      </c>
      <c r="C51" s="871"/>
      <c r="D51" s="871"/>
      <c r="E51" s="871"/>
      <c r="F51" s="871"/>
      <c r="G51" s="871"/>
      <c r="H51" s="872"/>
      <c r="I51" s="27">
        <v>0.42699999999999999</v>
      </c>
      <c r="J51" s="27">
        <v>1</v>
      </c>
      <c r="K51" s="267"/>
    </row>
    <row r="52" spans="1:11" ht="13.5" thickBot="1" x14ac:dyDescent="0.25">
      <c r="A52" s="167">
        <v>2014</v>
      </c>
      <c r="B52" s="870">
        <v>0.871</v>
      </c>
      <c r="C52" s="871"/>
      <c r="D52" s="871"/>
      <c r="E52" s="871"/>
      <c r="F52" s="871"/>
      <c r="G52" s="871"/>
      <c r="H52" s="872"/>
      <c r="I52" s="27">
        <v>0.129</v>
      </c>
      <c r="J52" s="27">
        <v>1</v>
      </c>
      <c r="K52" s="267"/>
    </row>
    <row r="53" spans="1:11" ht="13.5" thickBot="1" x14ac:dyDescent="0.25">
      <c r="A53" s="573">
        <v>2015</v>
      </c>
      <c r="B53" s="870">
        <v>0.86397464307333649</v>
      </c>
      <c r="C53" s="871"/>
      <c r="D53" s="871"/>
      <c r="E53" s="871"/>
      <c r="F53" s="871"/>
      <c r="G53" s="871"/>
      <c r="H53" s="872"/>
      <c r="I53" s="27">
        <v>0.13602512110969806</v>
      </c>
      <c r="J53" s="27">
        <v>1</v>
      </c>
      <c r="K53" s="458"/>
    </row>
    <row r="54" spans="1:11" ht="13.5" thickBot="1" x14ac:dyDescent="0.25">
      <c r="A54" s="618">
        <v>2015</v>
      </c>
      <c r="B54" s="870">
        <v>0.75187167257876297</v>
      </c>
      <c r="C54" s="871"/>
      <c r="D54" s="871"/>
      <c r="E54" s="871"/>
      <c r="F54" s="871"/>
      <c r="G54" s="871"/>
      <c r="H54" s="872"/>
      <c r="I54" s="27">
        <v>0.24812856640646749</v>
      </c>
      <c r="J54" s="27">
        <v>1</v>
      </c>
      <c r="K54" s="458"/>
    </row>
    <row r="55" spans="1:11" ht="13.5" thickBot="1" x14ac:dyDescent="0.25">
      <c r="A55" s="654">
        <v>2016</v>
      </c>
      <c r="B55" s="870">
        <v>0.75187167257876297</v>
      </c>
      <c r="C55" s="871"/>
      <c r="D55" s="871"/>
      <c r="E55" s="871"/>
      <c r="F55" s="871"/>
      <c r="G55" s="871"/>
      <c r="H55" s="872"/>
      <c r="I55" s="27">
        <v>0.24812856640646749</v>
      </c>
      <c r="J55" s="27">
        <v>1</v>
      </c>
      <c r="K55" s="458"/>
    </row>
    <row r="56" spans="1:11" ht="13.5" thickBot="1" x14ac:dyDescent="0.25">
      <c r="A56" s="654">
        <v>2017</v>
      </c>
      <c r="B56" s="870">
        <v>0.62511874333148243</v>
      </c>
      <c r="C56" s="871"/>
      <c r="D56" s="871"/>
      <c r="E56" s="871"/>
      <c r="F56" s="871"/>
      <c r="G56" s="871"/>
      <c r="H56" s="872"/>
      <c r="I56" s="27">
        <v>0.37488130954494031</v>
      </c>
      <c r="J56" s="27">
        <v>1</v>
      </c>
      <c r="K56" s="458"/>
    </row>
    <row r="57" spans="1:11" x14ac:dyDescent="0.2">
      <c r="A57" s="186" t="s">
        <v>2433</v>
      </c>
    </row>
    <row r="58" spans="1:11" x14ac:dyDescent="0.2">
      <c r="A58" s="412" t="s">
        <v>22</v>
      </c>
    </row>
  </sheetData>
  <mergeCells count="43">
    <mergeCell ref="B55:H55"/>
    <mergeCell ref="B56:H56"/>
    <mergeCell ref="B30:H30"/>
    <mergeCell ref="H35:I35"/>
    <mergeCell ref="H36:I36"/>
    <mergeCell ref="H34:I34"/>
    <mergeCell ref="H33:I33"/>
    <mergeCell ref="B54:H54"/>
    <mergeCell ref="H37:I37"/>
    <mergeCell ref="H38:I38"/>
    <mergeCell ref="H39:I39"/>
    <mergeCell ref="B53:H53"/>
    <mergeCell ref="B49:H49"/>
    <mergeCell ref="B50:H50"/>
    <mergeCell ref="B51:H51"/>
    <mergeCell ref="B52:H52"/>
    <mergeCell ref="H11:I11"/>
    <mergeCell ref="A1:J1"/>
    <mergeCell ref="A2:J2"/>
    <mergeCell ref="A3:J3"/>
    <mergeCell ref="A4:A5"/>
    <mergeCell ref="B4:G4"/>
    <mergeCell ref="H4:H5"/>
    <mergeCell ref="I4:I5"/>
    <mergeCell ref="J4:J5"/>
    <mergeCell ref="A6:J6"/>
    <mergeCell ref="H7:I7"/>
    <mergeCell ref="H8:I8"/>
    <mergeCell ref="H9:I9"/>
    <mergeCell ref="H10:I10"/>
    <mergeCell ref="H12:I12"/>
    <mergeCell ref="H13:I13"/>
    <mergeCell ref="H14:I14"/>
    <mergeCell ref="B23:H23"/>
    <mergeCell ref="B24:H24"/>
    <mergeCell ref="B48:H48"/>
    <mergeCell ref="B25:H25"/>
    <mergeCell ref="B26:H26"/>
    <mergeCell ref="B27:H27"/>
    <mergeCell ref="A31:J31"/>
    <mergeCell ref="H32:I32"/>
    <mergeCell ref="B28:H28"/>
    <mergeCell ref="B29:H29"/>
  </mergeCells>
  <hyperlinks>
    <hyperlink ref="L3" location="TOC!A1" display="RETURN TO TABLE OF CONTENTS" xr:uid="{00000000-0004-0000-53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L58"/>
  <sheetViews>
    <sheetView workbookViewId="0">
      <pane ySplit="5" topLeftCell="A27" activePane="bottomLeft" state="frozen"/>
      <selection activeCell="V32" sqref="V32"/>
      <selection pane="bottomLeft" activeCell="N51" sqref="N51"/>
    </sheetView>
  </sheetViews>
  <sheetFormatPr defaultRowHeight="12.75" x14ac:dyDescent="0.2"/>
  <cols>
    <col min="2" max="10" width="12.28515625" customWidth="1"/>
  </cols>
  <sheetData>
    <row r="1" spans="1:12" ht="12.75" customHeight="1" x14ac:dyDescent="0.2">
      <c r="A1" s="833" t="s">
        <v>2429</v>
      </c>
      <c r="B1" s="833"/>
      <c r="C1" s="833"/>
      <c r="D1" s="833"/>
      <c r="E1" s="833"/>
      <c r="F1" s="833"/>
      <c r="G1" s="833"/>
      <c r="H1" s="833"/>
      <c r="I1" s="833"/>
      <c r="J1" s="833"/>
      <c r="K1" s="267"/>
    </row>
    <row r="2" spans="1:12" ht="13.5" customHeight="1" thickBot="1" x14ac:dyDescent="0.25">
      <c r="A2" s="957" t="s">
        <v>2305</v>
      </c>
      <c r="B2" s="957"/>
      <c r="C2" s="957"/>
      <c r="D2" s="957"/>
      <c r="E2" s="957"/>
      <c r="F2" s="957"/>
      <c r="G2" s="957"/>
      <c r="H2" s="957"/>
      <c r="I2" s="957"/>
      <c r="J2" s="957"/>
      <c r="K2" s="267"/>
    </row>
    <row r="3" spans="1:12" ht="34.5" thickBot="1" x14ac:dyDescent="0.25">
      <c r="A3" s="1050" t="s">
        <v>2434</v>
      </c>
      <c r="B3" s="1051"/>
      <c r="C3" s="1051"/>
      <c r="D3" s="1051"/>
      <c r="E3" s="1051"/>
      <c r="F3" s="1051"/>
      <c r="G3" s="1051"/>
      <c r="H3" s="1051"/>
      <c r="I3" s="1051"/>
      <c r="J3" s="1063"/>
      <c r="K3" s="267"/>
      <c r="L3" s="551" t="s">
        <v>2837</v>
      </c>
    </row>
    <row r="4" spans="1:12" ht="13.5" thickBot="1" x14ac:dyDescent="0.25">
      <c r="A4" s="818" t="s">
        <v>3</v>
      </c>
      <c r="B4" s="818" t="s">
        <v>846</v>
      </c>
      <c r="C4" s="1053" t="s">
        <v>841</v>
      </c>
      <c r="D4" s="1054"/>
      <c r="E4" s="1054"/>
      <c r="F4" s="1054"/>
      <c r="G4" s="1054"/>
      <c r="H4" s="1064"/>
      <c r="I4" s="818" t="s">
        <v>847</v>
      </c>
      <c r="J4" s="818" t="s">
        <v>107</v>
      </c>
      <c r="K4" s="267"/>
    </row>
    <row r="5" spans="1:12" ht="13.5" thickBot="1" x14ac:dyDescent="0.25">
      <c r="A5" s="819"/>
      <c r="B5" s="819"/>
      <c r="C5" s="178" t="s">
        <v>843</v>
      </c>
      <c r="D5" s="178" t="s">
        <v>844</v>
      </c>
      <c r="E5" s="178" t="s">
        <v>845</v>
      </c>
      <c r="F5" s="178" t="s">
        <v>201</v>
      </c>
      <c r="G5" s="178" t="s">
        <v>203</v>
      </c>
      <c r="H5" s="178" t="s">
        <v>107</v>
      </c>
      <c r="I5" s="819"/>
      <c r="J5" s="819"/>
      <c r="K5" s="267"/>
    </row>
    <row r="6" spans="1:12" ht="13.5" thickBot="1" x14ac:dyDescent="0.25">
      <c r="A6" s="830" t="s">
        <v>2435</v>
      </c>
      <c r="B6" s="831"/>
      <c r="C6" s="831"/>
      <c r="D6" s="831"/>
      <c r="E6" s="831"/>
      <c r="F6" s="831"/>
      <c r="G6" s="831"/>
      <c r="H6" s="831"/>
      <c r="I6" s="831"/>
      <c r="J6" s="832"/>
      <c r="K6" s="267"/>
    </row>
    <row r="7" spans="1:12" ht="13.5" thickBot="1" x14ac:dyDescent="0.25">
      <c r="A7" s="167">
        <v>1994</v>
      </c>
      <c r="B7" s="41">
        <v>410.6</v>
      </c>
      <c r="C7" s="41">
        <v>0.8</v>
      </c>
      <c r="D7" s="41">
        <v>174.4</v>
      </c>
      <c r="E7" s="41">
        <v>15.8</v>
      </c>
      <c r="F7" s="41">
        <v>0.2</v>
      </c>
      <c r="G7" s="41">
        <v>13.6</v>
      </c>
      <c r="H7" s="41">
        <v>204.9</v>
      </c>
      <c r="I7" s="41">
        <v>342</v>
      </c>
      <c r="J7" s="41">
        <v>957.5</v>
      </c>
      <c r="K7" s="267"/>
    </row>
    <row r="8" spans="1:12" ht="13.5" thickBot="1" x14ac:dyDescent="0.25">
      <c r="A8" s="167">
        <v>1995</v>
      </c>
      <c r="B8" s="41">
        <v>346.1</v>
      </c>
      <c r="C8" s="41">
        <v>1.1000000000000001</v>
      </c>
      <c r="D8" s="41">
        <v>226.7</v>
      </c>
      <c r="E8" s="41">
        <v>18.5</v>
      </c>
      <c r="F8" s="41">
        <v>2.2000000000000002</v>
      </c>
      <c r="G8" s="41">
        <v>7.2</v>
      </c>
      <c r="H8" s="41">
        <v>255.7</v>
      </c>
      <c r="I8" s="41">
        <v>261.60000000000002</v>
      </c>
      <c r="J8" s="41">
        <v>863.4</v>
      </c>
      <c r="K8" s="267"/>
    </row>
    <row r="9" spans="1:12" ht="13.5" thickBot="1" x14ac:dyDescent="0.25">
      <c r="A9" s="167">
        <v>1996</v>
      </c>
      <c r="B9" s="41">
        <v>333.7</v>
      </c>
      <c r="C9" s="41">
        <v>1.1000000000000001</v>
      </c>
      <c r="D9" s="41">
        <v>316.60000000000002</v>
      </c>
      <c r="E9" s="41">
        <v>9.1999999999999993</v>
      </c>
      <c r="F9" s="41">
        <v>2</v>
      </c>
      <c r="G9" s="41">
        <v>2.5</v>
      </c>
      <c r="H9" s="41">
        <v>331.4</v>
      </c>
      <c r="I9" s="41">
        <v>247.9</v>
      </c>
      <c r="J9" s="41">
        <v>913</v>
      </c>
      <c r="K9" s="267"/>
    </row>
    <row r="10" spans="1:12" ht="13.5" thickBot="1" x14ac:dyDescent="0.25">
      <c r="A10" s="167">
        <v>1997</v>
      </c>
      <c r="B10" s="41">
        <v>429.1</v>
      </c>
      <c r="C10" s="41">
        <v>1.6</v>
      </c>
      <c r="D10" s="41">
        <v>213.5</v>
      </c>
      <c r="E10" s="41">
        <v>18.600000000000001</v>
      </c>
      <c r="F10" s="41">
        <v>3.1</v>
      </c>
      <c r="G10" s="41">
        <v>4.5999999999999996</v>
      </c>
      <c r="H10" s="41">
        <v>241.3</v>
      </c>
      <c r="I10" s="41">
        <v>203.1</v>
      </c>
      <c r="J10" s="41">
        <v>873.5</v>
      </c>
      <c r="K10" s="267"/>
    </row>
    <row r="11" spans="1:12" ht="13.5" thickBot="1" x14ac:dyDescent="0.25">
      <c r="A11" s="167">
        <v>1998</v>
      </c>
      <c r="B11" s="41">
        <v>445.9</v>
      </c>
      <c r="C11" s="41">
        <v>3.1</v>
      </c>
      <c r="D11" s="41">
        <v>284.60000000000002</v>
      </c>
      <c r="E11" s="41">
        <v>38.799999999999997</v>
      </c>
      <c r="F11" s="41">
        <v>5.8</v>
      </c>
      <c r="G11" s="41">
        <v>2.9</v>
      </c>
      <c r="H11" s="41">
        <v>335.2</v>
      </c>
      <c r="I11" s="41">
        <v>187.9</v>
      </c>
      <c r="J11" s="41">
        <v>969</v>
      </c>
      <c r="K11" s="267"/>
    </row>
    <row r="12" spans="1:12" ht="13.5" thickBot="1" x14ac:dyDescent="0.25">
      <c r="A12" s="167">
        <v>1999</v>
      </c>
      <c r="B12" s="41">
        <v>398.1</v>
      </c>
      <c r="C12" s="41">
        <v>1.9</v>
      </c>
      <c r="D12" s="41">
        <v>202</v>
      </c>
      <c r="E12" s="41">
        <v>34.299999999999997</v>
      </c>
      <c r="F12" s="41">
        <v>3</v>
      </c>
      <c r="G12" s="41">
        <v>7.8</v>
      </c>
      <c r="H12" s="41">
        <v>249</v>
      </c>
      <c r="I12" s="41">
        <v>414.3</v>
      </c>
      <c r="J12" s="41">
        <v>1061.4000000000001</v>
      </c>
      <c r="K12" s="267"/>
    </row>
    <row r="13" spans="1:12" ht="13.5" thickBot="1" x14ac:dyDescent="0.25">
      <c r="A13" s="167">
        <v>2000</v>
      </c>
      <c r="B13" s="41">
        <v>515.79999999999995</v>
      </c>
      <c r="C13" s="41">
        <v>2.2999999999999998</v>
      </c>
      <c r="D13" s="41">
        <v>317.3</v>
      </c>
      <c r="E13" s="41">
        <v>36.799999999999997</v>
      </c>
      <c r="F13" s="41">
        <v>0.9</v>
      </c>
      <c r="G13" s="41">
        <v>3.3</v>
      </c>
      <c r="H13" s="41">
        <v>360.6</v>
      </c>
      <c r="I13" s="41">
        <v>512.1</v>
      </c>
      <c r="J13" s="41">
        <v>1388.5</v>
      </c>
      <c r="K13" s="267"/>
    </row>
    <row r="14" spans="1:12" ht="13.5" thickBot="1" x14ac:dyDescent="0.25">
      <c r="A14" s="167">
        <v>2001</v>
      </c>
      <c r="B14" s="41">
        <v>369.1</v>
      </c>
      <c r="C14" s="41">
        <v>10.9</v>
      </c>
      <c r="D14" s="41">
        <v>289.2</v>
      </c>
      <c r="E14" s="41">
        <v>28.9</v>
      </c>
      <c r="F14" s="41">
        <v>0</v>
      </c>
      <c r="G14" s="41">
        <v>3.4</v>
      </c>
      <c r="H14" s="41">
        <v>332.4</v>
      </c>
      <c r="I14" s="41">
        <v>535.1</v>
      </c>
      <c r="J14" s="41">
        <v>1236.5999999999999</v>
      </c>
      <c r="K14" s="267"/>
    </row>
    <row r="15" spans="1:12" ht="13.5" thickBot="1" x14ac:dyDescent="0.25">
      <c r="A15" s="167">
        <v>2002</v>
      </c>
      <c r="B15" s="41">
        <v>593.9</v>
      </c>
      <c r="C15" s="41">
        <v>13</v>
      </c>
      <c r="D15" s="41">
        <v>620.1</v>
      </c>
      <c r="E15" s="41">
        <v>26.9</v>
      </c>
      <c r="F15" s="41">
        <v>0.6</v>
      </c>
      <c r="G15" s="41">
        <v>3</v>
      </c>
      <c r="H15" s="41">
        <v>663.6</v>
      </c>
      <c r="I15" s="41">
        <v>1215.4000000000001</v>
      </c>
      <c r="J15" s="41">
        <v>2472.9</v>
      </c>
      <c r="K15" s="267"/>
    </row>
    <row r="16" spans="1:12" ht="13.5" thickBot="1" x14ac:dyDescent="0.25">
      <c r="A16" s="167">
        <v>2003</v>
      </c>
      <c r="B16" s="41">
        <v>456.9</v>
      </c>
      <c r="C16" s="41">
        <v>2.1</v>
      </c>
      <c r="D16" s="41">
        <v>578</v>
      </c>
      <c r="E16" s="41">
        <v>26.1</v>
      </c>
      <c r="F16" s="41">
        <v>1.3</v>
      </c>
      <c r="G16" s="41">
        <v>15.3</v>
      </c>
      <c r="H16" s="41">
        <v>622.9</v>
      </c>
      <c r="I16" s="41">
        <v>1233.7</v>
      </c>
      <c r="J16" s="41">
        <v>2313.5</v>
      </c>
      <c r="K16" s="267"/>
    </row>
    <row r="17" spans="1:11" ht="13.5" thickBot="1" x14ac:dyDescent="0.25">
      <c r="A17" s="167">
        <v>2004</v>
      </c>
      <c r="B17" s="41">
        <v>524.5</v>
      </c>
      <c r="C17" s="41">
        <v>2.2999999999999998</v>
      </c>
      <c r="D17" s="41">
        <v>550.1</v>
      </c>
      <c r="E17" s="41">
        <v>6.8</v>
      </c>
      <c r="F17" s="41">
        <v>5.0999999999999996</v>
      </c>
      <c r="G17" s="41">
        <v>3.6</v>
      </c>
      <c r="H17" s="41">
        <v>567.9</v>
      </c>
      <c r="I17" s="41">
        <v>1203.0999999999999</v>
      </c>
      <c r="J17" s="41">
        <v>2295.5</v>
      </c>
      <c r="K17" s="267"/>
    </row>
    <row r="18" spans="1:11" ht="13.5" thickBot="1" x14ac:dyDescent="0.25">
      <c r="A18" s="167">
        <v>2005</v>
      </c>
      <c r="B18" s="41">
        <v>314.89999999999998</v>
      </c>
      <c r="C18" s="41">
        <v>21.7</v>
      </c>
      <c r="D18" s="41">
        <v>617.6</v>
      </c>
      <c r="E18" s="41">
        <v>66.099999999999994</v>
      </c>
      <c r="F18" s="41">
        <v>17.600000000000001</v>
      </c>
      <c r="G18" s="41">
        <v>47.4</v>
      </c>
      <c r="H18" s="41">
        <v>770.4</v>
      </c>
      <c r="I18" s="41">
        <v>1511</v>
      </c>
      <c r="J18" s="41">
        <v>2596.3000000000002</v>
      </c>
      <c r="K18" s="267"/>
    </row>
    <row r="19" spans="1:11" ht="13.5" thickBot="1" x14ac:dyDescent="0.25">
      <c r="A19" s="167">
        <v>2006</v>
      </c>
      <c r="B19" s="41">
        <v>492.3</v>
      </c>
      <c r="C19" s="41">
        <v>8.9</v>
      </c>
      <c r="D19" s="41">
        <v>237.9</v>
      </c>
      <c r="E19" s="41">
        <v>42.7</v>
      </c>
      <c r="F19" s="41">
        <v>18.5</v>
      </c>
      <c r="G19" s="41">
        <v>8.6999999999999993</v>
      </c>
      <c r="H19" s="41">
        <v>316.8</v>
      </c>
      <c r="I19" s="41">
        <v>1171.5</v>
      </c>
      <c r="J19" s="41">
        <v>1980.6</v>
      </c>
      <c r="K19" s="267"/>
    </row>
    <row r="20" spans="1:11" ht="13.5" thickBot="1" x14ac:dyDescent="0.25">
      <c r="A20" s="167">
        <v>2007</v>
      </c>
      <c r="B20" s="41">
        <v>431.2</v>
      </c>
      <c r="C20" s="41">
        <v>9.1</v>
      </c>
      <c r="D20" s="41">
        <v>617.4</v>
      </c>
      <c r="E20" s="41">
        <v>43.9</v>
      </c>
      <c r="F20" s="41">
        <v>22.3</v>
      </c>
      <c r="G20" s="41">
        <v>1.6</v>
      </c>
      <c r="H20" s="41">
        <v>694.3</v>
      </c>
      <c r="I20" s="41">
        <v>824.2</v>
      </c>
      <c r="J20" s="41">
        <v>1949.7</v>
      </c>
      <c r="K20" s="267"/>
    </row>
    <row r="21" spans="1:11" ht="13.5" thickBot="1" x14ac:dyDescent="0.25">
      <c r="A21" s="167">
        <v>2008</v>
      </c>
      <c r="B21" s="41">
        <v>737.4</v>
      </c>
      <c r="C21" s="41">
        <v>11.6</v>
      </c>
      <c r="D21" s="41">
        <v>735.5</v>
      </c>
      <c r="E21" s="41">
        <v>119.2</v>
      </c>
      <c r="F21" s="41">
        <v>19.3</v>
      </c>
      <c r="G21" s="41">
        <v>0.9</v>
      </c>
      <c r="H21" s="41">
        <v>886.4</v>
      </c>
      <c r="I21" s="41">
        <v>861.9</v>
      </c>
      <c r="J21" s="41">
        <v>2485.6999999999998</v>
      </c>
      <c r="K21" s="267"/>
    </row>
    <row r="22" spans="1:11" ht="13.5" thickBot="1" x14ac:dyDescent="0.25">
      <c r="A22" s="167">
        <v>2009</v>
      </c>
      <c r="B22" s="41">
        <v>878.9</v>
      </c>
      <c r="C22" s="41">
        <v>15.8</v>
      </c>
      <c r="D22" s="41">
        <v>617.6</v>
      </c>
      <c r="E22" s="41">
        <v>64.900000000000006</v>
      </c>
      <c r="F22" s="41">
        <v>19</v>
      </c>
      <c r="G22" s="41">
        <v>8.1999999999999993</v>
      </c>
      <c r="H22" s="41">
        <v>725.5</v>
      </c>
      <c r="I22" s="41">
        <v>533.29999999999995</v>
      </c>
      <c r="J22" s="41">
        <v>2137.6999999999998</v>
      </c>
      <c r="K22" s="267"/>
    </row>
    <row r="23" spans="1:11" ht="13.5" thickBot="1" x14ac:dyDescent="0.25">
      <c r="A23" s="167">
        <v>2010</v>
      </c>
      <c r="B23" s="41">
        <v>593.20000000000005</v>
      </c>
      <c r="C23" s="1045">
        <v>1356.2</v>
      </c>
      <c r="D23" s="1046"/>
      <c r="E23" s="1046"/>
      <c r="F23" s="1046"/>
      <c r="G23" s="1046"/>
      <c r="H23" s="1046"/>
      <c r="I23" s="1047"/>
      <c r="J23" s="41">
        <v>1949.4</v>
      </c>
      <c r="K23" s="267"/>
    </row>
    <row r="24" spans="1:11" ht="13.5" thickBot="1" x14ac:dyDescent="0.25">
      <c r="A24" s="167">
        <v>2011</v>
      </c>
      <c r="B24" s="41">
        <v>675</v>
      </c>
      <c r="C24" s="1045">
        <v>2224.8000000000002</v>
      </c>
      <c r="D24" s="1046"/>
      <c r="E24" s="1046"/>
      <c r="F24" s="1046"/>
      <c r="G24" s="1046"/>
      <c r="H24" s="1046"/>
      <c r="I24" s="1047"/>
      <c r="J24" s="41">
        <v>2899.8</v>
      </c>
      <c r="K24" s="267"/>
    </row>
    <row r="25" spans="1:11" ht="13.5" thickBot="1" x14ac:dyDescent="0.25">
      <c r="A25" s="167">
        <v>2012</v>
      </c>
      <c r="B25" s="41">
        <v>801.2</v>
      </c>
      <c r="C25" s="1045">
        <v>2574.1</v>
      </c>
      <c r="D25" s="1046"/>
      <c r="E25" s="1046"/>
      <c r="F25" s="1046"/>
      <c r="G25" s="1046"/>
      <c r="H25" s="1046"/>
      <c r="I25" s="1047"/>
      <c r="J25" s="41" t="s">
        <v>848</v>
      </c>
      <c r="K25" s="267"/>
    </row>
    <row r="26" spans="1:11" ht="13.5" thickBot="1" x14ac:dyDescent="0.25">
      <c r="A26" s="167">
        <v>2013</v>
      </c>
      <c r="B26" s="41">
        <v>681.7</v>
      </c>
      <c r="C26" s="1045">
        <v>2484.6999999999998</v>
      </c>
      <c r="D26" s="1046"/>
      <c r="E26" s="1046"/>
      <c r="F26" s="1046"/>
      <c r="G26" s="1046"/>
      <c r="H26" s="1046"/>
      <c r="I26" s="1047"/>
      <c r="J26" s="41" t="s">
        <v>849</v>
      </c>
      <c r="K26" s="267"/>
    </row>
    <row r="27" spans="1:11" ht="13.5" thickBot="1" x14ac:dyDescent="0.25">
      <c r="A27" s="167">
        <v>2014</v>
      </c>
      <c r="B27" s="185">
        <v>1061.7</v>
      </c>
      <c r="C27" s="979">
        <v>2720.6</v>
      </c>
      <c r="D27" s="1059"/>
      <c r="E27" s="1059"/>
      <c r="F27" s="1059"/>
      <c r="G27" s="1059"/>
      <c r="H27" s="1059"/>
      <c r="I27" s="980"/>
      <c r="J27" s="185">
        <v>3782.3</v>
      </c>
      <c r="K27" s="267"/>
    </row>
    <row r="28" spans="1:11" ht="13.5" thickBot="1" x14ac:dyDescent="0.25">
      <c r="A28" s="573">
        <v>2015</v>
      </c>
      <c r="B28" s="185">
        <v>1918.336</v>
      </c>
      <c r="C28" s="979">
        <v>2217.3739999999998</v>
      </c>
      <c r="D28" s="1059"/>
      <c r="E28" s="1059"/>
      <c r="F28" s="1059"/>
      <c r="G28" s="1059"/>
      <c r="H28" s="1059"/>
      <c r="I28" s="980"/>
      <c r="J28" s="185">
        <v>4135.7089999999998</v>
      </c>
      <c r="K28" s="458"/>
    </row>
    <row r="29" spans="1:11" ht="13.5" thickBot="1" x14ac:dyDescent="0.25">
      <c r="A29" s="618">
        <v>2016</v>
      </c>
      <c r="B29" s="185">
        <v>2351.1950000000002</v>
      </c>
      <c r="C29" s="979">
        <v>2466.8969999999999</v>
      </c>
      <c r="D29" s="1059"/>
      <c r="E29" s="1059"/>
      <c r="F29" s="1059"/>
      <c r="G29" s="1059"/>
      <c r="H29" s="1059"/>
      <c r="I29" s="980"/>
      <c r="J29" s="185">
        <v>4818.0919999999996</v>
      </c>
      <c r="K29" s="458"/>
    </row>
    <row r="30" spans="1:11" ht="13.5" thickBot="1" x14ac:dyDescent="0.25">
      <c r="A30" s="654">
        <v>2017</v>
      </c>
      <c r="B30" s="185">
        <v>2383.4699999999998</v>
      </c>
      <c r="C30" s="979">
        <v>2439.7710000000002</v>
      </c>
      <c r="D30" s="1059"/>
      <c r="E30" s="1059"/>
      <c r="F30" s="1059"/>
      <c r="G30" s="1059"/>
      <c r="H30" s="1059"/>
      <c r="I30" s="980"/>
      <c r="J30" s="185">
        <v>4823.241</v>
      </c>
      <c r="K30" s="458"/>
    </row>
    <row r="31" spans="1:11" ht="13.5" thickBot="1" x14ac:dyDescent="0.25">
      <c r="A31" s="830" t="s">
        <v>2436</v>
      </c>
      <c r="B31" s="831"/>
      <c r="C31" s="831"/>
      <c r="D31" s="831"/>
      <c r="E31" s="831"/>
      <c r="F31" s="831"/>
      <c r="G31" s="831"/>
      <c r="H31" s="831"/>
      <c r="I31" s="831"/>
      <c r="J31" s="832"/>
      <c r="K31" s="267"/>
    </row>
    <row r="32" spans="1:11" ht="13.5" thickBot="1" x14ac:dyDescent="0.25">
      <c r="A32" s="167">
        <v>1994</v>
      </c>
      <c r="B32" s="27">
        <v>0.42899999999999999</v>
      </c>
      <c r="C32" s="27">
        <v>1E-3</v>
      </c>
      <c r="D32" s="27">
        <v>0.182</v>
      </c>
      <c r="E32" s="27">
        <v>1.7000000000000001E-2</v>
      </c>
      <c r="F32" s="27">
        <v>0</v>
      </c>
      <c r="G32" s="27">
        <v>1.4E-2</v>
      </c>
      <c r="H32" s="27">
        <v>0.214</v>
      </c>
      <c r="I32" s="27">
        <v>0.35699999999999998</v>
      </c>
      <c r="J32" s="27">
        <v>1</v>
      </c>
      <c r="K32" s="267"/>
    </row>
    <row r="33" spans="1:11" ht="13.5" thickBot="1" x14ac:dyDescent="0.25">
      <c r="A33" s="167">
        <v>1995</v>
      </c>
      <c r="B33" s="27">
        <v>0.40100000000000002</v>
      </c>
      <c r="C33" s="27">
        <v>1E-3</v>
      </c>
      <c r="D33" s="27">
        <v>0.26300000000000001</v>
      </c>
      <c r="E33" s="27">
        <v>2.1000000000000001E-2</v>
      </c>
      <c r="F33" s="27">
        <v>3.0000000000000001E-3</v>
      </c>
      <c r="G33" s="27">
        <v>8.0000000000000002E-3</v>
      </c>
      <c r="H33" s="27">
        <v>0.29599999999999999</v>
      </c>
      <c r="I33" s="27">
        <v>0.30299999999999999</v>
      </c>
      <c r="J33" s="27">
        <v>1</v>
      </c>
      <c r="K33" s="267"/>
    </row>
    <row r="34" spans="1:11" ht="13.5" thickBot="1" x14ac:dyDescent="0.25">
      <c r="A34" s="167">
        <v>1996</v>
      </c>
      <c r="B34" s="27">
        <v>0.36499999999999999</v>
      </c>
      <c r="C34" s="27">
        <v>1E-3</v>
      </c>
      <c r="D34" s="27">
        <v>0.34699999999999998</v>
      </c>
      <c r="E34" s="27">
        <v>0.01</v>
      </c>
      <c r="F34" s="27">
        <v>2E-3</v>
      </c>
      <c r="G34" s="27">
        <v>3.0000000000000001E-3</v>
      </c>
      <c r="H34" s="27">
        <v>0.36299999999999999</v>
      </c>
      <c r="I34" s="27">
        <v>0.27200000000000002</v>
      </c>
      <c r="J34" s="27">
        <v>1</v>
      </c>
      <c r="K34" s="267"/>
    </row>
    <row r="35" spans="1:11" ht="13.5" thickBot="1" x14ac:dyDescent="0.25">
      <c r="A35" s="167">
        <v>1997</v>
      </c>
      <c r="B35" s="27">
        <v>0.49099999999999999</v>
      </c>
      <c r="C35" s="27">
        <v>2E-3</v>
      </c>
      <c r="D35" s="27">
        <v>0.24399999999999999</v>
      </c>
      <c r="E35" s="27">
        <v>2.1000000000000001E-2</v>
      </c>
      <c r="F35" s="27">
        <v>4.0000000000000001E-3</v>
      </c>
      <c r="G35" s="27">
        <v>5.0000000000000001E-3</v>
      </c>
      <c r="H35" s="27">
        <v>0.27600000000000002</v>
      </c>
      <c r="I35" s="27">
        <v>0.23300000000000001</v>
      </c>
      <c r="J35" s="27">
        <v>1</v>
      </c>
      <c r="K35" s="267"/>
    </row>
    <row r="36" spans="1:11" ht="13.5" thickBot="1" x14ac:dyDescent="0.25">
      <c r="A36" s="167">
        <v>1998</v>
      </c>
      <c r="B36" s="27">
        <v>0.46</v>
      </c>
      <c r="C36" s="27">
        <v>3.0000000000000001E-3</v>
      </c>
      <c r="D36" s="27">
        <v>0.29399999999999998</v>
      </c>
      <c r="E36" s="27">
        <v>0.04</v>
      </c>
      <c r="F36" s="27">
        <v>6.0000000000000001E-3</v>
      </c>
      <c r="G36" s="27">
        <v>3.0000000000000001E-3</v>
      </c>
      <c r="H36" s="27">
        <v>0.34599999999999997</v>
      </c>
      <c r="I36" s="27">
        <v>0.19400000000000001</v>
      </c>
      <c r="J36" s="27">
        <v>1</v>
      </c>
      <c r="K36" s="267"/>
    </row>
    <row r="37" spans="1:11" ht="13.5" thickBot="1" x14ac:dyDescent="0.25">
      <c r="A37" s="167">
        <v>1999</v>
      </c>
      <c r="B37" s="27">
        <v>0.375</v>
      </c>
      <c r="C37" s="27">
        <v>2E-3</v>
      </c>
      <c r="D37" s="27">
        <v>0.19</v>
      </c>
      <c r="E37" s="27">
        <v>3.2000000000000001E-2</v>
      </c>
      <c r="F37" s="27">
        <v>3.0000000000000001E-3</v>
      </c>
      <c r="G37" s="27">
        <v>7.0000000000000001E-3</v>
      </c>
      <c r="H37" s="27">
        <v>0.23499999999999999</v>
      </c>
      <c r="I37" s="27">
        <v>0.39</v>
      </c>
      <c r="J37" s="27">
        <v>1</v>
      </c>
      <c r="K37" s="267"/>
    </row>
    <row r="38" spans="1:11" ht="13.5" thickBot="1" x14ac:dyDescent="0.25">
      <c r="A38" s="167">
        <v>2000</v>
      </c>
      <c r="B38" s="27">
        <v>0.371</v>
      </c>
      <c r="C38" s="27">
        <v>2E-3</v>
      </c>
      <c r="D38" s="27">
        <v>0.22900000000000001</v>
      </c>
      <c r="E38" s="27">
        <v>2.7E-2</v>
      </c>
      <c r="F38" s="27">
        <v>1E-3</v>
      </c>
      <c r="G38" s="27">
        <v>2E-3</v>
      </c>
      <c r="H38" s="27">
        <v>0.26</v>
      </c>
      <c r="I38" s="27">
        <v>0.36899999999999999</v>
      </c>
      <c r="J38" s="27">
        <v>1</v>
      </c>
      <c r="K38" s="267"/>
    </row>
    <row r="39" spans="1:11" ht="13.5" thickBot="1" x14ac:dyDescent="0.25">
      <c r="A39" s="167">
        <v>2001</v>
      </c>
      <c r="B39" s="27">
        <v>0.29799999999999999</v>
      </c>
      <c r="C39" s="27">
        <v>8.9999999999999993E-3</v>
      </c>
      <c r="D39" s="27">
        <v>0.23400000000000001</v>
      </c>
      <c r="E39" s="27">
        <v>2.3E-2</v>
      </c>
      <c r="F39" s="27">
        <v>0</v>
      </c>
      <c r="G39" s="27">
        <v>3.0000000000000001E-3</v>
      </c>
      <c r="H39" s="27">
        <v>0.26900000000000002</v>
      </c>
      <c r="I39" s="27">
        <v>0.433</v>
      </c>
      <c r="J39" s="27">
        <v>1</v>
      </c>
      <c r="K39" s="267"/>
    </row>
    <row r="40" spans="1:11" ht="13.5" thickBot="1" x14ac:dyDescent="0.25">
      <c r="A40" s="167">
        <v>2002</v>
      </c>
      <c r="B40" s="27">
        <v>0.24</v>
      </c>
      <c r="C40" s="27">
        <v>5.0000000000000001E-3</v>
      </c>
      <c r="D40" s="27">
        <v>0.251</v>
      </c>
      <c r="E40" s="27">
        <v>1.0999999999999999E-2</v>
      </c>
      <c r="F40" s="27">
        <v>0</v>
      </c>
      <c r="G40" s="27">
        <v>1E-3</v>
      </c>
      <c r="H40" s="27">
        <v>0.26800000000000002</v>
      </c>
      <c r="I40" s="27">
        <v>0.49099999999999999</v>
      </c>
      <c r="J40" s="27">
        <v>1</v>
      </c>
      <c r="K40" s="267"/>
    </row>
    <row r="41" spans="1:11" ht="13.5" thickBot="1" x14ac:dyDescent="0.25">
      <c r="A41" s="167">
        <v>2003</v>
      </c>
      <c r="B41" s="27">
        <v>0.19700000000000001</v>
      </c>
      <c r="C41" s="27">
        <v>1E-3</v>
      </c>
      <c r="D41" s="27">
        <v>0.25</v>
      </c>
      <c r="E41" s="27">
        <v>1.0999999999999999E-2</v>
      </c>
      <c r="F41" s="27">
        <v>1E-3</v>
      </c>
      <c r="G41" s="27">
        <v>7.0000000000000001E-3</v>
      </c>
      <c r="H41" s="27">
        <v>0.26900000000000002</v>
      </c>
      <c r="I41" s="27">
        <v>0.53300000000000003</v>
      </c>
      <c r="J41" s="27">
        <v>1</v>
      </c>
      <c r="K41" s="267"/>
    </row>
    <row r="42" spans="1:11" ht="13.5" thickBot="1" x14ac:dyDescent="0.25">
      <c r="A42" s="167">
        <v>2004</v>
      </c>
      <c r="B42" s="27">
        <v>0.22800000000000001</v>
      </c>
      <c r="C42" s="27">
        <v>1E-3</v>
      </c>
      <c r="D42" s="27">
        <v>0.24</v>
      </c>
      <c r="E42" s="27">
        <v>3.0000000000000001E-3</v>
      </c>
      <c r="F42" s="27">
        <v>2E-3</v>
      </c>
      <c r="G42" s="27">
        <v>2E-3</v>
      </c>
      <c r="H42" s="27">
        <v>0.247</v>
      </c>
      <c r="I42" s="27">
        <v>0.52400000000000002</v>
      </c>
      <c r="J42" s="27">
        <v>1</v>
      </c>
      <c r="K42" s="267"/>
    </row>
    <row r="43" spans="1:11" ht="13.5" thickBot="1" x14ac:dyDescent="0.25">
      <c r="A43" s="167">
        <v>2005</v>
      </c>
      <c r="B43" s="27">
        <v>0.121</v>
      </c>
      <c r="C43" s="27">
        <v>8.0000000000000002E-3</v>
      </c>
      <c r="D43" s="27">
        <v>0.23799999999999999</v>
      </c>
      <c r="E43" s="27">
        <v>2.5000000000000001E-2</v>
      </c>
      <c r="F43" s="27">
        <v>7.0000000000000001E-3</v>
      </c>
      <c r="G43" s="27">
        <v>1.7999999999999999E-2</v>
      </c>
      <c r="H43" s="27">
        <v>0.29699999999999999</v>
      </c>
      <c r="I43" s="27">
        <v>0.58199999999999996</v>
      </c>
      <c r="J43" s="27">
        <v>1</v>
      </c>
      <c r="K43" s="267"/>
    </row>
    <row r="44" spans="1:11" ht="13.5" thickBot="1" x14ac:dyDescent="0.25">
      <c r="A44" s="167">
        <v>2006</v>
      </c>
      <c r="B44" s="27">
        <v>0.249</v>
      </c>
      <c r="C44" s="27">
        <v>4.0000000000000001E-3</v>
      </c>
      <c r="D44" s="27">
        <v>0.12</v>
      </c>
      <c r="E44" s="27">
        <v>2.1999999999999999E-2</v>
      </c>
      <c r="F44" s="27">
        <v>8.9999999999999993E-3</v>
      </c>
      <c r="G44" s="27">
        <v>4.0000000000000001E-3</v>
      </c>
      <c r="H44" s="27">
        <v>0.16</v>
      </c>
      <c r="I44" s="27">
        <v>0.59099999999999997</v>
      </c>
      <c r="J44" s="27">
        <v>1</v>
      </c>
      <c r="K44" s="267"/>
    </row>
    <row r="45" spans="1:11" ht="13.5" thickBot="1" x14ac:dyDescent="0.25">
      <c r="A45" s="167">
        <v>2007</v>
      </c>
      <c r="B45" s="27">
        <v>0.221</v>
      </c>
      <c r="C45" s="27">
        <v>5.0000000000000001E-3</v>
      </c>
      <c r="D45" s="27">
        <v>0.317</v>
      </c>
      <c r="E45" s="27">
        <v>2.3E-2</v>
      </c>
      <c r="F45" s="27">
        <v>1.0999999999999999E-2</v>
      </c>
      <c r="G45" s="27">
        <v>1E-3</v>
      </c>
      <c r="H45" s="27">
        <v>0.35599999999999998</v>
      </c>
      <c r="I45" s="27">
        <v>0.42299999999999999</v>
      </c>
      <c r="J45" s="27">
        <v>1</v>
      </c>
      <c r="K45" s="267"/>
    </row>
    <row r="46" spans="1:11" ht="13.5" thickBot="1" x14ac:dyDescent="0.25">
      <c r="A46" s="167">
        <v>2008</v>
      </c>
      <c r="B46" s="27">
        <v>0.29699999999999999</v>
      </c>
      <c r="C46" s="27">
        <v>5.0000000000000001E-3</v>
      </c>
      <c r="D46" s="27">
        <v>0.29599999999999999</v>
      </c>
      <c r="E46" s="27">
        <v>4.8000000000000001E-2</v>
      </c>
      <c r="F46" s="27">
        <v>8.0000000000000002E-3</v>
      </c>
      <c r="G46" s="27">
        <v>0</v>
      </c>
      <c r="H46" s="27">
        <v>0.35699999999999998</v>
      </c>
      <c r="I46" s="27">
        <v>0.34699999999999998</v>
      </c>
      <c r="J46" s="27">
        <v>1</v>
      </c>
      <c r="K46" s="267"/>
    </row>
    <row r="47" spans="1:11" ht="13.5" thickBot="1" x14ac:dyDescent="0.25">
      <c r="A47" s="167">
        <v>2009</v>
      </c>
      <c r="B47" s="27">
        <v>0.41099999999999998</v>
      </c>
      <c r="C47" s="27">
        <v>7.0000000000000001E-3</v>
      </c>
      <c r="D47" s="27">
        <v>0.28899999999999998</v>
      </c>
      <c r="E47" s="27">
        <v>0.03</v>
      </c>
      <c r="F47" s="27">
        <v>8.9999999999999993E-3</v>
      </c>
      <c r="G47" s="27">
        <v>4.0000000000000001E-3</v>
      </c>
      <c r="H47" s="27">
        <v>0.33900000000000002</v>
      </c>
      <c r="I47" s="27">
        <v>0.249</v>
      </c>
      <c r="J47" s="27">
        <v>1</v>
      </c>
      <c r="K47" s="267"/>
    </row>
    <row r="48" spans="1:11" ht="13.5" thickBot="1" x14ac:dyDescent="0.25">
      <c r="A48" s="167">
        <v>2010</v>
      </c>
      <c r="B48" s="27">
        <v>0.30399999999999999</v>
      </c>
      <c r="C48" s="870">
        <v>0.69599999999999995</v>
      </c>
      <c r="D48" s="871"/>
      <c r="E48" s="871"/>
      <c r="F48" s="871"/>
      <c r="G48" s="871"/>
      <c r="H48" s="871"/>
      <c r="I48" s="872"/>
      <c r="J48" s="27">
        <v>1</v>
      </c>
      <c r="K48" s="267"/>
    </row>
    <row r="49" spans="1:11" ht="13.5" thickBot="1" x14ac:dyDescent="0.25">
      <c r="A49" s="167">
        <v>2011</v>
      </c>
      <c r="B49" s="27">
        <v>0.23300000000000001</v>
      </c>
      <c r="C49" s="870">
        <v>0.76700000000000002</v>
      </c>
      <c r="D49" s="871"/>
      <c r="E49" s="871"/>
      <c r="F49" s="871"/>
      <c r="G49" s="871"/>
      <c r="H49" s="871"/>
      <c r="I49" s="872"/>
      <c r="J49" s="27">
        <v>1</v>
      </c>
      <c r="K49" s="267"/>
    </row>
    <row r="50" spans="1:11" ht="13.5" thickBot="1" x14ac:dyDescent="0.25">
      <c r="A50" s="167">
        <v>2012</v>
      </c>
      <c r="B50" s="27">
        <v>0.23699999999999999</v>
      </c>
      <c r="C50" s="870">
        <v>0.76300000000000001</v>
      </c>
      <c r="D50" s="871"/>
      <c r="E50" s="871"/>
      <c r="F50" s="871"/>
      <c r="G50" s="871"/>
      <c r="H50" s="871"/>
      <c r="I50" s="872"/>
      <c r="J50" s="27">
        <v>1</v>
      </c>
      <c r="K50" s="267"/>
    </row>
    <row r="51" spans="1:11" ht="13.5" thickBot="1" x14ac:dyDescent="0.25">
      <c r="A51" s="167">
        <v>2013</v>
      </c>
      <c r="B51" s="27">
        <v>0.215</v>
      </c>
      <c r="C51" s="870">
        <v>0.78500000000000003</v>
      </c>
      <c r="D51" s="871"/>
      <c r="E51" s="871"/>
      <c r="F51" s="871"/>
      <c r="G51" s="871"/>
      <c r="H51" s="871"/>
      <c r="I51" s="872"/>
      <c r="J51" s="27">
        <v>1</v>
      </c>
      <c r="K51" s="267"/>
    </row>
    <row r="52" spans="1:11" ht="13.5" thickBot="1" x14ac:dyDescent="0.25">
      <c r="A52" s="167">
        <v>2014</v>
      </c>
      <c r="B52" s="174">
        <v>0.28100000000000003</v>
      </c>
      <c r="C52" s="1060">
        <v>0.71899999999999997</v>
      </c>
      <c r="D52" s="1061"/>
      <c r="E52" s="1061"/>
      <c r="F52" s="1061"/>
      <c r="G52" s="1061"/>
      <c r="H52" s="1061"/>
      <c r="I52" s="1062"/>
      <c r="J52" s="174">
        <v>1</v>
      </c>
      <c r="K52" s="267"/>
    </row>
    <row r="53" spans="1:11" ht="13.5" thickBot="1" x14ac:dyDescent="0.25">
      <c r="A53" s="573">
        <v>2015</v>
      </c>
      <c r="B53" s="174">
        <v>0.46384694861268044</v>
      </c>
      <c r="C53" s="1060">
        <v>0.53615329318382887</v>
      </c>
      <c r="D53" s="1061"/>
      <c r="E53" s="1061"/>
      <c r="F53" s="1061"/>
      <c r="G53" s="1061"/>
      <c r="H53" s="1061"/>
      <c r="I53" s="1062"/>
      <c r="J53" s="174">
        <v>1</v>
      </c>
      <c r="K53" s="458"/>
    </row>
    <row r="54" spans="1:11" ht="13.5" thickBot="1" x14ac:dyDescent="0.25">
      <c r="A54" s="618">
        <v>2016</v>
      </c>
      <c r="B54" s="174">
        <v>0.48799296484998633</v>
      </c>
      <c r="C54" s="1060">
        <v>0.51200703515001378</v>
      </c>
      <c r="D54" s="1061"/>
      <c r="E54" s="1061"/>
      <c r="F54" s="1061"/>
      <c r="G54" s="1061"/>
      <c r="H54" s="1061"/>
      <c r="I54" s="1062"/>
      <c r="J54" s="174">
        <v>1</v>
      </c>
      <c r="K54" s="458"/>
    </row>
    <row r="55" spans="1:11" ht="13.5" thickBot="1" x14ac:dyDescent="0.25">
      <c r="A55" s="654">
        <v>2017</v>
      </c>
      <c r="B55" s="174">
        <v>0.49416357175600384</v>
      </c>
      <c r="C55" s="1060">
        <v>0.50583642824399611</v>
      </c>
      <c r="D55" s="1061"/>
      <c r="E55" s="1061"/>
      <c r="F55" s="1061"/>
      <c r="G55" s="1061"/>
      <c r="H55" s="1061"/>
      <c r="I55" s="1062"/>
      <c r="J55" s="174">
        <v>1</v>
      </c>
      <c r="K55" s="458"/>
    </row>
    <row r="56" spans="1:11" x14ac:dyDescent="0.2">
      <c r="A56" s="186" t="s">
        <v>850</v>
      </c>
    </row>
    <row r="57" spans="1:11" x14ac:dyDescent="0.2">
      <c r="A57" s="186" t="s">
        <v>2437</v>
      </c>
    </row>
    <row r="58" spans="1:11" x14ac:dyDescent="0.2">
      <c r="A58" s="412" t="s">
        <v>22</v>
      </c>
    </row>
  </sheetData>
  <mergeCells count="26">
    <mergeCell ref="C55:I55"/>
    <mergeCell ref="A1:J1"/>
    <mergeCell ref="A2:J2"/>
    <mergeCell ref="A3:J3"/>
    <mergeCell ref="A4:A5"/>
    <mergeCell ref="B4:B5"/>
    <mergeCell ref="C4:H4"/>
    <mergeCell ref="I4:I5"/>
    <mergeCell ref="J4:J5"/>
    <mergeCell ref="C54:I54"/>
    <mergeCell ref="C53:I53"/>
    <mergeCell ref="C52:I52"/>
    <mergeCell ref="A6:J6"/>
    <mergeCell ref="C23:I23"/>
    <mergeCell ref="C24:I24"/>
    <mergeCell ref="C25:I25"/>
    <mergeCell ref="C26:I26"/>
    <mergeCell ref="C27:I27"/>
    <mergeCell ref="A31:J31"/>
    <mergeCell ref="C48:I48"/>
    <mergeCell ref="C30:I30"/>
    <mergeCell ref="C49:I49"/>
    <mergeCell ref="C50:I50"/>
    <mergeCell ref="C51:I51"/>
    <mergeCell ref="C28:I28"/>
    <mergeCell ref="C29:I29"/>
  </mergeCells>
  <hyperlinks>
    <hyperlink ref="L3" location="TOC!A1" display="RETURN TO TABLE OF CONTENTS" xr:uid="{00000000-0004-0000-54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L58"/>
  <sheetViews>
    <sheetView workbookViewId="0">
      <pane ySplit="5" topLeftCell="A36" activePane="bottomLeft" state="frozen"/>
      <selection activeCell="V32" sqref="V32"/>
      <selection pane="bottomLeft" activeCell="I66" sqref="I66"/>
    </sheetView>
  </sheetViews>
  <sheetFormatPr defaultRowHeight="12.75" x14ac:dyDescent="0.2"/>
  <cols>
    <col min="2" max="2" width="14.5703125" customWidth="1"/>
    <col min="3" max="10" width="12" customWidth="1"/>
  </cols>
  <sheetData>
    <row r="1" spans="1:12" ht="12.75" customHeight="1" x14ac:dyDescent="0.2">
      <c r="A1" s="833" t="s">
        <v>2429</v>
      </c>
      <c r="B1" s="833"/>
      <c r="C1" s="833"/>
      <c r="D1" s="833"/>
      <c r="E1" s="833"/>
      <c r="F1" s="833"/>
      <c r="G1" s="833"/>
      <c r="H1" s="833"/>
      <c r="I1" s="833"/>
      <c r="J1" s="833"/>
      <c r="K1" s="267"/>
    </row>
    <row r="2" spans="1:12" ht="13.5" customHeight="1" thickBot="1" x14ac:dyDescent="0.25">
      <c r="A2" s="957" t="s">
        <v>2305</v>
      </c>
      <c r="B2" s="957"/>
      <c r="C2" s="957"/>
      <c r="D2" s="957"/>
      <c r="E2" s="957"/>
      <c r="F2" s="957"/>
      <c r="G2" s="957"/>
      <c r="H2" s="957"/>
      <c r="I2" s="957"/>
      <c r="J2" s="957"/>
      <c r="K2" s="267"/>
    </row>
    <row r="3" spans="1:12" ht="34.5" thickBot="1" x14ac:dyDescent="0.25">
      <c r="A3" s="1050" t="s">
        <v>2438</v>
      </c>
      <c r="B3" s="1051"/>
      <c r="C3" s="1051"/>
      <c r="D3" s="1051"/>
      <c r="E3" s="1051"/>
      <c r="F3" s="1051"/>
      <c r="G3" s="1051"/>
      <c r="H3" s="1051"/>
      <c r="I3" s="1051"/>
      <c r="J3" s="1063"/>
      <c r="K3" s="267"/>
      <c r="L3" s="551" t="s">
        <v>2837</v>
      </c>
    </row>
    <row r="4" spans="1:12" ht="13.5" thickBot="1" x14ac:dyDescent="0.25">
      <c r="A4" s="818" t="s">
        <v>3</v>
      </c>
      <c r="B4" s="818" t="s">
        <v>846</v>
      </c>
      <c r="C4" s="1053" t="s">
        <v>841</v>
      </c>
      <c r="D4" s="1054"/>
      <c r="E4" s="1054"/>
      <c r="F4" s="1054"/>
      <c r="G4" s="1054"/>
      <c r="H4" s="1064"/>
      <c r="I4" s="818" t="s">
        <v>847</v>
      </c>
      <c r="J4" s="818" t="s">
        <v>107</v>
      </c>
      <c r="K4" s="267"/>
    </row>
    <row r="5" spans="1:12" ht="13.5" thickBot="1" x14ac:dyDescent="0.25">
      <c r="A5" s="819"/>
      <c r="B5" s="819"/>
      <c r="C5" s="178" t="s">
        <v>843</v>
      </c>
      <c r="D5" s="178" t="s">
        <v>844</v>
      </c>
      <c r="E5" s="178" t="s">
        <v>845</v>
      </c>
      <c r="F5" s="178" t="s">
        <v>201</v>
      </c>
      <c r="G5" s="178" t="s">
        <v>203</v>
      </c>
      <c r="H5" s="178" t="s">
        <v>107</v>
      </c>
      <c r="I5" s="819"/>
      <c r="J5" s="819"/>
      <c r="K5" s="267"/>
    </row>
    <row r="6" spans="1:12" ht="13.5" thickBot="1" x14ac:dyDescent="0.25">
      <c r="A6" s="830" t="s">
        <v>2439</v>
      </c>
      <c r="B6" s="831"/>
      <c r="C6" s="831"/>
      <c r="D6" s="831"/>
      <c r="E6" s="831"/>
      <c r="F6" s="831"/>
      <c r="G6" s="831"/>
      <c r="H6" s="831"/>
      <c r="I6" s="831"/>
      <c r="J6" s="832"/>
      <c r="K6" s="267"/>
    </row>
    <row r="7" spans="1:12" ht="13.5" thickBot="1" x14ac:dyDescent="0.25">
      <c r="A7" s="167">
        <v>1994</v>
      </c>
      <c r="B7" s="41">
        <v>327</v>
      </c>
      <c r="C7" s="41">
        <v>0</v>
      </c>
      <c r="D7" s="41">
        <v>12.8</v>
      </c>
      <c r="E7" s="41">
        <v>45.3</v>
      </c>
      <c r="F7" s="41">
        <v>77.5</v>
      </c>
      <c r="G7" s="41">
        <v>28.9</v>
      </c>
      <c r="H7" s="41">
        <v>164.6</v>
      </c>
      <c r="I7" s="41">
        <v>514</v>
      </c>
      <c r="J7" s="41">
        <v>1005.6</v>
      </c>
      <c r="K7" s="267"/>
    </row>
    <row r="8" spans="1:12" ht="13.5" thickBot="1" x14ac:dyDescent="0.25">
      <c r="A8" s="167">
        <v>1995</v>
      </c>
      <c r="B8" s="41">
        <v>328.2</v>
      </c>
      <c r="C8" s="41">
        <v>0</v>
      </c>
      <c r="D8" s="41">
        <v>43.1</v>
      </c>
      <c r="E8" s="41">
        <v>46</v>
      </c>
      <c r="F8" s="41">
        <v>48.5</v>
      </c>
      <c r="G8" s="41">
        <v>46.2</v>
      </c>
      <c r="H8" s="41">
        <v>183.7</v>
      </c>
      <c r="I8" s="41">
        <v>477.2</v>
      </c>
      <c r="J8" s="41">
        <v>989.1</v>
      </c>
      <c r="K8" s="267"/>
    </row>
    <row r="9" spans="1:12" ht="13.5" thickBot="1" x14ac:dyDescent="0.25">
      <c r="A9" s="167">
        <v>1996</v>
      </c>
      <c r="B9" s="41">
        <v>231.6</v>
      </c>
      <c r="C9" s="41">
        <v>0</v>
      </c>
      <c r="D9" s="41">
        <v>43</v>
      </c>
      <c r="E9" s="41">
        <v>49.8</v>
      </c>
      <c r="F9" s="41">
        <v>76.7</v>
      </c>
      <c r="G9" s="41">
        <v>24.6</v>
      </c>
      <c r="H9" s="41">
        <v>194.1</v>
      </c>
      <c r="I9" s="41">
        <v>469.6</v>
      </c>
      <c r="J9" s="41">
        <v>895.3</v>
      </c>
      <c r="K9" s="267"/>
    </row>
    <row r="10" spans="1:12" ht="13.5" thickBot="1" x14ac:dyDescent="0.25">
      <c r="A10" s="167">
        <v>1997</v>
      </c>
      <c r="B10" s="41">
        <v>226.7</v>
      </c>
      <c r="C10" s="41">
        <v>5.2</v>
      </c>
      <c r="D10" s="41">
        <v>176.2</v>
      </c>
      <c r="E10" s="41">
        <v>1.9</v>
      </c>
      <c r="F10" s="41">
        <v>68.3</v>
      </c>
      <c r="G10" s="41">
        <v>132.6</v>
      </c>
      <c r="H10" s="41">
        <v>384.2</v>
      </c>
      <c r="I10" s="41">
        <v>403</v>
      </c>
      <c r="J10" s="41">
        <v>1013.9</v>
      </c>
      <c r="K10" s="267"/>
    </row>
    <row r="11" spans="1:12" ht="13.5" thickBot="1" x14ac:dyDescent="0.25">
      <c r="A11" s="167">
        <v>1998</v>
      </c>
      <c r="B11" s="41">
        <v>251.8</v>
      </c>
      <c r="C11" s="41">
        <v>0.1</v>
      </c>
      <c r="D11" s="41">
        <v>55.4</v>
      </c>
      <c r="E11" s="41">
        <v>1.2</v>
      </c>
      <c r="F11" s="41">
        <v>32</v>
      </c>
      <c r="G11" s="41">
        <v>81.5</v>
      </c>
      <c r="H11" s="41">
        <v>170.1</v>
      </c>
      <c r="I11" s="41">
        <v>453.3</v>
      </c>
      <c r="J11" s="41">
        <v>875.2</v>
      </c>
      <c r="K11" s="267"/>
    </row>
    <row r="12" spans="1:12" ht="13.5" thickBot="1" x14ac:dyDescent="0.25">
      <c r="A12" s="167">
        <v>1999</v>
      </c>
      <c r="B12" s="41">
        <v>246.3</v>
      </c>
      <c r="C12" s="41">
        <v>1.8</v>
      </c>
      <c r="D12" s="41">
        <v>54.6</v>
      </c>
      <c r="E12" s="41">
        <v>0.4</v>
      </c>
      <c r="F12" s="41">
        <v>88.7</v>
      </c>
      <c r="G12" s="41">
        <v>86.9</v>
      </c>
      <c r="H12" s="41">
        <v>232.4</v>
      </c>
      <c r="I12" s="41">
        <v>378.8</v>
      </c>
      <c r="J12" s="41">
        <v>857.5</v>
      </c>
      <c r="K12" s="267"/>
    </row>
    <row r="13" spans="1:12" ht="13.5" thickBot="1" x14ac:dyDescent="0.25">
      <c r="A13" s="167">
        <v>2000</v>
      </c>
      <c r="B13" s="41">
        <v>283</v>
      </c>
      <c r="C13" s="41">
        <v>0</v>
      </c>
      <c r="D13" s="41">
        <v>92.8</v>
      </c>
      <c r="E13" s="41">
        <v>0.9</v>
      </c>
      <c r="F13" s="41">
        <v>50.4</v>
      </c>
      <c r="G13" s="41">
        <v>72</v>
      </c>
      <c r="H13" s="41">
        <v>216.2</v>
      </c>
      <c r="I13" s="41">
        <v>474.2</v>
      </c>
      <c r="J13" s="41">
        <v>973.4</v>
      </c>
      <c r="K13" s="267"/>
    </row>
    <row r="14" spans="1:12" ht="13.5" thickBot="1" x14ac:dyDescent="0.25">
      <c r="A14" s="167">
        <v>2001</v>
      </c>
      <c r="B14" s="41">
        <v>337.9</v>
      </c>
      <c r="C14" s="41">
        <v>0.2</v>
      </c>
      <c r="D14" s="41">
        <v>99.8</v>
      </c>
      <c r="E14" s="41">
        <v>0.1</v>
      </c>
      <c r="F14" s="41">
        <v>56.6</v>
      </c>
      <c r="G14" s="41">
        <v>30</v>
      </c>
      <c r="H14" s="41">
        <v>186.7</v>
      </c>
      <c r="I14" s="41">
        <v>486.5</v>
      </c>
      <c r="J14" s="41">
        <v>1011.1</v>
      </c>
      <c r="K14" s="267"/>
    </row>
    <row r="15" spans="1:12" ht="13.5" thickBot="1" x14ac:dyDescent="0.25">
      <c r="A15" s="167">
        <v>2002</v>
      </c>
      <c r="B15" s="41">
        <v>381.6</v>
      </c>
      <c r="C15" s="41">
        <v>18</v>
      </c>
      <c r="D15" s="41">
        <v>85.5</v>
      </c>
      <c r="E15" s="41">
        <v>20</v>
      </c>
      <c r="F15" s="41">
        <v>74.099999999999994</v>
      </c>
      <c r="G15" s="41">
        <v>99.6</v>
      </c>
      <c r="H15" s="41">
        <v>297.2</v>
      </c>
      <c r="I15" s="41">
        <v>754.1</v>
      </c>
      <c r="J15" s="41">
        <v>1432.9</v>
      </c>
      <c r="K15" s="267"/>
    </row>
    <row r="16" spans="1:12" ht="13.5" thickBot="1" x14ac:dyDescent="0.25">
      <c r="A16" s="167">
        <v>2003</v>
      </c>
      <c r="B16" s="41">
        <v>384.5</v>
      </c>
      <c r="C16" s="41">
        <v>18.5</v>
      </c>
      <c r="D16" s="41">
        <v>91.1</v>
      </c>
      <c r="E16" s="41">
        <v>65</v>
      </c>
      <c r="F16" s="41">
        <v>69</v>
      </c>
      <c r="G16" s="41">
        <v>118.9</v>
      </c>
      <c r="H16" s="41">
        <v>362.5</v>
      </c>
      <c r="I16" s="41">
        <v>875.7</v>
      </c>
      <c r="J16" s="41">
        <v>1622.7</v>
      </c>
      <c r="K16" s="267"/>
    </row>
    <row r="17" spans="1:11" ht="13.5" thickBot="1" x14ac:dyDescent="0.25">
      <c r="A17" s="167">
        <v>2004</v>
      </c>
      <c r="B17" s="41">
        <v>385.2</v>
      </c>
      <c r="C17" s="41">
        <v>18.399999999999999</v>
      </c>
      <c r="D17" s="41">
        <v>178.4</v>
      </c>
      <c r="E17" s="41">
        <v>62.5</v>
      </c>
      <c r="F17" s="41">
        <v>71.599999999999994</v>
      </c>
      <c r="G17" s="41">
        <v>144.9</v>
      </c>
      <c r="H17" s="41">
        <v>475.8</v>
      </c>
      <c r="I17" s="41">
        <v>895.1</v>
      </c>
      <c r="J17" s="41">
        <v>1756.1</v>
      </c>
      <c r="K17" s="267"/>
    </row>
    <row r="18" spans="1:11" ht="13.5" thickBot="1" x14ac:dyDescent="0.25">
      <c r="A18" s="167">
        <v>2005</v>
      </c>
      <c r="B18" s="41">
        <v>319.5</v>
      </c>
      <c r="C18" s="41">
        <v>16.3</v>
      </c>
      <c r="D18" s="41">
        <v>191.4</v>
      </c>
      <c r="E18" s="41">
        <v>0</v>
      </c>
      <c r="F18" s="41">
        <v>76.900000000000006</v>
      </c>
      <c r="G18" s="41">
        <v>90.3</v>
      </c>
      <c r="H18" s="41">
        <v>374.9</v>
      </c>
      <c r="I18" s="41">
        <v>799.8</v>
      </c>
      <c r="J18" s="41">
        <v>1494.2</v>
      </c>
      <c r="K18" s="267"/>
    </row>
    <row r="19" spans="1:11" ht="13.5" thickBot="1" x14ac:dyDescent="0.25">
      <c r="A19" s="167">
        <v>2006</v>
      </c>
      <c r="B19" s="41">
        <v>435</v>
      </c>
      <c r="C19" s="41">
        <v>3.9</v>
      </c>
      <c r="D19" s="41">
        <v>201.1</v>
      </c>
      <c r="E19" s="41">
        <v>0</v>
      </c>
      <c r="F19" s="41">
        <v>199</v>
      </c>
      <c r="G19" s="41">
        <v>38.1</v>
      </c>
      <c r="H19" s="41">
        <v>442.3</v>
      </c>
      <c r="I19" s="41">
        <v>820.9</v>
      </c>
      <c r="J19" s="41">
        <v>1698.2</v>
      </c>
      <c r="K19" s="267"/>
    </row>
    <row r="20" spans="1:11" ht="13.5" thickBot="1" x14ac:dyDescent="0.25">
      <c r="A20" s="167">
        <v>2007</v>
      </c>
      <c r="B20" s="41">
        <v>449.1</v>
      </c>
      <c r="C20" s="41">
        <v>0</v>
      </c>
      <c r="D20" s="41">
        <v>139.1</v>
      </c>
      <c r="E20" s="41">
        <v>0.5</v>
      </c>
      <c r="F20" s="41">
        <v>97.9</v>
      </c>
      <c r="G20" s="41">
        <v>32.9</v>
      </c>
      <c r="H20" s="41">
        <v>270.39999999999998</v>
      </c>
      <c r="I20" s="41">
        <v>797.9</v>
      </c>
      <c r="J20" s="41">
        <v>1517.4</v>
      </c>
      <c r="K20" s="267"/>
    </row>
    <row r="21" spans="1:11" ht="13.5" thickBot="1" x14ac:dyDescent="0.25">
      <c r="A21" s="167">
        <v>2008</v>
      </c>
      <c r="B21" s="41">
        <v>451.3</v>
      </c>
      <c r="C21" s="41">
        <v>0</v>
      </c>
      <c r="D21" s="41">
        <v>218.4</v>
      </c>
      <c r="E21" s="41">
        <v>0</v>
      </c>
      <c r="F21" s="41">
        <v>123.3</v>
      </c>
      <c r="G21" s="41">
        <v>95.5</v>
      </c>
      <c r="H21" s="41">
        <v>437.2</v>
      </c>
      <c r="I21" s="41">
        <v>1091.3</v>
      </c>
      <c r="J21" s="41">
        <v>1979.8</v>
      </c>
      <c r="K21" s="267"/>
    </row>
    <row r="22" spans="1:11" ht="13.5" thickBot="1" x14ac:dyDescent="0.25">
      <c r="A22" s="167">
        <v>2009</v>
      </c>
      <c r="B22" s="41">
        <v>603.29999999999995</v>
      </c>
      <c r="C22" s="41">
        <v>0</v>
      </c>
      <c r="D22" s="41">
        <v>281.10000000000002</v>
      </c>
      <c r="E22" s="41">
        <v>5.3</v>
      </c>
      <c r="F22" s="41">
        <v>149.80000000000001</v>
      </c>
      <c r="G22" s="41">
        <v>225.6</v>
      </c>
      <c r="H22" s="41">
        <v>661.8</v>
      </c>
      <c r="I22" s="41">
        <v>1149.2</v>
      </c>
      <c r="J22" s="41">
        <v>2414.3000000000002</v>
      </c>
      <c r="K22" s="267"/>
    </row>
    <row r="23" spans="1:11" ht="13.5" thickBot="1" x14ac:dyDescent="0.25">
      <c r="A23" s="167">
        <v>2010</v>
      </c>
      <c r="B23" s="41">
        <v>827.3</v>
      </c>
      <c r="C23" s="1045">
        <v>1528.8</v>
      </c>
      <c r="D23" s="1046"/>
      <c r="E23" s="1046"/>
      <c r="F23" s="1046"/>
      <c r="G23" s="1046"/>
      <c r="H23" s="1046"/>
      <c r="I23" s="1047"/>
      <c r="J23" s="41">
        <v>2356</v>
      </c>
      <c r="K23" s="267"/>
    </row>
    <row r="24" spans="1:11" ht="13.5" thickBot="1" x14ac:dyDescent="0.25">
      <c r="A24" s="167">
        <v>2011</v>
      </c>
      <c r="B24" s="41">
        <v>488.7</v>
      </c>
      <c r="C24" s="1045">
        <v>1557.3</v>
      </c>
      <c r="D24" s="1046"/>
      <c r="E24" s="1046"/>
      <c r="F24" s="1046"/>
      <c r="G24" s="1046"/>
      <c r="H24" s="1046"/>
      <c r="I24" s="1047"/>
      <c r="J24" s="41">
        <v>2046</v>
      </c>
      <c r="K24" s="267"/>
    </row>
    <row r="25" spans="1:11" ht="13.5" thickBot="1" x14ac:dyDescent="0.25">
      <c r="A25" s="167">
        <v>2012</v>
      </c>
      <c r="B25" s="41">
        <v>777.2</v>
      </c>
      <c r="C25" s="1045">
        <v>1235.8</v>
      </c>
      <c r="D25" s="1046"/>
      <c r="E25" s="1046"/>
      <c r="F25" s="1046"/>
      <c r="G25" s="1046"/>
      <c r="H25" s="1046"/>
      <c r="I25" s="1047"/>
      <c r="J25" s="41" t="s">
        <v>851</v>
      </c>
      <c r="K25" s="267"/>
    </row>
    <row r="26" spans="1:11" ht="13.5" thickBot="1" x14ac:dyDescent="0.25">
      <c r="A26" s="167">
        <v>2013</v>
      </c>
      <c r="B26" s="41">
        <v>1450.6</v>
      </c>
      <c r="C26" s="1045">
        <v>1389.4</v>
      </c>
      <c r="D26" s="1046"/>
      <c r="E26" s="1046"/>
      <c r="F26" s="1046"/>
      <c r="G26" s="1046"/>
      <c r="H26" s="1046"/>
      <c r="I26" s="1047"/>
      <c r="J26" s="41" t="s">
        <v>852</v>
      </c>
      <c r="K26" s="267"/>
    </row>
    <row r="27" spans="1:11" ht="13.5" thickBot="1" x14ac:dyDescent="0.25">
      <c r="A27" s="573">
        <v>2014</v>
      </c>
      <c r="B27" s="185">
        <v>1161.3</v>
      </c>
      <c r="C27" s="979">
        <v>1287.8</v>
      </c>
      <c r="D27" s="1059"/>
      <c r="E27" s="1059"/>
      <c r="F27" s="1059"/>
      <c r="G27" s="1059"/>
      <c r="H27" s="1059"/>
      <c r="I27" s="980"/>
      <c r="J27" s="185">
        <v>2449.1</v>
      </c>
      <c r="K27" s="458"/>
    </row>
    <row r="28" spans="1:11" ht="13.5" thickBot="1" x14ac:dyDescent="0.25">
      <c r="A28" s="573">
        <v>2015</v>
      </c>
      <c r="B28" s="185">
        <v>1679.999</v>
      </c>
      <c r="C28" s="979">
        <v>1234.2729999999999</v>
      </c>
      <c r="D28" s="1059"/>
      <c r="E28" s="1059"/>
      <c r="F28" s="1059"/>
      <c r="G28" s="1059"/>
      <c r="H28" s="1059"/>
      <c r="I28" s="980"/>
      <c r="J28" s="185">
        <v>2914.2719999999999</v>
      </c>
      <c r="K28" s="458"/>
    </row>
    <row r="29" spans="1:11" ht="13.5" thickBot="1" x14ac:dyDescent="0.25">
      <c r="A29" s="618">
        <v>2016</v>
      </c>
      <c r="B29" s="185">
        <v>1557.626</v>
      </c>
      <c r="C29" s="979">
        <v>1188.8920000000001</v>
      </c>
      <c r="D29" s="1059"/>
      <c r="E29" s="1059"/>
      <c r="F29" s="1059"/>
      <c r="G29" s="1059"/>
      <c r="H29" s="1059"/>
      <c r="I29" s="980"/>
      <c r="J29" s="185">
        <v>2746.5189999999998</v>
      </c>
      <c r="K29" s="458"/>
    </row>
    <row r="30" spans="1:11" ht="13.5" thickBot="1" x14ac:dyDescent="0.25">
      <c r="A30" s="654">
        <v>2017</v>
      </c>
      <c r="B30" s="185">
        <v>1989.4590000000001</v>
      </c>
      <c r="C30" s="979">
        <v>1456.5119999999999</v>
      </c>
      <c r="D30" s="1059"/>
      <c r="E30" s="1059"/>
      <c r="F30" s="1059"/>
      <c r="G30" s="1059"/>
      <c r="H30" s="1059"/>
      <c r="I30" s="980"/>
      <c r="J30" s="185">
        <v>3445.971</v>
      </c>
      <c r="K30" s="458"/>
    </row>
    <row r="31" spans="1:11" ht="13.5" thickBot="1" x14ac:dyDescent="0.25">
      <c r="A31" s="830" t="s">
        <v>2440</v>
      </c>
      <c r="B31" s="831"/>
      <c r="C31" s="831"/>
      <c r="D31" s="831"/>
      <c r="E31" s="831"/>
      <c r="F31" s="831"/>
      <c r="G31" s="831"/>
      <c r="H31" s="831"/>
      <c r="I31" s="831"/>
      <c r="J31" s="832"/>
      <c r="K31" s="267"/>
    </row>
    <row r="32" spans="1:11" ht="13.5" thickBot="1" x14ac:dyDescent="0.25">
      <c r="A32" s="167">
        <v>1994</v>
      </c>
      <c r="B32" s="27">
        <v>0.32500000000000001</v>
      </c>
      <c r="C32" s="27">
        <v>0</v>
      </c>
      <c r="D32" s="27">
        <v>1.2999999999999999E-2</v>
      </c>
      <c r="E32" s="27">
        <v>4.4999999999999998E-2</v>
      </c>
      <c r="F32" s="27">
        <v>7.6999999999999999E-2</v>
      </c>
      <c r="G32" s="27">
        <v>2.9000000000000001E-2</v>
      </c>
      <c r="H32" s="27">
        <v>0.16400000000000001</v>
      </c>
      <c r="I32" s="27">
        <v>0.51100000000000001</v>
      </c>
      <c r="J32" s="27">
        <v>1</v>
      </c>
      <c r="K32" s="267"/>
    </row>
    <row r="33" spans="1:11" ht="13.5" thickBot="1" x14ac:dyDescent="0.25">
      <c r="A33" s="167">
        <v>1995</v>
      </c>
      <c r="B33" s="27">
        <v>0.33200000000000002</v>
      </c>
      <c r="C33" s="27">
        <v>0</v>
      </c>
      <c r="D33" s="27">
        <v>4.3999999999999997E-2</v>
      </c>
      <c r="E33" s="27">
        <v>4.7E-2</v>
      </c>
      <c r="F33" s="27">
        <v>4.9000000000000002E-2</v>
      </c>
      <c r="G33" s="27">
        <v>4.7E-2</v>
      </c>
      <c r="H33" s="27">
        <v>0.186</v>
      </c>
      <c r="I33" s="27">
        <v>0.48199999999999998</v>
      </c>
      <c r="J33" s="27">
        <v>1</v>
      </c>
      <c r="K33" s="267"/>
    </row>
    <row r="34" spans="1:11" ht="13.5" thickBot="1" x14ac:dyDescent="0.25">
      <c r="A34" s="167">
        <v>1996</v>
      </c>
      <c r="B34" s="27">
        <v>0.25900000000000001</v>
      </c>
      <c r="C34" s="27">
        <v>0</v>
      </c>
      <c r="D34" s="27">
        <v>4.8000000000000001E-2</v>
      </c>
      <c r="E34" s="27">
        <v>5.6000000000000001E-2</v>
      </c>
      <c r="F34" s="27">
        <v>8.5999999999999993E-2</v>
      </c>
      <c r="G34" s="27">
        <v>2.7E-2</v>
      </c>
      <c r="H34" s="27">
        <v>0.217</v>
      </c>
      <c r="I34" s="27">
        <v>0.52500000000000002</v>
      </c>
      <c r="J34" s="27">
        <v>1</v>
      </c>
      <c r="K34" s="267"/>
    </row>
    <row r="35" spans="1:11" ht="13.5" thickBot="1" x14ac:dyDescent="0.25">
      <c r="A35" s="167">
        <v>1997</v>
      </c>
      <c r="B35" s="27">
        <v>0.224</v>
      </c>
      <c r="C35" s="27">
        <v>5.0000000000000001E-3</v>
      </c>
      <c r="D35" s="27">
        <v>0.17399999999999999</v>
      </c>
      <c r="E35" s="27">
        <v>2E-3</v>
      </c>
      <c r="F35" s="27">
        <v>6.7000000000000004E-2</v>
      </c>
      <c r="G35" s="27">
        <v>0.13100000000000001</v>
      </c>
      <c r="H35" s="27">
        <v>0.379</v>
      </c>
      <c r="I35" s="27">
        <v>0.39700000000000002</v>
      </c>
      <c r="J35" s="27">
        <v>1</v>
      </c>
      <c r="K35" s="267"/>
    </row>
    <row r="36" spans="1:11" ht="13.5" thickBot="1" x14ac:dyDescent="0.25">
      <c r="A36" s="167">
        <v>1998</v>
      </c>
      <c r="B36" s="27">
        <v>0.28799999999999998</v>
      </c>
      <c r="C36" s="27">
        <v>0</v>
      </c>
      <c r="D36" s="27">
        <v>6.3E-2</v>
      </c>
      <c r="E36" s="27">
        <v>1E-3</v>
      </c>
      <c r="F36" s="27">
        <v>3.6999999999999998E-2</v>
      </c>
      <c r="G36" s="27">
        <v>9.2999999999999999E-2</v>
      </c>
      <c r="H36" s="27">
        <v>0.19400000000000001</v>
      </c>
      <c r="I36" s="27">
        <v>0.51800000000000002</v>
      </c>
      <c r="J36" s="27">
        <v>1</v>
      </c>
      <c r="K36" s="267"/>
    </row>
    <row r="37" spans="1:11" ht="13.5" thickBot="1" x14ac:dyDescent="0.25">
      <c r="A37" s="167">
        <v>1999</v>
      </c>
      <c r="B37" s="27">
        <v>0.28699999999999998</v>
      </c>
      <c r="C37" s="27">
        <v>2E-3</v>
      </c>
      <c r="D37" s="27">
        <v>6.4000000000000001E-2</v>
      </c>
      <c r="E37" s="27">
        <v>0</v>
      </c>
      <c r="F37" s="27">
        <v>0.10299999999999999</v>
      </c>
      <c r="G37" s="27">
        <v>0.10100000000000001</v>
      </c>
      <c r="H37" s="27">
        <v>0.27100000000000002</v>
      </c>
      <c r="I37" s="27">
        <v>0.442</v>
      </c>
      <c r="J37" s="27">
        <v>1</v>
      </c>
      <c r="K37" s="267"/>
    </row>
    <row r="38" spans="1:11" ht="13.5" thickBot="1" x14ac:dyDescent="0.25">
      <c r="A38" s="167">
        <v>2000</v>
      </c>
      <c r="B38" s="27">
        <v>0.29099999999999998</v>
      </c>
      <c r="C38" s="27">
        <v>0</v>
      </c>
      <c r="D38" s="27">
        <v>9.5000000000000001E-2</v>
      </c>
      <c r="E38" s="27">
        <v>1E-3</v>
      </c>
      <c r="F38" s="27">
        <v>5.1999999999999998E-2</v>
      </c>
      <c r="G38" s="27">
        <v>7.3999999999999996E-2</v>
      </c>
      <c r="H38" s="27">
        <v>0.222</v>
      </c>
      <c r="I38" s="27">
        <v>0.48699999999999999</v>
      </c>
      <c r="J38" s="27">
        <v>1</v>
      </c>
      <c r="K38" s="267"/>
    </row>
    <row r="39" spans="1:11" ht="13.5" thickBot="1" x14ac:dyDescent="0.25">
      <c r="A39" s="167">
        <v>2001</v>
      </c>
      <c r="B39" s="27">
        <v>0.33400000000000002</v>
      </c>
      <c r="C39" s="27">
        <v>0</v>
      </c>
      <c r="D39" s="27">
        <v>9.9000000000000005E-2</v>
      </c>
      <c r="E39" s="27">
        <v>0</v>
      </c>
      <c r="F39" s="27">
        <v>5.6000000000000001E-2</v>
      </c>
      <c r="G39" s="27">
        <v>0.03</v>
      </c>
      <c r="H39" s="27">
        <v>0.185</v>
      </c>
      <c r="I39" s="27">
        <v>0.48099999999999998</v>
      </c>
      <c r="J39" s="27">
        <v>1</v>
      </c>
      <c r="K39" s="267"/>
    </row>
    <row r="40" spans="1:11" ht="13.5" thickBot="1" x14ac:dyDescent="0.25">
      <c r="A40" s="167">
        <v>2002</v>
      </c>
      <c r="B40" s="27">
        <v>0.26600000000000001</v>
      </c>
      <c r="C40" s="27">
        <v>1.2999999999999999E-2</v>
      </c>
      <c r="D40" s="27">
        <v>0.06</v>
      </c>
      <c r="E40" s="27">
        <v>1.4E-2</v>
      </c>
      <c r="F40" s="27">
        <v>5.1999999999999998E-2</v>
      </c>
      <c r="G40" s="27">
        <v>7.0000000000000007E-2</v>
      </c>
      <c r="H40" s="27">
        <v>0.20699999999999999</v>
      </c>
      <c r="I40" s="27">
        <v>0.52600000000000002</v>
      </c>
      <c r="J40" s="27">
        <v>1</v>
      </c>
      <c r="K40" s="267"/>
    </row>
    <row r="41" spans="1:11" ht="13.5" thickBot="1" x14ac:dyDescent="0.25">
      <c r="A41" s="167">
        <v>2003</v>
      </c>
      <c r="B41" s="27">
        <v>0.23699999999999999</v>
      </c>
      <c r="C41" s="27">
        <v>1.0999999999999999E-2</v>
      </c>
      <c r="D41" s="27">
        <v>5.6000000000000001E-2</v>
      </c>
      <c r="E41" s="27">
        <v>0.04</v>
      </c>
      <c r="F41" s="27">
        <v>4.2999999999999997E-2</v>
      </c>
      <c r="G41" s="27">
        <v>7.2999999999999995E-2</v>
      </c>
      <c r="H41" s="27">
        <v>0.223</v>
      </c>
      <c r="I41" s="27">
        <v>0.54</v>
      </c>
      <c r="J41" s="27">
        <v>1</v>
      </c>
      <c r="K41" s="267"/>
    </row>
    <row r="42" spans="1:11" ht="13.5" thickBot="1" x14ac:dyDescent="0.25">
      <c r="A42" s="167">
        <v>2004</v>
      </c>
      <c r="B42" s="27">
        <v>0.219</v>
      </c>
      <c r="C42" s="27">
        <v>0.01</v>
      </c>
      <c r="D42" s="27">
        <v>0.10199999999999999</v>
      </c>
      <c r="E42" s="27">
        <v>3.5999999999999997E-2</v>
      </c>
      <c r="F42" s="27">
        <v>4.1000000000000002E-2</v>
      </c>
      <c r="G42" s="27">
        <v>8.3000000000000004E-2</v>
      </c>
      <c r="H42" s="27">
        <v>0.27100000000000002</v>
      </c>
      <c r="I42" s="27">
        <v>0.51</v>
      </c>
      <c r="J42" s="27">
        <v>1</v>
      </c>
      <c r="K42" s="267"/>
    </row>
    <row r="43" spans="1:11" ht="13.5" thickBot="1" x14ac:dyDescent="0.25">
      <c r="A43" s="167">
        <v>2005</v>
      </c>
      <c r="B43" s="27">
        <v>0.214</v>
      </c>
      <c r="C43" s="27">
        <v>1.0999999999999999E-2</v>
      </c>
      <c r="D43" s="27">
        <v>0.128</v>
      </c>
      <c r="E43" s="27">
        <v>0</v>
      </c>
      <c r="F43" s="27">
        <v>5.0999999999999997E-2</v>
      </c>
      <c r="G43" s="27">
        <v>0.06</v>
      </c>
      <c r="H43" s="27">
        <v>0.251</v>
      </c>
      <c r="I43" s="27">
        <v>0.53500000000000003</v>
      </c>
      <c r="J43" s="27">
        <v>1</v>
      </c>
      <c r="K43" s="267"/>
    </row>
    <row r="44" spans="1:11" ht="13.5" thickBot="1" x14ac:dyDescent="0.25">
      <c r="A44" s="167">
        <v>2006</v>
      </c>
      <c r="B44" s="27">
        <v>0.25600000000000001</v>
      </c>
      <c r="C44" s="27">
        <v>2E-3</v>
      </c>
      <c r="D44" s="27">
        <v>0.11799999999999999</v>
      </c>
      <c r="E44" s="27">
        <v>0</v>
      </c>
      <c r="F44" s="27">
        <v>0.11700000000000001</v>
      </c>
      <c r="G44" s="27">
        <v>2.1999999999999999E-2</v>
      </c>
      <c r="H44" s="27">
        <v>0.26</v>
      </c>
      <c r="I44" s="27">
        <v>0.48299999999999998</v>
      </c>
      <c r="J44" s="27">
        <v>1</v>
      </c>
      <c r="K44" s="267"/>
    </row>
    <row r="45" spans="1:11" ht="13.5" thickBot="1" x14ac:dyDescent="0.25">
      <c r="A45" s="167">
        <v>2007</v>
      </c>
      <c r="B45" s="27">
        <v>0.29599999999999999</v>
      </c>
      <c r="C45" s="27">
        <v>0</v>
      </c>
      <c r="D45" s="27">
        <v>9.1999999999999998E-2</v>
      </c>
      <c r="E45" s="27">
        <v>0</v>
      </c>
      <c r="F45" s="27">
        <v>6.5000000000000002E-2</v>
      </c>
      <c r="G45" s="27">
        <v>2.1999999999999999E-2</v>
      </c>
      <c r="H45" s="27">
        <v>0.17799999999999999</v>
      </c>
      <c r="I45" s="27">
        <v>0.52600000000000002</v>
      </c>
      <c r="J45" s="27">
        <v>1</v>
      </c>
      <c r="K45" s="267"/>
    </row>
    <row r="46" spans="1:11" ht="13.5" thickBot="1" x14ac:dyDescent="0.25">
      <c r="A46" s="167">
        <v>2008</v>
      </c>
      <c r="B46" s="27">
        <v>0.22800000000000001</v>
      </c>
      <c r="C46" s="27">
        <v>0</v>
      </c>
      <c r="D46" s="27">
        <v>0.11</v>
      </c>
      <c r="E46" s="27">
        <v>0</v>
      </c>
      <c r="F46" s="27">
        <v>6.2E-2</v>
      </c>
      <c r="G46" s="27">
        <v>4.8000000000000001E-2</v>
      </c>
      <c r="H46" s="27">
        <v>0.221</v>
      </c>
      <c r="I46" s="27">
        <v>0.55100000000000005</v>
      </c>
      <c r="J46" s="27">
        <v>1</v>
      </c>
      <c r="K46" s="267"/>
    </row>
    <row r="47" spans="1:11" ht="13.5" thickBot="1" x14ac:dyDescent="0.25">
      <c r="A47" s="167">
        <v>2009</v>
      </c>
      <c r="B47" s="27">
        <v>0.25</v>
      </c>
      <c r="C47" s="27">
        <v>0</v>
      </c>
      <c r="D47" s="27">
        <v>0.11600000000000001</v>
      </c>
      <c r="E47" s="27">
        <v>2E-3</v>
      </c>
      <c r="F47" s="27">
        <v>6.2E-2</v>
      </c>
      <c r="G47" s="27">
        <v>9.2999999999999999E-2</v>
      </c>
      <c r="H47" s="27">
        <v>0.27400000000000002</v>
      </c>
      <c r="I47" s="27">
        <v>0.47599999999999998</v>
      </c>
      <c r="J47" s="27">
        <v>1</v>
      </c>
      <c r="K47" s="267"/>
    </row>
    <row r="48" spans="1:11" ht="13.5" thickBot="1" x14ac:dyDescent="0.25">
      <c r="A48" s="167">
        <v>2010</v>
      </c>
      <c r="B48" s="27">
        <v>0.35099999999999998</v>
      </c>
      <c r="C48" s="870">
        <v>0.64900000000000002</v>
      </c>
      <c r="D48" s="871"/>
      <c r="E48" s="871"/>
      <c r="F48" s="871"/>
      <c r="G48" s="871"/>
      <c r="H48" s="871"/>
      <c r="I48" s="872"/>
      <c r="J48" s="27">
        <v>1</v>
      </c>
      <c r="K48" s="267"/>
    </row>
    <row r="49" spans="1:11" ht="13.5" thickBot="1" x14ac:dyDescent="0.25">
      <c r="A49" s="167">
        <v>2011</v>
      </c>
      <c r="B49" s="27">
        <v>0.23899999999999999</v>
      </c>
      <c r="C49" s="870">
        <v>0.76100000000000001</v>
      </c>
      <c r="D49" s="871"/>
      <c r="E49" s="871"/>
      <c r="F49" s="871"/>
      <c r="G49" s="871"/>
      <c r="H49" s="871"/>
      <c r="I49" s="872"/>
      <c r="J49" s="27">
        <v>1</v>
      </c>
      <c r="K49" s="267"/>
    </row>
    <row r="50" spans="1:11" ht="13.5" thickBot="1" x14ac:dyDescent="0.25">
      <c r="A50" s="167">
        <v>2012</v>
      </c>
      <c r="B50" s="27">
        <v>0.38600000000000001</v>
      </c>
      <c r="C50" s="870">
        <v>0.61399999999999999</v>
      </c>
      <c r="D50" s="871"/>
      <c r="E50" s="871"/>
      <c r="F50" s="871"/>
      <c r="G50" s="871"/>
      <c r="H50" s="871"/>
      <c r="I50" s="872"/>
      <c r="J50" s="27">
        <v>1</v>
      </c>
      <c r="K50" s="267"/>
    </row>
    <row r="51" spans="1:11" ht="13.5" thickBot="1" x14ac:dyDescent="0.25">
      <c r="A51" s="167">
        <v>2013</v>
      </c>
      <c r="B51" s="27">
        <v>0.51100000000000001</v>
      </c>
      <c r="C51" s="870">
        <v>0.48899999999999999</v>
      </c>
      <c r="D51" s="871"/>
      <c r="E51" s="871"/>
      <c r="F51" s="871"/>
      <c r="G51" s="871"/>
      <c r="H51" s="871"/>
      <c r="I51" s="872"/>
      <c r="J51" s="27">
        <v>1</v>
      </c>
      <c r="K51" s="267"/>
    </row>
    <row r="52" spans="1:11" ht="13.5" thickBot="1" x14ac:dyDescent="0.25">
      <c r="A52" s="167">
        <v>2014</v>
      </c>
      <c r="B52" s="174">
        <v>0.47399999999999998</v>
      </c>
      <c r="C52" s="1060">
        <v>0.52600000000000002</v>
      </c>
      <c r="D52" s="1061"/>
      <c r="E52" s="1061"/>
      <c r="F52" s="1061"/>
      <c r="G52" s="1061"/>
      <c r="H52" s="1061"/>
      <c r="I52" s="1062"/>
      <c r="J52" s="174">
        <v>1</v>
      </c>
      <c r="K52" s="267"/>
    </row>
    <row r="53" spans="1:11" ht="13.5" thickBot="1" x14ac:dyDescent="0.25">
      <c r="A53" s="573">
        <v>2015</v>
      </c>
      <c r="B53" s="174">
        <v>0.57647295791195885</v>
      </c>
      <c r="C53" s="1060">
        <v>0.42352704208804115</v>
      </c>
      <c r="D53" s="1061"/>
      <c r="E53" s="1061"/>
      <c r="F53" s="1061"/>
      <c r="G53" s="1061"/>
      <c r="H53" s="1061"/>
      <c r="I53" s="1062"/>
      <c r="J53" s="174">
        <v>1</v>
      </c>
      <c r="K53" s="458"/>
    </row>
    <row r="54" spans="1:11" ht="13.5" thickBot="1" x14ac:dyDescent="0.25">
      <c r="A54" s="618">
        <v>2016</v>
      </c>
      <c r="B54" s="174">
        <v>0.56712733463704423</v>
      </c>
      <c r="C54" s="1060">
        <v>0.4328723012657113</v>
      </c>
      <c r="D54" s="1061"/>
      <c r="E54" s="1061"/>
      <c r="F54" s="1061"/>
      <c r="G54" s="1061"/>
      <c r="H54" s="1061"/>
      <c r="I54" s="1062"/>
      <c r="J54" s="174">
        <v>1</v>
      </c>
      <c r="K54" s="458"/>
    </row>
    <row r="55" spans="1:11" ht="13.5" thickBot="1" x14ac:dyDescent="0.25">
      <c r="A55" s="654">
        <v>2017</v>
      </c>
      <c r="B55" s="174">
        <v>0.57732900247854668</v>
      </c>
      <c r="C55" s="1060">
        <v>0.42267099752145332</v>
      </c>
      <c r="D55" s="1061"/>
      <c r="E55" s="1061"/>
      <c r="F55" s="1061"/>
      <c r="G55" s="1061"/>
      <c r="H55" s="1061"/>
      <c r="I55" s="1062"/>
      <c r="J55" s="174">
        <v>1</v>
      </c>
      <c r="K55" s="458"/>
    </row>
    <row r="56" spans="1:11" x14ac:dyDescent="0.2">
      <c r="A56" s="186" t="s">
        <v>850</v>
      </c>
    </row>
    <row r="57" spans="1:11" x14ac:dyDescent="0.2">
      <c r="A57" s="186" t="s">
        <v>2437</v>
      </c>
    </row>
    <row r="58" spans="1:11" x14ac:dyDescent="0.2">
      <c r="A58" s="412" t="s">
        <v>22</v>
      </c>
    </row>
  </sheetData>
  <mergeCells count="26">
    <mergeCell ref="C55:I55"/>
    <mergeCell ref="A1:J1"/>
    <mergeCell ref="A2:J2"/>
    <mergeCell ref="A3:J3"/>
    <mergeCell ref="A4:A5"/>
    <mergeCell ref="B4:B5"/>
    <mergeCell ref="C4:H4"/>
    <mergeCell ref="I4:I5"/>
    <mergeCell ref="J4:J5"/>
    <mergeCell ref="C54:I54"/>
    <mergeCell ref="C53:I53"/>
    <mergeCell ref="C52:I52"/>
    <mergeCell ref="A6:J6"/>
    <mergeCell ref="C23:I23"/>
    <mergeCell ref="C24:I24"/>
    <mergeCell ref="C25:I25"/>
    <mergeCell ref="C26:I26"/>
    <mergeCell ref="C27:I27"/>
    <mergeCell ref="A31:J31"/>
    <mergeCell ref="C48:I48"/>
    <mergeCell ref="C30:I30"/>
    <mergeCell ref="C49:I49"/>
    <mergeCell ref="C50:I50"/>
    <mergeCell ref="C51:I51"/>
    <mergeCell ref="C28:I28"/>
    <mergeCell ref="C29:I29"/>
  </mergeCells>
  <hyperlinks>
    <hyperlink ref="L3" location="TOC!A1" display="RETURN TO TABLE OF CONTENTS" xr:uid="{00000000-0004-0000-55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J56"/>
  <sheetViews>
    <sheetView workbookViewId="0">
      <pane ySplit="4" topLeftCell="A5" activePane="bottomLeft" state="frozen"/>
      <selection activeCell="V32" sqref="V32"/>
      <selection pane="bottomLeft" activeCell="E18" sqref="E18"/>
    </sheetView>
  </sheetViews>
  <sheetFormatPr defaultRowHeight="12.75" x14ac:dyDescent="0.2"/>
  <cols>
    <col min="2" max="7" width="17.42578125" customWidth="1"/>
    <col min="8" max="8" width="10" bestFit="1" customWidth="1"/>
  </cols>
  <sheetData>
    <row r="1" spans="1:10" x14ac:dyDescent="0.2">
      <c r="A1" s="833" t="s">
        <v>2429</v>
      </c>
      <c r="B1" s="833"/>
      <c r="C1" s="833"/>
      <c r="D1" s="833"/>
      <c r="E1" s="833"/>
      <c r="F1" s="833"/>
      <c r="G1" s="833"/>
      <c r="H1" s="322"/>
      <c r="I1" s="322"/>
      <c r="J1" s="322"/>
    </row>
    <row r="2" spans="1:10" ht="13.5" thickBot="1" x14ac:dyDescent="0.25">
      <c r="A2" s="957" t="s">
        <v>2305</v>
      </c>
      <c r="B2" s="957"/>
      <c r="C2" s="957"/>
      <c r="D2" s="957"/>
      <c r="E2" s="957"/>
      <c r="F2" s="957"/>
      <c r="G2" s="957"/>
      <c r="H2" s="366"/>
      <c r="I2" s="366"/>
      <c r="J2" s="366"/>
    </row>
    <row r="3" spans="1:10" ht="18.75" customHeight="1" thickBot="1" x14ac:dyDescent="0.25">
      <c r="A3" s="1050" t="s">
        <v>2441</v>
      </c>
      <c r="B3" s="1051"/>
      <c r="C3" s="1051"/>
      <c r="D3" s="1051"/>
      <c r="E3" s="1051"/>
      <c r="F3" s="1051"/>
      <c r="G3" s="1063"/>
      <c r="H3" s="267"/>
    </row>
    <row r="4" spans="1:10" ht="32.25" customHeight="1" thickBot="1" x14ac:dyDescent="0.25">
      <c r="A4" s="382" t="s">
        <v>3</v>
      </c>
      <c r="B4" s="382" t="s">
        <v>853</v>
      </c>
      <c r="C4" s="382" t="s">
        <v>854</v>
      </c>
      <c r="D4" s="382" t="s">
        <v>855</v>
      </c>
      <c r="E4" s="142" t="s">
        <v>2442</v>
      </c>
      <c r="F4" s="382" t="s">
        <v>856</v>
      </c>
      <c r="G4" s="382" t="s">
        <v>107</v>
      </c>
      <c r="H4" s="387"/>
      <c r="I4" s="551" t="s">
        <v>2837</v>
      </c>
    </row>
    <row r="5" spans="1:10" ht="13.5" thickBot="1" x14ac:dyDescent="0.25">
      <c r="A5" s="830" t="s">
        <v>2443</v>
      </c>
      <c r="B5" s="831"/>
      <c r="C5" s="831"/>
      <c r="D5" s="831"/>
      <c r="E5" s="831"/>
      <c r="F5" s="831"/>
      <c r="G5" s="832"/>
      <c r="H5" s="267"/>
    </row>
    <row r="6" spans="1:10" ht="13.5" thickBot="1" x14ac:dyDescent="0.25">
      <c r="A6" s="167">
        <v>1994</v>
      </c>
      <c r="B6" s="41">
        <v>1110.4000000000001</v>
      </c>
      <c r="C6" s="41">
        <v>1032</v>
      </c>
      <c r="D6" s="41">
        <v>191.6</v>
      </c>
      <c r="E6" s="41">
        <v>9</v>
      </c>
      <c r="F6" s="41">
        <v>175.1</v>
      </c>
      <c r="G6" s="41">
        <v>2518.1</v>
      </c>
      <c r="H6" s="267"/>
    </row>
    <row r="7" spans="1:10" ht="13.5" thickBot="1" x14ac:dyDescent="0.25">
      <c r="A7" s="167">
        <v>1995</v>
      </c>
      <c r="B7" s="41">
        <v>1594.5</v>
      </c>
      <c r="C7" s="41">
        <v>1218.8</v>
      </c>
      <c r="D7" s="41">
        <v>42.9</v>
      </c>
      <c r="E7" s="41">
        <v>235.4</v>
      </c>
      <c r="F7" s="41">
        <v>222.1</v>
      </c>
      <c r="G7" s="41">
        <v>3313.7</v>
      </c>
      <c r="H7" s="267"/>
    </row>
    <row r="8" spans="1:10" ht="13.5" thickBot="1" x14ac:dyDescent="0.25">
      <c r="A8" s="167">
        <v>1996</v>
      </c>
      <c r="B8" s="41">
        <v>1852.6</v>
      </c>
      <c r="C8" s="41">
        <v>1298.4000000000001</v>
      </c>
      <c r="D8" s="41">
        <v>37.1</v>
      </c>
      <c r="E8" s="41">
        <v>197.5</v>
      </c>
      <c r="F8" s="41">
        <v>120.7</v>
      </c>
      <c r="G8" s="41">
        <v>3506.3</v>
      </c>
      <c r="H8" s="267"/>
    </row>
    <row r="9" spans="1:10" ht="13.5" thickBot="1" x14ac:dyDescent="0.25">
      <c r="A9" s="167">
        <v>1997</v>
      </c>
      <c r="B9" s="41">
        <v>1992</v>
      </c>
      <c r="C9" s="41">
        <v>1668.4</v>
      </c>
      <c r="D9" s="41">
        <v>431.3</v>
      </c>
      <c r="E9" s="41">
        <v>27.4</v>
      </c>
      <c r="F9" s="41">
        <v>18.399999999999999</v>
      </c>
      <c r="G9" s="41">
        <v>4137.5</v>
      </c>
      <c r="H9" s="267"/>
    </row>
    <row r="10" spans="1:10" ht="13.5" thickBot="1" x14ac:dyDescent="0.25">
      <c r="A10" s="167">
        <v>1998</v>
      </c>
      <c r="B10" s="41">
        <v>2005.5</v>
      </c>
      <c r="C10" s="41">
        <v>1617.7</v>
      </c>
      <c r="D10" s="41">
        <v>38.9</v>
      </c>
      <c r="E10" s="41">
        <v>14</v>
      </c>
      <c r="F10" s="41">
        <v>3.3</v>
      </c>
      <c r="G10" s="41">
        <v>3679.4</v>
      </c>
      <c r="H10" s="267"/>
    </row>
    <row r="11" spans="1:10" ht="13.5" thickBot="1" x14ac:dyDescent="0.25">
      <c r="A11" s="167">
        <v>1999</v>
      </c>
      <c r="B11" s="41">
        <v>2134.5</v>
      </c>
      <c r="C11" s="41">
        <v>1461.1</v>
      </c>
      <c r="D11" s="41">
        <v>111</v>
      </c>
      <c r="E11" s="41">
        <v>10.9</v>
      </c>
      <c r="F11" s="41">
        <v>8.4</v>
      </c>
      <c r="G11" s="41">
        <v>3725.9</v>
      </c>
      <c r="H11" s="267"/>
    </row>
    <row r="12" spans="1:10" ht="13.5" thickBot="1" x14ac:dyDescent="0.25">
      <c r="A12" s="167">
        <v>2000</v>
      </c>
      <c r="B12" s="41">
        <v>2590.3000000000002</v>
      </c>
      <c r="C12" s="41">
        <v>1593.2</v>
      </c>
      <c r="D12" s="41">
        <v>68.7</v>
      </c>
      <c r="E12" s="41">
        <v>15.2</v>
      </c>
      <c r="F12" s="41">
        <v>7.5</v>
      </c>
      <c r="G12" s="41">
        <v>4274.8999999999996</v>
      </c>
      <c r="H12" s="267"/>
    </row>
    <row r="13" spans="1:10" ht="13.5" thickBot="1" x14ac:dyDescent="0.25">
      <c r="A13" s="167">
        <v>2001</v>
      </c>
      <c r="B13" s="41">
        <v>3099.9</v>
      </c>
      <c r="C13" s="41">
        <v>2314.3000000000002</v>
      </c>
      <c r="D13" s="41">
        <v>32.700000000000003</v>
      </c>
      <c r="E13" s="39">
        <v>14.3</v>
      </c>
      <c r="F13" s="41">
        <v>7.1</v>
      </c>
      <c r="G13" s="41">
        <v>5468.3</v>
      </c>
      <c r="H13" s="267"/>
    </row>
    <row r="14" spans="1:10" ht="13.5" thickBot="1" x14ac:dyDescent="0.25">
      <c r="A14" s="167">
        <v>2002</v>
      </c>
      <c r="B14" s="41">
        <v>2677.4</v>
      </c>
      <c r="C14" s="41">
        <v>2232.6</v>
      </c>
      <c r="D14" s="41">
        <v>43.4</v>
      </c>
      <c r="E14" s="39">
        <v>35.1</v>
      </c>
      <c r="F14" s="41">
        <v>5.2</v>
      </c>
      <c r="G14" s="41">
        <v>4993.7</v>
      </c>
      <c r="H14" s="267"/>
    </row>
    <row r="15" spans="1:10" ht="13.5" thickBot="1" x14ac:dyDescent="0.25">
      <c r="A15" s="167">
        <v>2003</v>
      </c>
      <c r="B15" s="41">
        <v>2850.4</v>
      </c>
      <c r="C15" s="41">
        <v>1945.1</v>
      </c>
      <c r="D15" s="41">
        <v>248.7</v>
      </c>
      <c r="E15" s="39">
        <v>21.2</v>
      </c>
      <c r="F15" s="41">
        <v>26.4</v>
      </c>
      <c r="G15" s="41">
        <v>5091.8</v>
      </c>
      <c r="H15" s="267"/>
    </row>
    <row r="16" spans="1:10" ht="13.5" thickBot="1" x14ac:dyDescent="0.25">
      <c r="A16" s="167">
        <v>2004</v>
      </c>
      <c r="B16" s="41">
        <v>2261.9</v>
      </c>
      <c r="C16" s="41">
        <v>2312.1999999999998</v>
      </c>
      <c r="D16" s="41">
        <v>225.6</v>
      </c>
      <c r="E16" s="39">
        <v>39.4</v>
      </c>
      <c r="F16" s="41">
        <v>91.1</v>
      </c>
      <c r="G16" s="41">
        <v>4930.2</v>
      </c>
      <c r="H16" s="267"/>
    </row>
    <row r="17" spans="1:8" ht="13.5" thickBot="1" x14ac:dyDescent="0.25">
      <c r="A17" s="167">
        <v>2005</v>
      </c>
      <c r="B17" s="41">
        <v>2153.1</v>
      </c>
      <c r="C17" s="41">
        <v>2035.2</v>
      </c>
      <c r="D17" s="41">
        <v>214.2</v>
      </c>
      <c r="E17" s="39">
        <v>32.700000000000003</v>
      </c>
      <c r="F17" s="41">
        <v>176.5</v>
      </c>
      <c r="G17" s="41">
        <v>4611.7</v>
      </c>
      <c r="H17" s="267"/>
    </row>
    <row r="18" spans="1:8" ht="13.5" thickBot="1" x14ac:dyDescent="0.25">
      <c r="A18" s="167">
        <v>2006</v>
      </c>
      <c r="B18" s="41">
        <v>2498.5</v>
      </c>
      <c r="C18" s="41">
        <v>2463.1999999999998</v>
      </c>
      <c r="D18" s="41">
        <v>112.3</v>
      </c>
      <c r="E18" s="39">
        <v>16.8</v>
      </c>
      <c r="F18" s="41">
        <v>461.3</v>
      </c>
      <c r="G18" s="41">
        <v>5552.1</v>
      </c>
      <c r="H18" s="267"/>
    </row>
    <row r="19" spans="1:8" ht="13.5" thickBot="1" x14ac:dyDescent="0.25">
      <c r="A19" s="167">
        <v>2007</v>
      </c>
      <c r="B19" s="41">
        <v>2768.8</v>
      </c>
      <c r="C19" s="41">
        <v>2382.4</v>
      </c>
      <c r="D19" s="41">
        <v>301.2</v>
      </c>
      <c r="E19" s="39">
        <v>17.899999999999999</v>
      </c>
      <c r="F19" s="41">
        <v>91</v>
      </c>
      <c r="G19" s="41">
        <v>5561.3</v>
      </c>
      <c r="H19" s="267"/>
    </row>
    <row r="20" spans="1:8" ht="13.5" thickBot="1" x14ac:dyDescent="0.25">
      <c r="A20" s="167">
        <v>2008</v>
      </c>
      <c r="B20" s="41">
        <v>3262.7</v>
      </c>
      <c r="C20" s="41">
        <v>2721.2</v>
      </c>
      <c r="D20" s="41">
        <v>295.5</v>
      </c>
      <c r="E20" s="39">
        <v>24.6</v>
      </c>
      <c r="F20" s="41">
        <v>110.7</v>
      </c>
      <c r="G20" s="41">
        <v>6414.7</v>
      </c>
      <c r="H20" s="267"/>
    </row>
    <row r="21" spans="1:8" ht="13.5" thickBot="1" x14ac:dyDescent="0.25">
      <c r="A21" s="167">
        <v>2009</v>
      </c>
      <c r="B21" s="41">
        <v>3373.3</v>
      </c>
      <c r="C21" s="41">
        <v>3253.3</v>
      </c>
      <c r="D21" s="41">
        <v>228.9</v>
      </c>
      <c r="E21" s="41">
        <v>23.8</v>
      </c>
      <c r="F21" s="41">
        <v>216.9</v>
      </c>
      <c r="G21" s="41">
        <v>7096.2</v>
      </c>
      <c r="H21" s="267"/>
    </row>
    <row r="22" spans="1:8" ht="13.5" thickBot="1" x14ac:dyDescent="0.25">
      <c r="A22" s="167">
        <v>2010</v>
      </c>
      <c r="B22" s="41">
        <v>2689.6</v>
      </c>
      <c r="C22" s="41">
        <v>3647.1</v>
      </c>
      <c r="D22" s="41">
        <v>223.3</v>
      </c>
      <c r="E22" s="41">
        <v>60.9</v>
      </c>
      <c r="F22" s="41">
        <v>192.2</v>
      </c>
      <c r="G22" s="41">
        <v>6813.1</v>
      </c>
      <c r="H22" s="267"/>
    </row>
    <row r="23" spans="1:8" ht="13.5" thickBot="1" x14ac:dyDescent="0.25">
      <c r="A23" s="167">
        <v>2011</v>
      </c>
      <c r="B23" s="41">
        <v>2928.3</v>
      </c>
      <c r="C23" s="41">
        <v>3359.4</v>
      </c>
      <c r="D23" s="41">
        <v>313.8</v>
      </c>
      <c r="E23" s="41">
        <v>107.8</v>
      </c>
      <c r="F23" s="41">
        <v>217.1</v>
      </c>
      <c r="G23" s="41">
        <v>6926.4</v>
      </c>
      <c r="H23" s="267"/>
    </row>
    <row r="24" spans="1:8" ht="13.5" thickBot="1" x14ac:dyDescent="0.25">
      <c r="A24" s="167">
        <v>2012</v>
      </c>
      <c r="B24" s="41">
        <v>3907.4</v>
      </c>
      <c r="C24" s="41">
        <v>2797.1</v>
      </c>
      <c r="D24" s="41">
        <v>224.6</v>
      </c>
      <c r="E24" s="41">
        <v>244.6</v>
      </c>
      <c r="F24" s="41">
        <v>342.1</v>
      </c>
      <c r="G24" s="41">
        <v>7515.8</v>
      </c>
      <c r="H24" s="267"/>
    </row>
    <row r="25" spans="1:8" ht="13.5" thickBot="1" x14ac:dyDescent="0.25">
      <c r="A25" s="167">
        <v>2013</v>
      </c>
      <c r="B25" s="41">
        <v>3169.3</v>
      </c>
      <c r="C25" s="41">
        <v>2629.8</v>
      </c>
      <c r="D25" s="41">
        <v>602.5</v>
      </c>
      <c r="E25" s="41">
        <v>207.6</v>
      </c>
      <c r="F25" s="41">
        <v>408.6</v>
      </c>
      <c r="G25" s="41">
        <v>7017.8</v>
      </c>
      <c r="H25" s="267"/>
    </row>
    <row r="26" spans="1:8" ht="13.5" thickBot="1" x14ac:dyDescent="0.25">
      <c r="A26" s="167">
        <v>2014</v>
      </c>
      <c r="B26" s="185">
        <v>2974.2</v>
      </c>
      <c r="C26" s="185">
        <v>2564.5</v>
      </c>
      <c r="D26" s="185">
        <v>1505.1</v>
      </c>
      <c r="E26" s="185">
        <v>216.1</v>
      </c>
      <c r="F26" s="185">
        <v>399.8</v>
      </c>
      <c r="G26" s="185">
        <v>7659.8</v>
      </c>
      <c r="H26" s="267"/>
    </row>
    <row r="27" spans="1:8" ht="13.5" thickBot="1" x14ac:dyDescent="0.25">
      <c r="A27" s="573">
        <v>2015</v>
      </c>
      <c r="B27" s="185">
        <v>3901.4490000000001</v>
      </c>
      <c r="C27" s="185">
        <v>3302.3180000000002</v>
      </c>
      <c r="D27" s="185">
        <v>1120.991</v>
      </c>
      <c r="E27" s="185">
        <v>143.49600000000001</v>
      </c>
      <c r="F27" s="185">
        <v>223.63300000000001</v>
      </c>
      <c r="G27" s="185">
        <v>8691.8870000000006</v>
      </c>
      <c r="H27" s="458"/>
    </row>
    <row r="28" spans="1:8" ht="13.5" thickBot="1" x14ac:dyDescent="0.25">
      <c r="A28" s="618">
        <v>2016</v>
      </c>
      <c r="B28" s="185">
        <v>3477.68</v>
      </c>
      <c r="C28" s="185">
        <v>3158.326</v>
      </c>
      <c r="D28" s="185">
        <v>1246.2070000000001</v>
      </c>
      <c r="E28" s="185">
        <v>238.81100000000001</v>
      </c>
      <c r="F28" s="185">
        <v>174.09800000000001</v>
      </c>
      <c r="G28" s="185">
        <v>8295.1229999999996</v>
      </c>
      <c r="H28" s="458"/>
    </row>
    <row r="29" spans="1:8" ht="13.5" thickBot="1" x14ac:dyDescent="0.25">
      <c r="A29" s="654">
        <v>2017</v>
      </c>
      <c r="B29" s="185">
        <v>2575.4969999999998</v>
      </c>
      <c r="C29" s="185">
        <v>3303.4560000000001</v>
      </c>
      <c r="D29" s="185">
        <v>1085.0630000000001</v>
      </c>
      <c r="E29" s="185">
        <v>368.21499999999997</v>
      </c>
      <c r="F29" s="185">
        <v>117.73</v>
      </c>
      <c r="G29" s="185">
        <v>7449.951</v>
      </c>
      <c r="H29" s="458"/>
    </row>
    <row r="30" spans="1:8" ht="13.5" thickBot="1" x14ac:dyDescent="0.25">
      <c r="A30" s="830" t="s">
        <v>2444</v>
      </c>
      <c r="B30" s="831"/>
      <c r="C30" s="831"/>
      <c r="D30" s="831"/>
      <c r="E30" s="831"/>
      <c r="F30" s="831"/>
      <c r="G30" s="832"/>
      <c r="H30" s="267"/>
    </row>
    <row r="31" spans="1:8" ht="13.5" thickBot="1" x14ac:dyDescent="0.25">
      <c r="A31" s="167">
        <v>1994</v>
      </c>
      <c r="B31" s="27">
        <v>0.441</v>
      </c>
      <c r="C31" s="27">
        <v>0.41</v>
      </c>
      <c r="D31" s="27">
        <v>7.5999999999999998E-2</v>
      </c>
      <c r="E31" s="27">
        <v>4.0000000000000001E-3</v>
      </c>
      <c r="F31" s="27">
        <v>7.0000000000000007E-2</v>
      </c>
      <c r="G31" s="27">
        <v>1</v>
      </c>
      <c r="H31" s="267"/>
    </row>
    <row r="32" spans="1:8" ht="13.5" thickBot="1" x14ac:dyDescent="0.25">
      <c r="A32" s="167">
        <v>1995</v>
      </c>
      <c r="B32" s="27">
        <v>0.48099999999999998</v>
      </c>
      <c r="C32" s="27">
        <v>0.36799999999999999</v>
      </c>
      <c r="D32" s="27">
        <v>1.2999999999999999E-2</v>
      </c>
      <c r="E32" s="27">
        <v>7.0999999999999994E-2</v>
      </c>
      <c r="F32" s="27">
        <v>6.7000000000000004E-2</v>
      </c>
      <c r="G32" s="27">
        <v>1</v>
      </c>
      <c r="H32" s="267"/>
    </row>
    <row r="33" spans="1:8" ht="13.5" thickBot="1" x14ac:dyDescent="0.25">
      <c r="A33" s="167">
        <v>1996</v>
      </c>
      <c r="B33" s="27">
        <v>0.52800000000000002</v>
      </c>
      <c r="C33" s="27">
        <v>0.37</v>
      </c>
      <c r="D33" s="27">
        <v>1.0999999999999999E-2</v>
      </c>
      <c r="E33" s="27">
        <v>5.6000000000000001E-2</v>
      </c>
      <c r="F33" s="27">
        <v>3.4000000000000002E-2</v>
      </c>
      <c r="G33" s="27">
        <v>1</v>
      </c>
      <c r="H33" s="267"/>
    </row>
    <row r="34" spans="1:8" ht="13.5" thickBot="1" x14ac:dyDescent="0.25">
      <c r="A34" s="167">
        <v>1997</v>
      </c>
      <c r="B34" s="27">
        <v>0.48099999999999998</v>
      </c>
      <c r="C34" s="27">
        <v>0.40300000000000002</v>
      </c>
      <c r="D34" s="27">
        <v>0.104</v>
      </c>
      <c r="E34" s="27">
        <v>7.0000000000000001E-3</v>
      </c>
      <c r="F34" s="27">
        <v>4.0000000000000001E-3</v>
      </c>
      <c r="G34" s="27">
        <v>1</v>
      </c>
      <c r="H34" s="267"/>
    </row>
    <row r="35" spans="1:8" ht="13.5" thickBot="1" x14ac:dyDescent="0.25">
      <c r="A35" s="167">
        <v>1998</v>
      </c>
      <c r="B35" s="27">
        <v>0.54500000000000004</v>
      </c>
      <c r="C35" s="27">
        <v>0.44</v>
      </c>
      <c r="D35" s="27">
        <v>1.0999999999999999E-2</v>
      </c>
      <c r="E35" s="27">
        <v>4.0000000000000001E-3</v>
      </c>
      <c r="F35" s="27">
        <v>1E-3</v>
      </c>
      <c r="G35" s="27">
        <v>1</v>
      </c>
      <c r="H35" s="267"/>
    </row>
    <row r="36" spans="1:8" ht="13.5" thickBot="1" x14ac:dyDescent="0.25">
      <c r="A36" s="167">
        <v>1999</v>
      </c>
      <c r="B36" s="27">
        <v>0.57299999999999995</v>
      </c>
      <c r="C36" s="27">
        <v>0.39200000000000002</v>
      </c>
      <c r="D36" s="27">
        <v>0.03</v>
      </c>
      <c r="E36" s="27">
        <v>3.0000000000000001E-3</v>
      </c>
      <c r="F36" s="27">
        <v>2E-3</v>
      </c>
      <c r="G36" s="27">
        <v>1</v>
      </c>
      <c r="H36" s="267"/>
    </row>
    <row r="37" spans="1:8" ht="13.5" thickBot="1" x14ac:dyDescent="0.25">
      <c r="A37" s="167">
        <v>2000</v>
      </c>
      <c r="B37" s="27">
        <v>0.60599999999999998</v>
      </c>
      <c r="C37" s="27">
        <v>0.373</v>
      </c>
      <c r="D37" s="27">
        <v>1.6E-2</v>
      </c>
      <c r="E37" s="27">
        <v>4.0000000000000001E-3</v>
      </c>
      <c r="F37" s="27">
        <v>2E-3</v>
      </c>
      <c r="G37" s="27">
        <v>1</v>
      </c>
      <c r="H37" s="267"/>
    </row>
    <row r="38" spans="1:8" ht="13.5" thickBot="1" x14ac:dyDescent="0.25">
      <c r="A38" s="167">
        <v>2001</v>
      </c>
      <c r="B38" s="27">
        <v>0.56699999999999995</v>
      </c>
      <c r="C38" s="27">
        <v>0.42299999999999999</v>
      </c>
      <c r="D38" s="27">
        <v>6.0000000000000001E-3</v>
      </c>
      <c r="E38" s="27">
        <v>3.0000000000000001E-3</v>
      </c>
      <c r="F38" s="27">
        <v>1E-3</v>
      </c>
      <c r="G38" s="27">
        <v>1</v>
      </c>
      <c r="H38" s="267"/>
    </row>
    <row r="39" spans="1:8" ht="13.5" thickBot="1" x14ac:dyDescent="0.25">
      <c r="A39" s="167">
        <v>2002</v>
      </c>
      <c r="B39" s="27">
        <v>0.53600000000000003</v>
      </c>
      <c r="C39" s="27">
        <v>0.44700000000000001</v>
      </c>
      <c r="D39" s="27">
        <v>8.9999999999999993E-3</v>
      </c>
      <c r="E39" s="27">
        <v>7.0000000000000001E-3</v>
      </c>
      <c r="F39" s="27">
        <v>1E-3</v>
      </c>
      <c r="G39" s="27">
        <v>1</v>
      </c>
      <c r="H39" s="267"/>
    </row>
    <row r="40" spans="1:8" ht="13.5" thickBot="1" x14ac:dyDescent="0.25">
      <c r="A40" s="167">
        <v>2003</v>
      </c>
      <c r="B40" s="27">
        <v>0.56000000000000005</v>
      </c>
      <c r="C40" s="27">
        <v>0.38200000000000001</v>
      </c>
      <c r="D40" s="27">
        <v>4.9000000000000002E-2</v>
      </c>
      <c r="E40" s="27">
        <v>4.0000000000000001E-3</v>
      </c>
      <c r="F40" s="27">
        <v>5.0000000000000001E-3</v>
      </c>
      <c r="G40" s="27">
        <v>1</v>
      </c>
      <c r="H40" s="267"/>
    </row>
    <row r="41" spans="1:8" ht="13.5" thickBot="1" x14ac:dyDescent="0.25">
      <c r="A41" s="167">
        <v>2004</v>
      </c>
      <c r="B41" s="27">
        <v>0.45900000000000002</v>
      </c>
      <c r="C41" s="27">
        <v>0.46899999999999997</v>
      </c>
      <c r="D41" s="27">
        <v>4.5999999999999999E-2</v>
      </c>
      <c r="E41" s="27">
        <v>8.0000000000000002E-3</v>
      </c>
      <c r="F41" s="27">
        <v>1.7999999999999999E-2</v>
      </c>
      <c r="G41" s="27">
        <v>1</v>
      </c>
      <c r="H41" s="267"/>
    </row>
    <row r="42" spans="1:8" ht="13.5" thickBot="1" x14ac:dyDescent="0.25">
      <c r="A42" s="167">
        <v>2005</v>
      </c>
      <c r="B42" s="27">
        <v>0.46700000000000003</v>
      </c>
      <c r="C42" s="27">
        <v>0.441</v>
      </c>
      <c r="D42" s="27">
        <v>4.5999999999999999E-2</v>
      </c>
      <c r="E42" s="27">
        <v>7.0000000000000001E-3</v>
      </c>
      <c r="F42" s="27">
        <v>3.7999999999999999E-2</v>
      </c>
      <c r="G42" s="27">
        <v>1</v>
      </c>
      <c r="H42" s="267"/>
    </row>
    <row r="43" spans="1:8" ht="13.5" thickBot="1" x14ac:dyDescent="0.25">
      <c r="A43" s="167">
        <v>2006</v>
      </c>
      <c r="B43" s="27">
        <v>0.45</v>
      </c>
      <c r="C43" s="27">
        <v>0.44400000000000001</v>
      </c>
      <c r="D43" s="27">
        <v>0.02</v>
      </c>
      <c r="E43" s="27">
        <v>3.0000000000000001E-3</v>
      </c>
      <c r="F43" s="27">
        <v>8.3000000000000004E-2</v>
      </c>
      <c r="G43" s="27">
        <v>1</v>
      </c>
      <c r="H43" s="267"/>
    </row>
    <row r="44" spans="1:8" ht="13.5" thickBot="1" x14ac:dyDescent="0.25">
      <c r="A44" s="167">
        <v>2007</v>
      </c>
      <c r="B44" s="27">
        <v>0.498</v>
      </c>
      <c r="C44" s="27">
        <v>0.42799999999999999</v>
      </c>
      <c r="D44" s="27">
        <v>5.3999999999999999E-2</v>
      </c>
      <c r="E44" s="27">
        <v>3.0000000000000001E-3</v>
      </c>
      <c r="F44" s="27">
        <v>1.6E-2</v>
      </c>
      <c r="G44" s="27">
        <v>1</v>
      </c>
      <c r="H44" s="267"/>
    </row>
    <row r="45" spans="1:8" ht="13.5" thickBot="1" x14ac:dyDescent="0.25">
      <c r="A45" s="167">
        <v>2008</v>
      </c>
      <c r="B45" s="27">
        <v>0.50900000000000001</v>
      </c>
      <c r="C45" s="27">
        <v>0.42399999999999999</v>
      </c>
      <c r="D45" s="27">
        <v>4.5999999999999999E-2</v>
      </c>
      <c r="E45" s="27">
        <v>4.0000000000000001E-3</v>
      </c>
      <c r="F45" s="27">
        <v>1.7000000000000001E-2</v>
      </c>
      <c r="G45" s="27">
        <v>1</v>
      </c>
      <c r="H45" s="267"/>
    </row>
    <row r="46" spans="1:8" ht="13.5" thickBot="1" x14ac:dyDescent="0.25">
      <c r="A46" s="167">
        <v>2009</v>
      </c>
      <c r="B46" s="27">
        <v>0.47499999999999998</v>
      </c>
      <c r="C46" s="27">
        <v>0.45800000000000002</v>
      </c>
      <c r="D46" s="27">
        <v>3.2000000000000001E-2</v>
      </c>
      <c r="E46" s="27">
        <v>3.0000000000000001E-3</v>
      </c>
      <c r="F46" s="27">
        <v>3.1E-2</v>
      </c>
      <c r="G46" s="27">
        <v>1</v>
      </c>
      <c r="H46" s="267"/>
    </row>
    <row r="47" spans="1:8" ht="13.5" thickBot="1" x14ac:dyDescent="0.25">
      <c r="A47" s="167">
        <v>2010</v>
      </c>
      <c r="B47" s="27">
        <v>0.39500000000000002</v>
      </c>
      <c r="C47" s="27">
        <v>0.53500000000000003</v>
      </c>
      <c r="D47" s="27">
        <v>3.3000000000000002E-2</v>
      </c>
      <c r="E47" s="27">
        <v>8.9999999999999993E-3</v>
      </c>
      <c r="F47" s="27">
        <v>2.8000000000000001E-2</v>
      </c>
      <c r="G47" s="27">
        <v>1</v>
      </c>
      <c r="H47" s="267"/>
    </row>
    <row r="48" spans="1:8" ht="13.5" thickBot="1" x14ac:dyDescent="0.25">
      <c r="A48" s="167">
        <v>2011</v>
      </c>
      <c r="B48" s="27">
        <v>0.42299999999999999</v>
      </c>
      <c r="C48" s="27">
        <v>0.48499999999999999</v>
      </c>
      <c r="D48" s="27">
        <v>4.4999999999999998E-2</v>
      </c>
      <c r="E48" s="27">
        <v>1.6E-2</v>
      </c>
      <c r="F48" s="27">
        <v>3.1E-2</v>
      </c>
      <c r="G48" s="27">
        <v>1</v>
      </c>
      <c r="H48" s="267"/>
    </row>
    <row r="49" spans="1:8" ht="13.5" thickBot="1" x14ac:dyDescent="0.25">
      <c r="A49" s="167">
        <v>2012</v>
      </c>
      <c r="B49" s="27">
        <v>0.52</v>
      </c>
      <c r="C49" s="27">
        <v>0.372</v>
      </c>
      <c r="D49" s="27">
        <v>0.03</v>
      </c>
      <c r="E49" s="27">
        <v>3.3000000000000002E-2</v>
      </c>
      <c r="F49" s="27">
        <v>4.5999999999999999E-2</v>
      </c>
      <c r="G49" s="27">
        <v>1</v>
      </c>
      <c r="H49" s="267"/>
    </row>
    <row r="50" spans="1:8" ht="13.5" thickBot="1" x14ac:dyDescent="0.25">
      <c r="A50" s="167">
        <v>2013</v>
      </c>
      <c r="B50" s="27">
        <v>0.45200000000000001</v>
      </c>
      <c r="C50" s="27">
        <v>0.375</v>
      </c>
      <c r="D50" s="27">
        <v>8.5999999999999993E-2</v>
      </c>
      <c r="E50" s="27">
        <v>0.03</v>
      </c>
      <c r="F50" s="27">
        <v>5.8000000000000003E-2</v>
      </c>
      <c r="G50" s="27">
        <v>1</v>
      </c>
      <c r="H50" s="267"/>
    </row>
    <row r="51" spans="1:8" ht="13.5" thickBot="1" x14ac:dyDescent="0.25">
      <c r="A51" s="167">
        <v>2014</v>
      </c>
      <c r="B51" s="174">
        <v>0.38800000000000001</v>
      </c>
      <c r="C51" s="174">
        <v>0.33500000000000002</v>
      </c>
      <c r="D51" s="174">
        <v>0.19600000000000001</v>
      </c>
      <c r="E51" s="174">
        <v>2.8000000000000001E-2</v>
      </c>
      <c r="F51" s="174">
        <v>5.1999999999999998E-2</v>
      </c>
      <c r="G51" s="174">
        <v>1</v>
      </c>
      <c r="H51" s="267"/>
    </row>
    <row r="52" spans="1:8" ht="13.5" thickBot="1" x14ac:dyDescent="0.25">
      <c r="A52" s="573">
        <v>2015</v>
      </c>
      <c r="B52" s="174">
        <v>0.4488609895641763</v>
      </c>
      <c r="C52" s="174">
        <v>0.37993107825722999</v>
      </c>
      <c r="D52" s="174">
        <v>0.12896980828213711</v>
      </c>
      <c r="E52" s="174">
        <v>1.650918839602954E-2</v>
      </c>
      <c r="F52" s="174">
        <v>2.5728935500427007E-2</v>
      </c>
      <c r="G52" s="174">
        <v>1</v>
      </c>
      <c r="H52" s="458"/>
    </row>
    <row r="53" spans="1:8" ht="13.5" thickBot="1" x14ac:dyDescent="0.25">
      <c r="A53" s="618">
        <v>2016</v>
      </c>
      <c r="B53" s="174">
        <v>0.41924393405619181</v>
      </c>
      <c r="C53" s="174">
        <v>0.38074492686847444</v>
      </c>
      <c r="D53" s="174">
        <v>0.15023369755939728</v>
      </c>
      <c r="E53" s="174">
        <v>2.8789325969006126E-2</v>
      </c>
      <c r="F53" s="174">
        <v>2.0987994994167057E-2</v>
      </c>
      <c r="G53" s="174">
        <v>1</v>
      </c>
      <c r="H53" s="458"/>
    </row>
    <row r="54" spans="1:8" ht="13.5" thickBot="1" x14ac:dyDescent="0.25">
      <c r="A54" s="654">
        <v>2017</v>
      </c>
      <c r="B54" s="174">
        <v>0.34570656907676306</v>
      </c>
      <c r="C54" s="174">
        <v>0.44341982920424577</v>
      </c>
      <c r="D54" s="174">
        <v>0.14564699821515606</v>
      </c>
      <c r="E54" s="174">
        <v>4.9425157292980852E-2</v>
      </c>
      <c r="F54" s="174">
        <v>1.5802788501561957E-2</v>
      </c>
      <c r="G54" s="174">
        <v>1</v>
      </c>
      <c r="H54" s="458"/>
    </row>
    <row r="55" spans="1:8" x14ac:dyDescent="0.2">
      <c r="A55" s="186" t="s">
        <v>2433</v>
      </c>
    </row>
    <row r="56" spans="1:8" x14ac:dyDescent="0.2">
      <c r="A56" s="412" t="s">
        <v>22</v>
      </c>
    </row>
  </sheetData>
  <mergeCells count="5">
    <mergeCell ref="A5:G5"/>
    <mergeCell ref="A30:G30"/>
    <mergeCell ref="A1:G1"/>
    <mergeCell ref="A2:G2"/>
    <mergeCell ref="A3:G3"/>
  </mergeCells>
  <hyperlinks>
    <hyperlink ref="I4" location="TOC!A1" display="RETURN TO TABLE OF CONTENTS" xr:uid="{00000000-0004-0000-56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J101"/>
  <sheetViews>
    <sheetView workbookViewId="0">
      <pane ySplit="5" topLeftCell="A27" activePane="bottomLeft" state="frozen"/>
      <selection activeCell="W6" sqref="W6"/>
      <selection pane="bottomLeft" activeCell="M19" sqref="M19"/>
    </sheetView>
  </sheetViews>
  <sheetFormatPr defaultRowHeight="12.75" x14ac:dyDescent="0.2"/>
  <cols>
    <col min="1" max="1" width="15.85546875" customWidth="1"/>
    <col min="2" max="8" width="14.85546875" customWidth="1"/>
  </cols>
  <sheetData>
    <row r="1" spans="1:10" ht="12.75" customHeight="1" x14ac:dyDescent="0.2">
      <c r="A1" s="833" t="s">
        <v>2429</v>
      </c>
      <c r="B1" s="833"/>
      <c r="C1" s="833"/>
      <c r="D1" s="833"/>
      <c r="E1" s="833"/>
      <c r="F1" s="833"/>
      <c r="G1" s="833"/>
      <c r="H1" s="833"/>
    </row>
    <row r="2" spans="1:10" ht="13.5" customHeight="1" thickBot="1" x14ac:dyDescent="0.25">
      <c r="A2" s="826" t="s">
        <v>2305</v>
      </c>
      <c r="B2" s="826"/>
      <c r="C2" s="826"/>
      <c r="D2" s="826"/>
      <c r="E2" s="826"/>
      <c r="F2" s="826"/>
      <c r="G2" s="826"/>
      <c r="H2" s="826"/>
    </row>
    <row r="3" spans="1:10" ht="13.5" thickBot="1" x14ac:dyDescent="0.25">
      <c r="A3" s="835" t="s">
        <v>2445</v>
      </c>
      <c r="B3" s="836"/>
      <c r="C3" s="836"/>
      <c r="D3" s="836"/>
      <c r="E3" s="836"/>
      <c r="F3" s="836"/>
      <c r="G3" s="836"/>
      <c r="H3" s="837"/>
    </row>
    <row r="4" spans="1:10" ht="13.5" customHeight="1" thickBot="1" x14ac:dyDescent="0.25">
      <c r="A4" s="818" t="s">
        <v>857</v>
      </c>
      <c r="B4" s="818" t="s">
        <v>3</v>
      </c>
      <c r="C4" s="820" t="s">
        <v>212</v>
      </c>
      <c r="D4" s="821"/>
      <c r="E4" s="821"/>
      <c r="F4" s="821"/>
      <c r="G4" s="821"/>
      <c r="H4" s="822"/>
    </row>
    <row r="5" spans="1:10" ht="34.5" thickBot="1" x14ac:dyDescent="0.25">
      <c r="A5" s="851"/>
      <c r="B5" s="851"/>
      <c r="C5" s="662" t="s">
        <v>858</v>
      </c>
      <c r="D5" s="662" t="s">
        <v>246</v>
      </c>
      <c r="E5" s="662" t="s">
        <v>859</v>
      </c>
      <c r="F5" s="662" t="s">
        <v>860</v>
      </c>
      <c r="G5" s="662" t="s">
        <v>658</v>
      </c>
      <c r="H5" s="659" t="s">
        <v>861</v>
      </c>
      <c r="J5" s="551" t="s">
        <v>2837</v>
      </c>
    </row>
    <row r="6" spans="1:10" ht="20.25" customHeight="1" thickBot="1" x14ac:dyDescent="0.25">
      <c r="A6" s="830" t="s">
        <v>862</v>
      </c>
      <c r="B6" s="831"/>
      <c r="C6" s="831"/>
      <c r="D6" s="831"/>
      <c r="E6" s="831"/>
      <c r="F6" s="831"/>
      <c r="G6" s="831"/>
      <c r="H6" s="832"/>
    </row>
    <row r="7" spans="1:10" ht="14.25" customHeight="1" thickBot="1" x14ac:dyDescent="0.25">
      <c r="A7" s="851" t="s">
        <v>863</v>
      </c>
      <c r="B7" s="178">
        <v>2009</v>
      </c>
      <c r="C7" s="692">
        <v>50202</v>
      </c>
      <c r="D7" s="692" t="s">
        <v>79</v>
      </c>
      <c r="E7" s="692">
        <v>8184</v>
      </c>
      <c r="F7" s="692">
        <v>7448</v>
      </c>
      <c r="G7" s="126">
        <v>53</v>
      </c>
      <c r="H7" s="126">
        <v>65887</v>
      </c>
    </row>
    <row r="8" spans="1:10" ht="13.5" thickBot="1" x14ac:dyDescent="0.25">
      <c r="A8" s="851"/>
      <c r="B8" s="178">
        <v>2010</v>
      </c>
      <c r="C8" s="388">
        <v>50258</v>
      </c>
      <c r="D8" s="388" t="s">
        <v>79</v>
      </c>
      <c r="E8" s="388">
        <v>8120</v>
      </c>
      <c r="F8" s="388">
        <v>7678</v>
      </c>
      <c r="G8" s="253">
        <v>41</v>
      </c>
      <c r="H8" s="253">
        <v>66097</v>
      </c>
    </row>
    <row r="9" spans="1:10" ht="13.5" thickBot="1" x14ac:dyDescent="0.25">
      <c r="A9" s="851"/>
      <c r="B9" s="574">
        <v>2011</v>
      </c>
      <c r="C9" s="388">
        <v>49143</v>
      </c>
      <c r="D9" s="388" t="s">
        <v>79</v>
      </c>
      <c r="E9" s="388">
        <v>8200</v>
      </c>
      <c r="F9" s="388">
        <v>7689</v>
      </c>
      <c r="G9" s="253">
        <v>48</v>
      </c>
      <c r="H9" s="253">
        <v>65080</v>
      </c>
    </row>
    <row r="10" spans="1:10" ht="13.5" thickBot="1" x14ac:dyDescent="0.25">
      <c r="A10" s="851"/>
      <c r="B10" s="574">
        <v>2012</v>
      </c>
      <c r="C10" s="388">
        <v>51127</v>
      </c>
      <c r="D10" s="388" t="s">
        <v>79</v>
      </c>
      <c r="E10" s="388">
        <v>6864</v>
      </c>
      <c r="F10" s="388">
        <v>7817</v>
      </c>
      <c r="G10" s="253">
        <v>52</v>
      </c>
      <c r="H10" s="253">
        <v>65860</v>
      </c>
    </row>
    <row r="11" spans="1:10" ht="13.5" thickBot="1" x14ac:dyDescent="0.25">
      <c r="A11" s="851"/>
      <c r="B11" s="574">
        <v>2013</v>
      </c>
      <c r="C11" s="388">
        <v>52658</v>
      </c>
      <c r="D11" s="388" t="s">
        <v>79</v>
      </c>
      <c r="E11" s="388">
        <v>6981</v>
      </c>
      <c r="F11" s="388">
        <v>7972</v>
      </c>
      <c r="G11" s="253">
        <v>51</v>
      </c>
      <c r="H11" s="253">
        <v>67662</v>
      </c>
    </row>
    <row r="12" spans="1:10" ht="13.5" thickBot="1" x14ac:dyDescent="0.25">
      <c r="A12" s="851"/>
      <c r="B12" s="574">
        <v>2014</v>
      </c>
      <c r="C12" s="388">
        <v>51973</v>
      </c>
      <c r="D12" s="388">
        <v>2580</v>
      </c>
      <c r="E12" s="388">
        <v>6140</v>
      </c>
      <c r="F12" s="388">
        <v>8024</v>
      </c>
      <c r="G12" s="253">
        <v>56</v>
      </c>
      <c r="H12" s="253">
        <v>68773</v>
      </c>
    </row>
    <row r="13" spans="1:10" ht="13.5" thickBot="1" x14ac:dyDescent="0.25">
      <c r="A13" s="851"/>
      <c r="B13" s="574">
        <v>2015</v>
      </c>
      <c r="C13" s="388">
        <v>49355</v>
      </c>
      <c r="D13" s="388">
        <v>9313</v>
      </c>
      <c r="E13" s="388">
        <v>5498</v>
      </c>
      <c r="F13" s="388">
        <v>8100</v>
      </c>
      <c r="G13" s="253">
        <v>51</v>
      </c>
      <c r="H13" s="253">
        <v>72317</v>
      </c>
    </row>
    <row r="14" spans="1:10" ht="13.5" thickBot="1" x14ac:dyDescent="0.25">
      <c r="A14" s="851"/>
      <c r="B14" s="663">
        <v>2016</v>
      </c>
      <c r="C14" s="388">
        <v>44041</v>
      </c>
      <c r="D14" s="388">
        <v>11674</v>
      </c>
      <c r="E14" s="388">
        <v>4623</v>
      </c>
      <c r="F14" s="388">
        <v>7956</v>
      </c>
      <c r="G14" s="253">
        <v>39</v>
      </c>
      <c r="H14" s="253">
        <v>68333</v>
      </c>
    </row>
    <row r="15" spans="1:10" ht="13.5" thickBot="1" x14ac:dyDescent="0.25">
      <c r="A15" s="819"/>
      <c r="B15" s="663">
        <v>2017</v>
      </c>
      <c r="C15" s="388">
        <v>42029</v>
      </c>
      <c r="D15" s="388">
        <v>12342</v>
      </c>
      <c r="E15" s="388">
        <v>4406</v>
      </c>
      <c r="F15" s="388">
        <v>7957</v>
      </c>
      <c r="G15" s="253">
        <v>30</v>
      </c>
      <c r="H15" s="253">
        <v>66764</v>
      </c>
    </row>
    <row r="16" spans="1:10" ht="13.5" customHeight="1" thickBot="1" x14ac:dyDescent="0.25">
      <c r="A16" s="818" t="s">
        <v>864</v>
      </c>
      <c r="B16" s="574">
        <v>2009</v>
      </c>
      <c r="C16" s="388">
        <v>11171</v>
      </c>
      <c r="D16" s="388" t="s">
        <v>79</v>
      </c>
      <c r="E16" s="388">
        <v>3609</v>
      </c>
      <c r="F16" s="388">
        <v>5546</v>
      </c>
      <c r="G16" s="253">
        <v>7</v>
      </c>
      <c r="H16" s="253">
        <v>20333</v>
      </c>
    </row>
    <row r="17" spans="1:8" ht="13.5" thickBot="1" x14ac:dyDescent="0.25">
      <c r="A17" s="851"/>
      <c r="B17" s="574">
        <v>2010</v>
      </c>
      <c r="C17" s="388">
        <v>11363</v>
      </c>
      <c r="D17" s="388" t="s">
        <v>79</v>
      </c>
      <c r="E17" s="388">
        <v>4090</v>
      </c>
      <c r="F17" s="388">
        <v>5654</v>
      </c>
      <c r="G17" s="253">
        <v>7</v>
      </c>
      <c r="H17" s="253">
        <v>21114</v>
      </c>
    </row>
    <row r="18" spans="1:8" ht="13.5" thickBot="1" x14ac:dyDescent="0.25">
      <c r="A18" s="851"/>
      <c r="B18" s="574">
        <v>2011</v>
      </c>
      <c r="C18" s="388">
        <v>11603</v>
      </c>
      <c r="D18" s="388" t="s">
        <v>79</v>
      </c>
      <c r="E18" s="388">
        <v>3850</v>
      </c>
      <c r="F18" s="388">
        <v>5618</v>
      </c>
      <c r="G18" s="253">
        <v>7</v>
      </c>
      <c r="H18" s="253">
        <v>21078</v>
      </c>
    </row>
    <row r="19" spans="1:8" ht="13.5" thickBot="1" x14ac:dyDescent="0.25">
      <c r="A19" s="851"/>
      <c r="B19" s="574">
        <v>2012</v>
      </c>
      <c r="C19" s="388">
        <v>11953</v>
      </c>
      <c r="D19" s="388" t="s">
        <v>79</v>
      </c>
      <c r="E19" s="388">
        <v>4051</v>
      </c>
      <c r="F19" s="388">
        <v>5399</v>
      </c>
      <c r="G19" s="253">
        <v>7</v>
      </c>
      <c r="H19" s="253">
        <v>21410</v>
      </c>
    </row>
    <row r="20" spans="1:8" ht="13.5" thickBot="1" x14ac:dyDescent="0.25">
      <c r="A20" s="851"/>
      <c r="B20" s="574">
        <v>2013</v>
      </c>
      <c r="C20" s="388">
        <v>13093</v>
      </c>
      <c r="D20" s="388" t="s">
        <v>79</v>
      </c>
      <c r="E20" s="388">
        <v>4560</v>
      </c>
      <c r="F20" s="388">
        <v>5719</v>
      </c>
      <c r="G20" s="253">
        <v>12</v>
      </c>
      <c r="H20" s="253">
        <v>23384</v>
      </c>
    </row>
    <row r="21" spans="1:8" ht="13.5" thickBot="1" x14ac:dyDescent="0.25">
      <c r="A21" s="851"/>
      <c r="B21" s="574">
        <v>2014</v>
      </c>
      <c r="C21" s="388">
        <v>13165</v>
      </c>
      <c r="D21" s="388">
        <v>959</v>
      </c>
      <c r="E21" s="388">
        <v>4196</v>
      </c>
      <c r="F21" s="388">
        <v>5443</v>
      </c>
      <c r="G21" s="253">
        <v>15</v>
      </c>
      <c r="H21" s="253">
        <v>23778</v>
      </c>
    </row>
    <row r="22" spans="1:8" ht="13.5" thickBot="1" x14ac:dyDescent="0.25">
      <c r="A22" s="851"/>
      <c r="B22" s="574">
        <v>2015</v>
      </c>
      <c r="C22" s="388">
        <v>13026</v>
      </c>
      <c r="D22" s="388">
        <v>3889</v>
      </c>
      <c r="E22" s="388">
        <v>4096</v>
      </c>
      <c r="F22" s="388">
        <v>5864</v>
      </c>
      <c r="G22" s="253">
        <v>19</v>
      </c>
      <c r="H22" s="253">
        <v>26894</v>
      </c>
    </row>
    <row r="23" spans="1:8" ht="13.5" thickBot="1" x14ac:dyDescent="0.25">
      <c r="A23" s="851"/>
      <c r="B23" s="663">
        <v>2016</v>
      </c>
      <c r="C23" s="388">
        <v>12351</v>
      </c>
      <c r="D23" s="388">
        <v>4850</v>
      </c>
      <c r="E23" s="388">
        <v>3598</v>
      </c>
      <c r="F23" s="388">
        <v>5634</v>
      </c>
      <c r="G23" s="253">
        <v>19</v>
      </c>
      <c r="H23" s="253">
        <v>26452</v>
      </c>
    </row>
    <row r="24" spans="1:8" ht="13.5" thickBot="1" x14ac:dyDescent="0.25">
      <c r="A24" s="819"/>
      <c r="B24" s="663">
        <v>2017</v>
      </c>
      <c r="C24" s="388">
        <v>12411</v>
      </c>
      <c r="D24" s="388">
        <v>5410</v>
      </c>
      <c r="E24" s="388">
        <v>3774</v>
      </c>
      <c r="F24" s="388">
        <v>5543</v>
      </c>
      <c r="G24" s="253">
        <v>22</v>
      </c>
      <c r="H24" s="253">
        <v>27160</v>
      </c>
    </row>
    <row r="25" spans="1:8" ht="13.5" customHeight="1" thickBot="1" x14ac:dyDescent="0.25">
      <c r="A25" s="1065" t="s">
        <v>865</v>
      </c>
      <c r="B25" s="279">
        <v>2009</v>
      </c>
      <c r="C25" s="389">
        <v>61373</v>
      </c>
      <c r="D25" s="389" t="s">
        <v>79</v>
      </c>
      <c r="E25" s="389">
        <v>11793</v>
      </c>
      <c r="F25" s="389">
        <v>12994</v>
      </c>
      <c r="G25" s="438">
        <v>60</v>
      </c>
      <c r="H25" s="438">
        <v>86220</v>
      </c>
    </row>
    <row r="26" spans="1:8" ht="13.5" thickBot="1" x14ac:dyDescent="0.25">
      <c r="A26" s="1066"/>
      <c r="B26" s="279">
        <v>2010</v>
      </c>
      <c r="C26" s="389">
        <v>61621</v>
      </c>
      <c r="D26" s="389" t="s">
        <v>79</v>
      </c>
      <c r="E26" s="389">
        <v>12210</v>
      </c>
      <c r="F26" s="389">
        <v>13332</v>
      </c>
      <c r="G26" s="438">
        <v>48</v>
      </c>
      <c r="H26" s="438">
        <v>87211</v>
      </c>
    </row>
    <row r="27" spans="1:8" ht="13.5" thickBot="1" x14ac:dyDescent="0.25">
      <c r="A27" s="1066"/>
      <c r="B27" s="279">
        <v>2011</v>
      </c>
      <c r="C27" s="389">
        <v>60746</v>
      </c>
      <c r="D27" s="389" t="s">
        <v>79</v>
      </c>
      <c r="E27" s="389">
        <v>12050</v>
      </c>
      <c r="F27" s="389">
        <v>13307</v>
      </c>
      <c r="G27" s="438">
        <v>55</v>
      </c>
      <c r="H27" s="438">
        <v>86158</v>
      </c>
    </row>
    <row r="28" spans="1:8" ht="13.5" thickBot="1" x14ac:dyDescent="0.25">
      <c r="A28" s="1066"/>
      <c r="B28" s="279">
        <v>2012</v>
      </c>
      <c r="C28" s="389">
        <v>63080</v>
      </c>
      <c r="D28" s="389" t="s">
        <v>79</v>
      </c>
      <c r="E28" s="389">
        <v>10915</v>
      </c>
      <c r="F28" s="389">
        <v>13216</v>
      </c>
      <c r="G28" s="438">
        <v>59</v>
      </c>
      <c r="H28" s="438">
        <v>87270</v>
      </c>
    </row>
    <row r="29" spans="1:8" ht="13.5" thickBot="1" x14ac:dyDescent="0.25">
      <c r="A29" s="1066"/>
      <c r="B29" s="279">
        <v>2013</v>
      </c>
      <c r="C29" s="389">
        <v>65751</v>
      </c>
      <c r="D29" s="389" t="s">
        <v>79</v>
      </c>
      <c r="E29" s="389">
        <v>11541</v>
      </c>
      <c r="F29" s="389">
        <v>13691</v>
      </c>
      <c r="G29" s="438">
        <v>63</v>
      </c>
      <c r="H29" s="438">
        <v>91046</v>
      </c>
    </row>
    <row r="30" spans="1:8" ht="13.5" thickBot="1" x14ac:dyDescent="0.25">
      <c r="A30" s="1066"/>
      <c r="B30" s="279">
        <v>2014</v>
      </c>
      <c r="C30" s="389">
        <v>65138</v>
      </c>
      <c r="D30" s="389">
        <v>3539</v>
      </c>
      <c r="E30" s="389">
        <v>10336</v>
      </c>
      <c r="F30" s="389">
        <v>13467</v>
      </c>
      <c r="G30" s="438">
        <v>71</v>
      </c>
      <c r="H30" s="438">
        <v>92551</v>
      </c>
    </row>
    <row r="31" spans="1:8" ht="13.5" thickBot="1" x14ac:dyDescent="0.25">
      <c r="A31" s="1066"/>
      <c r="B31" s="279">
        <v>2015</v>
      </c>
      <c r="C31" s="389">
        <v>62381</v>
      </c>
      <c r="D31" s="389">
        <v>13202</v>
      </c>
      <c r="E31" s="389">
        <v>9594</v>
      </c>
      <c r="F31" s="389">
        <v>13964</v>
      </c>
      <c r="G31" s="438">
        <v>70</v>
      </c>
      <c r="H31" s="438">
        <v>99211</v>
      </c>
    </row>
    <row r="32" spans="1:8" ht="13.5" thickBot="1" x14ac:dyDescent="0.25">
      <c r="A32" s="1066"/>
      <c r="B32" s="279">
        <v>2016</v>
      </c>
      <c r="C32" s="389">
        <v>56392</v>
      </c>
      <c r="D32" s="389">
        <v>16524</v>
      </c>
      <c r="E32" s="389">
        <v>8221</v>
      </c>
      <c r="F32" s="389">
        <v>13590</v>
      </c>
      <c r="G32" s="438">
        <v>58</v>
      </c>
      <c r="H32" s="438">
        <v>94785</v>
      </c>
    </row>
    <row r="33" spans="1:8" ht="13.5" thickBot="1" x14ac:dyDescent="0.25">
      <c r="A33" s="1067"/>
      <c r="B33" s="279">
        <v>2017</v>
      </c>
      <c r="C33" s="389">
        <v>54440</v>
      </c>
      <c r="D33" s="389">
        <v>17752</v>
      </c>
      <c r="E33" s="389">
        <v>8180</v>
      </c>
      <c r="F33" s="389">
        <v>13500</v>
      </c>
      <c r="G33" s="438">
        <v>52</v>
      </c>
      <c r="H33" s="438">
        <v>93924</v>
      </c>
    </row>
    <row r="34" spans="1:8" ht="13.5" thickBot="1" x14ac:dyDescent="0.25">
      <c r="A34" s="818" t="s">
        <v>866</v>
      </c>
      <c r="B34" s="574">
        <v>2009</v>
      </c>
      <c r="C34" s="388">
        <v>14002</v>
      </c>
      <c r="D34" s="388" t="s">
        <v>79</v>
      </c>
      <c r="E34" s="388">
        <v>28982</v>
      </c>
      <c r="F34" s="388">
        <v>7616</v>
      </c>
      <c r="G34" s="253">
        <v>91</v>
      </c>
      <c r="H34" s="253">
        <v>50691</v>
      </c>
    </row>
    <row r="35" spans="1:8" ht="13.5" thickBot="1" x14ac:dyDescent="0.25">
      <c r="A35" s="851"/>
      <c r="B35" s="574">
        <v>2010</v>
      </c>
      <c r="C35" s="388">
        <v>13502</v>
      </c>
      <c r="D35" s="388" t="s">
        <v>79</v>
      </c>
      <c r="E35" s="388">
        <v>31348</v>
      </c>
      <c r="F35" s="388">
        <v>7435</v>
      </c>
      <c r="G35" s="253">
        <v>83</v>
      </c>
      <c r="H35" s="253">
        <v>52368</v>
      </c>
    </row>
    <row r="36" spans="1:8" ht="13.5" thickBot="1" x14ac:dyDescent="0.25">
      <c r="A36" s="851"/>
      <c r="B36" s="574">
        <v>2011</v>
      </c>
      <c r="C36" s="388">
        <v>13566</v>
      </c>
      <c r="D36" s="388" t="s">
        <v>79</v>
      </c>
      <c r="E36" s="388">
        <v>32950</v>
      </c>
      <c r="F36" s="388">
        <v>7584</v>
      </c>
      <c r="G36" s="253">
        <v>83</v>
      </c>
      <c r="H36" s="253">
        <v>54183</v>
      </c>
    </row>
    <row r="37" spans="1:8" ht="13.5" thickBot="1" x14ac:dyDescent="0.25">
      <c r="A37" s="851"/>
      <c r="B37" s="574">
        <v>2012</v>
      </c>
      <c r="C37" s="388">
        <v>14720</v>
      </c>
      <c r="D37" s="388" t="s">
        <v>79</v>
      </c>
      <c r="E37" s="388">
        <v>25869</v>
      </c>
      <c r="F37" s="388">
        <v>7272</v>
      </c>
      <c r="G37" s="253">
        <v>86</v>
      </c>
      <c r="H37" s="253">
        <v>47947</v>
      </c>
    </row>
    <row r="38" spans="1:8" ht="13.5" thickBot="1" x14ac:dyDescent="0.25">
      <c r="A38" s="851"/>
      <c r="B38" s="574">
        <v>2013</v>
      </c>
      <c r="C38" s="388">
        <v>15049</v>
      </c>
      <c r="D38" s="388" t="s">
        <v>79</v>
      </c>
      <c r="E38" s="388">
        <v>28953</v>
      </c>
      <c r="F38" s="388">
        <v>7836</v>
      </c>
      <c r="G38" s="253">
        <v>86</v>
      </c>
      <c r="H38" s="253">
        <v>51924</v>
      </c>
    </row>
    <row r="39" spans="1:8" ht="13.5" thickBot="1" x14ac:dyDescent="0.25">
      <c r="A39" s="851"/>
      <c r="B39" s="574">
        <v>2014</v>
      </c>
      <c r="C39" s="388">
        <v>14330</v>
      </c>
      <c r="D39" s="388">
        <v>816</v>
      </c>
      <c r="E39" s="388">
        <v>29985</v>
      </c>
      <c r="F39" s="388">
        <v>8207</v>
      </c>
      <c r="G39" s="253">
        <v>78</v>
      </c>
      <c r="H39" s="253">
        <v>53416</v>
      </c>
    </row>
    <row r="40" spans="1:8" ht="13.5" thickBot="1" x14ac:dyDescent="0.25">
      <c r="A40" s="851"/>
      <c r="B40" s="574">
        <v>2015</v>
      </c>
      <c r="C40" s="388">
        <v>15439</v>
      </c>
      <c r="D40" s="388">
        <v>3376</v>
      </c>
      <c r="E40" s="388">
        <v>31594</v>
      </c>
      <c r="F40" s="388">
        <v>8488</v>
      </c>
      <c r="G40" s="253">
        <v>104</v>
      </c>
      <c r="H40" s="253">
        <v>59001</v>
      </c>
    </row>
    <row r="41" spans="1:8" ht="13.5" thickBot="1" x14ac:dyDescent="0.25">
      <c r="A41" s="851"/>
      <c r="B41" s="663">
        <v>2016</v>
      </c>
      <c r="C41" s="692">
        <v>13994</v>
      </c>
      <c r="D41" s="692">
        <v>4774</v>
      </c>
      <c r="E41" s="692">
        <v>28077</v>
      </c>
      <c r="F41" s="692">
        <v>8224</v>
      </c>
      <c r="G41" s="253">
        <v>103</v>
      </c>
      <c r="H41" s="253">
        <v>55172</v>
      </c>
    </row>
    <row r="42" spans="1:8" ht="13.5" thickBot="1" x14ac:dyDescent="0.25">
      <c r="A42" s="819"/>
      <c r="B42" s="663">
        <v>2017</v>
      </c>
      <c r="C42" s="692">
        <v>14928</v>
      </c>
      <c r="D42" s="692">
        <v>5283</v>
      </c>
      <c r="E42" s="692">
        <v>27518</v>
      </c>
      <c r="F42" s="692">
        <v>8188</v>
      </c>
      <c r="G42" s="253">
        <v>115</v>
      </c>
      <c r="H42" s="253">
        <v>56032</v>
      </c>
    </row>
    <row r="43" spans="1:8" ht="13.5" thickBot="1" x14ac:dyDescent="0.25">
      <c r="A43" s="1065" t="s">
        <v>867</v>
      </c>
      <c r="B43" s="279">
        <v>2009</v>
      </c>
      <c r="C43" s="439">
        <v>75375</v>
      </c>
      <c r="D43" s="439" t="s">
        <v>79</v>
      </c>
      <c r="E43" s="439">
        <v>40775</v>
      </c>
      <c r="F43" s="439">
        <v>20610</v>
      </c>
      <c r="G43" s="253">
        <v>151</v>
      </c>
      <c r="H43" s="253">
        <v>136911</v>
      </c>
    </row>
    <row r="44" spans="1:8" ht="13.5" thickBot="1" x14ac:dyDescent="0.25">
      <c r="A44" s="1066"/>
      <c r="B44" s="279">
        <v>2010</v>
      </c>
      <c r="C44" s="389">
        <v>75123</v>
      </c>
      <c r="D44" s="389" t="s">
        <v>79</v>
      </c>
      <c r="E44" s="389">
        <v>43558</v>
      </c>
      <c r="F44" s="389">
        <v>20767</v>
      </c>
      <c r="G44" s="438">
        <v>131</v>
      </c>
      <c r="H44" s="438">
        <v>139579</v>
      </c>
    </row>
    <row r="45" spans="1:8" ht="13.5" thickBot="1" x14ac:dyDescent="0.25">
      <c r="A45" s="1066"/>
      <c r="B45" s="279">
        <v>2011</v>
      </c>
      <c r="C45" s="389">
        <v>74312</v>
      </c>
      <c r="D45" s="389" t="s">
        <v>79</v>
      </c>
      <c r="E45" s="389">
        <v>45000</v>
      </c>
      <c r="F45" s="389">
        <v>20891</v>
      </c>
      <c r="G45" s="438">
        <v>138</v>
      </c>
      <c r="H45" s="438">
        <v>140341</v>
      </c>
    </row>
    <row r="46" spans="1:8" ht="13.5" thickBot="1" x14ac:dyDescent="0.25">
      <c r="A46" s="1066"/>
      <c r="B46" s="279">
        <v>2012</v>
      </c>
      <c r="C46" s="389">
        <v>77800</v>
      </c>
      <c r="D46" s="389" t="s">
        <v>79</v>
      </c>
      <c r="E46" s="389">
        <v>36784</v>
      </c>
      <c r="F46" s="389">
        <v>20488</v>
      </c>
      <c r="G46" s="438">
        <v>145</v>
      </c>
      <c r="H46" s="438">
        <v>135217</v>
      </c>
    </row>
    <row r="47" spans="1:8" ht="13.5" thickBot="1" x14ac:dyDescent="0.25">
      <c r="A47" s="1066"/>
      <c r="B47" s="279">
        <v>2013</v>
      </c>
      <c r="C47" s="389">
        <v>80800</v>
      </c>
      <c r="D47" s="389" t="s">
        <v>79</v>
      </c>
      <c r="E47" s="389">
        <v>40494</v>
      </c>
      <c r="F47" s="389">
        <v>21527</v>
      </c>
      <c r="G47" s="438">
        <v>149</v>
      </c>
      <c r="H47" s="438">
        <v>142970</v>
      </c>
    </row>
    <row r="48" spans="1:8" ht="13.5" thickBot="1" x14ac:dyDescent="0.25">
      <c r="A48" s="1066"/>
      <c r="B48" s="279">
        <v>2014</v>
      </c>
      <c r="C48" s="389">
        <v>79468</v>
      </c>
      <c r="D48" s="389">
        <v>4355</v>
      </c>
      <c r="E48" s="389">
        <v>40321</v>
      </c>
      <c r="F48" s="389">
        <v>21674</v>
      </c>
      <c r="G48" s="438">
        <v>149</v>
      </c>
      <c r="H48" s="438">
        <v>145967</v>
      </c>
    </row>
    <row r="49" spans="1:8" ht="13.5" thickBot="1" x14ac:dyDescent="0.25">
      <c r="A49" s="1066"/>
      <c r="B49" s="279">
        <v>2015</v>
      </c>
      <c r="C49" s="389">
        <v>77820</v>
      </c>
      <c r="D49" s="389">
        <v>16578</v>
      </c>
      <c r="E49" s="389">
        <v>41188</v>
      </c>
      <c r="F49" s="389">
        <v>22452</v>
      </c>
      <c r="G49" s="389">
        <v>174</v>
      </c>
      <c r="H49" s="438">
        <v>158212</v>
      </c>
    </row>
    <row r="50" spans="1:8" ht="13.5" thickBot="1" x14ac:dyDescent="0.25">
      <c r="A50" s="1066"/>
      <c r="B50" s="279">
        <v>2016</v>
      </c>
      <c r="C50" s="389">
        <v>70386</v>
      </c>
      <c r="D50" s="389">
        <v>21298</v>
      </c>
      <c r="E50" s="389">
        <v>36298</v>
      </c>
      <c r="F50" s="389">
        <v>21814</v>
      </c>
      <c r="G50" s="389">
        <v>161</v>
      </c>
      <c r="H50" s="438">
        <v>149957</v>
      </c>
    </row>
    <row r="51" spans="1:8" ht="13.5" thickBot="1" x14ac:dyDescent="0.25">
      <c r="A51" s="1067"/>
      <c r="B51" s="279">
        <v>2017</v>
      </c>
      <c r="C51" s="389">
        <v>69368</v>
      </c>
      <c r="D51" s="389">
        <v>23035</v>
      </c>
      <c r="E51" s="389">
        <v>35698</v>
      </c>
      <c r="F51" s="389">
        <v>21688</v>
      </c>
      <c r="G51" s="389">
        <v>167</v>
      </c>
      <c r="H51" s="438">
        <v>149956</v>
      </c>
    </row>
    <row r="52" spans="1:8" ht="17.25" customHeight="1" thickBot="1" x14ac:dyDescent="0.25">
      <c r="A52" s="830" t="s">
        <v>868</v>
      </c>
      <c r="B52" s="831"/>
      <c r="C52" s="831"/>
      <c r="D52" s="831"/>
      <c r="E52" s="831"/>
      <c r="F52" s="831"/>
      <c r="G52" s="831"/>
      <c r="H52" s="832"/>
    </row>
    <row r="53" spans="1:8" ht="14.25" customHeight="1" thickBot="1" x14ac:dyDescent="0.25">
      <c r="A53" s="818" t="s">
        <v>863</v>
      </c>
      <c r="B53" s="655">
        <v>2009</v>
      </c>
      <c r="C53" s="440">
        <v>0.66600000000000004</v>
      </c>
      <c r="D53" s="693" t="s">
        <v>79</v>
      </c>
      <c r="E53" s="693">
        <v>0.20100000000000001</v>
      </c>
      <c r="F53" s="693">
        <v>0.36099999999999999</v>
      </c>
      <c r="G53" s="693">
        <v>0.35099999999999998</v>
      </c>
      <c r="H53" s="440">
        <v>0.48099999999999998</v>
      </c>
    </row>
    <row r="54" spans="1:8" ht="13.5" thickBot="1" x14ac:dyDescent="0.25">
      <c r="A54" s="851"/>
      <c r="B54" s="178">
        <v>2010</v>
      </c>
      <c r="C54" s="440">
        <v>0.66900000000000004</v>
      </c>
      <c r="D54" s="442" t="s">
        <v>79</v>
      </c>
      <c r="E54" s="442">
        <v>0.186</v>
      </c>
      <c r="F54" s="442">
        <v>0.37</v>
      </c>
      <c r="G54" s="442">
        <v>0.313</v>
      </c>
      <c r="H54" s="440">
        <v>0.47399999999999998</v>
      </c>
    </row>
    <row r="55" spans="1:8" ht="13.5" thickBot="1" x14ac:dyDescent="0.25">
      <c r="A55" s="851"/>
      <c r="B55" s="178">
        <v>2011</v>
      </c>
      <c r="C55" s="440">
        <v>0.66100000000000003</v>
      </c>
      <c r="D55" s="442" t="s">
        <v>79</v>
      </c>
      <c r="E55" s="442">
        <v>0.182</v>
      </c>
      <c r="F55" s="442">
        <v>0.36799999999999999</v>
      </c>
      <c r="G55" s="442">
        <v>0.34799999999999998</v>
      </c>
      <c r="H55" s="440">
        <v>0.46400000000000002</v>
      </c>
    </row>
    <row r="56" spans="1:8" ht="13.5" thickBot="1" x14ac:dyDescent="0.25">
      <c r="A56" s="851"/>
      <c r="B56" s="574">
        <v>2012</v>
      </c>
      <c r="C56" s="440">
        <v>0.65700000000000003</v>
      </c>
      <c r="D56" s="442" t="s">
        <v>79</v>
      </c>
      <c r="E56" s="442">
        <v>0.187</v>
      </c>
      <c r="F56" s="442">
        <v>0.38200000000000001</v>
      </c>
      <c r="G56" s="442">
        <v>0.35899999999999999</v>
      </c>
      <c r="H56" s="440">
        <v>0.48699999999999999</v>
      </c>
    </row>
    <row r="57" spans="1:8" ht="13.5" thickBot="1" x14ac:dyDescent="0.25">
      <c r="A57" s="851"/>
      <c r="B57" s="574">
        <v>2013</v>
      </c>
      <c r="C57" s="440">
        <v>0.65200000000000002</v>
      </c>
      <c r="D57" s="442" t="s">
        <v>79</v>
      </c>
      <c r="E57" s="442">
        <v>0.17199999999999999</v>
      </c>
      <c r="F57" s="442">
        <v>0.37</v>
      </c>
      <c r="G57" s="442">
        <v>0.34200000000000003</v>
      </c>
      <c r="H57" s="440">
        <v>0.47299999999999998</v>
      </c>
    </row>
    <row r="58" spans="1:8" ht="13.5" thickBot="1" x14ac:dyDescent="0.25">
      <c r="A58" s="851"/>
      <c r="B58" s="574">
        <v>2014</v>
      </c>
      <c r="C58" s="440">
        <v>0.65400000000000003</v>
      </c>
      <c r="D58" s="442">
        <v>0.59199999999999997</v>
      </c>
      <c r="E58" s="442">
        <v>0.152</v>
      </c>
      <c r="F58" s="442">
        <v>0.37</v>
      </c>
      <c r="G58" s="442">
        <v>0.376</v>
      </c>
      <c r="H58" s="440">
        <v>0.47099999999999997</v>
      </c>
    </row>
    <row r="59" spans="1:8" ht="13.5" thickBot="1" x14ac:dyDescent="0.25">
      <c r="A59" s="851"/>
      <c r="B59" s="574">
        <v>2015</v>
      </c>
      <c r="C59" s="440">
        <v>0.63421999485993319</v>
      </c>
      <c r="D59" s="440">
        <v>0.56176860899987935</v>
      </c>
      <c r="E59" s="440">
        <v>0.13348548120811887</v>
      </c>
      <c r="F59" s="440">
        <v>0.36076964190272581</v>
      </c>
      <c r="G59" s="440">
        <v>0.29310344827586204</v>
      </c>
      <c r="H59" s="440">
        <v>0.45708922205648117</v>
      </c>
    </row>
    <row r="60" spans="1:8" ht="13.5" thickBot="1" x14ac:dyDescent="0.25">
      <c r="A60" s="851"/>
      <c r="B60" s="663">
        <v>2016</v>
      </c>
      <c r="C60" s="440">
        <v>0.62570681669650219</v>
      </c>
      <c r="D60" s="440">
        <v>0.54812658465583619</v>
      </c>
      <c r="E60" s="440">
        <v>0.12736238911234779</v>
      </c>
      <c r="F60" s="440">
        <v>0.36471990464839094</v>
      </c>
      <c r="G60" s="440">
        <v>0.24223602484472051</v>
      </c>
      <c r="H60" s="440">
        <v>0.45568396273598433</v>
      </c>
    </row>
    <row r="61" spans="1:8" ht="13.5" thickBot="1" x14ac:dyDescent="0.25">
      <c r="A61" s="819"/>
      <c r="B61" s="663">
        <v>2017</v>
      </c>
      <c r="C61" s="440">
        <v>0.60588455772113947</v>
      </c>
      <c r="D61" s="440">
        <v>0.5357933579335793</v>
      </c>
      <c r="E61" s="440">
        <v>0.12342428147235139</v>
      </c>
      <c r="F61" s="440">
        <v>0.3668849133161195</v>
      </c>
      <c r="G61" s="440">
        <v>0.17964071856287425</v>
      </c>
      <c r="H61" s="440">
        <v>0.44522393235349034</v>
      </c>
    </row>
    <row r="62" spans="1:8" ht="13.5" customHeight="1" thickBot="1" x14ac:dyDescent="0.25">
      <c r="A62" s="818" t="s">
        <v>864</v>
      </c>
      <c r="B62" s="574">
        <v>2009</v>
      </c>
      <c r="C62" s="440">
        <v>0.14799999999999999</v>
      </c>
      <c r="D62" s="442" t="s">
        <v>79</v>
      </c>
      <c r="E62" s="442">
        <v>8.7999999999999995E-2</v>
      </c>
      <c r="F62" s="442">
        <v>0.26900000000000002</v>
      </c>
      <c r="G62" s="442">
        <v>4.5999999999999999E-2</v>
      </c>
      <c r="H62" s="440">
        <v>0.14899999999999999</v>
      </c>
    </row>
    <row r="63" spans="1:8" ht="13.5" thickBot="1" x14ac:dyDescent="0.25">
      <c r="A63" s="851"/>
      <c r="B63" s="574">
        <v>2010</v>
      </c>
      <c r="C63" s="440">
        <v>0.151</v>
      </c>
      <c r="D63" s="442" t="s">
        <v>79</v>
      </c>
      <c r="E63" s="442">
        <v>9.4E-2</v>
      </c>
      <c r="F63" s="442">
        <v>0.27200000000000002</v>
      </c>
      <c r="G63" s="442">
        <v>5.2999999999999999E-2</v>
      </c>
      <c r="H63" s="440">
        <v>0.151</v>
      </c>
    </row>
    <row r="64" spans="1:8" ht="13.5" thickBot="1" x14ac:dyDescent="0.25">
      <c r="A64" s="851"/>
      <c r="B64" s="574">
        <v>2011</v>
      </c>
      <c r="C64" s="440">
        <v>0.156</v>
      </c>
      <c r="D64" s="442" t="s">
        <v>79</v>
      </c>
      <c r="E64" s="442">
        <v>8.5999999999999993E-2</v>
      </c>
      <c r="F64" s="442">
        <v>0.26900000000000002</v>
      </c>
      <c r="G64" s="442">
        <v>5.0999999999999997E-2</v>
      </c>
      <c r="H64" s="440">
        <v>0.15</v>
      </c>
    </row>
    <row r="65" spans="1:8" ht="13.5" thickBot="1" x14ac:dyDescent="0.25">
      <c r="A65" s="851"/>
      <c r="B65" s="574">
        <v>2012</v>
      </c>
      <c r="C65" s="440">
        <v>0.154</v>
      </c>
      <c r="D65" s="442" t="s">
        <v>79</v>
      </c>
      <c r="E65" s="442">
        <v>0.11</v>
      </c>
      <c r="F65" s="442">
        <v>0.26400000000000001</v>
      </c>
      <c r="G65" s="442">
        <v>4.8000000000000001E-2</v>
      </c>
      <c r="H65" s="440">
        <v>0.158</v>
      </c>
    </row>
    <row r="66" spans="1:8" ht="13.5" thickBot="1" x14ac:dyDescent="0.25">
      <c r="A66" s="851"/>
      <c r="B66" s="574">
        <v>2013</v>
      </c>
      <c r="C66" s="440">
        <v>0.16200000000000001</v>
      </c>
      <c r="D66" s="442" t="s">
        <v>79</v>
      </c>
      <c r="E66" s="442">
        <v>0.113</v>
      </c>
      <c r="F66" s="442">
        <v>0.26600000000000001</v>
      </c>
      <c r="G66" s="442">
        <v>8.1000000000000003E-2</v>
      </c>
      <c r="H66" s="440">
        <v>0.16400000000000001</v>
      </c>
    </row>
    <row r="67" spans="1:8" ht="13.5" thickBot="1" x14ac:dyDescent="0.25">
      <c r="A67" s="851"/>
      <c r="B67" s="574">
        <v>2014</v>
      </c>
      <c r="C67" s="440">
        <v>0.16600000000000001</v>
      </c>
      <c r="D67" s="442">
        <v>0.22</v>
      </c>
      <c r="E67" s="442">
        <v>0.104</v>
      </c>
      <c r="F67" s="442">
        <v>0.251</v>
      </c>
      <c r="G67" s="442">
        <v>0.10100000000000001</v>
      </c>
      <c r="H67" s="440">
        <v>0.16300000000000001</v>
      </c>
    </row>
    <row r="68" spans="1:8" ht="13.5" thickBot="1" x14ac:dyDescent="0.25">
      <c r="A68" s="851"/>
      <c r="B68" s="574">
        <v>2015</v>
      </c>
      <c r="C68" s="440">
        <v>0.16738627602158829</v>
      </c>
      <c r="D68" s="440">
        <v>0.23458800820364339</v>
      </c>
      <c r="E68" s="440">
        <v>9.9446440710886666E-2</v>
      </c>
      <c r="F68" s="440">
        <v>0.26117940495278819</v>
      </c>
      <c r="G68" s="440">
        <v>0.10919540229885058</v>
      </c>
      <c r="H68" s="440">
        <v>0.16998710590852781</v>
      </c>
    </row>
    <row r="69" spans="1:8" ht="13.5" thickBot="1" x14ac:dyDescent="0.25">
      <c r="A69" s="851"/>
      <c r="B69" s="663">
        <v>2016</v>
      </c>
      <c r="C69" s="440">
        <v>0.17547523655272354</v>
      </c>
      <c r="D69" s="440">
        <v>0.22772091276176168</v>
      </c>
      <c r="E69" s="440">
        <v>9.9123918673205136E-2</v>
      </c>
      <c r="F69" s="440">
        <v>0.25827450261300083</v>
      </c>
      <c r="G69" s="440">
        <v>0.11801242236024845</v>
      </c>
      <c r="H69" s="440">
        <v>0.17639723387371045</v>
      </c>
    </row>
    <row r="70" spans="1:8" ht="13.5" thickBot="1" x14ac:dyDescent="0.25">
      <c r="A70" s="819"/>
      <c r="B70" s="663">
        <v>2017</v>
      </c>
      <c r="C70" s="440">
        <v>0.17891535001729905</v>
      </c>
      <c r="D70" s="440">
        <v>0.23485999565878013</v>
      </c>
      <c r="E70" s="440">
        <v>0.10572020841503725</v>
      </c>
      <c r="F70" s="440">
        <v>0.25557912209516781</v>
      </c>
      <c r="G70" s="440">
        <v>0.1317365269461078</v>
      </c>
      <c r="H70" s="440">
        <v>0.1811197951399077</v>
      </c>
    </row>
    <row r="71" spans="1:8" ht="13.5" customHeight="1" thickBot="1" x14ac:dyDescent="0.25">
      <c r="A71" s="818" t="s">
        <v>865</v>
      </c>
      <c r="B71" s="574">
        <v>2009</v>
      </c>
      <c r="C71" s="440">
        <v>0.81399999999999995</v>
      </c>
      <c r="D71" s="442" t="s">
        <v>79</v>
      </c>
      <c r="E71" s="442">
        <v>0.28899999999999998</v>
      </c>
      <c r="F71" s="442">
        <v>0.63</v>
      </c>
      <c r="G71" s="442">
        <v>0.39700000000000002</v>
      </c>
      <c r="H71" s="440">
        <v>0.63</v>
      </c>
    </row>
    <row r="72" spans="1:8" ht="13.5" thickBot="1" x14ac:dyDescent="0.25">
      <c r="A72" s="851"/>
      <c r="B72" s="574">
        <v>2010</v>
      </c>
      <c r="C72" s="440">
        <v>0.82</v>
      </c>
      <c r="D72" s="442" t="s">
        <v>79</v>
      </c>
      <c r="E72" s="442">
        <v>0.28000000000000003</v>
      </c>
      <c r="F72" s="442">
        <v>0.64200000000000002</v>
      </c>
      <c r="G72" s="442">
        <v>0.36599999999999999</v>
      </c>
      <c r="H72" s="440">
        <v>0.625</v>
      </c>
    </row>
    <row r="73" spans="1:8" ht="13.5" thickBot="1" x14ac:dyDescent="0.25">
      <c r="A73" s="851"/>
      <c r="B73" s="574">
        <v>2011</v>
      </c>
      <c r="C73" s="440">
        <v>0.81699999999999995</v>
      </c>
      <c r="D73" s="442" t="s">
        <v>79</v>
      </c>
      <c r="E73" s="442">
        <v>0.26800000000000002</v>
      </c>
      <c r="F73" s="442">
        <v>0.63700000000000001</v>
      </c>
      <c r="G73" s="442">
        <v>0.39900000000000002</v>
      </c>
      <c r="H73" s="440">
        <v>0.61399999999999999</v>
      </c>
    </row>
    <row r="74" spans="1:8" ht="13.5" thickBot="1" x14ac:dyDescent="0.25">
      <c r="A74" s="851"/>
      <c r="B74" s="574">
        <v>2012</v>
      </c>
      <c r="C74" s="440">
        <v>0.81100000000000005</v>
      </c>
      <c r="D74" s="442" t="s">
        <v>79</v>
      </c>
      <c r="E74" s="442">
        <v>0.29699999999999999</v>
      </c>
      <c r="F74" s="442">
        <v>0.64500000000000002</v>
      </c>
      <c r="G74" s="442">
        <v>0.40699999999999997</v>
      </c>
      <c r="H74" s="440">
        <v>0.64500000000000002</v>
      </c>
    </row>
    <row r="75" spans="1:8" ht="13.5" thickBot="1" x14ac:dyDescent="0.25">
      <c r="A75" s="851"/>
      <c r="B75" s="574">
        <v>2013</v>
      </c>
      <c r="C75" s="440">
        <v>0.81399999999999995</v>
      </c>
      <c r="D75" s="442" t="s">
        <v>79</v>
      </c>
      <c r="E75" s="442">
        <v>0.28499999999999998</v>
      </c>
      <c r="F75" s="442">
        <v>0.63600000000000001</v>
      </c>
      <c r="G75" s="442">
        <v>0.42299999999999999</v>
      </c>
      <c r="H75" s="440">
        <v>0.63700000000000001</v>
      </c>
    </row>
    <row r="76" spans="1:8" ht="13.5" thickBot="1" x14ac:dyDescent="0.25">
      <c r="A76" s="851"/>
      <c r="B76" s="574">
        <v>2014</v>
      </c>
      <c r="C76" s="440">
        <v>0.82</v>
      </c>
      <c r="D76" s="442">
        <v>0.81299999999999994</v>
      </c>
      <c r="E76" s="442">
        <v>0.25600000000000001</v>
      </c>
      <c r="F76" s="442">
        <v>0.621</v>
      </c>
      <c r="G76" s="442">
        <v>0.47699999999999998</v>
      </c>
      <c r="H76" s="440">
        <v>0.63400000000000001</v>
      </c>
    </row>
    <row r="77" spans="1:8" ht="13.5" thickBot="1" x14ac:dyDescent="0.25">
      <c r="A77" s="851"/>
      <c r="B77" s="574">
        <v>2015</v>
      </c>
      <c r="C77" s="440">
        <v>0.80160627088152148</v>
      </c>
      <c r="D77" s="440">
        <v>0.79635661720352269</v>
      </c>
      <c r="E77" s="440">
        <v>0.23293192191900552</v>
      </c>
      <c r="F77" s="440">
        <v>0.621949046855514</v>
      </c>
      <c r="G77" s="440">
        <v>0.40229885057471265</v>
      </c>
      <c r="H77" s="440">
        <v>0.62707632796500901</v>
      </c>
    </row>
    <row r="78" spans="1:8" ht="13.5" thickBot="1" x14ac:dyDescent="0.25">
      <c r="A78" s="851"/>
      <c r="B78" s="663">
        <v>2016</v>
      </c>
      <c r="C78" s="440">
        <v>0.80118205324922565</v>
      </c>
      <c r="D78" s="440">
        <v>0.77584749741759784</v>
      </c>
      <c r="E78" s="440">
        <v>0.22648630778555293</v>
      </c>
      <c r="F78" s="440">
        <v>0.62299440726139177</v>
      </c>
      <c r="G78" s="440">
        <v>0.36024844720496896</v>
      </c>
      <c r="H78" s="440">
        <v>0.63208119660969475</v>
      </c>
    </row>
    <row r="79" spans="1:8" ht="13.5" thickBot="1" x14ac:dyDescent="0.25">
      <c r="A79" s="819"/>
      <c r="B79" s="663">
        <v>2017</v>
      </c>
      <c r="C79" s="440">
        <v>0.78479990773843844</v>
      </c>
      <c r="D79" s="440">
        <v>0.77065335359235942</v>
      </c>
      <c r="E79" s="440">
        <v>0.22914448988738864</v>
      </c>
      <c r="F79" s="440">
        <v>0.62246403541128736</v>
      </c>
      <c r="G79" s="440">
        <v>0.31137724550898205</v>
      </c>
      <c r="H79" s="440">
        <v>0.62634372749339806</v>
      </c>
    </row>
    <row r="80" spans="1:8" ht="13.5" thickBot="1" x14ac:dyDescent="0.25">
      <c r="A80" s="818" t="s">
        <v>866</v>
      </c>
      <c r="B80" s="574">
        <v>2009</v>
      </c>
      <c r="C80" s="440">
        <v>0.186</v>
      </c>
      <c r="D80" s="442" t="s">
        <v>79</v>
      </c>
      <c r="E80" s="442">
        <v>0.71099999999999997</v>
      </c>
      <c r="F80" s="442">
        <v>0.37</v>
      </c>
      <c r="G80" s="442">
        <v>0.60299999999999998</v>
      </c>
      <c r="H80" s="440">
        <v>0.37</v>
      </c>
    </row>
    <row r="81" spans="1:8" ht="13.5" thickBot="1" x14ac:dyDescent="0.25">
      <c r="A81" s="851"/>
      <c r="B81" s="574">
        <v>2010</v>
      </c>
      <c r="C81" s="440">
        <v>0.18</v>
      </c>
      <c r="D81" s="442" t="s">
        <v>79</v>
      </c>
      <c r="E81" s="442">
        <v>0.72</v>
      </c>
      <c r="F81" s="442">
        <v>0.35799999999999998</v>
      </c>
      <c r="G81" s="442">
        <v>0.63400000000000001</v>
      </c>
      <c r="H81" s="440">
        <v>0.375</v>
      </c>
    </row>
    <row r="82" spans="1:8" ht="13.5" thickBot="1" x14ac:dyDescent="0.25">
      <c r="A82" s="851"/>
      <c r="B82" s="574">
        <v>2011</v>
      </c>
      <c r="C82" s="440">
        <v>0.183</v>
      </c>
      <c r="D82" s="442" t="s">
        <v>79</v>
      </c>
      <c r="E82" s="442">
        <v>0.73199999999999998</v>
      </c>
      <c r="F82" s="442">
        <v>0.36299999999999999</v>
      </c>
      <c r="G82" s="442">
        <v>0.60099999999999998</v>
      </c>
      <c r="H82" s="440">
        <v>0.38600000000000001</v>
      </c>
    </row>
    <row r="83" spans="1:8" ht="13.5" thickBot="1" x14ac:dyDescent="0.25">
      <c r="A83" s="851"/>
      <c r="B83" s="574">
        <v>2012</v>
      </c>
      <c r="C83" s="440">
        <v>0.189</v>
      </c>
      <c r="D83" s="442" t="s">
        <v>79</v>
      </c>
      <c r="E83" s="442">
        <v>0.70299999999999996</v>
      </c>
      <c r="F83" s="442">
        <v>0.35499999999999998</v>
      </c>
      <c r="G83" s="442">
        <v>0.59299999999999997</v>
      </c>
      <c r="H83" s="440">
        <v>0.35499999999999998</v>
      </c>
    </row>
    <row r="84" spans="1:8" ht="13.5" thickBot="1" x14ac:dyDescent="0.25">
      <c r="A84" s="851"/>
      <c r="B84" s="574">
        <v>2013</v>
      </c>
      <c r="C84" s="440">
        <v>0.186</v>
      </c>
      <c r="D84" s="442" t="s">
        <v>79</v>
      </c>
      <c r="E84" s="442">
        <v>0.71499999999999997</v>
      </c>
      <c r="F84" s="442">
        <v>0.36399999999999999</v>
      </c>
      <c r="G84" s="442">
        <v>0.57699999999999996</v>
      </c>
      <c r="H84" s="440">
        <v>0.36299999999999999</v>
      </c>
    </row>
    <row r="85" spans="1:8" ht="13.5" thickBot="1" x14ac:dyDescent="0.25">
      <c r="A85" s="851"/>
      <c r="B85" s="574">
        <v>2014</v>
      </c>
      <c r="C85" s="440">
        <v>0.18</v>
      </c>
      <c r="D85" s="442">
        <v>0.187</v>
      </c>
      <c r="E85" s="442">
        <v>0.74399999999999999</v>
      </c>
      <c r="F85" s="442">
        <v>0.379</v>
      </c>
      <c r="G85" s="442">
        <v>0.52300000000000002</v>
      </c>
      <c r="H85" s="440">
        <v>0.36599999999999999</v>
      </c>
    </row>
    <row r="86" spans="1:8" ht="13.5" thickBot="1" x14ac:dyDescent="0.25">
      <c r="A86" s="851"/>
      <c r="B86" s="574">
        <v>2015</v>
      </c>
      <c r="C86" s="440">
        <v>0.19839372911847855</v>
      </c>
      <c r="D86" s="440">
        <v>0.20364338279647726</v>
      </c>
      <c r="E86" s="440">
        <v>0.76706807808099442</v>
      </c>
      <c r="F86" s="440">
        <v>0.378050953144486</v>
      </c>
      <c r="G86" s="440">
        <v>0.5977011494252874</v>
      </c>
      <c r="H86" s="440">
        <v>0.37292367203499105</v>
      </c>
    </row>
    <row r="87" spans="1:8" ht="13.5" thickBot="1" x14ac:dyDescent="0.25">
      <c r="A87" s="851"/>
      <c r="B87" s="663">
        <v>2016</v>
      </c>
      <c r="C87" s="440">
        <v>0.1988179467507743</v>
      </c>
      <c r="D87" s="440">
        <v>0.2241525025824021</v>
      </c>
      <c r="E87" s="440">
        <v>0.7735136922144471</v>
      </c>
      <c r="F87" s="440">
        <v>0.37700559273860823</v>
      </c>
      <c r="G87" s="440">
        <v>0.63975155279503104</v>
      </c>
      <c r="H87" s="440">
        <v>0.36791880339030519</v>
      </c>
    </row>
    <row r="88" spans="1:8" ht="13.5" thickBot="1" x14ac:dyDescent="0.25">
      <c r="A88" s="819"/>
      <c r="B88" s="663">
        <v>2017</v>
      </c>
      <c r="C88" s="440">
        <v>0.21520009226156153</v>
      </c>
      <c r="D88" s="440">
        <v>0.22934664640764055</v>
      </c>
      <c r="E88" s="440">
        <v>0.77085551011261133</v>
      </c>
      <c r="F88" s="440">
        <v>0.37753596458871264</v>
      </c>
      <c r="G88" s="440">
        <v>0.68862275449101795</v>
      </c>
      <c r="H88" s="440">
        <v>0.37365627250660194</v>
      </c>
    </row>
    <row r="89" spans="1:8" ht="13.5" thickBot="1" x14ac:dyDescent="0.25">
      <c r="A89" s="1065" t="s">
        <v>867</v>
      </c>
      <c r="B89" s="279">
        <v>2009</v>
      </c>
      <c r="C89" s="441">
        <v>1</v>
      </c>
      <c r="D89" s="444" t="s">
        <v>79</v>
      </c>
      <c r="E89" s="444">
        <v>1</v>
      </c>
      <c r="F89" s="444">
        <v>1</v>
      </c>
      <c r="G89" s="444">
        <v>1</v>
      </c>
      <c r="H89" s="440">
        <v>1</v>
      </c>
    </row>
    <row r="90" spans="1:8" ht="13.5" thickBot="1" x14ac:dyDescent="0.25">
      <c r="A90" s="1066"/>
      <c r="B90" s="279">
        <v>2010</v>
      </c>
      <c r="C90" s="441">
        <v>1</v>
      </c>
      <c r="D90" s="443" t="s">
        <v>79</v>
      </c>
      <c r="E90" s="443">
        <v>1</v>
      </c>
      <c r="F90" s="443">
        <v>1</v>
      </c>
      <c r="G90" s="443">
        <v>1</v>
      </c>
      <c r="H90" s="440">
        <v>1</v>
      </c>
    </row>
    <row r="91" spans="1:8" ht="13.5" thickBot="1" x14ac:dyDescent="0.25">
      <c r="A91" s="1066"/>
      <c r="B91" s="279">
        <v>2011</v>
      </c>
      <c r="C91" s="441">
        <v>1</v>
      </c>
      <c r="D91" s="443" t="s">
        <v>79</v>
      </c>
      <c r="E91" s="443">
        <v>1</v>
      </c>
      <c r="F91" s="443">
        <v>1</v>
      </c>
      <c r="G91" s="443">
        <v>1</v>
      </c>
      <c r="H91" s="440">
        <v>1</v>
      </c>
    </row>
    <row r="92" spans="1:8" ht="13.5" thickBot="1" x14ac:dyDescent="0.25">
      <c r="A92" s="1066"/>
      <c r="B92" s="279">
        <v>2012</v>
      </c>
      <c r="C92" s="441">
        <v>1</v>
      </c>
      <c r="D92" s="443" t="s">
        <v>79</v>
      </c>
      <c r="E92" s="443">
        <v>1</v>
      </c>
      <c r="F92" s="443">
        <v>1</v>
      </c>
      <c r="G92" s="443">
        <v>1</v>
      </c>
      <c r="H92" s="440">
        <v>1</v>
      </c>
    </row>
    <row r="93" spans="1:8" ht="13.5" thickBot="1" x14ac:dyDescent="0.25">
      <c r="A93" s="1066"/>
      <c r="B93" s="279">
        <v>2013</v>
      </c>
      <c r="C93" s="441">
        <v>1</v>
      </c>
      <c r="D93" s="443" t="s">
        <v>79</v>
      </c>
      <c r="E93" s="443">
        <v>1</v>
      </c>
      <c r="F93" s="443">
        <v>1</v>
      </c>
      <c r="G93" s="443">
        <v>1</v>
      </c>
      <c r="H93" s="440">
        <v>1</v>
      </c>
    </row>
    <row r="94" spans="1:8" ht="13.5" thickBot="1" x14ac:dyDescent="0.25">
      <c r="A94" s="1066"/>
      <c r="B94" s="279">
        <v>2014</v>
      </c>
      <c r="C94" s="441">
        <v>1</v>
      </c>
      <c r="D94" s="443">
        <v>1</v>
      </c>
      <c r="E94" s="443">
        <v>1</v>
      </c>
      <c r="F94" s="443">
        <v>1</v>
      </c>
      <c r="G94" s="443">
        <v>1</v>
      </c>
      <c r="H94" s="440">
        <v>1</v>
      </c>
    </row>
    <row r="95" spans="1:8" ht="13.5" thickBot="1" x14ac:dyDescent="0.25">
      <c r="A95" s="1066"/>
      <c r="B95" s="279">
        <v>2015</v>
      </c>
      <c r="C95" s="441">
        <v>1</v>
      </c>
      <c r="D95" s="443">
        <v>1</v>
      </c>
      <c r="E95" s="443">
        <v>1</v>
      </c>
      <c r="F95" s="443">
        <v>1</v>
      </c>
      <c r="G95" s="443">
        <v>1</v>
      </c>
      <c r="H95" s="440">
        <v>1</v>
      </c>
    </row>
    <row r="96" spans="1:8" ht="13.5" thickBot="1" x14ac:dyDescent="0.25">
      <c r="A96" s="1066"/>
      <c r="B96" s="279">
        <v>2016</v>
      </c>
      <c r="C96" s="441">
        <v>1</v>
      </c>
      <c r="D96" s="443">
        <v>1</v>
      </c>
      <c r="E96" s="443">
        <v>1</v>
      </c>
      <c r="F96" s="443">
        <v>1</v>
      </c>
      <c r="G96" s="443">
        <v>1</v>
      </c>
      <c r="H96" s="440">
        <v>1</v>
      </c>
    </row>
    <row r="97" spans="1:8" ht="13.5" thickBot="1" x14ac:dyDescent="0.25">
      <c r="A97" s="1067"/>
      <c r="B97" s="279">
        <v>2017</v>
      </c>
      <c r="C97" s="441">
        <v>1</v>
      </c>
      <c r="D97" s="443">
        <v>1</v>
      </c>
      <c r="E97" s="443">
        <v>1</v>
      </c>
      <c r="F97" s="443">
        <v>1</v>
      </c>
      <c r="G97" s="443">
        <v>1</v>
      </c>
      <c r="H97" s="440">
        <v>1</v>
      </c>
    </row>
    <row r="98" spans="1:8" x14ac:dyDescent="0.2">
      <c r="A98" s="186" t="s">
        <v>869</v>
      </c>
    </row>
    <row r="99" spans="1:8" x14ac:dyDescent="0.2">
      <c r="A99" s="186" t="s">
        <v>870</v>
      </c>
    </row>
    <row r="100" spans="1:8" x14ac:dyDescent="0.2">
      <c r="A100" s="412" t="s">
        <v>823</v>
      </c>
    </row>
    <row r="101" spans="1:8" x14ac:dyDescent="0.2">
      <c r="A101" s="135"/>
    </row>
  </sheetData>
  <mergeCells count="18">
    <mergeCell ref="A1:H1"/>
    <mergeCell ref="A2:H2"/>
    <mergeCell ref="A3:H3"/>
    <mergeCell ref="A4:A5"/>
    <mergeCell ref="B4:B5"/>
    <mergeCell ref="C4:H4"/>
    <mergeCell ref="A6:H6"/>
    <mergeCell ref="A52:H52"/>
    <mergeCell ref="A7:A15"/>
    <mergeCell ref="A16:A24"/>
    <mergeCell ref="A25:A33"/>
    <mergeCell ref="A34:A42"/>
    <mergeCell ref="A89:A97"/>
    <mergeCell ref="A43:A51"/>
    <mergeCell ref="A53:A61"/>
    <mergeCell ref="A62:A70"/>
    <mergeCell ref="A71:A79"/>
    <mergeCell ref="A80:A88"/>
  </mergeCells>
  <hyperlinks>
    <hyperlink ref="J5" location="TOC!A1" display="RETURN TO TABLE OF CONTENTS" xr:uid="{00000000-0004-0000-57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I118"/>
  <sheetViews>
    <sheetView workbookViewId="0">
      <pane ySplit="5" topLeftCell="A6" activePane="bottomLeft" state="frozen"/>
      <selection activeCell="W6" sqref="W6"/>
      <selection pane="bottomLeft" activeCell="P34" sqref="P34"/>
    </sheetView>
  </sheetViews>
  <sheetFormatPr defaultRowHeight="12.75" x14ac:dyDescent="0.2"/>
  <cols>
    <col min="2" max="7" width="16.140625" customWidth="1"/>
  </cols>
  <sheetData>
    <row r="1" spans="1:9" ht="12.75" customHeight="1" x14ac:dyDescent="0.2">
      <c r="A1" s="833" t="s">
        <v>2429</v>
      </c>
      <c r="B1" s="833"/>
      <c r="C1" s="833"/>
      <c r="D1" s="833"/>
      <c r="E1" s="833"/>
      <c r="F1" s="833"/>
      <c r="G1" s="833"/>
    </row>
    <row r="2" spans="1:9" ht="21" customHeight="1" thickBot="1" x14ac:dyDescent="0.25">
      <c r="A2" s="957" t="s">
        <v>2306</v>
      </c>
      <c r="B2" s="957"/>
      <c r="C2" s="957"/>
      <c r="D2" s="957"/>
      <c r="E2" s="957"/>
      <c r="F2" s="957"/>
      <c r="G2" s="957"/>
    </row>
    <row r="3" spans="1:9" ht="34.5" thickBot="1" x14ac:dyDescent="0.25">
      <c r="A3" s="835" t="s">
        <v>2446</v>
      </c>
      <c r="B3" s="836"/>
      <c r="C3" s="836"/>
      <c r="D3" s="836"/>
      <c r="E3" s="836"/>
      <c r="F3" s="836"/>
      <c r="G3" s="837"/>
      <c r="I3" s="551" t="s">
        <v>2837</v>
      </c>
    </row>
    <row r="4" spans="1:9" ht="13.5" thickBot="1" x14ac:dyDescent="0.25">
      <c r="A4" s="818" t="s">
        <v>857</v>
      </c>
      <c r="B4" s="818" t="s">
        <v>3</v>
      </c>
      <c r="C4" s="820" t="s">
        <v>871</v>
      </c>
      <c r="D4" s="821"/>
      <c r="E4" s="821"/>
      <c r="F4" s="821"/>
      <c r="G4" s="822"/>
    </row>
    <row r="5" spans="1:9" ht="23.25" thickBot="1" x14ac:dyDescent="0.25">
      <c r="A5" s="819"/>
      <c r="B5" s="819"/>
      <c r="C5" s="663" t="s">
        <v>858</v>
      </c>
      <c r="D5" s="660" t="s">
        <v>872</v>
      </c>
      <c r="E5" s="660" t="s">
        <v>873</v>
      </c>
      <c r="F5" s="660" t="s">
        <v>247</v>
      </c>
      <c r="G5" s="660" t="s">
        <v>874</v>
      </c>
    </row>
    <row r="6" spans="1:9" ht="22.5" customHeight="1" thickBot="1" x14ac:dyDescent="0.25">
      <c r="A6" s="1068" t="s">
        <v>862</v>
      </c>
      <c r="B6" s="1069"/>
      <c r="C6" s="1069"/>
      <c r="D6" s="1069"/>
      <c r="E6" s="1069"/>
      <c r="F6" s="1069"/>
      <c r="G6" s="1070"/>
    </row>
    <row r="7" spans="1:9" ht="14.25" customHeight="1" x14ac:dyDescent="0.2">
      <c r="A7" s="818" t="s">
        <v>875</v>
      </c>
      <c r="B7" s="669">
        <v>2009</v>
      </c>
      <c r="C7" s="709">
        <v>3095</v>
      </c>
      <c r="D7" s="709">
        <v>7253</v>
      </c>
      <c r="E7" s="709">
        <v>4093</v>
      </c>
      <c r="F7" s="709">
        <v>2707</v>
      </c>
      <c r="G7" s="701">
        <v>17148</v>
      </c>
    </row>
    <row r="8" spans="1:9" x14ac:dyDescent="0.2">
      <c r="A8" s="851"/>
      <c r="B8" s="670">
        <v>2010</v>
      </c>
      <c r="C8" s="684">
        <v>3043</v>
      </c>
      <c r="D8" s="684">
        <v>9149</v>
      </c>
      <c r="E8" s="684">
        <v>6295</v>
      </c>
      <c r="F8" s="685">
        <v>309</v>
      </c>
      <c r="G8" s="686">
        <v>18796</v>
      </c>
    </row>
    <row r="9" spans="1:9" x14ac:dyDescent="0.2">
      <c r="A9" s="851"/>
      <c r="B9" s="670">
        <v>2011</v>
      </c>
      <c r="C9" s="684">
        <v>3097</v>
      </c>
      <c r="D9" s="684">
        <v>9275</v>
      </c>
      <c r="E9" s="684">
        <v>3555</v>
      </c>
      <c r="F9" s="684">
        <v>3226</v>
      </c>
      <c r="G9" s="686">
        <v>19153</v>
      </c>
    </row>
    <row r="10" spans="1:9" x14ac:dyDescent="0.2">
      <c r="A10" s="851"/>
      <c r="B10" s="670">
        <v>2012</v>
      </c>
      <c r="C10" s="684">
        <v>2800</v>
      </c>
      <c r="D10" s="684">
        <v>9216</v>
      </c>
      <c r="E10" s="684">
        <v>3217</v>
      </c>
      <c r="F10" s="684">
        <v>3296</v>
      </c>
      <c r="G10" s="686">
        <v>18529</v>
      </c>
    </row>
    <row r="11" spans="1:9" x14ac:dyDescent="0.2">
      <c r="A11" s="851"/>
      <c r="B11" s="670">
        <v>2013</v>
      </c>
      <c r="C11" s="684">
        <v>2840</v>
      </c>
      <c r="D11" s="684">
        <v>9342</v>
      </c>
      <c r="E11" s="684">
        <v>2843</v>
      </c>
      <c r="F11" s="684">
        <v>3434</v>
      </c>
      <c r="G11" s="686">
        <v>18459</v>
      </c>
    </row>
    <row r="12" spans="1:9" x14ac:dyDescent="0.2">
      <c r="A12" s="851"/>
      <c r="B12" s="670">
        <v>2014</v>
      </c>
      <c r="C12" s="684">
        <v>1807</v>
      </c>
      <c r="D12" s="684">
        <v>7861</v>
      </c>
      <c r="E12" s="684">
        <v>2538</v>
      </c>
      <c r="F12" s="684">
        <v>3000</v>
      </c>
      <c r="G12" s="686">
        <v>15206</v>
      </c>
    </row>
    <row r="13" spans="1:9" x14ac:dyDescent="0.2">
      <c r="A13" s="851"/>
      <c r="B13" s="670">
        <v>2015</v>
      </c>
      <c r="C13" s="684">
        <v>1898</v>
      </c>
      <c r="D13" s="684">
        <v>8169</v>
      </c>
      <c r="E13" s="684">
        <v>2438</v>
      </c>
      <c r="F13" s="684">
        <v>3071</v>
      </c>
      <c r="G13" s="686">
        <v>15576</v>
      </c>
    </row>
    <row r="14" spans="1:9" x14ac:dyDescent="0.2">
      <c r="A14" s="851"/>
      <c r="B14" s="670">
        <v>2016</v>
      </c>
      <c r="C14" s="684">
        <v>1962</v>
      </c>
      <c r="D14" s="684">
        <v>8509</v>
      </c>
      <c r="E14" s="684">
        <v>2380</v>
      </c>
      <c r="F14" s="684">
        <v>3294</v>
      </c>
      <c r="G14" s="686">
        <v>16145</v>
      </c>
    </row>
    <row r="15" spans="1:9" ht="13.5" thickBot="1" x14ac:dyDescent="0.25">
      <c r="A15" s="819"/>
      <c r="B15" s="702">
        <v>2017</v>
      </c>
      <c r="C15" s="703">
        <v>1692</v>
      </c>
      <c r="D15" s="703">
        <v>8312</v>
      </c>
      <c r="E15" s="703">
        <v>2305</v>
      </c>
      <c r="F15" s="703">
        <v>3059</v>
      </c>
      <c r="G15" s="704">
        <v>15368</v>
      </c>
    </row>
    <row r="16" spans="1:9" ht="14.25" customHeight="1" x14ac:dyDescent="0.2">
      <c r="A16" s="851" t="s">
        <v>876</v>
      </c>
      <c r="B16" s="706">
        <v>2009</v>
      </c>
      <c r="C16" s="707">
        <v>91</v>
      </c>
      <c r="D16" s="707">
        <v>169</v>
      </c>
      <c r="E16" s="707">
        <v>28</v>
      </c>
      <c r="F16" s="707">
        <v>62</v>
      </c>
      <c r="G16" s="708">
        <v>350</v>
      </c>
    </row>
    <row r="17" spans="1:7" x14ac:dyDescent="0.2">
      <c r="A17" s="851"/>
      <c r="B17" s="670">
        <v>2010</v>
      </c>
      <c r="C17" s="685">
        <v>72</v>
      </c>
      <c r="D17" s="685">
        <v>161</v>
      </c>
      <c r="E17" s="685">
        <v>131</v>
      </c>
      <c r="F17" s="685">
        <v>10</v>
      </c>
      <c r="G17" s="687">
        <v>374</v>
      </c>
    </row>
    <row r="18" spans="1:7" x14ac:dyDescent="0.2">
      <c r="A18" s="851"/>
      <c r="B18" s="670">
        <v>2011</v>
      </c>
      <c r="C18" s="685">
        <v>72</v>
      </c>
      <c r="D18" s="685">
        <v>167</v>
      </c>
      <c r="E18" s="685">
        <v>41</v>
      </c>
      <c r="F18" s="685">
        <v>66</v>
      </c>
      <c r="G18" s="687">
        <v>346</v>
      </c>
    </row>
    <row r="19" spans="1:7" x14ac:dyDescent="0.2">
      <c r="A19" s="851"/>
      <c r="B19" s="670">
        <v>2012</v>
      </c>
      <c r="C19" s="685">
        <v>108</v>
      </c>
      <c r="D19" s="685">
        <v>170</v>
      </c>
      <c r="E19" s="685">
        <v>63</v>
      </c>
      <c r="F19" s="685">
        <v>79</v>
      </c>
      <c r="G19" s="687">
        <v>420</v>
      </c>
    </row>
    <row r="20" spans="1:7" x14ac:dyDescent="0.2">
      <c r="A20" s="851"/>
      <c r="B20" s="670">
        <v>2013</v>
      </c>
      <c r="C20" s="685">
        <v>122</v>
      </c>
      <c r="D20" s="685">
        <v>207</v>
      </c>
      <c r="E20" s="685">
        <v>50</v>
      </c>
      <c r="F20" s="685">
        <v>73</v>
      </c>
      <c r="G20" s="687">
        <v>452</v>
      </c>
    </row>
    <row r="21" spans="1:7" x14ac:dyDescent="0.2">
      <c r="A21" s="851"/>
      <c r="B21" s="670">
        <v>2014</v>
      </c>
      <c r="C21" s="684">
        <v>1020</v>
      </c>
      <c r="D21" s="684">
        <v>2467</v>
      </c>
      <c r="E21" s="685">
        <v>567</v>
      </c>
      <c r="F21" s="685">
        <v>758</v>
      </c>
      <c r="G21" s="686">
        <v>4812</v>
      </c>
    </row>
    <row r="22" spans="1:7" x14ac:dyDescent="0.2">
      <c r="A22" s="851"/>
      <c r="B22" s="670">
        <v>2015</v>
      </c>
      <c r="C22" s="684">
        <v>1249</v>
      </c>
      <c r="D22" s="684">
        <v>2436</v>
      </c>
      <c r="E22" s="684">
        <v>597</v>
      </c>
      <c r="F22" s="684">
        <v>718</v>
      </c>
      <c r="G22" s="686">
        <v>5000</v>
      </c>
    </row>
    <row r="23" spans="1:7" x14ac:dyDescent="0.2">
      <c r="A23" s="851"/>
      <c r="B23" s="670">
        <v>2016</v>
      </c>
      <c r="C23" s="684">
        <v>1259</v>
      </c>
      <c r="D23" s="684">
        <v>2476</v>
      </c>
      <c r="E23" s="684">
        <v>674</v>
      </c>
      <c r="F23" s="684">
        <v>813</v>
      </c>
      <c r="G23" s="686">
        <v>5222</v>
      </c>
    </row>
    <row r="24" spans="1:7" ht="13.5" thickBot="1" x14ac:dyDescent="0.25">
      <c r="A24" s="852"/>
      <c r="B24" s="702">
        <v>2017</v>
      </c>
      <c r="C24" s="703">
        <v>1198</v>
      </c>
      <c r="D24" s="703">
        <v>2942</v>
      </c>
      <c r="E24" s="703">
        <v>682</v>
      </c>
      <c r="F24" s="703">
        <v>1185</v>
      </c>
      <c r="G24" s="704">
        <v>6007</v>
      </c>
    </row>
    <row r="25" spans="1:7" ht="14.25" customHeight="1" thickTop="1" x14ac:dyDescent="0.2">
      <c r="A25" s="1071" t="s">
        <v>865</v>
      </c>
      <c r="B25" s="694">
        <v>2009</v>
      </c>
      <c r="C25" s="695">
        <v>3186</v>
      </c>
      <c r="D25" s="695">
        <v>7422</v>
      </c>
      <c r="E25" s="695">
        <v>4121</v>
      </c>
      <c r="F25" s="695">
        <v>2769</v>
      </c>
      <c r="G25" s="696">
        <v>17498</v>
      </c>
    </row>
    <row r="26" spans="1:7" x14ac:dyDescent="0.2">
      <c r="A26" s="1066"/>
      <c r="B26" s="688">
        <v>2010</v>
      </c>
      <c r="C26" s="689">
        <v>3115</v>
      </c>
      <c r="D26" s="689">
        <v>9310</v>
      </c>
      <c r="E26" s="689">
        <v>6426</v>
      </c>
      <c r="F26" s="691">
        <v>319</v>
      </c>
      <c r="G26" s="690">
        <v>19170</v>
      </c>
    </row>
    <row r="27" spans="1:7" x14ac:dyDescent="0.2">
      <c r="A27" s="1066"/>
      <c r="B27" s="688">
        <v>2011</v>
      </c>
      <c r="C27" s="689">
        <v>3169</v>
      </c>
      <c r="D27" s="689">
        <v>9442</v>
      </c>
      <c r="E27" s="689">
        <v>3596</v>
      </c>
      <c r="F27" s="689">
        <v>3292</v>
      </c>
      <c r="G27" s="690">
        <v>19499</v>
      </c>
    </row>
    <row r="28" spans="1:7" x14ac:dyDescent="0.2">
      <c r="A28" s="1066"/>
      <c r="B28" s="688">
        <v>2012</v>
      </c>
      <c r="C28" s="689">
        <v>2908</v>
      </c>
      <c r="D28" s="689">
        <v>9386</v>
      </c>
      <c r="E28" s="689">
        <v>3280</v>
      </c>
      <c r="F28" s="689">
        <v>3375</v>
      </c>
      <c r="G28" s="690">
        <v>18949</v>
      </c>
    </row>
    <row r="29" spans="1:7" x14ac:dyDescent="0.2">
      <c r="A29" s="1066"/>
      <c r="B29" s="688">
        <v>2013</v>
      </c>
      <c r="C29" s="689">
        <v>2962</v>
      </c>
      <c r="D29" s="689">
        <v>9549</v>
      </c>
      <c r="E29" s="689">
        <v>2893</v>
      </c>
      <c r="F29" s="689">
        <v>3507</v>
      </c>
      <c r="G29" s="690">
        <v>18911</v>
      </c>
    </row>
    <row r="30" spans="1:7" x14ac:dyDescent="0.2">
      <c r="A30" s="1066"/>
      <c r="B30" s="688">
        <v>2014</v>
      </c>
      <c r="C30" s="689">
        <v>2827</v>
      </c>
      <c r="D30" s="689">
        <v>10328</v>
      </c>
      <c r="E30" s="689">
        <v>3105</v>
      </c>
      <c r="F30" s="689">
        <v>3758</v>
      </c>
      <c r="G30" s="690">
        <v>20018</v>
      </c>
    </row>
    <row r="31" spans="1:7" x14ac:dyDescent="0.2">
      <c r="A31" s="1066"/>
      <c r="B31" s="688">
        <v>2015</v>
      </c>
      <c r="C31" s="689">
        <v>3147</v>
      </c>
      <c r="D31" s="689">
        <v>10605</v>
      </c>
      <c r="E31" s="689">
        <v>3035</v>
      </c>
      <c r="F31" s="689">
        <v>3789</v>
      </c>
      <c r="G31" s="690">
        <v>20576</v>
      </c>
    </row>
    <row r="32" spans="1:7" x14ac:dyDescent="0.2">
      <c r="A32" s="1066"/>
      <c r="B32" s="688">
        <v>2016</v>
      </c>
      <c r="C32" s="689">
        <v>3221</v>
      </c>
      <c r="D32" s="689">
        <v>10985</v>
      </c>
      <c r="E32" s="689">
        <v>3054</v>
      </c>
      <c r="F32" s="689">
        <v>4107</v>
      </c>
      <c r="G32" s="690">
        <v>21367</v>
      </c>
    </row>
    <row r="33" spans="1:7" ht="13.5" thickBot="1" x14ac:dyDescent="0.25">
      <c r="A33" s="1072"/>
      <c r="B33" s="697">
        <v>2017</v>
      </c>
      <c r="C33" s="698">
        <v>2890</v>
      </c>
      <c r="D33" s="698">
        <v>11254</v>
      </c>
      <c r="E33" s="698">
        <v>2987</v>
      </c>
      <c r="F33" s="698">
        <v>4244</v>
      </c>
      <c r="G33" s="699">
        <v>21375</v>
      </c>
    </row>
    <row r="34" spans="1:7" ht="14.25" customHeight="1" thickTop="1" x14ac:dyDescent="0.2">
      <c r="A34" s="857" t="s">
        <v>877</v>
      </c>
      <c r="B34" s="669">
        <v>2009</v>
      </c>
      <c r="C34" s="700">
        <v>64</v>
      </c>
      <c r="D34" s="700">
        <v>148</v>
      </c>
      <c r="E34" s="700">
        <v>117</v>
      </c>
      <c r="F34" s="700">
        <v>272</v>
      </c>
      <c r="G34" s="705">
        <v>601</v>
      </c>
    </row>
    <row r="35" spans="1:7" x14ac:dyDescent="0.2">
      <c r="A35" s="851"/>
      <c r="B35" s="670">
        <v>2010</v>
      </c>
      <c r="C35" s="685">
        <v>93</v>
      </c>
      <c r="D35" s="685">
        <v>184</v>
      </c>
      <c r="E35" s="685">
        <v>251</v>
      </c>
      <c r="F35" s="685">
        <v>111</v>
      </c>
      <c r="G35" s="687">
        <v>639</v>
      </c>
    </row>
    <row r="36" spans="1:7" x14ac:dyDescent="0.2">
      <c r="A36" s="851"/>
      <c r="B36" s="670">
        <v>2011</v>
      </c>
      <c r="C36" s="685">
        <v>74</v>
      </c>
      <c r="D36" s="685">
        <v>138</v>
      </c>
      <c r="E36" s="685">
        <v>90</v>
      </c>
      <c r="F36" s="685">
        <v>236</v>
      </c>
      <c r="G36" s="687">
        <v>538</v>
      </c>
    </row>
    <row r="37" spans="1:7" x14ac:dyDescent="0.2">
      <c r="A37" s="851"/>
      <c r="B37" s="670">
        <v>2012</v>
      </c>
      <c r="C37" s="685">
        <v>57</v>
      </c>
      <c r="D37" s="685">
        <v>130</v>
      </c>
      <c r="E37" s="685">
        <v>140</v>
      </c>
      <c r="F37" s="685">
        <v>209</v>
      </c>
      <c r="G37" s="687">
        <v>536</v>
      </c>
    </row>
    <row r="38" spans="1:7" x14ac:dyDescent="0.2">
      <c r="A38" s="851"/>
      <c r="B38" s="670">
        <v>2013</v>
      </c>
      <c r="C38" s="685">
        <v>68</v>
      </c>
      <c r="D38" s="685">
        <v>121</v>
      </c>
      <c r="E38" s="685">
        <v>144</v>
      </c>
      <c r="F38" s="685">
        <v>211</v>
      </c>
      <c r="G38" s="687">
        <v>544</v>
      </c>
    </row>
    <row r="39" spans="1:7" x14ac:dyDescent="0.2">
      <c r="A39" s="851"/>
      <c r="B39" s="670">
        <v>2014</v>
      </c>
      <c r="C39" s="685">
        <v>75</v>
      </c>
      <c r="D39" s="685">
        <v>197</v>
      </c>
      <c r="E39" s="685">
        <v>124</v>
      </c>
      <c r="F39" s="685">
        <v>196</v>
      </c>
      <c r="G39" s="687">
        <v>592</v>
      </c>
    </row>
    <row r="40" spans="1:7" x14ac:dyDescent="0.2">
      <c r="A40" s="851"/>
      <c r="B40" s="670">
        <v>2015</v>
      </c>
      <c r="C40" s="684">
        <v>112</v>
      </c>
      <c r="D40" s="684">
        <v>228</v>
      </c>
      <c r="E40" s="684">
        <v>113</v>
      </c>
      <c r="F40" s="684">
        <v>281</v>
      </c>
      <c r="G40" s="686">
        <v>734</v>
      </c>
    </row>
    <row r="41" spans="1:7" x14ac:dyDescent="0.2">
      <c r="A41" s="851"/>
      <c r="B41" s="670">
        <v>2016</v>
      </c>
      <c r="C41" s="684">
        <v>126</v>
      </c>
      <c r="D41" s="684">
        <v>205</v>
      </c>
      <c r="E41" s="684">
        <v>94</v>
      </c>
      <c r="F41" s="684">
        <v>500</v>
      </c>
      <c r="G41" s="686">
        <v>925</v>
      </c>
    </row>
    <row r="42" spans="1:7" ht="13.5" thickBot="1" x14ac:dyDescent="0.25">
      <c r="A42" s="852"/>
      <c r="B42" s="702">
        <v>2017</v>
      </c>
      <c r="C42" s="703">
        <v>109</v>
      </c>
      <c r="D42" s="703">
        <v>228</v>
      </c>
      <c r="E42" s="703">
        <v>105</v>
      </c>
      <c r="F42" s="703">
        <v>295</v>
      </c>
      <c r="G42" s="704">
        <v>737</v>
      </c>
    </row>
    <row r="43" spans="1:7" ht="13.5" customHeight="1" thickTop="1" x14ac:dyDescent="0.2">
      <c r="A43" s="857" t="s">
        <v>878</v>
      </c>
      <c r="B43" s="669">
        <v>2009</v>
      </c>
      <c r="C43" s="700">
        <v>515</v>
      </c>
      <c r="D43" s="700">
        <v>904</v>
      </c>
      <c r="E43" s="700">
        <v>689</v>
      </c>
      <c r="F43" s="700">
        <v>683</v>
      </c>
      <c r="G43" s="701">
        <v>2791</v>
      </c>
    </row>
    <row r="44" spans="1:7" x14ac:dyDescent="0.2">
      <c r="A44" s="851"/>
      <c r="B44" s="670">
        <v>2010</v>
      </c>
      <c r="C44" s="685">
        <v>856</v>
      </c>
      <c r="D44" s="684">
        <v>1127</v>
      </c>
      <c r="E44" s="684">
        <v>1204</v>
      </c>
      <c r="F44" s="685">
        <v>140</v>
      </c>
      <c r="G44" s="687">
        <v>3.327</v>
      </c>
    </row>
    <row r="45" spans="1:7" x14ac:dyDescent="0.2">
      <c r="A45" s="851"/>
      <c r="B45" s="670">
        <v>2011</v>
      </c>
      <c r="C45" s="685">
        <v>530</v>
      </c>
      <c r="D45" s="684">
        <v>1327</v>
      </c>
      <c r="E45" s="685">
        <v>664</v>
      </c>
      <c r="F45" s="685">
        <v>568</v>
      </c>
      <c r="G45" s="686">
        <v>3089</v>
      </c>
    </row>
    <row r="46" spans="1:7" x14ac:dyDescent="0.2">
      <c r="A46" s="851"/>
      <c r="B46" s="670">
        <v>2012</v>
      </c>
      <c r="C46" s="685">
        <v>499</v>
      </c>
      <c r="D46" s="684">
        <v>1154</v>
      </c>
      <c r="E46" s="685">
        <v>573</v>
      </c>
      <c r="F46" s="685">
        <v>504</v>
      </c>
      <c r="G46" s="686">
        <v>2730</v>
      </c>
    </row>
    <row r="47" spans="1:7" x14ac:dyDescent="0.2">
      <c r="A47" s="851"/>
      <c r="B47" s="670">
        <v>2013</v>
      </c>
      <c r="C47" s="685">
        <v>499</v>
      </c>
      <c r="D47" s="685">
        <v>957</v>
      </c>
      <c r="E47" s="685">
        <v>488</v>
      </c>
      <c r="F47" s="685">
        <v>541</v>
      </c>
      <c r="G47" s="686">
        <v>2485</v>
      </c>
    </row>
    <row r="48" spans="1:7" x14ac:dyDescent="0.2">
      <c r="A48" s="851"/>
      <c r="B48" s="670">
        <v>2014</v>
      </c>
      <c r="C48" s="685">
        <v>516</v>
      </c>
      <c r="D48" s="685">
        <v>896</v>
      </c>
      <c r="E48" s="685">
        <v>352</v>
      </c>
      <c r="F48" s="685">
        <v>367</v>
      </c>
      <c r="G48" s="686">
        <v>2131</v>
      </c>
    </row>
    <row r="49" spans="1:7" x14ac:dyDescent="0.2">
      <c r="A49" s="851"/>
      <c r="B49" s="670">
        <v>2015</v>
      </c>
      <c r="C49" s="684">
        <v>629</v>
      </c>
      <c r="D49" s="684">
        <v>1126</v>
      </c>
      <c r="E49" s="684">
        <v>357</v>
      </c>
      <c r="F49" s="684">
        <v>334</v>
      </c>
      <c r="G49" s="686">
        <v>2446</v>
      </c>
    </row>
    <row r="50" spans="1:7" x14ac:dyDescent="0.2">
      <c r="A50" s="851"/>
      <c r="B50" s="670">
        <v>2016</v>
      </c>
      <c r="C50" s="684">
        <v>724</v>
      </c>
      <c r="D50" s="684">
        <v>1179</v>
      </c>
      <c r="E50" s="684">
        <v>388</v>
      </c>
      <c r="F50" s="684">
        <v>469</v>
      </c>
      <c r="G50" s="686">
        <v>2760</v>
      </c>
    </row>
    <row r="51" spans="1:7" ht="13.5" thickBot="1" x14ac:dyDescent="0.25">
      <c r="A51" s="852"/>
      <c r="B51" s="702">
        <v>2017</v>
      </c>
      <c r="C51" s="703">
        <v>753</v>
      </c>
      <c r="D51" s="703">
        <v>1291</v>
      </c>
      <c r="E51" s="703">
        <v>383</v>
      </c>
      <c r="F51" s="703">
        <v>507</v>
      </c>
      <c r="G51" s="704">
        <v>2934</v>
      </c>
    </row>
    <row r="52" spans="1:7" ht="14.25" customHeight="1" thickTop="1" x14ac:dyDescent="0.2">
      <c r="A52" s="1071" t="s">
        <v>867</v>
      </c>
      <c r="B52" s="694">
        <v>2009</v>
      </c>
      <c r="C52" s="695">
        <v>3765</v>
      </c>
      <c r="D52" s="695">
        <v>8474</v>
      </c>
      <c r="E52" s="695">
        <v>4927</v>
      </c>
      <c r="F52" s="695">
        <v>3724</v>
      </c>
      <c r="G52" s="696">
        <v>20890</v>
      </c>
    </row>
    <row r="53" spans="1:7" x14ac:dyDescent="0.2">
      <c r="A53" s="1066"/>
      <c r="B53" s="688">
        <v>2010</v>
      </c>
      <c r="C53" s="689">
        <v>4064</v>
      </c>
      <c r="D53" s="689">
        <v>10621</v>
      </c>
      <c r="E53" s="689">
        <v>7881</v>
      </c>
      <c r="F53" s="691">
        <v>570</v>
      </c>
      <c r="G53" s="690">
        <v>23136</v>
      </c>
    </row>
    <row r="54" spans="1:7" x14ac:dyDescent="0.2">
      <c r="A54" s="1066"/>
      <c r="B54" s="688">
        <v>2011</v>
      </c>
      <c r="C54" s="689">
        <v>3773</v>
      </c>
      <c r="D54" s="689">
        <v>10907</v>
      </c>
      <c r="E54" s="689">
        <v>4350</v>
      </c>
      <c r="F54" s="689">
        <v>4096</v>
      </c>
      <c r="G54" s="690">
        <v>23126</v>
      </c>
    </row>
    <row r="55" spans="1:7" x14ac:dyDescent="0.2">
      <c r="A55" s="1066"/>
      <c r="B55" s="688">
        <v>2012</v>
      </c>
      <c r="C55" s="689">
        <v>3464</v>
      </c>
      <c r="D55" s="689">
        <v>10670</v>
      </c>
      <c r="E55" s="689">
        <v>3993</v>
      </c>
      <c r="F55" s="689">
        <v>4088</v>
      </c>
      <c r="G55" s="690">
        <v>22215</v>
      </c>
    </row>
    <row r="56" spans="1:7" x14ac:dyDescent="0.2">
      <c r="A56" s="1066"/>
      <c r="B56" s="688">
        <v>2013</v>
      </c>
      <c r="C56" s="689">
        <v>3529</v>
      </c>
      <c r="D56" s="689">
        <v>10627</v>
      </c>
      <c r="E56" s="689">
        <v>3525</v>
      </c>
      <c r="F56" s="689">
        <v>4259</v>
      </c>
      <c r="G56" s="690">
        <v>21940</v>
      </c>
    </row>
    <row r="57" spans="1:7" x14ac:dyDescent="0.2">
      <c r="A57" s="1066"/>
      <c r="B57" s="688">
        <v>2014</v>
      </c>
      <c r="C57" s="689">
        <v>3418</v>
      </c>
      <c r="D57" s="689">
        <v>11421</v>
      </c>
      <c r="E57" s="689">
        <v>3581</v>
      </c>
      <c r="F57" s="689">
        <v>4321</v>
      </c>
      <c r="G57" s="690">
        <v>22741</v>
      </c>
    </row>
    <row r="58" spans="1:7" x14ac:dyDescent="0.2">
      <c r="A58" s="1066"/>
      <c r="B58" s="688">
        <v>2015</v>
      </c>
      <c r="C58" s="689">
        <v>3888</v>
      </c>
      <c r="D58" s="689">
        <v>11959</v>
      </c>
      <c r="E58" s="689">
        <v>3505</v>
      </c>
      <c r="F58" s="689">
        <v>4404</v>
      </c>
      <c r="G58" s="690">
        <v>23756</v>
      </c>
    </row>
    <row r="59" spans="1:7" x14ac:dyDescent="0.2">
      <c r="A59" s="1066"/>
      <c r="B59" s="688">
        <v>2016</v>
      </c>
      <c r="C59" s="689">
        <v>4071</v>
      </c>
      <c r="D59" s="689">
        <v>12369</v>
      </c>
      <c r="E59" s="689">
        <v>3536</v>
      </c>
      <c r="F59" s="689">
        <v>5076</v>
      </c>
      <c r="G59" s="690">
        <v>25052</v>
      </c>
    </row>
    <row r="60" spans="1:7" ht="13.5" thickBot="1" x14ac:dyDescent="0.25">
      <c r="A60" s="1072"/>
      <c r="B60" s="697">
        <v>2017</v>
      </c>
      <c r="C60" s="698">
        <v>3752</v>
      </c>
      <c r="D60" s="698">
        <v>12773</v>
      </c>
      <c r="E60" s="698">
        <v>3475</v>
      </c>
      <c r="F60" s="698">
        <v>5046</v>
      </c>
      <c r="G60" s="699">
        <v>25046</v>
      </c>
    </row>
    <row r="61" spans="1:7" ht="22.5" customHeight="1" thickTop="1" thickBot="1" x14ac:dyDescent="0.25">
      <c r="A61" s="1073" t="s">
        <v>879</v>
      </c>
      <c r="B61" s="1069"/>
      <c r="C61" s="1069"/>
      <c r="D61" s="1069"/>
      <c r="E61" s="1069"/>
      <c r="F61" s="1069"/>
      <c r="G61" s="1070"/>
    </row>
    <row r="62" spans="1:7" ht="14.25" customHeight="1" x14ac:dyDescent="0.2">
      <c r="A62" s="867" t="s">
        <v>875</v>
      </c>
      <c r="B62" s="669">
        <v>2009</v>
      </c>
      <c r="C62" s="716">
        <v>0.82199999999999995</v>
      </c>
      <c r="D62" s="716">
        <v>0.85599999999999998</v>
      </c>
      <c r="E62" s="716">
        <v>0.83099999999999996</v>
      </c>
      <c r="F62" s="716">
        <v>0.72699999999999998</v>
      </c>
      <c r="G62" s="717">
        <v>0.82099999999999995</v>
      </c>
    </row>
    <row r="63" spans="1:7" x14ac:dyDescent="0.2">
      <c r="A63" s="909"/>
      <c r="B63" s="670">
        <v>2010</v>
      </c>
      <c r="C63" s="710">
        <v>0.749</v>
      </c>
      <c r="D63" s="710">
        <v>0.86099999999999999</v>
      </c>
      <c r="E63" s="710">
        <v>0.79900000000000004</v>
      </c>
      <c r="F63" s="710">
        <v>0.54200000000000004</v>
      </c>
      <c r="G63" s="711">
        <v>0.81200000000000006</v>
      </c>
    </row>
    <row r="64" spans="1:7" x14ac:dyDescent="0.2">
      <c r="A64" s="909"/>
      <c r="B64" s="670">
        <v>2011</v>
      </c>
      <c r="C64" s="710">
        <v>0.82099999999999995</v>
      </c>
      <c r="D64" s="710">
        <v>0.85</v>
      </c>
      <c r="E64" s="710">
        <v>0.81699999999999995</v>
      </c>
      <c r="F64" s="710">
        <v>0.78800000000000003</v>
      </c>
      <c r="G64" s="711">
        <v>0.82799999999999996</v>
      </c>
    </row>
    <row r="65" spans="1:7" x14ac:dyDescent="0.2">
      <c r="A65" s="909"/>
      <c r="B65" s="670">
        <v>2012</v>
      </c>
      <c r="C65" s="710">
        <v>0.80800000000000005</v>
      </c>
      <c r="D65" s="710">
        <v>0.86399999999999999</v>
      </c>
      <c r="E65" s="710">
        <v>0.80600000000000005</v>
      </c>
      <c r="F65" s="710">
        <v>0.80600000000000005</v>
      </c>
      <c r="G65" s="711">
        <v>0.83399999999999996</v>
      </c>
    </row>
    <row r="66" spans="1:7" x14ac:dyDescent="0.2">
      <c r="A66" s="909"/>
      <c r="B66" s="670">
        <v>2013</v>
      </c>
      <c r="C66" s="710">
        <v>0.80500000000000005</v>
      </c>
      <c r="D66" s="710">
        <v>0.879</v>
      </c>
      <c r="E66" s="710">
        <v>0.80700000000000005</v>
      </c>
      <c r="F66" s="710">
        <v>0.80600000000000005</v>
      </c>
      <c r="G66" s="711">
        <v>0.84099999999999997</v>
      </c>
    </row>
    <row r="67" spans="1:7" x14ac:dyDescent="0.2">
      <c r="A67" s="909"/>
      <c r="B67" s="670">
        <v>2014</v>
      </c>
      <c r="C67" s="710">
        <v>0.52900000000000003</v>
      </c>
      <c r="D67" s="710">
        <v>0.68799999999999994</v>
      </c>
      <c r="E67" s="710">
        <v>0.70899999999999996</v>
      </c>
      <c r="F67" s="710">
        <v>0.69399999999999995</v>
      </c>
      <c r="G67" s="711">
        <v>0.66900000000000004</v>
      </c>
    </row>
    <row r="68" spans="1:7" x14ac:dyDescent="0.2">
      <c r="A68" s="909"/>
      <c r="B68" s="670">
        <v>2015</v>
      </c>
      <c r="C68" s="710">
        <v>0.48799999999999999</v>
      </c>
      <c r="D68" s="710">
        <v>0.68300000000000005</v>
      </c>
      <c r="E68" s="710">
        <v>0.69599999999999995</v>
      </c>
      <c r="F68" s="710">
        <v>0.69699999999999995</v>
      </c>
      <c r="G68" s="711">
        <v>0.65600000000000003</v>
      </c>
    </row>
    <row r="69" spans="1:7" x14ac:dyDescent="0.2">
      <c r="A69" s="909"/>
      <c r="B69" s="670">
        <v>2016</v>
      </c>
      <c r="C69" s="710">
        <v>0.48199999999999998</v>
      </c>
      <c r="D69" s="710">
        <v>0.68799999999999994</v>
      </c>
      <c r="E69" s="710">
        <v>0.67300000000000004</v>
      </c>
      <c r="F69" s="710">
        <v>0.64900000000000002</v>
      </c>
      <c r="G69" s="711">
        <v>0.64400000000000002</v>
      </c>
    </row>
    <row r="70" spans="1:7" ht="13.5" thickBot="1" x14ac:dyDescent="0.25">
      <c r="A70" s="1077"/>
      <c r="B70" s="702">
        <v>2017</v>
      </c>
      <c r="C70" s="718">
        <v>0.45100000000000001</v>
      </c>
      <c r="D70" s="718">
        <v>0.65100000000000002</v>
      </c>
      <c r="E70" s="718">
        <v>0.66300000000000003</v>
      </c>
      <c r="F70" s="718">
        <v>0.60599999999999998</v>
      </c>
      <c r="G70" s="719">
        <v>0.61399999999999999</v>
      </c>
    </row>
    <row r="71" spans="1:7" ht="14.25" customHeight="1" x14ac:dyDescent="0.2">
      <c r="A71" s="867" t="s">
        <v>876</v>
      </c>
      <c r="B71" s="669">
        <v>2009</v>
      </c>
      <c r="C71" s="716">
        <v>2.4E-2</v>
      </c>
      <c r="D71" s="716">
        <v>0.02</v>
      </c>
      <c r="E71" s="716">
        <v>6.0000000000000001E-3</v>
      </c>
      <c r="F71" s="716">
        <v>1.7000000000000001E-2</v>
      </c>
      <c r="G71" s="717">
        <v>1.7000000000000001E-2</v>
      </c>
    </row>
    <row r="72" spans="1:7" x14ac:dyDescent="0.2">
      <c r="A72" s="909"/>
      <c r="B72" s="670">
        <v>2010</v>
      </c>
      <c r="C72" s="710">
        <v>1.7999999999999999E-2</v>
      </c>
      <c r="D72" s="710">
        <v>1.4999999999999999E-2</v>
      </c>
      <c r="E72" s="710">
        <v>1.7000000000000001E-2</v>
      </c>
      <c r="F72" s="710">
        <v>1.7999999999999999E-2</v>
      </c>
      <c r="G72" s="711">
        <v>1.6E-2</v>
      </c>
    </row>
    <row r="73" spans="1:7" x14ac:dyDescent="0.2">
      <c r="A73" s="909"/>
      <c r="B73" s="670">
        <v>2011</v>
      </c>
      <c r="C73" s="710">
        <v>1.9E-2</v>
      </c>
      <c r="D73" s="710">
        <v>1.4999999999999999E-2</v>
      </c>
      <c r="E73" s="710">
        <v>8.9999999999999993E-3</v>
      </c>
      <c r="F73" s="710">
        <v>1.6E-2</v>
      </c>
      <c r="G73" s="711">
        <v>1.4999999999999999E-2</v>
      </c>
    </row>
    <row r="74" spans="1:7" x14ac:dyDescent="0.2">
      <c r="A74" s="909"/>
      <c r="B74" s="670">
        <v>2012</v>
      </c>
      <c r="C74" s="710">
        <v>3.1E-2</v>
      </c>
      <c r="D74" s="710">
        <v>1.6E-2</v>
      </c>
      <c r="E74" s="710">
        <v>1.6E-2</v>
      </c>
      <c r="F74" s="710">
        <v>1.9E-2</v>
      </c>
      <c r="G74" s="711">
        <v>1.9E-2</v>
      </c>
    </row>
    <row r="75" spans="1:7" x14ac:dyDescent="0.2">
      <c r="A75" s="909"/>
      <c r="B75" s="670">
        <v>2013</v>
      </c>
      <c r="C75" s="710">
        <v>3.5000000000000003E-2</v>
      </c>
      <c r="D75" s="710">
        <v>1.9E-2</v>
      </c>
      <c r="E75" s="710">
        <v>1.4E-2</v>
      </c>
      <c r="F75" s="710">
        <v>1.7000000000000001E-2</v>
      </c>
      <c r="G75" s="711">
        <v>2.1000000000000001E-2</v>
      </c>
    </row>
    <row r="76" spans="1:7" x14ac:dyDescent="0.2">
      <c r="A76" s="909"/>
      <c r="B76" s="670">
        <v>2014</v>
      </c>
      <c r="C76" s="710">
        <v>0.29799999999999999</v>
      </c>
      <c r="D76" s="710">
        <v>0.216</v>
      </c>
      <c r="E76" s="710">
        <v>0.158</v>
      </c>
      <c r="F76" s="710">
        <v>0.17499999999999999</v>
      </c>
      <c r="G76" s="711">
        <v>0.21199999999999999</v>
      </c>
    </row>
    <row r="77" spans="1:7" x14ac:dyDescent="0.2">
      <c r="A77" s="909"/>
      <c r="B77" s="670">
        <v>2015</v>
      </c>
      <c r="C77" s="710">
        <v>0.32100000000000001</v>
      </c>
      <c r="D77" s="710">
        <v>0.20399999999999999</v>
      </c>
      <c r="E77" s="710">
        <v>0.17</v>
      </c>
      <c r="F77" s="710">
        <v>0.16300000000000001</v>
      </c>
      <c r="G77" s="711">
        <v>0.21</v>
      </c>
    </row>
    <row r="78" spans="1:7" x14ac:dyDescent="0.2">
      <c r="A78" s="909"/>
      <c r="B78" s="670">
        <v>2016</v>
      </c>
      <c r="C78" s="710">
        <v>0.309</v>
      </c>
      <c r="D78" s="710">
        <v>0.2</v>
      </c>
      <c r="E78" s="710">
        <v>0.191</v>
      </c>
      <c r="F78" s="710">
        <v>0.16</v>
      </c>
      <c r="G78" s="711">
        <v>0.20799999999999999</v>
      </c>
    </row>
    <row r="79" spans="1:7" ht="13.5" thickBot="1" x14ac:dyDescent="0.25">
      <c r="A79" s="1077"/>
      <c r="B79" s="702">
        <v>2017</v>
      </c>
      <c r="C79" s="718">
        <v>0.31900000000000001</v>
      </c>
      <c r="D79" s="718">
        <v>0.23</v>
      </c>
      <c r="E79" s="718">
        <v>0.19600000000000001</v>
      </c>
      <c r="F79" s="718">
        <v>0.23499999999999999</v>
      </c>
      <c r="G79" s="719">
        <v>0.24</v>
      </c>
    </row>
    <row r="80" spans="1:7" ht="14.25" customHeight="1" x14ac:dyDescent="0.2">
      <c r="A80" s="1074" t="s">
        <v>865</v>
      </c>
      <c r="B80" s="694">
        <v>2009</v>
      </c>
      <c r="C80" s="720">
        <v>0.84599999999999997</v>
      </c>
      <c r="D80" s="720">
        <v>0.876</v>
      </c>
      <c r="E80" s="720">
        <v>0.83599999999999997</v>
      </c>
      <c r="F80" s="720">
        <v>0.74399999999999999</v>
      </c>
      <c r="G80" s="721">
        <v>0.83799999999999997</v>
      </c>
    </row>
    <row r="81" spans="1:7" x14ac:dyDescent="0.2">
      <c r="A81" s="1075"/>
      <c r="B81" s="688">
        <v>2010</v>
      </c>
      <c r="C81" s="712">
        <v>0.76600000000000001</v>
      </c>
      <c r="D81" s="712">
        <v>0.877</v>
      </c>
      <c r="E81" s="712">
        <v>0.81499999999999995</v>
      </c>
      <c r="F81" s="712">
        <v>0.56000000000000005</v>
      </c>
      <c r="G81" s="713">
        <v>0.82899999999999996</v>
      </c>
    </row>
    <row r="82" spans="1:7" x14ac:dyDescent="0.2">
      <c r="A82" s="1075"/>
      <c r="B82" s="688">
        <v>2011</v>
      </c>
      <c r="C82" s="712">
        <v>0.84</v>
      </c>
      <c r="D82" s="712">
        <v>0.86599999999999999</v>
      </c>
      <c r="E82" s="712">
        <v>0.82699999999999996</v>
      </c>
      <c r="F82" s="712">
        <v>0.80400000000000005</v>
      </c>
      <c r="G82" s="713">
        <v>0.84299999999999997</v>
      </c>
    </row>
    <row r="83" spans="1:7" x14ac:dyDescent="0.2">
      <c r="A83" s="1075"/>
      <c r="B83" s="688">
        <v>2012</v>
      </c>
      <c r="C83" s="712">
        <v>0.83899999999999997</v>
      </c>
      <c r="D83" s="712">
        <v>0.88</v>
      </c>
      <c r="E83" s="712">
        <v>0.82099999999999995</v>
      </c>
      <c r="F83" s="712">
        <v>0.82599999999999996</v>
      </c>
      <c r="G83" s="713">
        <v>0.85299999999999998</v>
      </c>
    </row>
    <row r="84" spans="1:7" x14ac:dyDescent="0.2">
      <c r="A84" s="1075"/>
      <c r="B84" s="688">
        <v>2013</v>
      </c>
      <c r="C84" s="712">
        <v>0.83899999999999997</v>
      </c>
      <c r="D84" s="712">
        <v>0.89900000000000002</v>
      </c>
      <c r="E84" s="712">
        <v>0.82099999999999995</v>
      </c>
      <c r="F84" s="712">
        <v>0.82299999999999995</v>
      </c>
      <c r="G84" s="713">
        <v>0.86199999999999999</v>
      </c>
    </row>
    <row r="85" spans="1:7" x14ac:dyDescent="0.2">
      <c r="A85" s="1075"/>
      <c r="B85" s="688">
        <v>2014</v>
      </c>
      <c r="C85" s="712">
        <v>0.82699999999999996</v>
      </c>
      <c r="D85" s="712">
        <v>0.90400000000000003</v>
      </c>
      <c r="E85" s="712">
        <v>0.86699999999999999</v>
      </c>
      <c r="F85" s="712">
        <v>0.87</v>
      </c>
      <c r="G85" s="713">
        <v>0.88</v>
      </c>
    </row>
    <row r="86" spans="1:7" x14ac:dyDescent="0.2">
      <c r="A86" s="1075"/>
      <c r="B86" s="688">
        <v>2015</v>
      </c>
      <c r="C86" s="712">
        <v>0.80900000000000005</v>
      </c>
      <c r="D86" s="712">
        <v>0.88700000000000001</v>
      </c>
      <c r="E86" s="712">
        <v>0.86599999999999999</v>
      </c>
      <c r="F86" s="712">
        <v>0.86</v>
      </c>
      <c r="G86" s="713">
        <v>0.86599999999999999</v>
      </c>
    </row>
    <row r="87" spans="1:7" x14ac:dyDescent="0.2">
      <c r="A87" s="1075"/>
      <c r="B87" s="670">
        <v>2016</v>
      </c>
      <c r="C87" s="712">
        <v>0.79100000000000004</v>
      </c>
      <c r="D87" s="712">
        <v>0.88800000000000001</v>
      </c>
      <c r="E87" s="712">
        <v>0.86399999999999999</v>
      </c>
      <c r="F87" s="712">
        <v>0.80900000000000005</v>
      </c>
      <c r="G87" s="713">
        <v>0.85299999999999998</v>
      </c>
    </row>
    <row r="88" spans="1:7" ht="13.5" thickBot="1" x14ac:dyDescent="0.25">
      <c r="A88" s="1076"/>
      <c r="B88" s="702">
        <v>2017</v>
      </c>
      <c r="C88" s="714">
        <v>0.77</v>
      </c>
      <c r="D88" s="714">
        <v>0.88100000000000001</v>
      </c>
      <c r="E88" s="714">
        <v>0.86</v>
      </c>
      <c r="F88" s="714">
        <v>0.84099999999999997</v>
      </c>
      <c r="G88" s="715">
        <v>0.85299999999999998</v>
      </c>
    </row>
    <row r="89" spans="1:7" ht="14.25" customHeight="1" x14ac:dyDescent="0.2">
      <c r="A89" s="867" t="s">
        <v>877</v>
      </c>
      <c r="B89" s="669">
        <v>2009</v>
      </c>
      <c r="C89" s="716">
        <v>1.7000000000000001E-2</v>
      </c>
      <c r="D89" s="716">
        <v>1.7000000000000001E-2</v>
      </c>
      <c r="E89" s="716">
        <v>2.4E-2</v>
      </c>
      <c r="F89" s="716">
        <v>7.2999999999999995E-2</v>
      </c>
      <c r="G89" s="717">
        <v>2.9000000000000001E-2</v>
      </c>
    </row>
    <row r="90" spans="1:7" x14ac:dyDescent="0.2">
      <c r="A90" s="909"/>
      <c r="B90" s="670">
        <v>2010</v>
      </c>
      <c r="C90" s="710">
        <v>2.3E-2</v>
      </c>
      <c r="D90" s="710">
        <v>1.7000000000000001E-2</v>
      </c>
      <c r="E90" s="710">
        <v>3.2000000000000001E-2</v>
      </c>
      <c r="F90" s="710">
        <v>0.19500000000000001</v>
      </c>
      <c r="G90" s="711">
        <v>2.8000000000000001E-2</v>
      </c>
    </row>
    <row r="91" spans="1:7" x14ac:dyDescent="0.2">
      <c r="A91" s="909"/>
      <c r="B91" s="670">
        <v>2011</v>
      </c>
      <c r="C91" s="710">
        <v>0.02</v>
      </c>
      <c r="D91" s="710">
        <v>1.2999999999999999E-2</v>
      </c>
      <c r="E91" s="710">
        <v>2.1000000000000001E-2</v>
      </c>
      <c r="F91" s="710">
        <v>5.8000000000000003E-2</v>
      </c>
      <c r="G91" s="711">
        <v>2.3E-2</v>
      </c>
    </row>
    <row r="92" spans="1:7" x14ac:dyDescent="0.2">
      <c r="A92" s="909"/>
      <c r="B92" s="670">
        <v>2012</v>
      </c>
      <c r="C92" s="710">
        <v>1.6E-2</v>
      </c>
      <c r="D92" s="710">
        <v>1.2E-2</v>
      </c>
      <c r="E92" s="710">
        <v>3.5000000000000003E-2</v>
      </c>
      <c r="F92" s="710">
        <v>5.0999999999999997E-2</v>
      </c>
      <c r="G92" s="711">
        <v>2.4E-2</v>
      </c>
    </row>
    <row r="93" spans="1:7" x14ac:dyDescent="0.2">
      <c r="A93" s="909"/>
      <c r="B93" s="670">
        <v>2013</v>
      </c>
      <c r="C93" s="710">
        <v>1.9E-2</v>
      </c>
      <c r="D93" s="710">
        <v>1.0999999999999999E-2</v>
      </c>
      <c r="E93" s="710">
        <v>4.1000000000000002E-2</v>
      </c>
      <c r="F93" s="710">
        <v>0.05</v>
      </c>
      <c r="G93" s="711">
        <v>2.5000000000000001E-2</v>
      </c>
    </row>
    <row r="94" spans="1:7" x14ac:dyDescent="0.2">
      <c r="A94" s="909"/>
      <c r="B94" s="670">
        <v>2014</v>
      </c>
      <c r="C94" s="710">
        <v>2.1999999999999999E-2</v>
      </c>
      <c r="D94" s="710">
        <v>1.7000000000000001E-2</v>
      </c>
      <c r="E94" s="710">
        <v>3.5000000000000003E-2</v>
      </c>
      <c r="F94" s="710">
        <v>4.4999999999999998E-2</v>
      </c>
      <c r="G94" s="711">
        <v>2.5999999999999999E-2</v>
      </c>
    </row>
    <row r="95" spans="1:7" x14ac:dyDescent="0.2">
      <c r="A95" s="909"/>
      <c r="B95" s="670">
        <v>2015</v>
      </c>
      <c r="C95" s="710">
        <v>2.9000000000000001E-2</v>
      </c>
      <c r="D95" s="710">
        <v>1.9E-2</v>
      </c>
      <c r="E95" s="710">
        <v>3.2000000000000001E-2</v>
      </c>
      <c r="F95" s="710">
        <v>6.4000000000000001E-2</v>
      </c>
      <c r="G95" s="711">
        <v>3.1E-2</v>
      </c>
    </row>
    <row r="96" spans="1:7" x14ac:dyDescent="0.2">
      <c r="A96" s="909"/>
      <c r="B96" s="670">
        <v>2016</v>
      </c>
      <c r="C96" s="710">
        <v>3.1E-2</v>
      </c>
      <c r="D96" s="710">
        <v>1.7000000000000001E-2</v>
      </c>
      <c r="E96" s="710">
        <v>2.7E-2</v>
      </c>
      <c r="F96" s="710">
        <v>9.9000000000000005E-2</v>
      </c>
      <c r="G96" s="711">
        <v>3.6999999999999998E-2</v>
      </c>
    </row>
    <row r="97" spans="1:7" ht="13.5" thickBot="1" x14ac:dyDescent="0.25">
      <c r="A97" s="1077"/>
      <c r="B97" s="702">
        <v>2017</v>
      </c>
      <c r="C97" s="718">
        <v>2.9000000000000001E-2</v>
      </c>
      <c r="D97" s="718">
        <v>1.7999999999999999E-2</v>
      </c>
      <c r="E97" s="718">
        <v>0.03</v>
      </c>
      <c r="F97" s="718">
        <v>5.8000000000000003E-2</v>
      </c>
      <c r="G97" s="719">
        <v>2.9000000000000001E-2</v>
      </c>
    </row>
    <row r="98" spans="1:7" ht="14.25" customHeight="1" x14ac:dyDescent="0.2">
      <c r="A98" s="867" t="s">
        <v>878</v>
      </c>
      <c r="B98" s="669">
        <v>2009</v>
      </c>
      <c r="C98" s="716">
        <v>0.13700000000000001</v>
      </c>
      <c r="D98" s="716">
        <v>0.107</v>
      </c>
      <c r="E98" s="716">
        <v>0.14000000000000001</v>
      </c>
      <c r="F98" s="716">
        <v>0.183</v>
      </c>
      <c r="G98" s="717">
        <v>0.13400000000000001</v>
      </c>
    </row>
    <row r="99" spans="1:7" x14ac:dyDescent="0.2">
      <c r="A99" s="909"/>
      <c r="B99" s="670">
        <v>2010</v>
      </c>
      <c r="C99" s="710">
        <v>0.21099999999999999</v>
      </c>
      <c r="D99" s="710">
        <v>0.106</v>
      </c>
      <c r="E99" s="710">
        <v>0.153</v>
      </c>
      <c r="F99" s="710">
        <v>0.246</v>
      </c>
      <c r="G99" s="711">
        <v>0.14399999999999999</v>
      </c>
    </row>
    <row r="100" spans="1:7" x14ac:dyDescent="0.2">
      <c r="A100" s="909"/>
      <c r="B100" s="670">
        <v>2011</v>
      </c>
      <c r="C100" s="710">
        <v>0.14000000000000001</v>
      </c>
      <c r="D100" s="710">
        <v>0.122</v>
      </c>
      <c r="E100" s="710">
        <v>0.153</v>
      </c>
      <c r="F100" s="710">
        <v>0.13900000000000001</v>
      </c>
      <c r="G100" s="711">
        <v>0.13400000000000001</v>
      </c>
    </row>
    <row r="101" spans="1:7" x14ac:dyDescent="0.2">
      <c r="A101" s="909"/>
      <c r="B101" s="670">
        <v>2012</v>
      </c>
      <c r="C101" s="710">
        <v>0.14399999999999999</v>
      </c>
      <c r="D101" s="710">
        <v>0.108</v>
      </c>
      <c r="E101" s="710">
        <v>0.14399999999999999</v>
      </c>
      <c r="F101" s="710">
        <v>0.123</v>
      </c>
      <c r="G101" s="711">
        <v>0.123</v>
      </c>
    </row>
    <row r="102" spans="1:7" x14ac:dyDescent="0.2">
      <c r="A102" s="909"/>
      <c r="B102" s="670">
        <v>2013</v>
      </c>
      <c r="C102" s="710">
        <v>0.14099999999999999</v>
      </c>
      <c r="D102" s="710">
        <v>0.09</v>
      </c>
      <c r="E102" s="710">
        <v>0.13800000000000001</v>
      </c>
      <c r="F102" s="710">
        <v>0.127</v>
      </c>
      <c r="G102" s="711">
        <v>0.113</v>
      </c>
    </row>
    <row r="103" spans="1:7" x14ac:dyDescent="0.2">
      <c r="A103" s="909"/>
      <c r="B103" s="670">
        <v>2014</v>
      </c>
      <c r="C103" s="710">
        <v>0.151</v>
      </c>
      <c r="D103" s="710">
        <v>7.8E-2</v>
      </c>
      <c r="E103" s="710">
        <v>9.8000000000000004E-2</v>
      </c>
      <c r="F103" s="710">
        <v>8.5000000000000006E-2</v>
      </c>
      <c r="G103" s="711">
        <v>9.4E-2</v>
      </c>
    </row>
    <row r="104" spans="1:7" x14ac:dyDescent="0.2">
      <c r="A104" s="909"/>
      <c r="B104" s="670">
        <v>2015</v>
      </c>
      <c r="C104" s="710">
        <v>0.16200000000000001</v>
      </c>
      <c r="D104" s="710">
        <v>9.4E-2</v>
      </c>
      <c r="E104" s="710">
        <v>0.10199999999999999</v>
      </c>
      <c r="F104" s="710">
        <v>7.5999999999999998E-2</v>
      </c>
      <c r="G104" s="711">
        <v>0.10299999999999999</v>
      </c>
    </row>
    <row r="105" spans="1:7" x14ac:dyDescent="0.2">
      <c r="A105" s="909"/>
      <c r="B105" s="670">
        <v>2016</v>
      </c>
      <c r="C105" s="710">
        <v>0.17799999999999999</v>
      </c>
      <c r="D105" s="710">
        <v>9.5000000000000001E-2</v>
      </c>
      <c r="E105" s="710">
        <v>0.11</v>
      </c>
      <c r="F105" s="710">
        <v>9.1999999999999998E-2</v>
      </c>
      <c r="G105" s="711">
        <v>0.11</v>
      </c>
    </row>
    <row r="106" spans="1:7" ht="13.5" thickBot="1" x14ac:dyDescent="0.25">
      <c r="A106" s="1077"/>
      <c r="B106" s="702">
        <v>2017</v>
      </c>
      <c r="C106" s="718">
        <v>0.20100000000000001</v>
      </c>
      <c r="D106" s="718">
        <v>0.10100000000000001</v>
      </c>
      <c r="E106" s="718">
        <v>0.11</v>
      </c>
      <c r="F106" s="718">
        <v>0.1</v>
      </c>
      <c r="G106" s="719">
        <v>0.11700000000000001</v>
      </c>
    </row>
    <row r="107" spans="1:7" ht="14.25" customHeight="1" x14ac:dyDescent="0.2">
      <c r="A107" s="1074" t="s">
        <v>867</v>
      </c>
      <c r="B107" s="694">
        <v>2009</v>
      </c>
      <c r="C107" s="720">
        <v>1</v>
      </c>
      <c r="D107" s="720">
        <v>1</v>
      </c>
      <c r="E107" s="720">
        <v>1</v>
      </c>
      <c r="F107" s="720">
        <v>1</v>
      </c>
      <c r="G107" s="721">
        <v>1</v>
      </c>
    </row>
    <row r="108" spans="1:7" x14ac:dyDescent="0.2">
      <c r="A108" s="1075"/>
      <c r="B108" s="688">
        <v>2010</v>
      </c>
      <c r="C108" s="712">
        <v>1</v>
      </c>
      <c r="D108" s="712">
        <v>1</v>
      </c>
      <c r="E108" s="712">
        <v>1</v>
      </c>
      <c r="F108" s="712">
        <v>1</v>
      </c>
      <c r="G108" s="713">
        <v>1</v>
      </c>
    </row>
    <row r="109" spans="1:7" x14ac:dyDescent="0.2">
      <c r="A109" s="1075"/>
      <c r="B109" s="688">
        <v>2011</v>
      </c>
      <c r="C109" s="712">
        <v>1</v>
      </c>
      <c r="D109" s="712">
        <v>1</v>
      </c>
      <c r="E109" s="712">
        <v>1</v>
      </c>
      <c r="F109" s="712">
        <v>1</v>
      </c>
      <c r="G109" s="713">
        <v>1</v>
      </c>
    </row>
    <row r="110" spans="1:7" x14ac:dyDescent="0.2">
      <c r="A110" s="1075"/>
      <c r="B110" s="688">
        <v>2012</v>
      </c>
      <c r="C110" s="712">
        <v>1</v>
      </c>
      <c r="D110" s="712">
        <v>1</v>
      </c>
      <c r="E110" s="712">
        <v>1</v>
      </c>
      <c r="F110" s="712">
        <v>1</v>
      </c>
      <c r="G110" s="713">
        <v>1</v>
      </c>
    </row>
    <row r="111" spans="1:7" x14ac:dyDescent="0.2">
      <c r="A111" s="1075"/>
      <c r="B111" s="688">
        <v>2013</v>
      </c>
      <c r="C111" s="712">
        <v>1</v>
      </c>
      <c r="D111" s="712">
        <v>1</v>
      </c>
      <c r="E111" s="712">
        <v>1</v>
      </c>
      <c r="F111" s="712">
        <v>1</v>
      </c>
      <c r="G111" s="713">
        <v>1</v>
      </c>
    </row>
    <row r="112" spans="1:7" x14ac:dyDescent="0.2">
      <c r="A112" s="1075"/>
      <c r="B112" s="688">
        <v>2014</v>
      </c>
      <c r="C112" s="712">
        <v>1</v>
      </c>
      <c r="D112" s="712">
        <v>1</v>
      </c>
      <c r="E112" s="712">
        <v>1</v>
      </c>
      <c r="F112" s="712">
        <v>1</v>
      </c>
      <c r="G112" s="713">
        <v>1</v>
      </c>
    </row>
    <row r="113" spans="1:7" x14ac:dyDescent="0.2">
      <c r="A113" s="1075"/>
      <c r="B113" s="688">
        <v>2015</v>
      </c>
      <c r="C113" s="712">
        <v>1</v>
      </c>
      <c r="D113" s="712">
        <v>1</v>
      </c>
      <c r="E113" s="712">
        <v>1</v>
      </c>
      <c r="F113" s="712">
        <v>1</v>
      </c>
      <c r="G113" s="713">
        <v>1</v>
      </c>
    </row>
    <row r="114" spans="1:7" x14ac:dyDescent="0.2">
      <c r="A114" s="1075"/>
      <c r="B114" s="688">
        <v>2016</v>
      </c>
      <c r="C114" s="712">
        <v>1</v>
      </c>
      <c r="D114" s="712">
        <v>1</v>
      </c>
      <c r="E114" s="712">
        <v>1</v>
      </c>
      <c r="F114" s="712">
        <v>1</v>
      </c>
      <c r="G114" s="713">
        <v>1</v>
      </c>
    </row>
    <row r="115" spans="1:7" ht="13.5" thickBot="1" x14ac:dyDescent="0.25">
      <c r="A115" s="1076"/>
      <c r="B115" s="697">
        <v>2017</v>
      </c>
      <c r="C115" s="714">
        <v>1</v>
      </c>
      <c r="D115" s="714">
        <v>1</v>
      </c>
      <c r="E115" s="714">
        <v>1</v>
      </c>
      <c r="F115" s="714">
        <v>1</v>
      </c>
      <c r="G115" s="715">
        <v>1</v>
      </c>
    </row>
    <row r="116" spans="1:7" x14ac:dyDescent="0.2">
      <c r="A116" s="412" t="s">
        <v>880</v>
      </c>
    </row>
    <row r="117" spans="1:7" x14ac:dyDescent="0.2">
      <c r="A117" s="186" t="s">
        <v>870</v>
      </c>
    </row>
    <row r="118" spans="1:7" x14ac:dyDescent="0.2">
      <c r="A118" s="412" t="s">
        <v>823</v>
      </c>
    </row>
  </sheetData>
  <mergeCells count="20">
    <mergeCell ref="A61:G61"/>
    <mergeCell ref="A52:A60"/>
    <mergeCell ref="A43:A51"/>
    <mergeCell ref="A107:A115"/>
    <mergeCell ref="A98:A106"/>
    <mergeCell ref="A89:A97"/>
    <mergeCell ref="A80:A88"/>
    <mergeCell ref="A71:A79"/>
    <mergeCell ref="A62:A70"/>
    <mergeCell ref="A1:G1"/>
    <mergeCell ref="A2:G2"/>
    <mergeCell ref="A3:G3"/>
    <mergeCell ref="A4:A5"/>
    <mergeCell ref="B4:B5"/>
    <mergeCell ref="C4:G4"/>
    <mergeCell ref="A6:G6"/>
    <mergeCell ref="A7:A15"/>
    <mergeCell ref="A16:A24"/>
    <mergeCell ref="A25:A33"/>
    <mergeCell ref="A34:A42"/>
  </mergeCells>
  <hyperlinks>
    <hyperlink ref="I3" location="TOC!A1" display="RETURN TO TABLE OF CONTENTS" xr:uid="{00000000-0004-0000-5800-000000000000}"/>
  </hyperlink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6"/>
  <sheetViews>
    <sheetView workbookViewId="0">
      <selection activeCell="C32" sqref="C32"/>
    </sheetView>
  </sheetViews>
  <sheetFormatPr defaultColWidth="9.7109375" defaultRowHeight="12.75" x14ac:dyDescent="0.2"/>
  <cols>
    <col min="1" max="10" width="9.7109375" customWidth="1"/>
  </cols>
  <sheetData>
    <row r="1" spans="1:23" ht="13.5" customHeight="1" x14ac:dyDescent="0.2">
      <c r="A1" s="778" t="s">
        <v>0</v>
      </c>
      <c r="B1" s="778"/>
      <c r="C1" s="778"/>
      <c r="D1" s="778"/>
      <c r="E1" s="778"/>
      <c r="F1" s="778"/>
      <c r="G1" s="778"/>
      <c r="H1" s="778"/>
      <c r="I1" s="778"/>
      <c r="J1" s="778"/>
      <c r="K1" s="778" t="s">
        <v>0</v>
      </c>
      <c r="L1" s="778"/>
      <c r="M1" s="778"/>
      <c r="N1" s="778"/>
      <c r="O1" s="778"/>
      <c r="P1" s="778"/>
      <c r="Q1" s="778"/>
      <c r="R1" s="778"/>
      <c r="S1" s="778"/>
      <c r="T1" s="778"/>
      <c r="U1" s="778"/>
      <c r="V1" s="778"/>
    </row>
    <row r="2" spans="1:23"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3" ht="13.5" customHeight="1" thickBot="1" x14ac:dyDescent="0.25">
      <c r="A3" s="787" t="s">
        <v>2284</v>
      </c>
      <c r="B3" s="785"/>
      <c r="C3" s="785"/>
      <c r="D3" s="785"/>
      <c r="E3" s="785"/>
      <c r="F3" s="785"/>
      <c r="G3" s="785"/>
      <c r="H3" s="785"/>
      <c r="I3" s="785"/>
      <c r="J3" s="796"/>
      <c r="K3" s="787" t="s">
        <v>2284</v>
      </c>
      <c r="L3" s="785"/>
      <c r="M3" s="785"/>
      <c r="N3" s="785"/>
      <c r="O3" s="785"/>
      <c r="P3" s="785"/>
      <c r="Q3" s="785"/>
      <c r="R3" s="785"/>
      <c r="S3" s="785"/>
      <c r="T3" s="785"/>
      <c r="U3" s="785"/>
      <c r="V3" s="796"/>
    </row>
    <row r="4" spans="1:23" s="72" customFormat="1" ht="13.5" customHeight="1" thickBot="1" x14ac:dyDescent="0.25">
      <c r="A4" s="797" t="s">
        <v>2</v>
      </c>
      <c r="B4" s="797"/>
      <c r="C4" s="797"/>
      <c r="D4" s="797"/>
      <c r="E4" s="797"/>
      <c r="F4" s="797"/>
      <c r="G4" s="797"/>
      <c r="H4" s="797"/>
      <c r="I4" s="797"/>
      <c r="J4" s="797"/>
      <c r="K4" s="797" t="s">
        <v>2279</v>
      </c>
      <c r="L4" s="797"/>
      <c r="M4" s="797"/>
      <c r="N4" s="797"/>
      <c r="O4" s="797"/>
      <c r="P4" s="797"/>
      <c r="Q4" s="797"/>
      <c r="R4" s="797"/>
      <c r="S4" s="797"/>
      <c r="T4" s="797"/>
      <c r="U4" s="797"/>
      <c r="V4" s="798"/>
    </row>
    <row r="5" spans="1:23" ht="13.5" customHeight="1" thickBot="1" x14ac:dyDescent="0.25">
      <c r="A5" s="767" t="s">
        <v>3</v>
      </c>
      <c r="B5" s="771" t="s">
        <v>4</v>
      </c>
      <c r="C5" s="772"/>
      <c r="D5" s="772"/>
      <c r="E5" s="773"/>
      <c r="F5" s="767" t="s">
        <v>5</v>
      </c>
      <c r="G5" s="767" t="s">
        <v>6</v>
      </c>
      <c r="H5" s="767" t="s">
        <v>7</v>
      </c>
      <c r="I5" s="767" t="s">
        <v>8</v>
      </c>
      <c r="J5" s="767" t="s">
        <v>9</v>
      </c>
      <c r="K5" s="767" t="s">
        <v>3</v>
      </c>
      <c r="L5" s="771" t="s">
        <v>23</v>
      </c>
      <c r="M5" s="772"/>
      <c r="N5" s="773"/>
      <c r="O5" s="769" t="s">
        <v>24</v>
      </c>
      <c r="P5" s="774" t="s">
        <v>25</v>
      </c>
      <c r="Q5" s="772"/>
      <c r="R5" s="775"/>
      <c r="S5" s="765" t="s">
        <v>26</v>
      </c>
      <c r="T5" s="767" t="s">
        <v>27</v>
      </c>
      <c r="U5" s="767" t="s">
        <v>28</v>
      </c>
      <c r="V5" s="767" t="s">
        <v>29</v>
      </c>
    </row>
    <row r="6" spans="1:23" ht="39.75" customHeight="1" thickBot="1" x14ac:dyDescent="0.25">
      <c r="A6" s="768"/>
      <c r="B6" s="325" t="s">
        <v>10</v>
      </c>
      <c r="C6" s="325" t="s">
        <v>11</v>
      </c>
      <c r="D6" s="324" t="s">
        <v>2287</v>
      </c>
      <c r="E6" s="325" t="s">
        <v>12</v>
      </c>
      <c r="F6" s="768"/>
      <c r="G6" s="768"/>
      <c r="H6" s="768"/>
      <c r="I6" s="768"/>
      <c r="J6" s="768"/>
      <c r="K6" s="768"/>
      <c r="L6" s="325" t="s">
        <v>30</v>
      </c>
      <c r="M6" s="324" t="s">
        <v>800</v>
      </c>
      <c r="N6" s="325" t="s">
        <v>31</v>
      </c>
      <c r="O6" s="770"/>
      <c r="P6" s="325" t="s">
        <v>32</v>
      </c>
      <c r="Q6" s="325" t="s">
        <v>33</v>
      </c>
      <c r="R6" s="325" t="s">
        <v>34</v>
      </c>
      <c r="S6" s="766"/>
      <c r="T6" s="768"/>
      <c r="U6" s="768"/>
      <c r="V6" s="768"/>
      <c r="W6" s="551" t="s">
        <v>2837</v>
      </c>
    </row>
    <row r="7" spans="1:23" ht="13.5" customHeight="1" thickBot="1" x14ac:dyDescent="0.25">
      <c r="A7" s="83">
        <v>1995</v>
      </c>
      <c r="B7" s="96" t="s">
        <v>14</v>
      </c>
      <c r="C7" s="96" t="s">
        <v>13</v>
      </c>
      <c r="D7" s="96" t="s">
        <v>14</v>
      </c>
      <c r="E7" s="97">
        <v>2.52</v>
      </c>
      <c r="F7" s="96">
        <v>9.02</v>
      </c>
      <c r="G7" s="96">
        <v>0.2</v>
      </c>
      <c r="H7" s="96">
        <v>0.24</v>
      </c>
      <c r="I7" s="96" t="s">
        <v>13</v>
      </c>
      <c r="J7" s="96">
        <v>2.11</v>
      </c>
      <c r="K7" s="21">
        <v>1995</v>
      </c>
      <c r="L7" s="96">
        <v>1.58</v>
      </c>
      <c r="M7" s="96" t="s">
        <v>13</v>
      </c>
      <c r="N7" s="97">
        <v>1.58</v>
      </c>
      <c r="O7" s="96">
        <v>3.9</v>
      </c>
      <c r="P7" s="97">
        <v>7.38</v>
      </c>
      <c r="Q7" s="96" t="s">
        <v>60</v>
      </c>
      <c r="R7" s="97">
        <v>7.38</v>
      </c>
      <c r="S7" s="96">
        <v>18.8</v>
      </c>
      <c r="T7" s="96">
        <v>13.68</v>
      </c>
      <c r="U7" s="96">
        <v>3.47</v>
      </c>
      <c r="V7" s="96">
        <v>2.4500000000000002</v>
      </c>
    </row>
    <row r="8" spans="1:23" ht="13.5" customHeight="1" thickBot="1" x14ac:dyDescent="0.25">
      <c r="A8" s="88">
        <v>1996</v>
      </c>
      <c r="B8" s="96" t="s">
        <v>14</v>
      </c>
      <c r="C8" s="96" t="s">
        <v>13</v>
      </c>
      <c r="D8" s="96" t="s">
        <v>14</v>
      </c>
      <c r="E8" s="97">
        <v>2.56</v>
      </c>
      <c r="F8" s="96">
        <v>8.93</v>
      </c>
      <c r="G8" s="96">
        <v>0.17</v>
      </c>
      <c r="H8" s="96">
        <v>0.24</v>
      </c>
      <c r="I8" s="96" t="s">
        <v>13</v>
      </c>
      <c r="J8" s="96">
        <v>2.04</v>
      </c>
      <c r="K8" s="9">
        <v>1996</v>
      </c>
      <c r="L8" s="96">
        <v>1.59</v>
      </c>
      <c r="M8" s="96" t="s">
        <v>13</v>
      </c>
      <c r="N8" s="97">
        <v>1.59</v>
      </c>
      <c r="O8" s="96">
        <v>4.09</v>
      </c>
      <c r="P8" s="97">
        <v>7.11</v>
      </c>
      <c r="Q8" s="96" t="s">
        <v>60</v>
      </c>
      <c r="R8" s="97">
        <v>7.11</v>
      </c>
      <c r="S8" s="96">
        <v>18.46</v>
      </c>
      <c r="T8" s="96">
        <v>10.91</v>
      </c>
      <c r="U8" s="96">
        <v>3.59</v>
      </c>
      <c r="V8" s="96">
        <v>2.41</v>
      </c>
    </row>
    <row r="9" spans="1:23" ht="13.5" customHeight="1" thickBot="1" x14ac:dyDescent="0.25">
      <c r="A9" s="88">
        <v>1997</v>
      </c>
      <c r="B9" s="96" t="s">
        <v>14</v>
      </c>
      <c r="C9" s="96" t="s">
        <v>13</v>
      </c>
      <c r="D9" s="96" t="s">
        <v>14</v>
      </c>
      <c r="E9" s="97">
        <v>2.48</v>
      </c>
      <c r="F9" s="96">
        <v>9.0299999999999994</v>
      </c>
      <c r="G9" s="96">
        <v>0.18</v>
      </c>
      <c r="H9" s="96">
        <v>0.25</v>
      </c>
      <c r="I9" s="96" t="s">
        <v>13</v>
      </c>
      <c r="J9" s="96">
        <v>1.99</v>
      </c>
      <c r="K9" s="9">
        <v>1997</v>
      </c>
      <c r="L9" s="96">
        <v>1.55</v>
      </c>
      <c r="M9" s="96" t="s">
        <v>13</v>
      </c>
      <c r="N9" s="97">
        <v>1.55</v>
      </c>
      <c r="O9" s="96">
        <v>4.5</v>
      </c>
      <c r="P9" s="97">
        <v>6.49</v>
      </c>
      <c r="Q9" s="96" t="s">
        <v>60</v>
      </c>
      <c r="R9" s="97">
        <v>6.49</v>
      </c>
      <c r="S9" s="96">
        <v>23.48</v>
      </c>
      <c r="T9" s="96">
        <v>9.66</v>
      </c>
      <c r="U9" s="96">
        <v>3.84</v>
      </c>
      <c r="V9" s="96">
        <v>2.4300000000000002</v>
      </c>
    </row>
    <row r="10" spans="1:23" ht="13.5" customHeight="1" thickBot="1" x14ac:dyDescent="0.25">
      <c r="A10" s="88">
        <v>1998</v>
      </c>
      <c r="B10" s="96" t="s">
        <v>14</v>
      </c>
      <c r="C10" s="96" t="s">
        <v>13</v>
      </c>
      <c r="D10" s="96" t="s">
        <v>14</v>
      </c>
      <c r="E10" s="97">
        <v>2.69</v>
      </c>
      <c r="F10" s="96">
        <v>8.93</v>
      </c>
      <c r="G10" s="96">
        <v>0.16</v>
      </c>
      <c r="H10" s="96">
        <v>0.21</v>
      </c>
      <c r="I10" s="96" t="s">
        <v>13</v>
      </c>
      <c r="J10" s="96">
        <v>2.1</v>
      </c>
      <c r="K10" s="19">
        <v>1998</v>
      </c>
      <c r="L10" s="96">
        <v>1.58</v>
      </c>
      <c r="M10" s="96" t="s">
        <v>13</v>
      </c>
      <c r="N10" s="97">
        <v>1.58</v>
      </c>
      <c r="O10" s="96">
        <v>4.3600000000000003</v>
      </c>
      <c r="P10" s="97">
        <v>6.49</v>
      </c>
      <c r="Q10" s="96" t="s">
        <v>60</v>
      </c>
      <c r="R10" s="97">
        <v>6.49</v>
      </c>
      <c r="S10" s="96">
        <v>21.67</v>
      </c>
      <c r="T10" s="96">
        <v>9.64</v>
      </c>
      <c r="U10" s="96">
        <v>3.73</v>
      </c>
      <c r="V10" s="96">
        <v>2.4900000000000002</v>
      </c>
    </row>
    <row r="11" spans="1:23" ht="13.5" customHeight="1" thickBot="1" x14ac:dyDescent="0.25">
      <c r="A11" s="88">
        <v>1999</v>
      </c>
      <c r="B11" s="96" t="s">
        <v>14</v>
      </c>
      <c r="C11" s="96" t="s">
        <v>13</v>
      </c>
      <c r="D11" s="96" t="s">
        <v>14</v>
      </c>
      <c r="E11" s="97">
        <v>2.86</v>
      </c>
      <c r="F11" s="96">
        <v>8.82</v>
      </c>
      <c r="G11" s="96">
        <v>0.16</v>
      </c>
      <c r="H11" s="96">
        <v>0.2</v>
      </c>
      <c r="I11" s="96" t="s">
        <v>13</v>
      </c>
      <c r="J11" s="96">
        <v>2.21</v>
      </c>
      <c r="K11" s="19">
        <v>1999</v>
      </c>
      <c r="L11" s="96">
        <v>1.63</v>
      </c>
      <c r="M11" s="96" t="s">
        <v>13</v>
      </c>
      <c r="N11" s="97">
        <v>1.63</v>
      </c>
      <c r="O11" s="96">
        <v>4.49</v>
      </c>
      <c r="P11" s="97">
        <v>6.11</v>
      </c>
      <c r="Q11" s="96" t="s">
        <v>60</v>
      </c>
      <c r="R11" s="97">
        <v>6.11</v>
      </c>
      <c r="S11" s="96">
        <v>18.93</v>
      </c>
      <c r="T11" s="96">
        <v>8.93</v>
      </c>
      <c r="U11" s="96">
        <v>3.83</v>
      </c>
      <c r="V11" s="96">
        <v>2.61</v>
      </c>
    </row>
    <row r="12" spans="1:23" ht="13.5" customHeight="1" thickBot="1" x14ac:dyDescent="0.25">
      <c r="A12" s="88">
        <v>2000</v>
      </c>
      <c r="B12" s="96" t="s">
        <v>14</v>
      </c>
      <c r="C12" s="96" t="s">
        <v>14</v>
      </c>
      <c r="D12" s="96" t="s">
        <v>14</v>
      </c>
      <c r="E12" s="97">
        <v>2.84</v>
      </c>
      <c r="F12" s="96">
        <v>8.7799999999999994</v>
      </c>
      <c r="G12" s="96">
        <v>0.16</v>
      </c>
      <c r="H12" s="96">
        <v>0.2</v>
      </c>
      <c r="I12" s="96" t="s">
        <v>13</v>
      </c>
      <c r="J12" s="96">
        <v>2.17</v>
      </c>
      <c r="K12" s="19">
        <v>2000</v>
      </c>
      <c r="L12" s="96">
        <v>1.67</v>
      </c>
      <c r="M12" s="96" t="s">
        <v>13</v>
      </c>
      <c r="N12" s="97">
        <v>1.67</v>
      </c>
      <c r="O12" s="96">
        <v>4.55</v>
      </c>
      <c r="P12" s="97">
        <v>6.14</v>
      </c>
      <c r="Q12" s="96" t="s">
        <v>60</v>
      </c>
      <c r="R12" s="97">
        <v>6.14</v>
      </c>
      <c r="S12" s="96">
        <v>17.670000000000002</v>
      </c>
      <c r="T12" s="96">
        <v>8.18</v>
      </c>
      <c r="U12" s="96">
        <v>3.89</v>
      </c>
      <c r="V12" s="96">
        <v>2.59</v>
      </c>
    </row>
    <row r="13" spans="1:23" ht="13.5" customHeight="1" thickBot="1" x14ac:dyDescent="0.25">
      <c r="A13" s="88">
        <v>2001</v>
      </c>
      <c r="B13" s="96" t="s">
        <v>14</v>
      </c>
      <c r="C13" s="96" t="s">
        <v>14</v>
      </c>
      <c r="D13" s="96" t="s">
        <v>14</v>
      </c>
      <c r="E13" s="97">
        <v>2.84</v>
      </c>
      <c r="F13" s="96">
        <v>9.67</v>
      </c>
      <c r="G13" s="96">
        <v>0.16</v>
      </c>
      <c r="H13" s="96">
        <v>0.21</v>
      </c>
      <c r="I13" s="98" t="s">
        <v>13</v>
      </c>
      <c r="J13" s="98">
        <v>2.17</v>
      </c>
      <c r="K13" s="19">
        <v>2001</v>
      </c>
      <c r="L13" s="96">
        <v>1.65</v>
      </c>
      <c r="M13" s="96" t="s">
        <v>13</v>
      </c>
      <c r="N13" s="97">
        <v>1.65</v>
      </c>
      <c r="O13" s="96">
        <v>4.62</v>
      </c>
      <c r="P13" s="97">
        <v>6.28</v>
      </c>
      <c r="Q13" s="96" t="s">
        <v>60</v>
      </c>
      <c r="R13" s="97">
        <v>6.28</v>
      </c>
      <c r="S13" s="96">
        <v>18.62</v>
      </c>
      <c r="T13" s="96">
        <v>8</v>
      </c>
      <c r="U13" s="96">
        <v>3.94</v>
      </c>
      <c r="V13" s="96">
        <v>2.6</v>
      </c>
    </row>
    <row r="14" spans="1:23" ht="13.5" customHeight="1" thickBot="1" x14ac:dyDescent="0.25">
      <c r="A14" s="88">
        <v>2002</v>
      </c>
      <c r="B14" s="96" t="s">
        <v>14</v>
      </c>
      <c r="C14" s="96" t="s">
        <v>14</v>
      </c>
      <c r="D14" s="96" t="s">
        <v>14</v>
      </c>
      <c r="E14" s="97">
        <v>2.81</v>
      </c>
      <c r="F14" s="96">
        <v>8.7200000000000006</v>
      </c>
      <c r="G14" s="96">
        <v>0.15</v>
      </c>
      <c r="H14" s="99">
        <v>0.17</v>
      </c>
      <c r="I14" s="100" t="s">
        <v>13</v>
      </c>
      <c r="J14" s="101">
        <v>2.13</v>
      </c>
      <c r="K14" s="54">
        <v>2002</v>
      </c>
      <c r="L14" s="96">
        <v>1.6</v>
      </c>
      <c r="M14" s="96" t="s">
        <v>13</v>
      </c>
      <c r="N14" s="97">
        <v>1.6</v>
      </c>
      <c r="O14" s="96">
        <v>4.45</v>
      </c>
      <c r="P14" s="97">
        <v>5.62</v>
      </c>
      <c r="Q14" s="96" t="s">
        <v>60</v>
      </c>
      <c r="R14" s="97">
        <v>5.62</v>
      </c>
      <c r="S14" s="96">
        <v>17.27</v>
      </c>
      <c r="T14" s="96">
        <v>7.94</v>
      </c>
      <c r="U14" s="96">
        <v>3.79</v>
      </c>
      <c r="V14" s="96">
        <v>2.5299999999999998</v>
      </c>
    </row>
    <row r="15" spans="1:23" ht="13.5" customHeight="1" thickBot="1" x14ac:dyDescent="0.25">
      <c r="A15" s="88">
        <v>2003</v>
      </c>
      <c r="B15" s="96" t="s">
        <v>14</v>
      </c>
      <c r="C15" s="96" t="s">
        <v>14</v>
      </c>
      <c r="D15" s="96" t="s">
        <v>14</v>
      </c>
      <c r="E15" s="97">
        <v>2.72</v>
      </c>
      <c r="F15" s="96">
        <v>8.26</v>
      </c>
      <c r="G15" s="96">
        <v>0.15</v>
      </c>
      <c r="H15" s="99">
        <v>0.18</v>
      </c>
      <c r="I15" s="101" t="s">
        <v>13</v>
      </c>
      <c r="J15" s="101">
        <v>2.02</v>
      </c>
      <c r="K15" s="54">
        <v>2003</v>
      </c>
      <c r="L15" s="96">
        <v>1.56</v>
      </c>
      <c r="M15" s="96" t="s">
        <v>13</v>
      </c>
      <c r="N15" s="97">
        <v>1.56</v>
      </c>
      <c r="O15" s="96">
        <v>4.3600000000000003</v>
      </c>
      <c r="P15" s="97">
        <v>5.32</v>
      </c>
      <c r="Q15" s="96" t="s">
        <v>60</v>
      </c>
      <c r="R15" s="97">
        <v>5.32</v>
      </c>
      <c r="S15" s="96">
        <v>18.86</v>
      </c>
      <c r="T15" s="96">
        <v>8.06</v>
      </c>
      <c r="U15" s="96">
        <v>3.71</v>
      </c>
      <c r="V15" s="96">
        <v>2.44</v>
      </c>
    </row>
    <row r="16" spans="1:23" ht="13.5" customHeight="1" thickBot="1" x14ac:dyDescent="0.25">
      <c r="A16" s="88">
        <v>2004</v>
      </c>
      <c r="B16" s="96" t="s">
        <v>14</v>
      </c>
      <c r="C16" s="96" t="s">
        <v>14</v>
      </c>
      <c r="D16" s="96" t="s">
        <v>14</v>
      </c>
      <c r="E16" s="97">
        <v>2.66</v>
      </c>
      <c r="F16" s="96">
        <v>8.15</v>
      </c>
      <c r="G16" s="96">
        <v>0.15</v>
      </c>
      <c r="H16" s="96">
        <v>0.19</v>
      </c>
      <c r="I16" s="96" t="s">
        <v>13</v>
      </c>
      <c r="J16" s="96">
        <v>1.98</v>
      </c>
      <c r="K16" s="19">
        <v>2004</v>
      </c>
      <c r="L16" s="96">
        <v>1.54</v>
      </c>
      <c r="M16" s="96" t="s">
        <v>61</v>
      </c>
      <c r="N16" s="97">
        <v>1.54</v>
      </c>
      <c r="O16" s="96">
        <v>4.4000000000000004</v>
      </c>
      <c r="P16" s="97">
        <v>5.26</v>
      </c>
      <c r="Q16" s="96" t="s">
        <v>60</v>
      </c>
      <c r="R16" s="97">
        <v>5.26</v>
      </c>
      <c r="S16" s="96">
        <v>16.25</v>
      </c>
      <c r="T16" s="96">
        <v>9.69</v>
      </c>
      <c r="U16" s="96">
        <v>3.73</v>
      </c>
      <c r="V16" s="96">
        <v>2.41</v>
      </c>
    </row>
    <row r="17" spans="1:22" ht="13.5" customHeight="1" thickBot="1" x14ac:dyDescent="0.25">
      <c r="A17" s="89">
        <v>2005</v>
      </c>
      <c r="B17" s="96" t="s">
        <v>14</v>
      </c>
      <c r="C17" s="96" t="s">
        <v>14</v>
      </c>
      <c r="D17" s="96" t="s">
        <v>14</v>
      </c>
      <c r="E17" s="97">
        <v>2.73</v>
      </c>
      <c r="F17" s="96">
        <v>8.6300000000000008</v>
      </c>
      <c r="G17" s="96">
        <v>0.15</v>
      </c>
      <c r="H17" s="96">
        <v>0.18</v>
      </c>
      <c r="I17" s="96" t="s">
        <v>13</v>
      </c>
      <c r="J17" s="96">
        <v>1.97</v>
      </c>
      <c r="K17" s="9">
        <v>2005</v>
      </c>
      <c r="L17" s="96">
        <v>1.52</v>
      </c>
      <c r="M17" s="96" t="s">
        <v>61</v>
      </c>
      <c r="N17" s="97">
        <v>1.52</v>
      </c>
      <c r="O17" s="96">
        <v>4.47</v>
      </c>
      <c r="P17" s="97">
        <v>5.6</v>
      </c>
      <c r="Q17" s="96" t="s">
        <v>60</v>
      </c>
      <c r="R17" s="97">
        <v>5.6</v>
      </c>
      <c r="S17" s="96">
        <v>18.329999999999998</v>
      </c>
      <c r="T17" s="96">
        <v>9.14</v>
      </c>
      <c r="U17" s="96">
        <v>3.78</v>
      </c>
      <c r="V17" s="96">
        <v>2.41</v>
      </c>
    </row>
    <row r="18" spans="1:22" ht="13.5" customHeight="1" thickBot="1" x14ac:dyDescent="0.25">
      <c r="A18" s="89">
        <v>2006</v>
      </c>
      <c r="B18" s="96" t="s">
        <v>14</v>
      </c>
      <c r="C18" s="96" t="s">
        <v>14</v>
      </c>
      <c r="D18" s="96" t="s">
        <v>14</v>
      </c>
      <c r="E18" s="97">
        <v>2.74</v>
      </c>
      <c r="F18" s="96">
        <v>8.4700000000000006</v>
      </c>
      <c r="G18" s="96">
        <v>0.14000000000000001</v>
      </c>
      <c r="H18" s="96">
        <v>0.18</v>
      </c>
      <c r="I18" s="96" t="s">
        <v>13</v>
      </c>
      <c r="J18" s="96">
        <v>1.95</v>
      </c>
      <c r="K18" s="9">
        <v>2006</v>
      </c>
      <c r="L18" s="96">
        <v>1.54</v>
      </c>
      <c r="M18" s="96" t="s">
        <v>61</v>
      </c>
      <c r="N18" s="97">
        <v>1.54</v>
      </c>
      <c r="O18" s="96">
        <v>4.62</v>
      </c>
      <c r="P18" s="97">
        <v>5.58</v>
      </c>
      <c r="Q18" s="96" t="s">
        <v>60</v>
      </c>
      <c r="R18" s="97">
        <v>5.58</v>
      </c>
      <c r="S18" s="96">
        <v>17.5</v>
      </c>
      <c r="T18" s="96">
        <v>10.27</v>
      </c>
      <c r="U18" s="96">
        <v>3.87</v>
      </c>
      <c r="V18" s="96">
        <v>2.41</v>
      </c>
    </row>
    <row r="19" spans="1:22" ht="13.5" customHeight="1" thickBot="1" x14ac:dyDescent="0.25">
      <c r="A19" s="89">
        <v>2007</v>
      </c>
      <c r="B19" s="96" t="s">
        <v>14</v>
      </c>
      <c r="C19" s="96" t="s">
        <v>14</v>
      </c>
      <c r="D19" s="96" t="s">
        <v>14</v>
      </c>
      <c r="E19" s="97">
        <v>2.72</v>
      </c>
      <c r="F19" s="96">
        <v>8.82</v>
      </c>
      <c r="G19" s="96">
        <v>0.16</v>
      </c>
      <c r="H19" s="96">
        <v>0.18</v>
      </c>
      <c r="I19" s="96">
        <v>1.05</v>
      </c>
      <c r="J19" s="96">
        <v>1.68</v>
      </c>
      <c r="K19" s="9">
        <v>2007</v>
      </c>
      <c r="L19" s="96">
        <v>1.54</v>
      </c>
      <c r="M19" s="96" t="s">
        <v>61</v>
      </c>
      <c r="N19" s="97">
        <v>1.54</v>
      </c>
      <c r="O19" s="96">
        <v>5.42</v>
      </c>
      <c r="P19" s="97">
        <v>5.07</v>
      </c>
      <c r="Q19" s="96" t="s">
        <v>60</v>
      </c>
      <c r="R19" s="97">
        <v>5.07</v>
      </c>
      <c r="S19" s="96">
        <v>18.100000000000001</v>
      </c>
      <c r="T19" s="96">
        <v>6.21</v>
      </c>
      <c r="U19" s="96">
        <v>4.33</v>
      </c>
      <c r="V19" s="96">
        <v>2.29</v>
      </c>
    </row>
    <row r="20" spans="1:22" ht="13.5" customHeight="1" thickBot="1" x14ac:dyDescent="0.25">
      <c r="A20" s="89">
        <v>2008</v>
      </c>
      <c r="B20" s="96" t="s">
        <v>14</v>
      </c>
      <c r="C20" s="96" t="s">
        <v>14</v>
      </c>
      <c r="D20" s="96" t="s">
        <v>14</v>
      </c>
      <c r="E20" s="97">
        <v>2.72</v>
      </c>
      <c r="F20" s="96">
        <v>9.02</v>
      </c>
      <c r="G20" s="96">
        <v>0.15</v>
      </c>
      <c r="H20" s="96">
        <v>0.2</v>
      </c>
      <c r="I20" s="96">
        <v>1.1599999999999999</v>
      </c>
      <c r="J20" s="96">
        <v>1.67</v>
      </c>
      <c r="K20" s="9">
        <v>2008</v>
      </c>
      <c r="L20" s="96">
        <v>1.52</v>
      </c>
      <c r="M20" s="96" t="s">
        <v>61</v>
      </c>
      <c r="N20" s="97">
        <v>1.52</v>
      </c>
      <c r="O20" s="96">
        <v>5.41</v>
      </c>
      <c r="P20" s="97">
        <v>5.2</v>
      </c>
      <c r="Q20" s="96" t="s">
        <v>60</v>
      </c>
      <c r="R20" s="97">
        <v>5.2</v>
      </c>
      <c r="S20" s="96">
        <v>18.29</v>
      </c>
      <c r="T20" s="96">
        <v>4.22</v>
      </c>
      <c r="U20" s="96">
        <v>4.3</v>
      </c>
      <c r="V20" s="96">
        <v>2.2799999999999998</v>
      </c>
    </row>
    <row r="21" spans="1:22" ht="13.5" customHeight="1" thickBot="1" x14ac:dyDescent="0.25">
      <c r="A21" s="89">
        <v>2009</v>
      </c>
      <c r="B21" s="96" t="s">
        <v>14</v>
      </c>
      <c r="C21" s="96" t="s">
        <v>14</v>
      </c>
      <c r="D21" s="96" t="s">
        <v>14</v>
      </c>
      <c r="E21" s="97">
        <v>2.71</v>
      </c>
      <c r="F21" s="96">
        <v>8.19</v>
      </c>
      <c r="G21" s="96">
        <v>0.14000000000000001</v>
      </c>
      <c r="H21" s="96">
        <v>0.18</v>
      </c>
      <c r="I21" s="96">
        <v>1.06</v>
      </c>
      <c r="J21" s="96">
        <v>1.64</v>
      </c>
      <c r="K21" s="9">
        <v>2009</v>
      </c>
      <c r="L21" s="96">
        <v>1.47</v>
      </c>
      <c r="M21" s="96" t="s">
        <v>61</v>
      </c>
      <c r="N21" s="97">
        <v>1.47</v>
      </c>
      <c r="O21" s="96">
        <v>5.23</v>
      </c>
      <c r="P21" s="97">
        <v>5.21</v>
      </c>
      <c r="Q21" s="96" t="s">
        <v>60</v>
      </c>
      <c r="R21" s="97">
        <v>5.21</v>
      </c>
      <c r="S21" s="96">
        <v>23.66</v>
      </c>
      <c r="T21" s="96">
        <v>5.44</v>
      </c>
      <c r="U21" s="96">
        <v>4.2</v>
      </c>
      <c r="V21" s="96">
        <v>2.2400000000000002</v>
      </c>
    </row>
    <row r="22" spans="1:22" ht="13.5" customHeight="1" thickBot="1" x14ac:dyDescent="0.25">
      <c r="A22" s="89">
        <v>2010</v>
      </c>
      <c r="B22" s="96" t="s">
        <v>14</v>
      </c>
      <c r="C22" s="96" t="s">
        <v>14</v>
      </c>
      <c r="D22" s="96" t="s">
        <v>14</v>
      </c>
      <c r="E22" s="97">
        <v>2.5099999999999998</v>
      </c>
      <c r="F22" s="96">
        <v>8.4600000000000009</v>
      </c>
      <c r="G22" s="96">
        <v>0.13</v>
      </c>
      <c r="H22" s="96">
        <v>0.17</v>
      </c>
      <c r="I22" s="96">
        <v>1.3</v>
      </c>
      <c r="J22" s="96">
        <v>1.49</v>
      </c>
      <c r="K22" s="9">
        <v>2010</v>
      </c>
      <c r="L22" s="96">
        <v>1.46</v>
      </c>
      <c r="M22" s="96" t="s">
        <v>61</v>
      </c>
      <c r="N22" s="97">
        <v>1.46</v>
      </c>
      <c r="O22" s="96">
        <v>5.48</v>
      </c>
      <c r="P22" s="97">
        <v>4.97</v>
      </c>
      <c r="Q22" s="96" t="s">
        <v>60</v>
      </c>
      <c r="R22" s="97">
        <v>4.97</v>
      </c>
      <c r="S22" s="96">
        <v>20</v>
      </c>
      <c r="T22" s="96">
        <v>5.21</v>
      </c>
      <c r="U22" s="96">
        <v>4.3</v>
      </c>
      <c r="V22" s="96">
        <v>2.11</v>
      </c>
    </row>
    <row r="23" spans="1:22" ht="13.5" customHeight="1" thickBot="1" x14ac:dyDescent="0.25">
      <c r="A23" s="89">
        <v>2011</v>
      </c>
      <c r="B23" s="96">
        <v>2.56</v>
      </c>
      <c r="C23" s="96">
        <v>3.26</v>
      </c>
      <c r="D23" s="96">
        <v>0.73</v>
      </c>
      <c r="E23" s="97">
        <v>2.5099999999999998</v>
      </c>
      <c r="F23" s="96">
        <v>8.77</v>
      </c>
      <c r="G23" s="96">
        <v>0.14000000000000001</v>
      </c>
      <c r="H23" s="96">
        <v>0.18</v>
      </c>
      <c r="I23" s="96">
        <v>1.02</v>
      </c>
      <c r="J23" s="96">
        <v>1.5</v>
      </c>
      <c r="K23" s="9">
        <v>2011</v>
      </c>
      <c r="L23" s="96">
        <v>1.47</v>
      </c>
      <c r="M23" s="96">
        <v>2.77</v>
      </c>
      <c r="N23" s="97">
        <v>1.48</v>
      </c>
      <c r="O23" s="96">
        <v>5.73</v>
      </c>
      <c r="P23" s="97">
        <v>4.9800000000000004</v>
      </c>
      <c r="Q23" s="96">
        <v>8.75</v>
      </c>
      <c r="R23" s="97">
        <v>5.18</v>
      </c>
      <c r="S23" s="96">
        <v>18.96</v>
      </c>
      <c r="T23" s="96">
        <v>8.8000000000000007</v>
      </c>
      <c r="U23" s="96">
        <v>4.47</v>
      </c>
      <c r="V23" s="96">
        <v>2.16</v>
      </c>
    </row>
    <row r="24" spans="1:22" ht="13.5" customHeight="1" thickBot="1" x14ac:dyDescent="0.25">
      <c r="A24" s="89">
        <v>2012</v>
      </c>
      <c r="B24" s="96">
        <v>2.65</v>
      </c>
      <c r="C24" s="96">
        <v>5.71</v>
      </c>
      <c r="D24" s="96">
        <v>0.68</v>
      </c>
      <c r="E24" s="97">
        <v>2.59</v>
      </c>
      <c r="F24" s="96">
        <v>8.76</v>
      </c>
      <c r="G24" s="96">
        <v>0.15</v>
      </c>
      <c r="H24" s="96">
        <v>0.17</v>
      </c>
      <c r="I24" s="96">
        <v>1.21</v>
      </c>
      <c r="J24" s="96">
        <v>1.53</v>
      </c>
      <c r="K24" s="9">
        <v>2012</v>
      </c>
      <c r="L24" s="96">
        <v>1.47</v>
      </c>
      <c r="M24" s="96">
        <v>2.73</v>
      </c>
      <c r="N24" s="97">
        <v>1.48</v>
      </c>
      <c r="O24" s="96">
        <v>5.87</v>
      </c>
      <c r="P24" s="97">
        <v>4.93</v>
      </c>
      <c r="Q24" s="96">
        <v>8.91</v>
      </c>
      <c r="R24" s="97">
        <v>5.16</v>
      </c>
      <c r="S24" s="96">
        <v>19.75</v>
      </c>
      <c r="T24" s="96">
        <v>5</v>
      </c>
      <c r="U24" s="96">
        <v>4.53</v>
      </c>
      <c r="V24" s="96">
        <v>2.2000000000000002</v>
      </c>
    </row>
    <row r="25" spans="1:22" ht="13.5" customHeight="1" thickBot="1" x14ac:dyDescent="0.25">
      <c r="A25" s="89">
        <v>2013</v>
      </c>
      <c r="B25" s="96">
        <v>2.68</v>
      </c>
      <c r="C25" s="96">
        <v>6.98</v>
      </c>
      <c r="D25" s="96">
        <v>0.72</v>
      </c>
      <c r="E25" s="97">
        <v>2.57</v>
      </c>
      <c r="F25" s="96">
        <v>8.5</v>
      </c>
      <c r="G25" s="96">
        <v>0.16</v>
      </c>
      <c r="H25" s="96">
        <v>0.17</v>
      </c>
      <c r="I25" s="96">
        <v>1.19</v>
      </c>
      <c r="J25" s="96">
        <v>1.55</v>
      </c>
      <c r="K25" s="9">
        <v>2013</v>
      </c>
      <c r="L25" s="96">
        <v>1.45</v>
      </c>
      <c r="M25" s="96">
        <v>2.5</v>
      </c>
      <c r="N25" s="97">
        <v>1.46</v>
      </c>
      <c r="O25" s="96">
        <v>5.83</v>
      </c>
      <c r="P25" s="97">
        <v>4.66</v>
      </c>
      <c r="Q25" s="96">
        <v>8.9700000000000006</v>
      </c>
      <c r="R25" s="97">
        <v>4.9000000000000004</v>
      </c>
      <c r="S25" s="96">
        <v>20.53</v>
      </c>
      <c r="T25" s="96">
        <v>4.1900000000000004</v>
      </c>
      <c r="U25" s="96">
        <v>4.46</v>
      </c>
      <c r="V25" s="96">
        <v>2.2200000000000002</v>
      </c>
    </row>
    <row r="26" spans="1:22" ht="13.5" customHeight="1" thickBot="1" x14ac:dyDescent="0.25">
      <c r="A26" s="89">
        <v>2014</v>
      </c>
      <c r="B26" s="96">
        <v>2.69</v>
      </c>
      <c r="C26" s="96">
        <v>5.68</v>
      </c>
      <c r="D26" s="96">
        <v>0.59</v>
      </c>
      <c r="E26" s="97">
        <v>2.52</v>
      </c>
      <c r="F26" s="96">
        <v>8.73</v>
      </c>
      <c r="G26" s="96">
        <v>0.17</v>
      </c>
      <c r="H26" s="96">
        <v>0.17</v>
      </c>
      <c r="I26" s="96">
        <v>1.3</v>
      </c>
      <c r="J26" s="96">
        <v>1.52</v>
      </c>
      <c r="K26" s="9">
        <v>2014</v>
      </c>
      <c r="L26" s="96">
        <v>1.43</v>
      </c>
      <c r="M26" s="96">
        <v>2.33</v>
      </c>
      <c r="N26" s="97">
        <v>1.44</v>
      </c>
      <c r="O26" s="96">
        <v>5.98</v>
      </c>
      <c r="P26" s="97">
        <v>4.71</v>
      </c>
      <c r="Q26" s="96">
        <v>8.14</v>
      </c>
      <c r="R26" s="97">
        <v>4.8899999999999997</v>
      </c>
      <c r="S26" s="96">
        <v>19.75</v>
      </c>
      <c r="T26" s="96">
        <v>4.5199999999999996</v>
      </c>
      <c r="U26" s="96">
        <v>4.51</v>
      </c>
      <c r="V26" s="96">
        <v>2.21</v>
      </c>
    </row>
    <row r="27" spans="1:22" ht="13.5" customHeight="1" thickBot="1" x14ac:dyDescent="0.25">
      <c r="A27" s="89">
        <v>2015</v>
      </c>
      <c r="B27" s="96">
        <v>2.6141618735504224</v>
      </c>
      <c r="C27" s="96">
        <v>5.4415857476419935</v>
      </c>
      <c r="D27" s="96">
        <v>0.6939820137606334</v>
      </c>
      <c r="E27" s="97">
        <v>2.4942668000253629</v>
      </c>
      <c r="F27" s="96">
        <v>8.4712558405598255</v>
      </c>
      <c r="G27" s="96">
        <v>0.15980547029347164</v>
      </c>
      <c r="H27" s="96">
        <v>0.16373693698789993</v>
      </c>
      <c r="I27" s="96">
        <v>1.3704053225021233</v>
      </c>
      <c r="J27" s="96">
        <v>1.4909931806833263</v>
      </c>
      <c r="K27" s="9">
        <v>2015</v>
      </c>
      <c r="L27" s="96">
        <v>1.4310273497152908</v>
      </c>
      <c r="M27" s="96">
        <v>2.4173228626931471</v>
      </c>
      <c r="N27" s="96">
        <v>1.4397499473710245</v>
      </c>
      <c r="O27" s="96">
        <v>5.7111865771126054</v>
      </c>
      <c r="P27" s="96">
        <v>4.5316845295783104</v>
      </c>
      <c r="Q27" s="96">
        <v>8.7416537545425612</v>
      </c>
      <c r="R27" s="96">
        <v>4.7478819949417046</v>
      </c>
      <c r="S27" s="96">
        <v>19.36442023255459</v>
      </c>
      <c r="T27" s="96">
        <v>4.9052186899200461</v>
      </c>
      <c r="U27" s="96">
        <v>4.3660889063436192</v>
      </c>
      <c r="V27" s="96">
        <v>2.1675992095006329</v>
      </c>
    </row>
    <row r="28" spans="1:22" ht="13.5" customHeight="1" thickBot="1" x14ac:dyDescent="0.25">
      <c r="A28" s="89">
        <v>2016</v>
      </c>
      <c r="B28" s="96">
        <v>2.4795240913044756</v>
      </c>
      <c r="C28" s="96">
        <v>5.5708850289495455</v>
      </c>
      <c r="D28" s="96">
        <v>0.66656061509909181</v>
      </c>
      <c r="E28" s="96">
        <v>2.368833559964433</v>
      </c>
      <c r="F28" s="96">
        <v>8.3184189583517547</v>
      </c>
      <c r="G28" s="96">
        <v>0.14449217561882499</v>
      </c>
      <c r="H28" s="96">
        <v>0.15724043191310544</v>
      </c>
      <c r="I28" s="96">
        <v>1.1075781938897247</v>
      </c>
      <c r="J28" s="96">
        <v>1.4029411117283208</v>
      </c>
      <c r="K28" s="9">
        <v>2016</v>
      </c>
      <c r="L28" s="96">
        <v>1.4468863627884549</v>
      </c>
      <c r="M28" s="96">
        <v>2.3403429310902619</v>
      </c>
      <c r="N28" s="96">
        <v>1.454743543427367</v>
      </c>
      <c r="O28" s="96">
        <v>5.6932351318041867</v>
      </c>
      <c r="P28" s="96">
        <v>4.4650282196918711</v>
      </c>
      <c r="Q28" s="96">
        <v>8.2215891104779999</v>
      </c>
      <c r="R28" s="96">
        <v>4.6665251430803458</v>
      </c>
      <c r="S28" s="96">
        <v>19.030165570424131</v>
      </c>
      <c r="T28" s="96">
        <v>4.8776400594942979</v>
      </c>
      <c r="U28" s="96">
        <v>4.3477596148622606</v>
      </c>
      <c r="V28" s="96">
        <v>2.0830783122764207</v>
      </c>
    </row>
    <row r="29" spans="1:22" ht="13.5" customHeight="1" thickBot="1" x14ac:dyDescent="0.25">
      <c r="A29" s="89">
        <v>2017</v>
      </c>
      <c r="B29" s="96">
        <v>2.3293234792266957</v>
      </c>
      <c r="C29" s="96">
        <v>5.5211145725164421</v>
      </c>
      <c r="D29" s="96">
        <v>0.65982794177517645</v>
      </c>
      <c r="E29" s="96">
        <v>2.2301021158280467</v>
      </c>
      <c r="F29" s="96">
        <v>7.7111566781619922</v>
      </c>
      <c r="G29" s="96">
        <v>0.14062201597551138</v>
      </c>
      <c r="H29" s="96">
        <v>0.15348039597786267</v>
      </c>
      <c r="I29" s="96">
        <v>1.0860268799289126</v>
      </c>
      <c r="J29" s="96">
        <v>1.3240656341333368</v>
      </c>
      <c r="K29" s="9">
        <v>2016</v>
      </c>
      <c r="L29" s="96">
        <v>1.4314678880789815</v>
      </c>
      <c r="M29" s="96">
        <v>2.3832092078537577</v>
      </c>
      <c r="N29" s="96">
        <v>1.4394093039152822</v>
      </c>
      <c r="O29" s="96">
        <v>5.5855407015376688</v>
      </c>
      <c r="P29" s="96">
        <v>4.2471564263910917</v>
      </c>
      <c r="Q29" s="96">
        <v>8.3918979077014395</v>
      </c>
      <c r="R29" s="96">
        <v>4.4723716144846435</v>
      </c>
      <c r="S29" s="96">
        <v>19</v>
      </c>
      <c r="T29" s="96">
        <v>4.8081383723255344</v>
      </c>
      <c r="U29" s="96">
        <v>4.2642417551761911</v>
      </c>
      <c r="V29" s="96">
        <v>2.0077836256881998</v>
      </c>
    </row>
    <row r="30" spans="1:22" ht="13.5" customHeight="1" x14ac:dyDescent="0.2">
      <c r="A30" s="86" t="s">
        <v>18</v>
      </c>
      <c r="B30" s="38"/>
      <c r="C30" s="38"/>
      <c r="D30" s="38"/>
      <c r="E30" s="38"/>
      <c r="F30" s="38"/>
      <c r="G30" s="38"/>
      <c r="H30" s="38"/>
      <c r="I30" s="38"/>
      <c r="J30" s="38"/>
      <c r="L30" s="38"/>
      <c r="M30" s="38"/>
      <c r="N30" s="38"/>
      <c r="O30" s="38"/>
      <c r="P30" s="38"/>
      <c r="Q30" s="38"/>
      <c r="R30" s="38"/>
      <c r="S30" s="38"/>
      <c r="T30" s="38"/>
      <c r="U30" s="38"/>
      <c r="V30" s="38"/>
    </row>
    <row r="31" spans="1:22" ht="13.5" customHeight="1" x14ac:dyDescent="0.2">
      <c r="A31" s="86" t="s">
        <v>19</v>
      </c>
      <c r="B31" s="38"/>
      <c r="C31" s="38"/>
      <c r="D31" s="38"/>
      <c r="E31" s="38"/>
      <c r="F31" s="38"/>
      <c r="G31" s="38"/>
      <c r="H31" s="38"/>
      <c r="I31" s="38"/>
      <c r="J31" s="38"/>
      <c r="L31" s="38"/>
      <c r="M31" s="38"/>
      <c r="N31" s="38"/>
      <c r="O31" s="38"/>
      <c r="P31" s="38"/>
      <c r="Q31" s="38"/>
      <c r="R31" s="38"/>
      <c r="S31" s="38"/>
      <c r="T31" s="38"/>
      <c r="U31" s="38"/>
      <c r="V31" s="38"/>
    </row>
    <row r="32" spans="1:22" ht="13.5" customHeight="1" x14ac:dyDescent="0.2">
      <c r="A32" s="86" t="s">
        <v>20</v>
      </c>
      <c r="B32" s="38"/>
      <c r="C32" s="38"/>
      <c r="D32" s="38"/>
      <c r="E32" s="38"/>
      <c r="F32" s="38"/>
      <c r="G32" s="38"/>
      <c r="H32" s="38"/>
      <c r="I32" s="38"/>
      <c r="J32" s="38"/>
      <c r="L32" s="38"/>
      <c r="M32" s="38"/>
      <c r="N32" s="38"/>
      <c r="O32" s="38"/>
      <c r="P32" s="38"/>
      <c r="Q32" s="38"/>
      <c r="R32" s="38"/>
      <c r="S32" s="38"/>
      <c r="T32" s="38"/>
      <c r="U32" s="38"/>
      <c r="V32" s="38"/>
    </row>
    <row r="33" spans="1:22" ht="13.5" customHeight="1" x14ac:dyDescent="0.2">
      <c r="A33" s="86" t="s">
        <v>62</v>
      </c>
      <c r="B33" s="38"/>
      <c r="C33" s="38"/>
      <c r="D33" s="38"/>
      <c r="E33" s="38"/>
      <c r="F33" s="38"/>
      <c r="G33" s="38"/>
      <c r="H33" s="38"/>
      <c r="I33" s="38"/>
      <c r="J33" s="38"/>
      <c r="L33" s="38"/>
      <c r="M33" s="38"/>
      <c r="N33" s="38"/>
      <c r="O33" s="38"/>
      <c r="P33" s="38"/>
      <c r="Q33" s="38"/>
      <c r="R33" s="38"/>
      <c r="S33" s="38"/>
      <c r="T33" s="38"/>
      <c r="U33" s="38"/>
      <c r="V33" s="38"/>
    </row>
    <row r="34" spans="1:22" ht="13.5" customHeight="1" x14ac:dyDescent="0.2">
      <c r="A34" s="86" t="s">
        <v>63</v>
      </c>
      <c r="B34" s="38"/>
      <c r="C34" s="38"/>
      <c r="D34" s="38"/>
      <c r="E34" s="38"/>
      <c r="F34" s="38"/>
      <c r="G34" s="38"/>
      <c r="H34" s="38"/>
      <c r="I34" s="38"/>
      <c r="J34" s="38"/>
      <c r="L34" s="38"/>
      <c r="M34" s="38"/>
      <c r="N34" s="38"/>
      <c r="O34" s="38"/>
      <c r="P34" s="38"/>
      <c r="Q34" s="38"/>
      <c r="R34" s="38"/>
      <c r="S34" s="38"/>
      <c r="T34" s="38"/>
      <c r="U34" s="38"/>
      <c r="V34" s="38"/>
    </row>
    <row r="35" spans="1:22" ht="13.5" customHeight="1" x14ac:dyDescent="0.2">
      <c r="A35" s="86" t="s">
        <v>64</v>
      </c>
      <c r="B35" s="38"/>
      <c r="C35" s="38"/>
      <c r="D35" s="38"/>
      <c r="E35" s="38"/>
      <c r="F35" s="38"/>
      <c r="G35" s="38"/>
      <c r="H35" s="38"/>
      <c r="I35" s="38"/>
      <c r="J35" s="38"/>
      <c r="L35" s="38"/>
      <c r="M35" s="38"/>
      <c r="N35" s="38"/>
      <c r="O35" s="38"/>
      <c r="P35" s="38"/>
      <c r="Q35" s="38"/>
      <c r="R35" s="38"/>
      <c r="S35" s="38"/>
      <c r="T35" s="38"/>
      <c r="U35" s="38"/>
      <c r="V35" s="38"/>
    </row>
    <row r="36" spans="1:22" ht="13.5" customHeight="1" x14ac:dyDescent="0.2">
      <c r="A36" s="86" t="s">
        <v>22</v>
      </c>
      <c r="B36" s="38"/>
      <c r="C36" s="38"/>
      <c r="D36" s="38"/>
      <c r="E36" s="38"/>
      <c r="F36" s="38"/>
      <c r="G36" s="38"/>
      <c r="H36" s="38"/>
      <c r="I36" s="38"/>
      <c r="J36" s="38"/>
      <c r="L36" s="38"/>
      <c r="M36" s="38"/>
      <c r="N36" s="38"/>
      <c r="O36" s="38"/>
      <c r="P36" s="38"/>
      <c r="Q36" s="38"/>
      <c r="R36" s="38"/>
      <c r="S36" s="38"/>
      <c r="T36" s="38"/>
      <c r="U36" s="38"/>
      <c r="V36" s="38"/>
    </row>
    <row r="37" spans="1:22" ht="13.5" customHeight="1" x14ac:dyDescent="0.2">
      <c r="A37" s="90"/>
      <c r="B37" s="38"/>
      <c r="C37" s="38"/>
      <c r="D37" s="38"/>
      <c r="E37" s="38"/>
      <c r="F37" s="38"/>
      <c r="G37" s="38"/>
      <c r="H37" s="38"/>
      <c r="I37" s="38"/>
      <c r="J37" s="38"/>
      <c r="L37" s="38"/>
      <c r="M37" s="38"/>
      <c r="N37" s="38"/>
      <c r="O37" s="38"/>
      <c r="P37" s="38"/>
      <c r="Q37" s="38"/>
      <c r="R37" s="38"/>
      <c r="S37" s="38"/>
      <c r="T37" s="38"/>
      <c r="U37" s="38"/>
      <c r="V37" s="38"/>
    </row>
    <row r="38" spans="1:22" ht="13.5" customHeight="1" x14ac:dyDescent="0.2">
      <c r="A38" s="90"/>
      <c r="B38" s="38"/>
      <c r="C38" s="38"/>
      <c r="D38" s="38"/>
      <c r="E38" s="38"/>
      <c r="F38" s="38"/>
      <c r="G38" s="38"/>
      <c r="H38" s="38"/>
      <c r="I38" s="38"/>
      <c r="J38" s="38"/>
      <c r="L38" s="38"/>
      <c r="M38" s="38"/>
      <c r="N38" s="38"/>
      <c r="O38" s="38"/>
      <c r="P38" s="38"/>
      <c r="Q38" s="38"/>
      <c r="R38" s="38"/>
      <c r="S38" s="38"/>
      <c r="T38" s="38"/>
      <c r="U38" s="38"/>
      <c r="V38" s="38"/>
    </row>
    <row r="39" spans="1:22" ht="13.5" customHeight="1" x14ac:dyDescent="0.2">
      <c r="A39" s="90"/>
      <c r="B39" s="38"/>
      <c r="C39" s="38"/>
      <c r="D39" s="38"/>
      <c r="E39" s="38"/>
      <c r="F39" s="38"/>
      <c r="G39" s="38"/>
      <c r="H39" s="38"/>
      <c r="I39" s="38"/>
      <c r="J39" s="38"/>
      <c r="L39" s="38"/>
      <c r="M39" s="38"/>
      <c r="N39" s="38"/>
      <c r="O39" s="38"/>
      <c r="P39" s="38"/>
      <c r="Q39" s="38"/>
      <c r="R39" s="38"/>
      <c r="S39" s="38"/>
      <c r="T39" s="38"/>
      <c r="U39" s="38"/>
      <c r="V39" s="38"/>
    </row>
    <row r="40" spans="1:22" ht="13.5" customHeight="1" x14ac:dyDescent="0.2">
      <c r="A40" s="90"/>
      <c r="B40" s="38"/>
      <c r="C40" s="38"/>
      <c r="D40" s="38"/>
      <c r="E40" s="38"/>
      <c r="F40" s="38"/>
      <c r="G40" s="38"/>
      <c r="H40" s="38"/>
      <c r="I40" s="38"/>
      <c r="J40" s="38"/>
      <c r="L40" s="38"/>
      <c r="M40" s="38"/>
      <c r="N40" s="38"/>
      <c r="O40" s="38"/>
      <c r="P40" s="38"/>
      <c r="Q40" s="38"/>
      <c r="R40" s="38"/>
      <c r="S40" s="38"/>
      <c r="T40" s="38"/>
      <c r="U40" s="38"/>
      <c r="V40" s="38"/>
    </row>
    <row r="41" spans="1:22" ht="13.5" customHeight="1" x14ac:dyDescent="0.2">
      <c r="A41" s="90"/>
      <c r="B41" s="38"/>
      <c r="C41" s="38"/>
      <c r="D41" s="38"/>
      <c r="E41" s="38"/>
      <c r="F41" s="38"/>
      <c r="G41" s="38"/>
      <c r="H41" s="38"/>
      <c r="I41" s="38"/>
      <c r="J41" s="38"/>
      <c r="L41" s="38"/>
      <c r="M41" s="38"/>
      <c r="N41" s="38"/>
      <c r="O41" s="38"/>
      <c r="P41" s="38"/>
      <c r="Q41" s="38"/>
      <c r="R41" s="38"/>
      <c r="S41" s="38"/>
      <c r="T41" s="38"/>
      <c r="U41" s="38"/>
      <c r="V41" s="38"/>
    </row>
    <row r="42" spans="1:22" ht="13.5" customHeight="1" x14ac:dyDescent="0.2">
      <c r="A42" s="90"/>
      <c r="B42" s="38"/>
      <c r="C42" s="38"/>
      <c r="D42" s="38"/>
      <c r="E42" s="38"/>
      <c r="F42" s="38"/>
      <c r="G42" s="38"/>
      <c r="H42" s="38"/>
      <c r="I42" s="38"/>
      <c r="J42" s="38"/>
      <c r="L42" s="38"/>
      <c r="M42" s="38"/>
      <c r="N42" s="38"/>
      <c r="O42" s="38"/>
      <c r="P42" s="38"/>
      <c r="Q42" s="38"/>
      <c r="R42" s="38"/>
      <c r="S42" s="38"/>
      <c r="T42" s="38"/>
      <c r="U42" s="38"/>
      <c r="V42" s="38"/>
    </row>
    <row r="43" spans="1:22" ht="13.5" customHeight="1" x14ac:dyDescent="0.2">
      <c r="A43" s="90"/>
      <c r="B43" s="38"/>
      <c r="C43" s="38"/>
      <c r="D43" s="38"/>
      <c r="E43" s="38"/>
      <c r="F43" s="38"/>
      <c r="G43" s="38"/>
      <c r="H43" s="38"/>
      <c r="I43" s="38"/>
      <c r="J43" s="38"/>
      <c r="L43" s="38"/>
      <c r="M43" s="38"/>
      <c r="N43" s="38"/>
      <c r="O43" s="38"/>
      <c r="P43" s="38"/>
      <c r="Q43" s="38"/>
      <c r="R43" s="38"/>
      <c r="S43" s="38"/>
      <c r="T43" s="38"/>
      <c r="U43" s="38"/>
      <c r="V43" s="38"/>
    </row>
    <row r="44" spans="1:22" ht="13.5" customHeight="1" x14ac:dyDescent="0.2">
      <c r="A44" s="90"/>
      <c r="B44" s="38"/>
      <c r="C44" s="38"/>
      <c r="D44" s="38"/>
      <c r="E44" s="38"/>
      <c r="F44" s="38"/>
      <c r="G44" s="38"/>
      <c r="H44" s="38"/>
      <c r="I44" s="38"/>
      <c r="J44" s="38"/>
      <c r="L44" s="38"/>
      <c r="M44" s="38"/>
      <c r="N44" s="38"/>
      <c r="O44" s="38"/>
      <c r="P44" s="38"/>
      <c r="Q44" s="38"/>
      <c r="R44" s="38"/>
      <c r="S44" s="38"/>
      <c r="T44" s="38"/>
      <c r="U44" s="38"/>
      <c r="V44" s="38"/>
    </row>
    <row r="45" spans="1:22" ht="13.5" customHeight="1" x14ac:dyDescent="0.2">
      <c r="A45" s="90"/>
      <c r="B45" s="38"/>
      <c r="C45" s="38"/>
      <c r="D45" s="38"/>
      <c r="E45" s="38"/>
      <c r="F45" s="38"/>
      <c r="G45" s="38"/>
      <c r="H45" s="38"/>
      <c r="I45" s="38"/>
      <c r="J45" s="38"/>
      <c r="L45" s="38"/>
      <c r="M45" s="38"/>
      <c r="N45" s="38"/>
      <c r="O45" s="38"/>
      <c r="P45" s="38"/>
      <c r="Q45" s="38"/>
      <c r="R45" s="38"/>
      <c r="S45" s="38"/>
      <c r="T45" s="38"/>
      <c r="U45" s="38"/>
      <c r="V45" s="38"/>
    </row>
    <row r="46" spans="1:22" ht="13.5" customHeight="1" x14ac:dyDescent="0.2">
      <c r="A46" s="90"/>
      <c r="B46" s="38"/>
      <c r="C46" s="38"/>
      <c r="D46" s="38"/>
      <c r="E46" s="38"/>
      <c r="F46" s="38"/>
      <c r="G46" s="38"/>
      <c r="H46" s="38"/>
      <c r="I46" s="38"/>
      <c r="J46" s="38"/>
      <c r="L46" s="38"/>
      <c r="M46" s="38"/>
      <c r="N46" s="38"/>
      <c r="O46" s="38"/>
      <c r="P46" s="38"/>
      <c r="Q46" s="38"/>
      <c r="R46" s="38"/>
      <c r="S46" s="38"/>
      <c r="T46" s="38"/>
      <c r="U46" s="38"/>
      <c r="V46" s="38"/>
    </row>
    <row r="47" spans="1:22" ht="13.5" customHeight="1" x14ac:dyDescent="0.2">
      <c r="A47" s="90"/>
      <c r="B47" s="38"/>
      <c r="C47" s="38"/>
      <c r="D47" s="38"/>
      <c r="E47" s="38"/>
      <c r="F47" s="38"/>
      <c r="G47" s="38"/>
      <c r="H47" s="38"/>
      <c r="I47" s="38"/>
      <c r="J47" s="38"/>
      <c r="L47" s="38"/>
      <c r="M47" s="38"/>
      <c r="N47" s="38"/>
      <c r="O47" s="38"/>
      <c r="P47" s="38"/>
      <c r="Q47" s="38"/>
      <c r="R47" s="38"/>
      <c r="S47" s="38"/>
      <c r="T47" s="38"/>
      <c r="U47" s="38"/>
      <c r="V47" s="38"/>
    </row>
    <row r="48" spans="1:22" ht="13.5" customHeight="1" x14ac:dyDescent="0.2">
      <c r="A48" s="90"/>
      <c r="B48" s="38"/>
      <c r="C48" s="38"/>
      <c r="D48" s="38"/>
      <c r="E48" s="38"/>
      <c r="F48" s="38"/>
      <c r="G48" s="38"/>
      <c r="H48" s="38"/>
      <c r="I48" s="38"/>
      <c r="J48" s="38"/>
      <c r="L48" s="38"/>
      <c r="M48" s="38"/>
      <c r="N48" s="38"/>
      <c r="O48" s="38"/>
      <c r="P48" s="38"/>
      <c r="Q48" s="38"/>
      <c r="R48" s="38"/>
      <c r="S48" s="38"/>
      <c r="T48" s="38"/>
      <c r="U48" s="38"/>
      <c r="V48" s="38"/>
    </row>
    <row r="49" spans="1:22" ht="13.5" customHeight="1" x14ac:dyDescent="0.2">
      <c r="A49" s="90"/>
      <c r="B49" s="38"/>
      <c r="C49" s="38"/>
      <c r="D49" s="38"/>
      <c r="E49" s="38"/>
      <c r="F49" s="38"/>
      <c r="G49" s="38"/>
      <c r="H49" s="38"/>
      <c r="I49" s="38"/>
      <c r="J49" s="38"/>
      <c r="L49" s="38"/>
      <c r="M49" s="38"/>
      <c r="N49" s="38"/>
      <c r="O49" s="38"/>
      <c r="P49" s="38"/>
      <c r="Q49" s="38"/>
      <c r="R49" s="38"/>
      <c r="S49" s="38"/>
      <c r="T49" s="38"/>
      <c r="U49" s="38"/>
      <c r="V49" s="38"/>
    </row>
    <row r="50" spans="1:22" ht="13.5" customHeight="1" x14ac:dyDescent="0.2">
      <c r="A50" s="90"/>
      <c r="B50" s="38"/>
      <c r="C50" s="38"/>
      <c r="D50" s="38"/>
      <c r="E50" s="38"/>
      <c r="F50" s="38"/>
      <c r="G50" s="38"/>
      <c r="H50" s="38"/>
      <c r="I50" s="38"/>
      <c r="J50" s="38"/>
      <c r="L50" s="38"/>
      <c r="M50" s="38"/>
      <c r="N50" s="38"/>
      <c r="O50" s="38"/>
      <c r="P50" s="38"/>
      <c r="Q50" s="38"/>
      <c r="R50" s="38"/>
      <c r="S50" s="38"/>
      <c r="T50" s="38"/>
      <c r="U50" s="38"/>
      <c r="V50" s="38"/>
    </row>
    <row r="51" spans="1:22" ht="13.5" customHeight="1" x14ac:dyDescent="0.2">
      <c r="A51" s="90"/>
      <c r="B51" s="38"/>
      <c r="C51" s="38"/>
      <c r="D51" s="38"/>
      <c r="E51" s="38"/>
      <c r="F51" s="38"/>
      <c r="G51" s="38"/>
      <c r="H51" s="38"/>
      <c r="I51" s="38"/>
      <c r="J51" s="38"/>
      <c r="L51" s="38"/>
      <c r="M51" s="38"/>
      <c r="N51" s="38"/>
      <c r="O51" s="38"/>
      <c r="P51" s="38"/>
      <c r="Q51" s="38"/>
      <c r="R51" s="38"/>
      <c r="S51" s="38"/>
      <c r="T51" s="38"/>
      <c r="U51" s="38"/>
      <c r="V51" s="38"/>
    </row>
    <row r="52" spans="1:22" ht="13.5" customHeight="1" x14ac:dyDescent="0.2">
      <c r="A52" s="90"/>
      <c r="B52" s="38"/>
      <c r="C52" s="38"/>
      <c r="D52" s="38"/>
      <c r="E52" s="38"/>
      <c r="F52" s="38"/>
      <c r="G52" s="38"/>
      <c r="H52" s="38"/>
      <c r="I52" s="38"/>
      <c r="J52" s="38"/>
      <c r="L52" s="38"/>
      <c r="M52" s="38"/>
      <c r="N52" s="38"/>
      <c r="O52" s="38"/>
      <c r="P52" s="38"/>
      <c r="Q52" s="38"/>
      <c r="R52" s="38"/>
      <c r="S52" s="38"/>
      <c r="T52" s="38"/>
      <c r="U52" s="38"/>
      <c r="V52" s="38"/>
    </row>
    <row r="53" spans="1:22" ht="13.5" customHeight="1" x14ac:dyDescent="0.2">
      <c r="A53" s="90"/>
      <c r="B53" s="38"/>
      <c r="C53" s="38"/>
      <c r="D53" s="38"/>
      <c r="E53" s="38"/>
      <c r="F53" s="38"/>
      <c r="G53" s="38"/>
      <c r="H53" s="38"/>
      <c r="I53" s="38"/>
      <c r="J53" s="38"/>
      <c r="L53" s="38"/>
      <c r="M53" s="38"/>
      <c r="N53" s="38"/>
      <c r="O53" s="38"/>
      <c r="P53" s="38"/>
      <c r="Q53" s="38"/>
      <c r="R53" s="38"/>
      <c r="S53" s="38"/>
      <c r="T53" s="38"/>
      <c r="U53" s="38"/>
      <c r="V53" s="38"/>
    </row>
    <row r="54" spans="1:22" ht="13.5" customHeight="1" x14ac:dyDescent="0.2">
      <c r="A54" s="90"/>
      <c r="B54" s="38"/>
      <c r="C54" s="38"/>
      <c r="D54" s="38"/>
      <c r="E54" s="38"/>
      <c r="F54" s="38"/>
      <c r="G54" s="38"/>
      <c r="H54" s="38"/>
      <c r="I54" s="38"/>
      <c r="J54" s="38"/>
      <c r="L54" s="38"/>
      <c r="M54" s="38"/>
      <c r="N54" s="38"/>
      <c r="O54" s="38"/>
      <c r="P54" s="38"/>
      <c r="Q54" s="38"/>
      <c r="R54" s="38"/>
      <c r="S54" s="38"/>
      <c r="T54" s="38"/>
      <c r="U54" s="38"/>
      <c r="V54" s="38"/>
    </row>
    <row r="55" spans="1:22" ht="13.5" customHeight="1" x14ac:dyDescent="0.2">
      <c r="A55" s="90"/>
      <c r="B55" s="38"/>
      <c r="C55" s="38"/>
      <c r="D55" s="38"/>
      <c r="E55" s="38"/>
      <c r="F55" s="38"/>
      <c r="G55" s="38"/>
      <c r="H55" s="38"/>
      <c r="I55" s="38"/>
      <c r="J55" s="38"/>
      <c r="L55" s="38"/>
      <c r="M55" s="38"/>
      <c r="N55" s="38"/>
      <c r="O55" s="38"/>
      <c r="P55" s="38"/>
      <c r="Q55" s="38"/>
      <c r="R55" s="38"/>
      <c r="S55" s="38"/>
      <c r="T55" s="38"/>
      <c r="U55" s="38"/>
      <c r="V55" s="38"/>
    </row>
    <row r="56" spans="1:22" ht="13.5" customHeight="1" x14ac:dyDescent="0.2">
      <c r="A56" s="90"/>
      <c r="B56" s="38"/>
      <c r="C56" s="38"/>
      <c r="D56" s="38"/>
      <c r="E56" s="38"/>
      <c r="F56" s="38"/>
      <c r="G56" s="38"/>
      <c r="H56" s="38"/>
      <c r="I56" s="38"/>
      <c r="J56" s="38"/>
      <c r="L56" s="38"/>
      <c r="M56" s="38"/>
      <c r="N56" s="38"/>
      <c r="O56" s="38"/>
      <c r="P56" s="38"/>
      <c r="Q56" s="38"/>
      <c r="R56" s="38"/>
      <c r="S56" s="38"/>
      <c r="T56" s="38"/>
      <c r="U56" s="38"/>
      <c r="V56" s="38"/>
    </row>
    <row r="57" spans="1:22" ht="13.5" customHeight="1" x14ac:dyDescent="0.2">
      <c r="A57" s="90"/>
      <c r="B57" s="38"/>
      <c r="C57" s="38"/>
      <c r="D57" s="38"/>
      <c r="E57" s="38"/>
      <c r="F57" s="38"/>
      <c r="G57" s="38"/>
      <c r="H57" s="38"/>
      <c r="I57" s="38"/>
      <c r="J57" s="38"/>
      <c r="L57" s="38"/>
      <c r="M57" s="38"/>
      <c r="N57" s="38"/>
      <c r="O57" s="38"/>
      <c r="P57" s="38"/>
      <c r="Q57" s="38"/>
      <c r="R57" s="38"/>
      <c r="S57" s="38"/>
      <c r="T57" s="38"/>
      <c r="U57" s="38"/>
      <c r="V57" s="38"/>
    </row>
    <row r="58" spans="1:22" ht="13.5" customHeight="1" x14ac:dyDescent="0.2">
      <c r="A58" s="90"/>
      <c r="B58" s="38"/>
      <c r="C58" s="38"/>
      <c r="D58" s="38"/>
      <c r="E58" s="38"/>
      <c r="F58" s="38"/>
      <c r="G58" s="38"/>
      <c r="H58" s="38"/>
      <c r="I58" s="38"/>
      <c r="J58" s="38"/>
      <c r="L58" s="38"/>
      <c r="M58" s="38"/>
      <c r="N58" s="38"/>
      <c r="O58" s="38"/>
      <c r="P58" s="38"/>
      <c r="Q58" s="38"/>
      <c r="R58" s="38"/>
      <c r="S58" s="38"/>
      <c r="T58" s="38"/>
      <c r="U58" s="38"/>
      <c r="V58" s="38"/>
    </row>
    <row r="59" spans="1:22" ht="13.5" customHeight="1" x14ac:dyDescent="0.2">
      <c r="A59" s="90"/>
      <c r="B59" s="38"/>
      <c r="C59" s="38"/>
      <c r="D59" s="38"/>
      <c r="E59" s="38"/>
      <c r="F59" s="38"/>
      <c r="G59" s="38"/>
      <c r="H59" s="38"/>
      <c r="I59" s="38"/>
      <c r="J59" s="38"/>
      <c r="L59" s="38"/>
      <c r="M59" s="38"/>
      <c r="N59" s="38"/>
      <c r="O59" s="38"/>
      <c r="P59" s="38"/>
      <c r="Q59" s="38"/>
      <c r="R59" s="38"/>
      <c r="S59" s="38"/>
      <c r="T59" s="38"/>
      <c r="U59" s="38"/>
      <c r="V59" s="38"/>
    </row>
    <row r="60" spans="1:22" ht="13.5" customHeight="1" x14ac:dyDescent="0.2">
      <c r="A60" s="90"/>
      <c r="B60" s="38"/>
      <c r="C60" s="38"/>
      <c r="D60" s="38"/>
      <c r="E60" s="38"/>
      <c r="F60" s="38"/>
      <c r="G60" s="38"/>
      <c r="H60" s="38"/>
      <c r="I60" s="38"/>
      <c r="J60" s="38"/>
      <c r="L60" s="38"/>
      <c r="M60" s="38"/>
      <c r="N60" s="38"/>
      <c r="O60" s="38"/>
      <c r="P60" s="38"/>
      <c r="Q60" s="38"/>
      <c r="R60" s="38"/>
      <c r="S60" s="38"/>
      <c r="T60" s="38"/>
      <c r="U60" s="38"/>
      <c r="V60" s="38"/>
    </row>
    <row r="61" spans="1:22" ht="13.5" customHeight="1" x14ac:dyDescent="0.2">
      <c r="A61" s="90"/>
      <c r="B61" s="38"/>
      <c r="C61" s="38"/>
      <c r="D61" s="38"/>
      <c r="E61" s="38"/>
      <c r="F61" s="38"/>
      <c r="G61" s="38"/>
      <c r="H61" s="38"/>
      <c r="I61" s="38"/>
      <c r="J61" s="38"/>
      <c r="L61" s="38"/>
      <c r="M61" s="38"/>
      <c r="N61" s="38"/>
      <c r="O61" s="38"/>
      <c r="P61" s="38"/>
      <c r="Q61" s="38"/>
      <c r="R61" s="38"/>
      <c r="S61" s="38"/>
      <c r="T61" s="38"/>
      <c r="U61" s="38"/>
      <c r="V61" s="38"/>
    </row>
    <row r="62" spans="1:22" ht="13.5" customHeight="1" x14ac:dyDescent="0.2">
      <c r="A62" s="90"/>
      <c r="B62" s="38"/>
      <c r="C62" s="38"/>
      <c r="D62" s="38"/>
      <c r="E62" s="38"/>
      <c r="F62" s="38"/>
      <c r="G62" s="38"/>
      <c r="H62" s="38"/>
      <c r="I62" s="38"/>
      <c r="J62" s="38"/>
      <c r="L62" s="38"/>
      <c r="M62" s="38"/>
      <c r="N62" s="38"/>
      <c r="O62" s="38"/>
      <c r="P62" s="38"/>
      <c r="Q62" s="38"/>
      <c r="R62" s="38"/>
      <c r="S62" s="38"/>
      <c r="T62" s="38"/>
      <c r="U62" s="38"/>
      <c r="V62" s="38"/>
    </row>
    <row r="63" spans="1:22" ht="13.5" customHeight="1" x14ac:dyDescent="0.2">
      <c r="A63" s="90"/>
      <c r="B63" s="38"/>
      <c r="C63" s="38"/>
      <c r="D63" s="38"/>
      <c r="E63" s="38"/>
      <c r="F63" s="38"/>
      <c r="G63" s="38"/>
      <c r="H63" s="38"/>
      <c r="I63" s="38"/>
      <c r="J63" s="38"/>
      <c r="L63" s="38"/>
      <c r="M63" s="38"/>
      <c r="N63" s="38"/>
      <c r="O63" s="38"/>
      <c r="P63" s="38"/>
      <c r="Q63" s="38"/>
      <c r="R63" s="38"/>
      <c r="S63" s="38"/>
      <c r="T63" s="38"/>
      <c r="U63" s="38"/>
      <c r="V63" s="38"/>
    </row>
    <row r="64" spans="1:22" ht="13.5" customHeight="1" x14ac:dyDescent="0.2">
      <c r="A64" s="90"/>
      <c r="B64" s="38"/>
      <c r="C64" s="38"/>
      <c r="D64" s="38"/>
      <c r="E64" s="38"/>
      <c r="F64" s="38"/>
      <c r="G64" s="38"/>
      <c r="H64" s="38"/>
      <c r="I64" s="38"/>
      <c r="J64" s="38"/>
      <c r="L64" s="38"/>
      <c r="M64" s="38"/>
      <c r="N64" s="38"/>
      <c r="O64" s="38"/>
      <c r="P64" s="38"/>
      <c r="Q64" s="38"/>
      <c r="R64" s="38"/>
      <c r="S64" s="38"/>
      <c r="T64" s="38"/>
      <c r="U64" s="38"/>
      <c r="V64" s="38"/>
    </row>
    <row r="65" spans="1:22" ht="13.5" customHeight="1" x14ac:dyDescent="0.2">
      <c r="A65" s="90"/>
      <c r="B65" s="38"/>
      <c r="C65" s="38"/>
      <c r="D65" s="38"/>
      <c r="E65" s="38"/>
      <c r="F65" s="38"/>
      <c r="G65" s="38"/>
      <c r="H65" s="38"/>
      <c r="I65" s="38"/>
      <c r="J65" s="38"/>
      <c r="L65" s="38"/>
      <c r="M65" s="38"/>
      <c r="N65" s="38"/>
      <c r="O65" s="38"/>
      <c r="P65" s="38"/>
      <c r="Q65" s="38"/>
      <c r="R65" s="38"/>
      <c r="S65" s="38"/>
      <c r="T65" s="38"/>
      <c r="U65" s="38"/>
      <c r="V65" s="38"/>
    </row>
    <row r="66" spans="1:22" ht="13.5" customHeight="1" x14ac:dyDescent="0.2">
      <c r="A66" s="90"/>
      <c r="B66" s="38"/>
      <c r="C66" s="38"/>
      <c r="D66" s="38"/>
      <c r="E66" s="38"/>
      <c r="F66" s="38"/>
      <c r="G66" s="38"/>
      <c r="H66" s="38"/>
      <c r="I66" s="38"/>
      <c r="J66" s="38"/>
      <c r="L66" s="38"/>
      <c r="M66" s="38"/>
      <c r="N66" s="38"/>
      <c r="O66" s="38"/>
      <c r="P66" s="38"/>
      <c r="Q66" s="38"/>
      <c r="R66" s="38"/>
      <c r="S66" s="38"/>
      <c r="T66" s="38"/>
      <c r="U66" s="38"/>
      <c r="V66" s="38"/>
    </row>
    <row r="67" spans="1:22" ht="13.5" customHeight="1" x14ac:dyDescent="0.2">
      <c r="A67" s="90"/>
      <c r="B67" s="38"/>
      <c r="C67" s="38"/>
      <c r="D67" s="38"/>
      <c r="E67" s="38"/>
      <c r="F67" s="38"/>
      <c r="G67" s="38"/>
      <c r="H67" s="38"/>
      <c r="I67" s="38"/>
      <c r="J67" s="38"/>
      <c r="L67" s="38"/>
      <c r="M67" s="38"/>
      <c r="N67" s="38"/>
      <c r="O67" s="38"/>
      <c r="P67" s="38"/>
      <c r="Q67" s="38"/>
      <c r="R67" s="38"/>
      <c r="S67" s="38"/>
      <c r="T67" s="38"/>
      <c r="U67" s="38"/>
      <c r="V67" s="38"/>
    </row>
    <row r="68" spans="1:22" ht="13.5" customHeight="1" x14ac:dyDescent="0.2">
      <c r="A68" s="90"/>
      <c r="B68" s="38"/>
      <c r="C68" s="38"/>
      <c r="D68" s="38"/>
      <c r="E68" s="38"/>
      <c r="F68" s="38"/>
      <c r="G68" s="38"/>
      <c r="H68" s="38"/>
      <c r="I68" s="38"/>
      <c r="J68" s="38"/>
      <c r="L68" s="38"/>
      <c r="M68" s="38"/>
      <c r="N68" s="38"/>
      <c r="O68" s="38"/>
      <c r="P68" s="38"/>
      <c r="Q68" s="38"/>
      <c r="R68" s="38"/>
      <c r="S68" s="38"/>
      <c r="T68" s="38"/>
      <c r="U68" s="38"/>
      <c r="V68" s="38"/>
    </row>
    <row r="69" spans="1:22" ht="13.5" customHeight="1" x14ac:dyDescent="0.2">
      <c r="A69" s="90"/>
      <c r="B69" s="38"/>
      <c r="C69" s="38"/>
      <c r="D69" s="38"/>
      <c r="E69" s="38"/>
      <c r="F69" s="38"/>
      <c r="G69" s="38"/>
      <c r="H69" s="38"/>
      <c r="I69" s="38"/>
      <c r="J69" s="38"/>
      <c r="L69" s="38"/>
      <c r="M69" s="38"/>
      <c r="N69" s="38"/>
      <c r="O69" s="38"/>
      <c r="P69" s="38"/>
      <c r="Q69" s="38"/>
      <c r="R69" s="38"/>
      <c r="S69" s="38"/>
      <c r="T69" s="38"/>
      <c r="U69" s="38"/>
      <c r="V69" s="38"/>
    </row>
    <row r="70" spans="1:22" ht="13.5" customHeight="1" x14ac:dyDescent="0.2">
      <c r="A70" s="90"/>
      <c r="B70" s="38"/>
      <c r="C70" s="38"/>
      <c r="D70" s="38"/>
      <c r="E70" s="38"/>
      <c r="F70" s="38"/>
      <c r="G70" s="38"/>
      <c r="H70" s="38"/>
      <c r="I70" s="38"/>
      <c r="J70" s="38"/>
      <c r="L70" s="38"/>
      <c r="M70" s="38"/>
      <c r="N70" s="38"/>
      <c r="O70" s="38"/>
      <c r="P70" s="38"/>
      <c r="Q70" s="38"/>
      <c r="R70" s="38"/>
      <c r="S70" s="38"/>
      <c r="T70" s="38"/>
      <c r="U70" s="38"/>
      <c r="V70" s="38"/>
    </row>
    <row r="71" spans="1:22" ht="13.5" customHeight="1" x14ac:dyDescent="0.2">
      <c r="A71" s="90"/>
      <c r="B71" s="38"/>
      <c r="C71" s="38"/>
      <c r="D71" s="38"/>
      <c r="E71" s="38"/>
      <c r="F71" s="38"/>
      <c r="G71" s="38"/>
      <c r="H71" s="38"/>
      <c r="I71" s="38"/>
      <c r="J71" s="38"/>
      <c r="L71" s="38"/>
      <c r="M71" s="38"/>
      <c r="N71" s="38"/>
      <c r="O71" s="38"/>
      <c r="P71" s="38"/>
      <c r="Q71" s="38"/>
      <c r="R71" s="38"/>
      <c r="S71" s="38"/>
      <c r="T71" s="38"/>
      <c r="U71" s="38"/>
      <c r="V71" s="38"/>
    </row>
    <row r="72" spans="1:22" ht="13.5" customHeight="1" x14ac:dyDescent="0.2">
      <c r="A72" s="90"/>
      <c r="B72" s="38"/>
      <c r="C72" s="38"/>
      <c r="D72" s="38"/>
      <c r="E72" s="38"/>
      <c r="F72" s="38"/>
      <c r="G72" s="38"/>
      <c r="H72" s="38"/>
      <c r="I72" s="38"/>
      <c r="J72" s="38"/>
      <c r="L72" s="38"/>
      <c r="M72" s="38"/>
      <c r="N72" s="38"/>
      <c r="O72" s="38"/>
      <c r="P72" s="38"/>
      <c r="Q72" s="38"/>
      <c r="R72" s="38"/>
      <c r="S72" s="38"/>
      <c r="T72" s="38"/>
      <c r="U72" s="38"/>
      <c r="V72" s="38"/>
    </row>
    <row r="73" spans="1:22" ht="13.5" customHeight="1" x14ac:dyDescent="0.2">
      <c r="A73" s="90"/>
      <c r="B73" s="38"/>
      <c r="C73" s="38"/>
      <c r="D73" s="38"/>
      <c r="E73" s="38"/>
      <c r="F73" s="38"/>
      <c r="G73" s="38"/>
      <c r="H73" s="38"/>
      <c r="I73" s="38"/>
      <c r="J73" s="38"/>
      <c r="L73" s="38"/>
      <c r="M73" s="38"/>
      <c r="N73" s="38"/>
      <c r="O73" s="38"/>
      <c r="P73" s="38"/>
      <c r="Q73" s="38"/>
      <c r="R73" s="38"/>
      <c r="S73" s="38"/>
      <c r="T73" s="38"/>
      <c r="U73" s="38"/>
      <c r="V73" s="38"/>
    </row>
    <row r="74" spans="1:22" ht="13.5" customHeight="1" x14ac:dyDescent="0.2">
      <c r="A74" s="90"/>
      <c r="B74" s="38"/>
      <c r="C74" s="38"/>
      <c r="D74" s="38"/>
      <c r="E74" s="38"/>
      <c r="F74" s="38"/>
      <c r="G74" s="38"/>
      <c r="H74" s="38"/>
      <c r="I74" s="38"/>
      <c r="J74" s="38"/>
      <c r="L74" s="38"/>
      <c r="M74" s="38"/>
      <c r="N74" s="38"/>
      <c r="O74" s="38"/>
      <c r="P74" s="38"/>
      <c r="Q74" s="38"/>
      <c r="R74" s="38"/>
      <c r="S74" s="38"/>
      <c r="T74" s="38"/>
      <c r="U74" s="38"/>
      <c r="V74" s="38"/>
    </row>
    <row r="75" spans="1:22" ht="13.5" customHeight="1" x14ac:dyDescent="0.2">
      <c r="A75" s="90"/>
      <c r="B75" s="38"/>
      <c r="C75" s="38"/>
      <c r="D75" s="38"/>
      <c r="E75" s="38"/>
      <c r="F75" s="38"/>
      <c r="G75" s="38"/>
      <c r="H75" s="38"/>
      <c r="I75" s="38"/>
      <c r="J75" s="38"/>
      <c r="L75" s="38"/>
      <c r="M75" s="38"/>
      <c r="N75" s="38"/>
      <c r="O75" s="38"/>
      <c r="P75" s="38"/>
      <c r="Q75" s="38"/>
      <c r="R75" s="38"/>
      <c r="S75" s="38"/>
      <c r="T75" s="38"/>
      <c r="U75" s="38"/>
      <c r="V75" s="38"/>
    </row>
    <row r="76" spans="1:22" ht="13.5" customHeight="1" x14ac:dyDescent="0.2">
      <c r="A76" s="90"/>
      <c r="B76" s="38"/>
      <c r="C76" s="38"/>
      <c r="D76" s="38"/>
      <c r="E76" s="38"/>
      <c r="F76" s="38"/>
      <c r="G76" s="38"/>
      <c r="H76" s="38"/>
      <c r="I76" s="38"/>
      <c r="J76" s="38"/>
      <c r="L76" s="38"/>
      <c r="M76" s="38"/>
      <c r="N76" s="38"/>
      <c r="O76" s="38"/>
      <c r="P76" s="38"/>
      <c r="Q76" s="38"/>
      <c r="R76" s="38"/>
      <c r="S76" s="38"/>
      <c r="T76" s="38"/>
      <c r="U76" s="38"/>
      <c r="V76" s="38"/>
    </row>
    <row r="77" spans="1:22" ht="13.5" customHeight="1" x14ac:dyDescent="0.2">
      <c r="A77" s="90"/>
      <c r="B77" s="38"/>
      <c r="C77" s="38"/>
      <c r="D77" s="38"/>
      <c r="E77" s="38"/>
      <c r="F77" s="38"/>
      <c r="G77" s="38"/>
      <c r="H77" s="38"/>
      <c r="I77" s="38"/>
      <c r="J77" s="38"/>
      <c r="L77" s="38"/>
      <c r="M77" s="38"/>
      <c r="N77" s="38"/>
      <c r="O77" s="38"/>
      <c r="P77" s="38"/>
      <c r="Q77" s="38"/>
      <c r="R77" s="38"/>
      <c r="S77" s="38"/>
      <c r="T77" s="38"/>
      <c r="U77" s="38"/>
      <c r="V77" s="38"/>
    </row>
    <row r="78" spans="1:22" ht="13.5" customHeight="1" x14ac:dyDescent="0.2">
      <c r="A78" s="90"/>
      <c r="B78" s="38"/>
      <c r="C78" s="38"/>
      <c r="D78" s="38"/>
      <c r="E78" s="38"/>
      <c r="F78" s="38"/>
      <c r="G78" s="38"/>
      <c r="H78" s="38"/>
      <c r="I78" s="38"/>
      <c r="J78" s="38"/>
      <c r="L78" s="38"/>
      <c r="M78" s="38"/>
      <c r="N78" s="38"/>
      <c r="O78" s="38"/>
      <c r="P78" s="38"/>
      <c r="Q78" s="38"/>
      <c r="R78" s="38"/>
      <c r="S78" s="38"/>
      <c r="T78" s="38"/>
      <c r="U78" s="38"/>
      <c r="V78" s="38"/>
    </row>
    <row r="79" spans="1:22" ht="13.5" customHeight="1" x14ac:dyDescent="0.2">
      <c r="A79" s="90"/>
      <c r="B79" s="38"/>
      <c r="C79" s="38"/>
      <c r="D79" s="38"/>
      <c r="E79" s="38"/>
      <c r="F79" s="38"/>
      <c r="G79" s="38"/>
      <c r="H79" s="38"/>
      <c r="I79" s="38"/>
      <c r="J79" s="38"/>
      <c r="L79" s="38"/>
      <c r="M79" s="38"/>
      <c r="N79" s="38"/>
      <c r="O79" s="38"/>
      <c r="P79" s="38"/>
      <c r="Q79" s="38"/>
      <c r="R79" s="38"/>
      <c r="S79" s="38"/>
      <c r="T79" s="38"/>
      <c r="U79" s="38"/>
      <c r="V79" s="38"/>
    </row>
    <row r="80" spans="1:22" ht="13.5" customHeight="1" x14ac:dyDescent="0.2">
      <c r="A80" s="90"/>
      <c r="B80" s="38"/>
      <c r="C80" s="38"/>
      <c r="D80" s="38"/>
      <c r="E80" s="38"/>
      <c r="F80" s="38"/>
      <c r="G80" s="38"/>
      <c r="H80" s="38"/>
      <c r="I80" s="38"/>
      <c r="J80" s="38"/>
      <c r="L80" s="38"/>
      <c r="M80" s="38"/>
      <c r="N80" s="38"/>
      <c r="O80" s="38"/>
      <c r="P80" s="38"/>
      <c r="Q80" s="38"/>
      <c r="R80" s="38"/>
      <c r="S80" s="38"/>
      <c r="T80" s="38"/>
      <c r="U80" s="38"/>
      <c r="V80" s="38"/>
    </row>
    <row r="81" spans="1:22" ht="13.5" customHeight="1" x14ac:dyDescent="0.2">
      <c r="A81" s="90"/>
      <c r="B81" s="38"/>
      <c r="C81" s="38"/>
      <c r="D81" s="38"/>
      <c r="E81" s="38"/>
      <c r="F81" s="38"/>
      <c r="G81" s="38"/>
      <c r="H81" s="38"/>
      <c r="I81" s="38"/>
      <c r="J81" s="38"/>
      <c r="L81" s="38"/>
      <c r="M81" s="38"/>
      <c r="N81" s="38"/>
      <c r="O81" s="38"/>
      <c r="P81" s="38"/>
      <c r="Q81" s="38"/>
      <c r="R81" s="38"/>
      <c r="S81" s="38"/>
      <c r="T81" s="38"/>
      <c r="U81" s="38"/>
      <c r="V81" s="38"/>
    </row>
    <row r="82" spans="1:22" ht="13.5" customHeight="1" x14ac:dyDescent="0.2">
      <c r="A82" s="90"/>
      <c r="B82" s="38"/>
      <c r="C82" s="38"/>
      <c r="D82" s="38"/>
      <c r="E82" s="38"/>
      <c r="F82" s="38"/>
      <c r="G82" s="38"/>
      <c r="H82" s="38"/>
      <c r="I82" s="38"/>
      <c r="J82" s="38"/>
      <c r="L82" s="38"/>
      <c r="M82" s="38"/>
      <c r="N82" s="38"/>
      <c r="O82" s="38"/>
      <c r="P82" s="38"/>
      <c r="Q82" s="38"/>
      <c r="R82" s="38"/>
      <c r="S82" s="38"/>
      <c r="T82" s="38"/>
      <c r="U82" s="38"/>
      <c r="V82" s="38"/>
    </row>
    <row r="83" spans="1:22" ht="13.5" customHeight="1" x14ac:dyDescent="0.2">
      <c r="A83" s="90"/>
      <c r="B83" s="38"/>
      <c r="C83" s="38"/>
      <c r="D83" s="38"/>
      <c r="E83" s="38"/>
      <c r="F83" s="38"/>
      <c r="G83" s="38"/>
      <c r="H83" s="38"/>
      <c r="I83" s="38"/>
      <c r="J83" s="38"/>
      <c r="L83" s="38"/>
      <c r="M83" s="38"/>
      <c r="N83" s="38"/>
      <c r="O83" s="38"/>
      <c r="P83" s="38"/>
      <c r="Q83" s="38"/>
      <c r="R83" s="38"/>
      <c r="S83" s="38"/>
      <c r="T83" s="38"/>
      <c r="U83" s="38"/>
      <c r="V83" s="38"/>
    </row>
    <row r="84" spans="1:22" ht="13.5" customHeight="1" x14ac:dyDescent="0.2">
      <c r="A84" s="90"/>
      <c r="B84" s="38"/>
      <c r="C84" s="38"/>
      <c r="D84" s="38"/>
      <c r="E84" s="38"/>
      <c r="F84" s="38"/>
      <c r="G84" s="38"/>
      <c r="H84" s="38"/>
      <c r="I84" s="38"/>
      <c r="J84" s="38"/>
      <c r="L84" s="38"/>
      <c r="M84" s="38"/>
      <c r="N84" s="38"/>
      <c r="O84" s="38"/>
      <c r="P84" s="38"/>
      <c r="Q84" s="38"/>
      <c r="R84" s="38"/>
      <c r="S84" s="38"/>
      <c r="T84" s="38"/>
      <c r="U84" s="38"/>
      <c r="V84" s="38"/>
    </row>
    <row r="85" spans="1:22" ht="13.5" customHeight="1" x14ac:dyDescent="0.2">
      <c r="A85" s="90"/>
      <c r="B85" s="38"/>
      <c r="C85" s="38"/>
      <c r="D85" s="38"/>
      <c r="E85" s="38"/>
      <c r="F85" s="38"/>
      <c r="G85" s="38"/>
      <c r="H85" s="38"/>
      <c r="I85" s="38"/>
      <c r="J85" s="38"/>
      <c r="L85" s="38"/>
      <c r="M85" s="38"/>
      <c r="N85" s="38"/>
      <c r="O85" s="38"/>
      <c r="P85" s="38"/>
      <c r="Q85" s="38"/>
      <c r="R85" s="38"/>
      <c r="S85" s="38"/>
      <c r="T85" s="38"/>
      <c r="U85" s="38"/>
      <c r="V85" s="38"/>
    </row>
    <row r="86" spans="1:22" ht="13.5" customHeight="1" x14ac:dyDescent="0.2">
      <c r="A86" s="90"/>
      <c r="B86" s="38"/>
      <c r="C86" s="38"/>
      <c r="D86" s="38"/>
      <c r="E86" s="38"/>
      <c r="F86" s="38"/>
      <c r="G86" s="38"/>
      <c r="H86" s="38"/>
      <c r="I86" s="38"/>
      <c r="J86" s="38"/>
      <c r="L86" s="38"/>
      <c r="M86" s="38"/>
      <c r="N86" s="38"/>
      <c r="O86" s="38"/>
      <c r="P86" s="38"/>
      <c r="Q86" s="38"/>
      <c r="R86" s="38"/>
      <c r="S86" s="38"/>
      <c r="T86" s="38"/>
      <c r="U86" s="38"/>
      <c r="V86" s="38"/>
    </row>
    <row r="87" spans="1:22" ht="13.5" customHeight="1" x14ac:dyDescent="0.2">
      <c r="A87" s="90"/>
      <c r="B87" s="38"/>
      <c r="C87" s="38"/>
      <c r="D87" s="38"/>
      <c r="E87" s="38"/>
      <c r="F87" s="38"/>
      <c r="G87" s="38"/>
      <c r="H87" s="38"/>
      <c r="I87" s="38"/>
      <c r="J87" s="38"/>
      <c r="L87" s="38"/>
      <c r="M87" s="38"/>
      <c r="N87" s="38"/>
      <c r="O87" s="38"/>
      <c r="P87" s="38"/>
      <c r="Q87" s="38"/>
      <c r="R87" s="38"/>
      <c r="S87" s="38"/>
      <c r="T87" s="38"/>
      <c r="U87" s="38"/>
      <c r="V87" s="38"/>
    </row>
    <row r="88" spans="1:22" ht="13.5" customHeight="1" x14ac:dyDescent="0.2">
      <c r="A88" s="90"/>
      <c r="B88" s="38"/>
      <c r="C88" s="38"/>
      <c r="D88" s="38"/>
      <c r="E88" s="38"/>
      <c r="F88" s="38"/>
      <c r="G88" s="38"/>
      <c r="H88" s="38"/>
      <c r="I88" s="38"/>
      <c r="J88" s="38"/>
      <c r="L88" s="38"/>
      <c r="M88" s="38"/>
      <c r="N88" s="38"/>
      <c r="O88" s="38"/>
      <c r="P88" s="38"/>
      <c r="Q88" s="38"/>
      <c r="R88" s="38"/>
      <c r="S88" s="38"/>
      <c r="T88" s="38"/>
      <c r="U88" s="38"/>
      <c r="V88" s="38"/>
    </row>
    <row r="89" spans="1:22" ht="13.5" customHeight="1" x14ac:dyDescent="0.2">
      <c r="A89" s="90"/>
      <c r="B89" s="38"/>
      <c r="C89" s="38"/>
      <c r="D89" s="38"/>
      <c r="E89" s="38"/>
      <c r="F89" s="38"/>
      <c r="G89" s="38"/>
      <c r="H89" s="38"/>
      <c r="I89" s="38"/>
      <c r="J89" s="38"/>
      <c r="L89" s="38"/>
      <c r="M89" s="38"/>
      <c r="N89" s="38"/>
      <c r="O89" s="38"/>
      <c r="P89" s="38"/>
      <c r="Q89" s="38"/>
      <c r="R89" s="38"/>
      <c r="S89" s="38"/>
      <c r="T89" s="38"/>
      <c r="U89" s="38"/>
      <c r="V89" s="38"/>
    </row>
    <row r="90" spans="1:22" ht="13.5" customHeight="1" x14ac:dyDescent="0.2">
      <c r="A90" s="90"/>
      <c r="B90" s="38"/>
      <c r="C90" s="38"/>
      <c r="D90" s="38"/>
      <c r="E90" s="38"/>
      <c r="F90" s="38"/>
      <c r="G90" s="38"/>
      <c r="H90" s="38"/>
      <c r="I90" s="38"/>
      <c r="J90" s="38"/>
      <c r="L90" s="38"/>
      <c r="M90" s="38"/>
      <c r="N90" s="38"/>
      <c r="O90" s="38"/>
      <c r="P90" s="38"/>
      <c r="Q90" s="38"/>
      <c r="R90" s="38"/>
      <c r="S90" s="38"/>
      <c r="T90" s="38"/>
      <c r="U90" s="38"/>
      <c r="V90" s="38"/>
    </row>
    <row r="91" spans="1:22" ht="13.5" customHeight="1" x14ac:dyDescent="0.2">
      <c r="A91" s="90"/>
      <c r="B91" s="38"/>
      <c r="C91" s="38"/>
      <c r="D91" s="38"/>
      <c r="E91" s="38"/>
      <c r="F91" s="38"/>
      <c r="G91" s="38"/>
      <c r="H91" s="38"/>
      <c r="I91" s="38"/>
      <c r="J91" s="38"/>
      <c r="L91" s="38"/>
      <c r="M91" s="38"/>
      <c r="N91" s="38"/>
      <c r="O91" s="38"/>
      <c r="P91" s="38"/>
      <c r="Q91" s="38"/>
      <c r="R91" s="38"/>
      <c r="S91" s="38"/>
      <c r="T91" s="38"/>
      <c r="U91" s="38"/>
      <c r="V91" s="38"/>
    </row>
    <row r="92" spans="1:22" ht="13.5" customHeight="1" x14ac:dyDescent="0.2">
      <c r="A92" s="90"/>
      <c r="B92" s="38"/>
      <c r="C92" s="38"/>
      <c r="D92" s="38"/>
      <c r="E92" s="38"/>
      <c r="F92" s="38"/>
      <c r="G92" s="38"/>
      <c r="H92" s="38"/>
      <c r="I92" s="38"/>
      <c r="J92" s="38"/>
      <c r="L92" s="38"/>
      <c r="M92" s="38"/>
      <c r="N92" s="38"/>
      <c r="O92" s="38"/>
      <c r="P92" s="38"/>
      <c r="Q92" s="38"/>
      <c r="R92" s="38"/>
      <c r="S92" s="38"/>
      <c r="T92" s="38"/>
      <c r="U92" s="38"/>
      <c r="V92" s="38"/>
    </row>
    <row r="93" spans="1:22" ht="13.5" customHeight="1" x14ac:dyDescent="0.2">
      <c r="A93" s="90"/>
      <c r="B93" s="38"/>
      <c r="C93" s="38"/>
      <c r="D93" s="38"/>
      <c r="E93" s="38"/>
      <c r="F93" s="38"/>
      <c r="G93" s="38"/>
      <c r="H93" s="38"/>
      <c r="I93" s="38"/>
      <c r="J93" s="38"/>
      <c r="L93" s="38"/>
      <c r="M93" s="38"/>
      <c r="N93" s="38"/>
      <c r="O93" s="38"/>
      <c r="P93" s="38"/>
      <c r="Q93" s="38"/>
      <c r="R93" s="38"/>
      <c r="S93" s="38"/>
      <c r="T93" s="38"/>
      <c r="U93" s="38"/>
      <c r="V93" s="38"/>
    </row>
    <row r="94" spans="1:22" ht="13.5" customHeight="1" x14ac:dyDescent="0.2">
      <c r="A94" s="90"/>
      <c r="B94" s="38"/>
      <c r="C94" s="38"/>
      <c r="D94" s="38"/>
      <c r="E94" s="38"/>
      <c r="F94" s="38"/>
      <c r="G94" s="38"/>
      <c r="H94" s="38"/>
      <c r="I94" s="38"/>
      <c r="J94" s="38"/>
      <c r="L94" s="38"/>
      <c r="M94" s="38"/>
      <c r="N94" s="38"/>
      <c r="O94" s="38"/>
      <c r="P94" s="38"/>
      <c r="Q94" s="38"/>
      <c r="R94" s="38"/>
      <c r="S94" s="38"/>
      <c r="T94" s="38"/>
      <c r="U94" s="38"/>
      <c r="V94" s="38"/>
    </row>
    <row r="95" spans="1:22" x14ac:dyDescent="0.2">
      <c r="A95" s="90"/>
      <c r="B95" s="38"/>
      <c r="C95" s="38"/>
      <c r="D95" s="38"/>
      <c r="E95" s="38"/>
      <c r="F95" s="38"/>
      <c r="G95" s="38"/>
      <c r="H95" s="38"/>
      <c r="I95" s="38"/>
      <c r="J95" s="38"/>
      <c r="L95" s="38"/>
      <c r="M95" s="38"/>
      <c r="N95" s="38"/>
      <c r="O95" s="38"/>
      <c r="P95" s="38"/>
      <c r="Q95" s="38"/>
      <c r="R95" s="38"/>
      <c r="S95" s="38"/>
      <c r="T95" s="38"/>
      <c r="U95" s="38"/>
      <c r="V95" s="38"/>
    </row>
    <row r="96" spans="1:22" x14ac:dyDescent="0.2">
      <c r="B96" s="38"/>
      <c r="C96" s="38"/>
      <c r="D96" s="38"/>
      <c r="E96" s="38"/>
      <c r="F96" s="38"/>
      <c r="G96" s="38"/>
      <c r="H96" s="38"/>
      <c r="I96" s="38"/>
      <c r="J96" s="38"/>
      <c r="L96" s="38"/>
      <c r="M96" s="38"/>
      <c r="N96" s="38"/>
      <c r="O96" s="38"/>
      <c r="P96" s="38"/>
      <c r="Q96" s="38"/>
      <c r="R96" s="38"/>
      <c r="S96" s="38"/>
      <c r="T96" s="38"/>
      <c r="U96" s="38"/>
      <c r="V96" s="38"/>
    </row>
  </sheetData>
  <mergeCells count="23">
    <mergeCell ref="V5:V6"/>
    <mergeCell ref="A1:J1"/>
    <mergeCell ref="A2:J2"/>
    <mergeCell ref="A3:J3"/>
    <mergeCell ref="A4:J4"/>
    <mergeCell ref="B5:E5"/>
    <mergeCell ref="K1:V1"/>
    <mergeCell ref="K2:V2"/>
    <mergeCell ref="K3:V3"/>
    <mergeCell ref="K4:V4"/>
    <mergeCell ref="A5:A6"/>
    <mergeCell ref="F5:F6"/>
    <mergeCell ref="G5:G6"/>
    <mergeCell ref="H5:H6"/>
    <mergeCell ref="I5:I6"/>
    <mergeCell ref="J5:J6"/>
    <mergeCell ref="K5:K6"/>
    <mergeCell ref="O5:O6"/>
    <mergeCell ref="S5:S6"/>
    <mergeCell ref="T5:T6"/>
    <mergeCell ref="U5:U6"/>
    <mergeCell ref="L5:N5"/>
    <mergeCell ref="P5:R5"/>
  </mergeCells>
  <hyperlinks>
    <hyperlink ref="W6" location="TOC!A1" display="RETURN TO TABLE OF CONTENTS" xr:uid="{00000000-0004-0000-08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L149"/>
  <sheetViews>
    <sheetView workbookViewId="0">
      <pane ySplit="5" topLeftCell="A84" activePane="bottomLeft" state="frozen"/>
      <selection activeCell="L5" sqref="L5"/>
      <selection pane="bottomLeft" activeCell="L5" sqref="L5"/>
    </sheetView>
  </sheetViews>
  <sheetFormatPr defaultRowHeight="12.75" x14ac:dyDescent="0.2"/>
  <cols>
    <col min="2" max="10" width="11.85546875" customWidth="1"/>
  </cols>
  <sheetData>
    <row r="1" spans="1:12" x14ac:dyDescent="0.2">
      <c r="A1" s="833" t="s">
        <v>2447</v>
      </c>
      <c r="B1" s="833"/>
      <c r="C1" s="833"/>
      <c r="D1" s="833"/>
      <c r="E1" s="833"/>
      <c r="F1" s="833"/>
      <c r="G1" s="833"/>
      <c r="H1" s="833"/>
      <c r="I1" s="833"/>
      <c r="J1" s="833"/>
    </row>
    <row r="2" spans="1:12" ht="13.5" thickBot="1" x14ac:dyDescent="0.25">
      <c r="A2" s="826" t="s">
        <v>116</v>
      </c>
      <c r="B2" s="826"/>
      <c r="C2" s="826"/>
      <c r="D2" s="826"/>
      <c r="E2" s="826"/>
      <c r="F2" s="826"/>
      <c r="G2" s="826"/>
      <c r="H2" s="826"/>
      <c r="I2" s="826"/>
      <c r="J2" s="826"/>
    </row>
    <row r="3" spans="1:12" ht="18" customHeight="1" thickBot="1" x14ac:dyDescent="0.25">
      <c r="A3" s="835" t="s">
        <v>881</v>
      </c>
      <c r="B3" s="836"/>
      <c r="C3" s="836"/>
      <c r="D3" s="836"/>
      <c r="E3" s="836"/>
      <c r="F3" s="836"/>
      <c r="G3" s="836"/>
      <c r="H3" s="836"/>
      <c r="I3" s="836"/>
      <c r="J3" s="837"/>
    </row>
    <row r="4" spans="1:12" ht="13.5" thickBot="1" x14ac:dyDescent="0.25">
      <c r="A4" s="818" t="s">
        <v>3</v>
      </c>
      <c r="B4" s="820" t="s">
        <v>882</v>
      </c>
      <c r="C4" s="821"/>
      <c r="D4" s="822"/>
      <c r="E4" s="820" t="s">
        <v>883</v>
      </c>
      <c r="F4" s="821"/>
      <c r="G4" s="821"/>
      <c r="H4" s="821"/>
      <c r="I4" s="822"/>
      <c r="J4" s="818" t="s">
        <v>884</v>
      </c>
    </row>
    <row r="5" spans="1:12" ht="44.25" customHeight="1" thickBot="1" x14ac:dyDescent="0.25">
      <c r="A5" s="851"/>
      <c r="B5" s="142" t="s">
        <v>930</v>
      </c>
      <c r="C5" s="382" t="s">
        <v>203</v>
      </c>
      <c r="D5" s="382" t="s">
        <v>886</v>
      </c>
      <c r="E5" s="142" t="s">
        <v>2448</v>
      </c>
      <c r="F5" s="142" t="s">
        <v>2449</v>
      </c>
      <c r="G5" s="142" t="s">
        <v>2450</v>
      </c>
      <c r="H5" s="142" t="s">
        <v>2451</v>
      </c>
      <c r="I5" s="382" t="s">
        <v>887</v>
      </c>
      <c r="J5" s="851"/>
      <c r="L5" s="551" t="s">
        <v>2837</v>
      </c>
    </row>
    <row r="6" spans="1:12" ht="13.5" thickBot="1" x14ac:dyDescent="0.25">
      <c r="A6" s="830" t="s">
        <v>2452</v>
      </c>
      <c r="B6" s="831"/>
      <c r="C6" s="831"/>
      <c r="D6" s="831"/>
      <c r="E6" s="831"/>
      <c r="F6" s="831"/>
      <c r="G6" s="831"/>
      <c r="H6" s="831"/>
      <c r="I6" s="831"/>
      <c r="J6" s="832"/>
    </row>
    <row r="7" spans="1:12" ht="13.5" thickBot="1" x14ac:dyDescent="0.25">
      <c r="A7" s="167">
        <v>1926</v>
      </c>
      <c r="B7" s="41">
        <v>978.5</v>
      </c>
      <c r="C7" s="41">
        <v>79</v>
      </c>
      <c r="D7" s="41">
        <v>1057.5</v>
      </c>
      <c r="E7" s="41" t="s">
        <v>13</v>
      </c>
      <c r="F7" s="41" t="s">
        <v>13</v>
      </c>
      <c r="G7" s="41" t="s">
        <v>13</v>
      </c>
      <c r="H7" s="41" t="s">
        <v>13</v>
      </c>
      <c r="I7" s="41" t="s">
        <v>888</v>
      </c>
      <c r="J7" s="41" t="s">
        <v>888</v>
      </c>
    </row>
    <row r="8" spans="1:12" ht="13.5" thickBot="1" x14ac:dyDescent="0.25">
      <c r="A8" s="167">
        <v>1927</v>
      </c>
      <c r="B8" s="41">
        <v>976.8</v>
      </c>
      <c r="C8" s="41">
        <v>77.400000000000006</v>
      </c>
      <c r="D8" s="41">
        <v>1054.2</v>
      </c>
      <c r="E8" s="41" t="s">
        <v>13</v>
      </c>
      <c r="F8" s="41" t="s">
        <v>13</v>
      </c>
      <c r="G8" s="41" t="s">
        <v>13</v>
      </c>
      <c r="H8" s="41" t="s">
        <v>13</v>
      </c>
      <c r="I8" s="41" t="s">
        <v>888</v>
      </c>
      <c r="J8" s="41" t="s">
        <v>888</v>
      </c>
    </row>
    <row r="9" spans="1:12" ht="13.5" thickBot="1" x14ac:dyDescent="0.25">
      <c r="A9" s="167">
        <v>1928</v>
      </c>
      <c r="B9" s="41">
        <v>965.8</v>
      </c>
      <c r="C9" s="41">
        <v>74.3</v>
      </c>
      <c r="D9" s="41">
        <v>1040.0999999999999</v>
      </c>
      <c r="E9" s="41" t="s">
        <v>13</v>
      </c>
      <c r="F9" s="41" t="s">
        <v>13</v>
      </c>
      <c r="G9" s="41" t="s">
        <v>13</v>
      </c>
      <c r="H9" s="41" t="s">
        <v>13</v>
      </c>
      <c r="I9" s="41" t="s">
        <v>888</v>
      </c>
      <c r="J9" s="41" t="s">
        <v>888</v>
      </c>
    </row>
    <row r="10" spans="1:12" ht="13.5" thickBot="1" x14ac:dyDescent="0.25">
      <c r="A10" s="167">
        <v>1929</v>
      </c>
      <c r="B10" s="41">
        <v>978.3</v>
      </c>
      <c r="C10" s="41">
        <v>74.2</v>
      </c>
      <c r="D10" s="41">
        <v>1052.5</v>
      </c>
      <c r="E10" s="41" t="s">
        <v>13</v>
      </c>
      <c r="F10" s="41" t="s">
        <v>13</v>
      </c>
      <c r="G10" s="41" t="s">
        <v>13</v>
      </c>
      <c r="H10" s="41" t="s">
        <v>13</v>
      </c>
      <c r="I10" s="41" t="s">
        <v>888</v>
      </c>
      <c r="J10" s="41" t="s">
        <v>888</v>
      </c>
    </row>
    <row r="11" spans="1:12" ht="13.5" thickBot="1" x14ac:dyDescent="0.25">
      <c r="A11" s="167">
        <v>1930</v>
      </c>
      <c r="B11" s="41">
        <v>899.1</v>
      </c>
      <c r="C11" s="41">
        <v>63.9</v>
      </c>
      <c r="D11" s="41">
        <v>963</v>
      </c>
      <c r="E11" s="41" t="s">
        <v>13</v>
      </c>
      <c r="F11" s="41" t="s">
        <v>13</v>
      </c>
      <c r="G11" s="41" t="s">
        <v>13</v>
      </c>
      <c r="H11" s="41" t="s">
        <v>13</v>
      </c>
      <c r="I11" s="41" t="s">
        <v>888</v>
      </c>
      <c r="J11" s="41" t="s">
        <v>888</v>
      </c>
    </row>
    <row r="12" spans="1:12" ht="13.5" thickBot="1" x14ac:dyDescent="0.25">
      <c r="A12" s="167">
        <v>1931</v>
      </c>
      <c r="B12" s="41">
        <v>790.3</v>
      </c>
      <c r="C12" s="41">
        <v>51.8</v>
      </c>
      <c r="D12" s="41">
        <v>842.1</v>
      </c>
      <c r="E12" s="41" t="s">
        <v>13</v>
      </c>
      <c r="F12" s="41" t="s">
        <v>13</v>
      </c>
      <c r="G12" s="41" t="s">
        <v>13</v>
      </c>
      <c r="H12" s="41" t="s">
        <v>13</v>
      </c>
      <c r="I12" s="41" t="s">
        <v>888</v>
      </c>
      <c r="J12" s="41" t="s">
        <v>888</v>
      </c>
    </row>
    <row r="13" spans="1:12" ht="13.5" thickBot="1" x14ac:dyDescent="0.25">
      <c r="A13" s="167">
        <v>1932</v>
      </c>
      <c r="B13" s="41">
        <v>656.6</v>
      </c>
      <c r="C13" s="41">
        <v>39.9</v>
      </c>
      <c r="D13" s="41">
        <v>696.5</v>
      </c>
      <c r="E13" s="41" t="s">
        <v>13</v>
      </c>
      <c r="F13" s="41" t="s">
        <v>13</v>
      </c>
      <c r="G13" s="41" t="s">
        <v>13</v>
      </c>
      <c r="H13" s="41" t="s">
        <v>13</v>
      </c>
      <c r="I13" s="41" t="s">
        <v>888</v>
      </c>
      <c r="J13" s="41" t="s">
        <v>888</v>
      </c>
    </row>
    <row r="14" spans="1:12" ht="13.5" thickBot="1" x14ac:dyDescent="0.25">
      <c r="A14" s="167">
        <v>1933</v>
      </c>
      <c r="B14" s="41">
        <v>606.29999999999995</v>
      </c>
      <c r="C14" s="41">
        <v>36.1</v>
      </c>
      <c r="D14" s="41">
        <v>642.4</v>
      </c>
      <c r="E14" s="41" t="s">
        <v>13</v>
      </c>
      <c r="F14" s="41" t="s">
        <v>13</v>
      </c>
      <c r="G14" s="41" t="s">
        <v>13</v>
      </c>
      <c r="H14" s="41" t="s">
        <v>13</v>
      </c>
      <c r="I14" s="41" t="s">
        <v>888</v>
      </c>
      <c r="J14" s="41" t="s">
        <v>888</v>
      </c>
    </row>
    <row r="15" spans="1:12" ht="13.5" thickBot="1" x14ac:dyDescent="0.25">
      <c r="A15" s="167">
        <v>1934</v>
      </c>
      <c r="B15" s="41">
        <v>637.4</v>
      </c>
      <c r="C15" s="41">
        <v>37.5</v>
      </c>
      <c r="D15" s="41">
        <v>674.9</v>
      </c>
      <c r="E15" s="41" t="s">
        <v>13</v>
      </c>
      <c r="F15" s="41" t="s">
        <v>13</v>
      </c>
      <c r="G15" s="41" t="s">
        <v>13</v>
      </c>
      <c r="H15" s="41" t="s">
        <v>13</v>
      </c>
      <c r="I15" s="41" t="s">
        <v>888</v>
      </c>
      <c r="J15" s="41" t="s">
        <v>888</v>
      </c>
    </row>
    <row r="16" spans="1:12" ht="13.5" thickBot="1" x14ac:dyDescent="0.25">
      <c r="A16" s="167">
        <v>1935</v>
      </c>
      <c r="B16" s="41">
        <v>642.29999999999995</v>
      </c>
      <c r="C16" s="41">
        <v>39.1</v>
      </c>
      <c r="D16" s="41">
        <v>681.4</v>
      </c>
      <c r="E16" s="41" t="s">
        <v>13</v>
      </c>
      <c r="F16" s="41" t="s">
        <v>13</v>
      </c>
      <c r="G16" s="41" t="s">
        <v>13</v>
      </c>
      <c r="H16" s="41" t="s">
        <v>13</v>
      </c>
      <c r="I16" s="41" t="s">
        <v>888</v>
      </c>
      <c r="J16" s="41" t="s">
        <v>888</v>
      </c>
    </row>
    <row r="17" spans="1:10" ht="13.5" thickBot="1" x14ac:dyDescent="0.25">
      <c r="A17" s="167">
        <v>1936</v>
      </c>
      <c r="B17" s="41">
        <v>685.5</v>
      </c>
      <c r="C17" s="41">
        <v>42.4</v>
      </c>
      <c r="D17" s="41">
        <v>727.9</v>
      </c>
      <c r="E17" s="41" t="s">
        <v>13</v>
      </c>
      <c r="F17" s="41" t="s">
        <v>13</v>
      </c>
      <c r="G17" s="41" t="s">
        <v>13</v>
      </c>
      <c r="H17" s="41" t="s">
        <v>13</v>
      </c>
      <c r="I17" s="41" t="s">
        <v>888</v>
      </c>
      <c r="J17" s="41" t="s">
        <v>888</v>
      </c>
    </row>
    <row r="18" spans="1:10" ht="13.5" thickBot="1" x14ac:dyDescent="0.25">
      <c r="A18" s="167">
        <v>1937</v>
      </c>
      <c r="B18" s="41">
        <v>689.7</v>
      </c>
      <c r="C18" s="41">
        <v>43.8</v>
      </c>
      <c r="D18" s="41">
        <v>733.5</v>
      </c>
      <c r="E18" s="41" t="s">
        <v>13</v>
      </c>
      <c r="F18" s="41" t="s">
        <v>13</v>
      </c>
      <c r="G18" s="41" t="s">
        <v>13</v>
      </c>
      <c r="H18" s="41" t="s">
        <v>13</v>
      </c>
      <c r="I18" s="41" t="s">
        <v>888</v>
      </c>
      <c r="J18" s="41" t="s">
        <v>888</v>
      </c>
    </row>
    <row r="19" spans="1:10" ht="13.5" thickBot="1" x14ac:dyDescent="0.25">
      <c r="A19" s="167">
        <v>1938</v>
      </c>
      <c r="B19" s="41">
        <v>662.9</v>
      </c>
      <c r="C19" s="41">
        <v>37.9</v>
      </c>
      <c r="D19" s="41">
        <v>700.8</v>
      </c>
      <c r="E19" s="41" t="s">
        <v>13</v>
      </c>
      <c r="F19" s="41" t="s">
        <v>13</v>
      </c>
      <c r="G19" s="41" t="s">
        <v>13</v>
      </c>
      <c r="H19" s="41" t="s">
        <v>13</v>
      </c>
      <c r="I19" s="41" t="s">
        <v>888</v>
      </c>
      <c r="J19" s="41" t="s">
        <v>888</v>
      </c>
    </row>
    <row r="20" spans="1:10" ht="13.5" thickBot="1" x14ac:dyDescent="0.25">
      <c r="A20" s="167">
        <v>1939</v>
      </c>
      <c r="B20" s="41">
        <v>681.5</v>
      </c>
      <c r="C20" s="41">
        <v>39.200000000000003</v>
      </c>
      <c r="D20" s="41">
        <v>720.7</v>
      </c>
      <c r="E20" s="41" t="s">
        <v>13</v>
      </c>
      <c r="F20" s="41" t="s">
        <v>13</v>
      </c>
      <c r="G20" s="41" t="s">
        <v>13</v>
      </c>
      <c r="H20" s="41" t="s">
        <v>13</v>
      </c>
      <c r="I20" s="41" t="s">
        <v>888</v>
      </c>
      <c r="J20" s="41" t="s">
        <v>888</v>
      </c>
    </row>
    <row r="21" spans="1:10" ht="13.5" thickBot="1" x14ac:dyDescent="0.25">
      <c r="A21" s="167">
        <v>1940</v>
      </c>
      <c r="B21" s="41">
        <v>701.5</v>
      </c>
      <c r="C21" s="41">
        <v>35.5</v>
      </c>
      <c r="D21" s="41">
        <v>737</v>
      </c>
      <c r="E21" s="41" t="s">
        <v>13</v>
      </c>
      <c r="F21" s="41" t="s">
        <v>13</v>
      </c>
      <c r="G21" s="41" t="s">
        <v>13</v>
      </c>
      <c r="H21" s="41" t="s">
        <v>13</v>
      </c>
      <c r="I21" s="41" t="s">
        <v>888</v>
      </c>
      <c r="J21" s="41" t="s">
        <v>888</v>
      </c>
    </row>
    <row r="22" spans="1:10" ht="13.5" thickBot="1" x14ac:dyDescent="0.25">
      <c r="A22" s="167">
        <v>1941</v>
      </c>
      <c r="B22" s="41">
        <v>758.8</v>
      </c>
      <c r="C22" s="41">
        <v>41.5</v>
      </c>
      <c r="D22" s="41">
        <v>800.3</v>
      </c>
      <c r="E22" s="41" t="s">
        <v>13</v>
      </c>
      <c r="F22" s="41" t="s">
        <v>13</v>
      </c>
      <c r="G22" s="41" t="s">
        <v>13</v>
      </c>
      <c r="H22" s="41" t="s">
        <v>13</v>
      </c>
      <c r="I22" s="41" t="s">
        <v>888</v>
      </c>
      <c r="J22" s="41" t="s">
        <v>888</v>
      </c>
    </row>
    <row r="23" spans="1:10" ht="13.5" thickBot="1" x14ac:dyDescent="0.25">
      <c r="A23" s="167">
        <v>1942</v>
      </c>
      <c r="B23" s="41">
        <v>979.1</v>
      </c>
      <c r="C23" s="41">
        <v>60.9</v>
      </c>
      <c r="D23" s="41">
        <v>1040</v>
      </c>
      <c r="E23" s="41" t="s">
        <v>13</v>
      </c>
      <c r="F23" s="41" t="s">
        <v>13</v>
      </c>
      <c r="G23" s="41" t="s">
        <v>13</v>
      </c>
      <c r="H23" s="41" t="s">
        <v>13</v>
      </c>
      <c r="I23" s="41" t="s">
        <v>888</v>
      </c>
      <c r="J23" s="41" t="s">
        <v>888</v>
      </c>
    </row>
    <row r="24" spans="1:10" ht="13.5" thickBot="1" x14ac:dyDescent="0.25">
      <c r="A24" s="167">
        <v>1943</v>
      </c>
      <c r="B24" s="41">
        <v>1235.5999999999999</v>
      </c>
      <c r="C24" s="41">
        <v>58.4</v>
      </c>
      <c r="D24" s="41">
        <v>1294</v>
      </c>
      <c r="E24" s="41" t="s">
        <v>13</v>
      </c>
      <c r="F24" s="41" t="s">
        <v>13</v>
      </c>
      <c r="G24" s="41" t="s">
        <v>13</v>
      </c>
      <c r="H24" s="41" t="s">
        <v>13</v>
      </c>
      <c r="I24" s="41" t="s">
        <v>888</v>
      </c>
      <c r="J24" s="41" t="s">
        <v>888</v>
      </c>
    </row>
    <row r="25" spans="1:10" ht="13.5" thickBot="1" x14ac:dyDescent="0.25">
      <c r="A25" s="167">
        <v>1944</v>
      </c>
      <c r="B25" s="41">
        <v>1296.9000000000001</v>
      </c>
      <c r="C25" s="41">
        <v>65.400000000000006</v>
      </c>
      <c r="D25" s="41">
        <v>1362.3</v>
      </c>
      <c r="E25" s="41" t="s">
        <v>13</v>
      </c>
      <c r="F25" s="41" t="s">
        <v>13</v>
      </c>
      <c r="G25" s="41" t="s">
        <v>13</v>
      </c>
      <c r="H25" s="41" t="s">
        <v>13</v>
      </c>
      <c r="I25" s="41" t="s">
        <v>888</v>
      </c>
      <c r="J25" s="41" t="s">
        <v>888</v>
      </c>
    </row>
    <row r="26" spans="1:10" ht="13.5" thickBot="1" x14ac:dyDescent="0.25">
      <c r="A26" s="167">
        <v>1945</v>
      </c>
      <c r="B26" s="41">
        <v>1313.7</v>
      </c>
      <c r="C26" s="41">
        <v>66.7</v>
      </c>
      <c r="D26" s="41">
        <v>1380.4</v>
      </c>
      <c r="E26" s="41" t="s">
        <v>13</v>
      </c>
      <c r="F26" s="41" t="s">
        <v>13</v>
      </c>
      <c r="G26" s="41" t="s">
        <v>13</v>
      </c>
      <c r="H26" s="41" t="s">
        <v>13</v>
      </c>
      <c r="I26" s="41" t="s">
        <v>888</v>
      </c>
      <c r="J26" s="41" t="s">
        <v>888</v>
      </c>
    </row>
    <row r="27" spans="1:10" ht="13.5" thickBot="1" x14ac:dyDescent="0.25">
      <c r="A27" s="167">
        <v>1946</v>
      </c>
      <c r="B27" s="41">
        <v>1331.5</v>
      </c>
      <c r="C27" s="41">
        <v>65.599999999999994</v>
      </c>
      <c r="D27" s="41">
        <v>1397.1</v>
      </c>
      <c r="E27" s="41" t="s">
        <v>13</v>
      </c>
      <c r="F27" s="41" t="s">
        <v>13</v>
      </c>
      <c r="G27" s="41" t="s">
        <v>13</v>
      </c>
      <c r="H27" s="41" t="s">
        <v>13</v>
      </c>
      <c r="I27" s="41" t="s">
        <v>888</v>
      </c>
      <c r="J27" s="41" t="s">
        <v>888</v>
      </c>
    </row>
    <row r="28" spans="1:10" ht="13.5" thickBot="1" x14ac:dyDescent="0.25">
      <c r="A28" s="167">
        <v>1947</v>
      </c>
      <c r="B28" s="41">
        <v>1324.2</v>
      </c>
      <c r="C28" s="41">
        <v>66.599999999999994</v>
      </c>
      <c r="D28" s="41">
        <v>1390.8</v>
      </c>
      <c r="E28" s="41" t="s">
        <v>13</v>
      </c>
      <c r="F28" s="41" t="s">
        <v>13</v>
      </c>
      <c r="G28" s="41" t="s">
        <v>13</v>
      </c>
      <c r="H28" s="41" t="s">
        <v>13</v>
      </c>
      <c r="I28" s="41" t="s">
        <v>888</v>
      </c>
      <c r="J28" s="41" t="s">
        <v>888</v>
      </c>
    </row>
    <row r="29" spans="1:10" ht="13.5" thickBot="1" x14ac:dyDescent="0.25">
      <c r="A29" s="167">
        <v>1948</v>
      </c>
      <c r="B29" s="41">
        <v>1416.8</v>
      </c>
      <c r="C29" s="41">
        <v>71.8</v>
      </c>
      <c r="D29" s="41">
        <v>1488.6</v>
      </c>
      <c r="E29" s="41" t="s">
        <v>13</v>
      </c>
      <c r="F29" s="41" t="s">
        <v>13</v>
      </c>
      <c r="G29" s="41" t="s">
        <v>13</v>
      </c>
      <c r="H29" s="41" t="s">
        <v>13</v>
      </c>
      <c r="I29" s="41" t="s">
        <v>888</v>
      </c>
      <c r="J29" s="41" t="s">
        <v>888</v>
      </c>
    </row>
    <row r="30" spans="1:10" ht="13.5" thickBot="1" x14ac:dyDescent="0.25">
      <c r="A30" s="167">
        <v>1949</v>
      </c>
      <c r="B30" s="41">
        <v>1419.7</v>
      </c>
      <c r="C30" s="41">
        <v>71.2</v>
      </c>
      <c r="D30" s="41">
        <v>1490.9</v>
      </c>
      <c r="E30" s="41" t="s">
        <v>13</v>
      </c>
      <c r="F30" s="41" t="s">
        <v>13</v>
      </c>
      <c r="G30" s="41" t="s">
        <v>13</v>
      </c>
      <c r="H30" s="41" t="s">
        <v>13</v>
      </c>
      <c r="I30" s="41" t="s">
        <v>888</v>
      </c>
      <c r="J30" s="41" t="s">
        <v>888</v>
      </c>
    </row>
    <row r="31" spans="1:10" ht="13.5" thickBot="1" x14ac:dyDescent="0.25">
      <c r="A31" s="167">
        <v>1950</v>
      </c>
      <c r="B31" s="41">
        <v>1386.8</v>
      </c>
      <c r="C31" s="41">
        <v>65.3</v>
      </c>
      <c r="D31" s="41">
        <v>1452.1</v>
      </c>
      <c r="E31" s="41" t="s">
        <v>13</v>
      </c>
      <c r="F31" s="41" t="s">
        <v>13</v>
      </c>
      <c r="G31" s="41" t="s">
        <v>13</v>
      </c>
      <c r="H31" s="41" t="s">
        <v>13</v>
      </c>
      <c r="I31" s="41" t="s">
        <v>888</v>
      </c>
      <c r="J31" s="41" t="s">
        <v>888</v>
      </c>
    </row>
    <row r="32" spans="1:10" ht="13.5" thickBot="1" x14ac:dyDescent="0.25">
      <c r="A32" s="167">
        <v>1951</v>
      </c>
      <c r="B32" s="41">
        <v>1411.6</v>
      </c>
      <c r="C32" s="41">
        <v>61.1</v>
      </c>
      <c r="D32" s="41">
        <v>1472.7</v>
      </c>
      <c r="E32" s="41" t="s">
        <v>13</v>
      </c>
      <c r="F32" s="41" t="s">
        <v>13</v>
      </c>
      <c r="G32" s="41" t="s">
        <v>13</v>
      </c>
      <c r="H32" s="41" t="s">
        <v>13</v>
      </c>
      <c r="I32" s="41" t="s">
        <v>888</v>
      </c>
      <c r="J32" s="41" t="s">
        <v>888</v>
      </c>
    </row>
    <row r="33" spans="1:10" ht="13.5" thickBot="1" x14ac:dyDescent="0.25">
      <c r="A33" s="167">
        <v>1952</v>
      </c>
      <c r="B33" s="41">
        <v>1438.1</v>
      </c>
      <c r="C33" s="41">
        <v>63.2</v>
      </c>
      <c r="D33" s="41">
        <v>1501.3</v>
      </c>
      <c r="E33" s="41" t="s">
        <v>13</v>
      </c>
      <c r="F33" s="41" t="s">
        <v>13</v>
      </c>
      <c r="G33" s="41" t="s">
        <v>13</v>
      </c>
      <c r="H33" s="41" t="s">
        <v>13</v>
      </c>
      <c r="I33" s="41" t="s">
        <v>888</v>
      </c>
      <c r="J33" s="41" t="s">
        <v>888</v>
      </c>
    </row>
    <row r="34" spans="1:10" ht="13.5" thickBot="1" x14ac:dyDescent="0.25">
      <c r="A34" s="167">
        <v>1953</v>
      </c>
      <c r="B34" s="41">
        <v>1448.6</v>
      </c>
      <c r="C34" s="41">
        <v>64.5</v>
      </c>
      <c r="D34" s="41">
        <v>1513.1</v>
      </c>
      <c r="E34" s="41" t="s">
        <v>13</v>
      </c>
      <c r="F34" s="41" t="s">
        <v>13</v>
      </c>
      <c r="G34" s="41" t="s">
        <v>13</v>
      </c>
      <c r="H34" s="41" t="s">
        <v>13</v>
      </c>
      <c r="I34" s="41" t="s">
        <v>888</v>
      </c>
      <c r="J34" s="41" t="s">
        <v>888</v>
      </c>
    </row>
    <row r="35" spans="1:10" ht="13.5" thickBot="1" x14ac:dyDescent="0.25">
      <c r="A35" s="167">
        <v>1954</v>
      </c>
      <c r="B35" s="41">
        <v>1410</v>
      </c>
      <c r="C35" s="41">
        <v>61.8</v>
      </c>
      <c r="D35" s="41">
        <v>1471.8</v>
      </c>
      <c r="E35" s="41" t="s">
        <v>13</v>
      </c>
      <c r="F35" s="41" t="s">
        <v>13</v>
      </c>
      <c r="G35" s="41" t="s">
        <v>13</v>
      </c>
      <c r="H35" s="41" t="s">
        <v>13</v>
      </c>
      <c r="I35" s="41" t="s">
        <v>888</v>
      </c>
      <c r="J35" s="41" t="s">
        <v>888</v>
      </c>
    </row>
    <row r="36" spans="1:10" ht="13.5" thickBot="1" x14ac:dyDescent="0.25">
      <c r="A36" s="167">
        <v>1955</v>
      </c>
      <c r="B36" s="41">
        <v>1358.9</v>
      </c>
      <c r="C36" s="41">
        <v>67.5</v>
      </c>
      <c r="D36" s="41">
        <v>1426.4</v>
      </c>
      <c r="E36" s="41" t="s">
        <v>13</v>
      </c>
      <c r="F36" s="41" t="s">
        <v>13</v>
      </c>
      <c r="G36" s="41" t="s">
        <v>13</v>
      </c>
      <c r="H36" s="41" t="s">
        <v>13</v>
      </c>
      <c r="I36" s="41" t="s">
        <v>888</v>
      </c>
      <c r="J36" s="41" t="s">
        <v>888</v>
      </c>
    </row>
    <row r="37" spans="1:10" ht="13.5" thickBot="1" x14ac:dyDescent="0.25">
      <c r="A37" s="167">
        <v>1956</v>
      </c>
      <c r="B37" s="41">
        <v>1351.1</v>
      </c>
      <c r="C37" s="41">
        <v>65</v>
      </c>
      <c r="D37" s="41">
        <v>1416.1</v>
      </c>
      <c r="E37" s="41" t="s">
        <v>13</v>
      </c>
      <c r="F37" s="41" t="s">
        <v>13</v>
      </c>
      <c r="G37" s="41" t="s">
        <v>13</v>
      </c>
      <c r="H37" s="41" t="s">
        <v>13</v>
      </c>
      <c r="I37" s="41" t="s">
        <v>888</v>
      </c>
      <c r="J37" s="41" t="s">
        <v>888</v>
      </c>
    </row>
    <row r="38" spans="1:10" ht="13.5" thickBot="1" x14ac:dyDescent="0.25">
      <c r="A38" s="167">
        <v>1957</v>
      </c>
      <c r="B38" s="41">
        <v>1319.8</v>
      </c>
      <c r="C38" s="41">
        <v>65.8</v>
      </c>
      <c r="D38" s="41">
        <v>1385.6</v>
      </c>
      <c r="E38" s="41" t="s">
        <v>13</v>
      </c>
      <c r="F38" s="41" t="s">
        <v>13</v>
      </c>
      <c r="G38" s="41" t="s">
        <v>13</v>
      </c>
      <c r="H38" s="41" t="s">
        <v>13</v>
      </c>
      <c r="I38" s="41" t="s">
        <v>888</v>
      </c>
      <c r="J38" s="41" t="s">
        <v>888</v>
      </c>
    </row>
    <row r="39" spans="1:10" ht="13.5" thickBot="1" x14ac:dyDescent="0.25">
      <c r="A39" s="167">
        <v>1958</v>
      </c>
      <c r="B39" s="41">
        <v>1282.2</v>
      </c>
      <c r="C39" s="41">
        <v>67.3</v>
      </c>
      <c r="D39" s="41">
        <v>1349.5</v>
      </c>
      <c r="E39" s="41" t="s">
        <v>13</v>
      </c>
      <c r="F39" s="41" t="s">
        <v>13</v>
      </c>
      <c r="G39" s="41" t="s">
        <v>13</v>
      </c>
      <c r="H39" s="41" t="s">
        <v>13</v>
      </c>
      <c r="I39" s="41" t="s">
        <v>888</v>
      </c>
      <c r="J39" s="41" t="s">
        <v>888</v>
      </c>
    </row>
    <row r="40" spans="1:10" ht="13.5" thickBot="1" x14ac:dyDescent="0.25">
      <c r="A40" s="167">
        <v>1959</v>
      </c>
      <c r="B40" s="41">
        <v>1308.3</v>
      </c>
      <c r="C40" s="41">
        <v>68.099999999999994</v>
      </c>
      <c r="D40" s="41">
        <v>1376.4</v>
      </c>
      <c r="E40" s="41" t="s">
        <v>13</v>
      </c>
      <c r="F40" s="41" t="s">
        <v>13</v>
      </c>
      <c r="G40" s="41" t="s">
        <v>13</v>
      </c>
      <c r="H40" s="41" t="s">
        <v>13</v>
      </c>
      <c r="I40" s="41" t="s">
        <v>888</v>
      </c>
      <c r="J40" s="41" t="s">
        <v>888</v>
      </c>
    </row>
    <row r="41" spans="1:10" ht="13.5" thickBot="1" x14ac:dyDescent="0.25">
      <c r="A41" s="167">
        <v>1960</v>
      </c>
      <c r="B41" s="41">
        <v>1334.9</v>
      </c>
      <c r="C41" s="41">
        <v>72.3</v>
      </c>
      <c r="D41" s="41">
        <v>1407.2</v>
      </c>
      <c r="E41" s="41" t="s">
        <v>13</v>
      </c>
      <c r="F41" s="41" t="s">
        <v>13</v>
      </c>
      <c r="G41" s="41" t="s">
        <v>13</v>
      </c>
      <c r="H41" s="41" t="s">
        <v>13</v>
      </c>
      <c r="I41" s="41" t="s">
        <v>888</v>
      </c>
      <c r="J41" s="41" t="s">
        <v>888</v>
      </c>
    </row>
    <row r="42" spans="1:10" ht="13.5" thickBot="1" x14ac:dyDescent="0.25">
      <c r="A42" s="167">
        <v>1961</v>
      </c>
      <c r="B42" s="41">
        <v>1320.9</v>
      </c>
      <c r="C42" s="41">
        <v>68.8</v>
      </c>
      <c r="D42" s="41">
        <v>1389.7</v>
      </c>
      <c r="E42" s="41" t="s">
        <v>13</v>
      </c>
      <c r="F42" s="41" t="s">
        <v>13</v>
      </c>
      <c r="G42" s="41" t="s">
        <v>13</v>
      </c>
      <c r="H42" s="41" t="s">
        <v>13</v>
      </c>
      <c r="I42" s="41" t="s">
        <v>888</v>
      </c>
      <c r="J42" s="41" t="s">
        <v>888</v>
      </c>
    </row>
    <row r="43" spans="1:10" ht="13.5" thickBot="1" x14ac:dyDescent="0.25">
      <c r="A43" s="167">
        <v>1962</v>
      </c>
      <c r="B43" s="41">
        <v>1330.2</v>
      </c>
      <c r="C43" s="41">
        <v>73.3</v>
      </c>
      <c r="D43" s="41">
        <v>1403.5</v>
      </c>
      <c r="E43" s="41" t="s">
        <v>13</v>
      </c>
      <c r="F43" s="41" t="s">
        <v>13</v>
      </c>
      <c r="G43" s="41" t="s">
        <v>13</v>
      </c>
      <c r="H43" s="41" t="s">
        <v>13</v>
      </c>
      <c r="I43" s="41" t="s">
        <v>888</v>
      </c>
      <c r="J43" s="41" t="s">
        <v>888</v>
      </c>
    </row>
    <row r="44" spans="1:10" ht="13.5" thickBot="1" x14ac:dyDescent="0.25">
      <c r="A44" s="167">
        <v>1963</v>
      </c>
      <c r="B44" s="41">
        <v>1316.3</v>
      </c>
      <c r="C44" s="41">
        <v>74.3</v>
      </c>
      <c r="D44" s="41">
        <v>1390.6</v>
      </c>
      <c r="E44" s="41" t="s">
        <v>13</v>
      </c>
      <c r="F44" s="41" t="s">
        <v>13</v>
      </c>
      <c r="G44" s="41" t="s">
        <v>13</v>
      </c>
      <c r="H44" s="41" t="s">
        <v>13</v>
      </c>
      <c r="I44" s="41" t="s">
        <v>888</v>
      </c>
      <c r="J44" s="41" t="s">
        <v>888</v>
      </c>
    </row>
    <row r="45" spans="1:10" ht="13.5" thickBot="1" x14ac:dyDescent="0.25">
      <c r="A45" s="167">
        <v>1964</v>
      </c>
      <c r="B45" s="41">
        <v>1326</v>
      </c>
      <c r="C45" s="41">
        <v>82.1</v>
      </c>
      <c r="D45" s="41">
        <v>1408.1</v>
      </c>
      <c r="E45" s="41" t="s">
        <v>13</v>
      </c>
      <c r="F45" s="41" t="s">
        <v>13</v>
      </c>
      <c r="G45" s="41" t="s">
        <v>13</v>
      </c>
      <c r="H45" s="41" t="s">
        <v>13</v>
      </c>
      <c r="I45" s="41" t="s">
        <v>888</v>
      </c>
      <c r="J45" s="41" t="s">
        <v>888</v>
      </c>
    </row>
    <row r="46" spans="1:10" ht="13.5" thickBot="1" x14ac:dyDescent="0.25">
      <c r="A46" s="167">
        <v>1965</v>
      </c>
      <c r="B46" s="41">
        <v>1340.1</v>
      </c>
      <c r="C46" s="41">
        <v>103.7</v>
      </c>
      <c r="D46" s="41">
        <v>1443.8</v>
      </c>
      <c r="E46" s="41" t="s">
        <v>13</v>
      </c>
      <c r="F46" s="41" t="s">
        <v>13</v>
      </c>
      <c r="G46" s="41" t="s">
        <v>13</v>
      </c>
      <c r="H46" s="41" t="s">
        <v>13</v>
      </c>
      <c r="I46" s="41" t="s">
        <v>888</v>
      </c>
      <c r="J46" s="41" t="s">
        <v>888</v>
      </c>
    </row>
    <row r="47" spans="1:10" ht="13.5" thickBot="1" x14ac:dyDescent="0.25">
      <c r="A47" s="167">
        <v>1966</v>
      </c>
      <c r="B47" s="41">
        <v>1385.4</v>
      </c>
      <c r="C47" s="41">
        <v>93.1</v>
      </c>
      <c r="D47" s="41">
        <v>1478.5</v>
      </c>
      <c r="E47" s="41" t="s">
        <v>13</v>
      </c>
      <c r="F47" s="41" t="s">
        <v>13</v>
      </c>
      <c r="G47" s="41" t="s">
        <v>13</v>
      </c>
      <c r="H47" s="41" t="s">
        <v>13</v>
      </c>
      <c r="I47" s="41" t="s">
        <v>888</v>
      </c>
      <c r="J47" s="41" t="s">
        <v>888</v>
      </c>
    </row>
    <row r="48" spans="1:10" ht="13.5" thickBot="1" x14ac:dyDescent="0.25">
      <c r="A48" s="167">
        <v>1967</v>
      </c>
      <c r="B48" s="41">
        <v>1457.4</v>
      </c>
      <c r="C48" s="41">
        <v>98.6</v>
      </c>
      <c r="D48" s="41">
        <v>1556</v>
      </c>
      <c r="E48" s="41" t="s">
        <v>13</v>
      </c>
      <c r="F48" s="41" t="s">
        <v>13</v>
      </c>
      <c r="G48" s="41" t="s">
        <v>13</v>
      </c>
      <c r="H48" s="41" t="s">
        <v>13</v>
      </c>
      <c r="I48" s="41" t="s">
        <v>888</v>
      </c>
      <c r="J48" s="41" t="s">
        <v>888</v>
      </c>
    </row>
    <row r="49" spans="1:10" ht="13.5" thickBot="1" x14ac:dyDescent="0.25">
      <c r="A49" s="167">
        <v>1968</v>
      </c>
      <c r="B49" s="41">
        <v>1470.2</v>
      </c>
      <c r="C49" s="41">
        <v>92.5</v>
      </c>
      <c r="D49" s="41">
        <v>1562.7</v>
      </c>
      <c r="E49" s="41" t="s">
        <v>13</v>
      </c>
      <c r="F49" s="41" t="s">
        <v>13</v>
      </c>
      <c r="G49" s="41" t="s">
        <v>13</v>
      </c>
      <c r="H49" s="41" t="s">
        <v>13</v>
      </c>
      <c r="I49" s="41" t="s">
        <v>888</v>
      </c>
      <c r="J49" s="41" t="s">
        <v>888</v>
      </c>
    </row>
    <row r="50" spans="1:10" ht="13.5" thickBot="1" x14ac:dyDescent="0.25">
      <c r="A50" s="167">
        <v>1969</v>
      </c>
      <c r="B50" s="41">
        <v>1554.7</v>
      </c>
      <c r="C50" s="41">
        <v>70.900000000000006</v>
      </c>
      <c r="D50" s="41">
        <v>1625.6</v>
      </c>
      <c r="E50" s="41" t="s">
        <v>13</v>
      </c>
      <c r="F50" s="41" t="s">
        <v>13</v>
      </c>
      <c r="G50" s="41" t="s">
        <v>13</v>
      </c>
      <c r="H50" s="41" t="s">
        <v>13</v>
      </c>
      <c r="I50" s="41" t="s">
        <v>888</v>
      </c>
      <c r="J50" s="41" t="s">
        <v>888</v>
      </c>
    </row>
    <row r="51" spans="1:10" ht="13.5" thickBot="1" x14ac:dyDescent="0.25">
      <c r="A51" s="167">
        <v>1970</v>
      </c>
      <c r="B51" s="41">
        <v>1639.1</v>
      </c>
      <c r="C51" s="41">
        <v>68.3</v>
      </c>
      <c r="D51" s="41">
        <v>1707.4</v>
      </c>
      <c r="E51" s="41" t="s">
        <v>13</v>
      </c>
      <c r="F51" s="41" t="s">
        <v>13</v>
      </c>
      <c r="G51" s="41" t="s">
        <v>13</v>
      </c>
      <c r="H51" s="41" t="s">
        <v>13</v>
      </c>
      <c r="I51" s="41" t="s">
        <v>888</v>
      </c>
      <c r="J51" s="41" t="s">
        <v>888</v>
      </c>
    </row>
    <row r="52" spans="1:10" ht="13.5" thickBot="1" x14ac:dyDescent="0.25">
      <c r="A52" s="167">
        <v>1971</v>
      </c>
      <c r="B52" s="41">
        <v>1661.9</v>
      </c>
      <c r="C52" s="41">
        <v>78.8</v>
      </c>
      <c r="D52" s="41">
        <v>1740.7</v>
      </c>
      <c r="E52" s="41" t="s">
        <v>13</v>
      </c>
      <c r="F52" s="41" t="s">
        <v>13</v>
      </c>
      <c r="G52" s="41" t="s">
        <v>13</v>
      </c>
      <c r="H52" s="41" t="s">
        <v>13</v>
      </c>
      <c r="I52" s="41" t="s">
        <v>888</v>
      </c>
      <c r="J52" s="41" t="s">
        <v>888</v>
      </c>
    </row>
    <row r="53" spans="1:10" ht="13.5" thickBot="1" x14ac:dyDescent="0.25">
      <c r="A53" s="167">
        <v>1972</v>
      </c>
      <c r="B53" s="41">
        <v>1650.7</v>
      </c>
      <c r="C53" s="41">
        <v>77.8</v>
      </c>
      <c r="D53" s="41">
        <v>1728.5</v>
      </c>
      <c r="E53" s="41" t="s">
        <v>13</v>
      </c>
      <c r="F53" s="41" t="s">
        <v>13</v>
      </c>
      <c r="G53" s="41" t="s">
        <v>13</v>
      </c>
      <c r="H53" s="41" t="s">
        <v>13</v>
      </c>
      <c r="I53" s="41" t="s">
        <v>888</v>
      </c>
      <c r="J53" s="41" t="s">
        <v>888</v>
      </c>
    </row>
    <row r="54" spans="1:10" ht="13.5" thickBot="1" x14ac:dyDescent="0.25">
      <c r="A54" s="167">
        <v>1973</v>
      </c>
      <c r="B54" s="41">
        <v>1683.7</v>
      </c>
      <c r="C54" s="41">
        <v>113.9</v>
      </c>
      <c r="D54" s="41">
        <v>1797.6</v>
      </c>
      <c r="E54" s="41" t="s">
        <v>13</v>
      </c>
      <c r="F54" s="41" t="s">
        <v>13</v>
      </c>
      <c r="G54" s="41" t="s">
        <v>13</v>
      </c>
      <c r="H54" s="41" t="s">
        <v>13</v>
      </c>
      <c r="I54" s="41" t="s">
        <v>888</v>
      </c>
      <c r="J54" s="41" t="s">
        <v>888</v>
      </c>
    </row>
    <row r="55" spans="1:10" ht="13.5" thickBot="1" x14ac:dyDescent="0.25">
      <c r="A55" s="167">
        <v>1974</v>
      </c>
      <c r="B55" s="41">
        <v>1805.2</v>
      </c>
      <c r="C55" s="41">
        <v>134.5</v>
      </c>
      <c r="D55" s="41">
        <v>1939.7</v>
      </c>
      <c r="E55" s="41" t="s">
        <v>13</v>
      </c>
      <c r="F55" s="41" t="s">
        <v>13</v>
      </c>
      <c r="G55" s="41" t="s">
        <v>13</v>
      </c>
      <c r="H55" s="41" t="s">
        <v>13</v>
      </c>
      <c r="I55" s="41" t="s">
        <v>888</v>
      </c>
      <c r="J55" s="41" t="s">
        <v>888</v>
      </c>
    </row>
    <row r="56" spans="1:10" ht="13.5" thickBot="1" x14ac:dyDescent="0.25">
      <c r="A56" s="167" t="s">
        <v>889</v>
      </c>
      <c r="B56" s="41">
        <v>1860.5</v>
      </c>
      <c r="C56" s="41">
        <v>182.5</v>
      </c>
      <c r="D56" s="41">
        <v>2043</v>
      </c>
      <c r="E56" s="41" t="s">
        <v>890</v>
      </c>
      <c r="F56" s="1045">
        <v>1106</v>
      </c>
      <c r="G56" s="1047"/>
      <c r="H56" s="41">
        <v>301.8</v>
      </c>
      <c r="I56" s="41">
        <v>1407.8</v>
      </c>
      <c r="J56" s="41">
        <v>3450.8</v>
      </c>
    </row>
    <row r="57" spans="1:10" ht="13.5" thickBot="1" x14ac:dyDescent="0.25">
      <c r="A57" s="167">
        <v>1976</v>
      </c>
      <c r="B57" s="41">
        <v>2025.6</v>
      </c>
      <c r="C57" s="41">
        <v>210.5</v>
      </c>
      <c r="D57" s="41">
        <v>2236.1</v>
      </c>
      <c r="E57" s="41" t="s">
        <v>890</v>
      </c>
      <c r="F57" s="1045">
        <v>1234.5</v>
      </c>
      <c r="G57" s="1047"/>
      <c r="H57" s="41">
        <v>442.9</v>
      </c>
      <c r="I57" s="41">
        <v>1677.4</v>
      </c>
      <c r="J57" s="41">
        <v>3913.5</v>
      </c>
    </row>
    <row r="58" spans="1:10" ht="13.5" thickBot="1" x14ac:dyDescent="0.25">
      <c r="A58" s="167">
        <v>1977</v>
      </c>
      <c r="B58" s="41">
        <v>2157.1</v>
      </c>
      <c r="C58" s="41">
        <v>196.5</v>
      </c>
      <c r="D58" s="41">
        <v>2353.6</v>
      </c>
      <c r="E58" s="41" t="s">
        <v>890</v>
      </c>
      <c r="F58" s="1045">
        <v>1319.5</v>
      </c>
      <c r="G58" s="1047"/>
      <c r="H58" s="41">
        <v>584.5</v>
      </c>
      <c r="I58" s="41">
        <v>1904</v>
      </c>
      <c r="J58" s="41">
        <v>4257.6000000000004</v>
      </c>
    </row>
    <row r="59" spans="1:10" ht="13.5" thickBot="1" x14ac:dyDescent="0.25">
      <c r="A59" s="167">
        <v>1978</v>
      </c>
      <c r="B59" s="41">
        <v>2271</v>
      </c>
      <c r="C59" s="41">
        <v>178.9</v>
      </c>
      <c r="D59" s="41">
        <v>2449.9</v>
      </c>
      <c r="E59" s="41" t="s">
        <v>890</v>
      </c>
      <c r="F59" s="1045">
        <v>1542.1</v>
      </c>
      <c r="G59" s="1047"/>
      <c r="H59" s="41">
        <v>689.5</v>
      </c>
      <c r="I59" s="41">
        <v>2231.6</v>
      </c>
      <c r="J59" s="41">
        <v>4681.5</v>
      </c>
    </row>
    <row r="60" spans="1:10" ht="13.5" thickBot="1" x14ac:dyDescent="0.25">
      <c r="A60" s="167">
        <v>1979</v>
      </c>
      <c r="B60" s="41">
        <v>2436.3000000000002</v>
      </c>
      <c r="C60" s="41">
        <v>211.5</v>
      </c>
      <c r="D60" s="41">
        <v>2647.8</v>
      </c>
      <c r="E60" s="41" t="s">
        <v>890</v>
      </c>
      <c r="F60" s="1045">
        <v>2054.6</v>
      </c>
      <c r="G60" s="1047"/>
      <c r="H60" s="41">
        <v>855.8</v>
      </c>
      <c r="I60" s="41">
        <v>2910.4</v>
      </c>
      <c r="J60" s="41">
        <v>5558.2</v>
      </c>
    </row>
    <row r="61" spans="1:10" ht="13.5" thickBot="1" x14ac:dyDescent="0.25">
      <c r="A61" s="167">
        <v>1980</v>
      </c>
      <c r="B61" s="41">
        <v>2556.8000000000002</v>
      </c>
      <c r="C61" s="41">
        <v>248.3</v>
      </c>
      <c r="D61" s="41">
        <v>2805.1</v>
      </c>
      <c r="E61" s="41" t="s">
        <v>890</v>
      </c>
      <c r="F61" s="1045">
        <v>2611.1999999999998</v>
      </c>
      <c r="G61" s="1047"/>
      <c r="H61" s="41">
        <v>1093.9000000000001</v>
      </c>
      <c r="I61" s="41">
        <v>3705.1</v>
      </c>
      <c r="J61" s="41">
        <v>6510.2</v>
      </c>
    </row>
    <row r="62" spans="1:10" ht="13.5" thickBot="1" x14ac:dyDescent="0.25">
      <c r="A62" s="167">
        <v>1981</v>
      </c>
      <c r="B62" s="41">
        <v>2701.4</v>
      </c>
      <c r="C62" s="41">
        <v>343.8</v>
      </c>
      <c r="D62" s="41">
        <v>3045.2</v>
      </c>
      <c r="E62" s="41" t="s">
        <v>890</v>
      </c>
      <c r="F62" s="1045">
        <v>3225.7</v>
      </c>
      <c r="G62" s="1047"/>
      <c r="H62" s="41">
        <v>1095.0999999999999</v>
      </c>
      <c r="I62" s="41">
        <v>4320.8</v>
      </c>
      <c r="J62" s="41">
        <v>7366</v>
      </c>
    </row>
    <row r="63" spans="1:10" ht="13.5" thickBot="1" x14ac:dyDescent="0.25">
      <c r="A63" s="167">
        <v>1982</v>
      </c>
      <c r="B63" s="41">
        <v>3077</v>
      </c>
      <c r="C63" s="41">
        <v>380</v>
      </c>
      <c r="D63" s="41">
        <v>3457</v>
      </c>
      <c r="E63" s="41" t="s">
        <v>890</v>
      </c>
      <c r="F63" s="1045">
        <v>3582</v>
      </c>
      <c r="G63" s="1047"/>
      <c r="H63" s="41">
        <v>1005.4</v>
      </c>
      <c r="I63" s="41">
        <v>4587.3999999999996</v>
      </c>
      <c r="J63" s="41">
        <v>8044.4</v>
      </c>
    </row>
    <row r="64" spans="1:10" ht="13.5" thickBot="1" x14ac:dyDescent="0.25">
      <c r="A64" s="167">
        <v>1983</v>
      </c>
      <c r="B64" s="41">
        <v>3171.6</v>
      </c>
      <c r="C64" s="41">
        <v>332.5</v>
      </c>
      <c r="D64" s="41">
        <v>3504.1</v>
      </c>
      <c r="E64" s="41" t="s">
        <v>890</v>
      </c>
      <c r="F64" s="1045">
        <v>4194.6000000000004</v>
      </c>
      <c r="G64" s="1047"/>
      <c r="H64" s="41">
        <v>827</v>
      </c>
      <c r="I64" s="41">
        <v>5021.6000000000004</v>
      </c>
      <c r="J64" s="41">
        <v>8525.7000000000007</v>
      </c>
    </row>
    <row r="65" spans="1:10" ht="13.5" thickBot="1" x14ac:dyDescent="0.25">
      <c r="A65" s="167" t="s">
        <v>891</v>
      </c>
      <c r="B65" s="41">
        <v>4447.7</v>
      </c>
      <c r="C65" s="41">
        <v>780.5</v>
      </c>
      <c r="D65" s="41">
        <v>5228.2</v>
      </c>
      <c r="E65" s="41" t="s">
        <v>890</v>
      </c>
      <c r="F65" s="1045">
        <v>5399.1</v>
      </c>
      <c r="G65" s="1047"/>
      <c r="H65" s="41">
        <v>995.8</v>
      </c>
      <c r="I65" s="41">
        <v>6394.9</v>
      </c>
      <c r="J65" s="41">
        <v>11623.1</v>
      </c>
    </row>
    <row r="66" spans="1:10" ht="13.5" thickBot="1" x14ac:dyDescent="0.25">
      <c r="A66" s="167">
        <v>1985</v>
      </c>
      <c r="B66" s="41">
        <v>4574.7</v>
      </c>
      <c r="C66" s="41">
        <v>701.8</v>
      </c>
      <c r="D66" s="41">
        <v>5276.5</v>
      </c>
      <c r="E66" s="41" t="s">
        <v>890</v>
      </c>
      <c r="F66" s="1045">
        <v>5978.5</v>
      </c>
      <c r="G66" s="1047"/>
      <c r="H66" s="41">
        <v>939.6</v>
      </c>
      <c r="I66" s="41">
        <v>6918.1</v>
      </c>
      <c r="J66" s="41">
        <v>12194.6</v>
      </c>
    </row>
    <row r="67" spans="1:10" ht="13.5" thickBot="1" x14ac:dyDescent="0.25">
      <c r="A67" s="167">
        <v>1986</v>
      </c>
      <c r="B67" s="41">
        <v>5113.1000000000004</v>
      </c>
      <c r="C67" s="41">
        <v>737.3</v>
      </c>
      <c r="D67" s="41">
        <v>5850.4</v>
      </c>
      <c r="E67" s="41" t="s">
        <v>890</v>
      </c>
      <c r="F67" s="41">
        <v>4244.5</v>
      </c>
      <c r="G67" s="41">
        <v>2305.6</v>
      </c>
      <c r="H67" s="41">
        <v>941.2</v>
      </c>
      <c r="I67" s="41">
        <v>7491.3</v>
      </c>
      <c r="J67" s="41">
        <v>13341.7</v>
      </c>
    </row>
    <row r="68" spans="1:10" ht="13.5" thickBot="1" x14ac:dyDescent="0.25">
      <c r="A68" s="167">
        <v>1987</v>
      </c>
      <c r="B68" s="41">
        <v>5114.1000000000004</v>
      </c>
      <c r="C68" s="41">
        <v>776.6</v>
      </c>
      <c r="D68" s="41">
        <v>5890.7</v>
      </c>
      <c r="E68" s="41" t="s">
        <v>890</v>
      </c>
      <c r="F68" s="41">
        <v>4680.6000000000004</v>
      </c>
      <c r="G68" s="41">
        <v>2564.6</v>
      </c>
      <c r="H68" s="41">
        <v>955.1</v>
      </c>
      <c r="I68" s="41">
        <v>8200.2999999999993</v>
      </c>
      <c r="J68" s="41">
        <v>14091</v>
      </c>
    </row>
    <row r="69" spans="1:10" ht="13.5" thickBot="1" x14ac:dyDescent="0.25">
      <c r="A69" s="167">
        <v>1988</v>
      </c>
      <c r="B69" s="41">
        <v>5224.6000000000004</v>
      </c>
      <c r="C69" s="41">
        <v>840.7</v>
      </c>
      <c r="D69" s="41">
        <v>6065.3</v>
      </c>
      <c r="E69" s="41" t="s">
        <v>890</v>
      </c>
      <c r="F69" s="41">
        <v>4893.1000000000004</v>
      </c>
      <c r="G69" s="41">
        <v>2677.1</v>
      </c>
      <c r="H69" s="41">
        <v>905.1</v>
      </c>
      <c r="I69" s="41">
        <v>8475.2999999999993</v>
      </c>
      <c r="J69" s="41">
        <v>14540.6</v>
      </c>
    </row>
    <row r="70" spans="1:10" ht="13.5" thickBot="1" x14ac:dyDescent="0.25">
      <c r="A70" s="167">
        <v>1989</v>
      </c>
      <c r="B70" s="41">
        <v>5419.9</v>
      </c>
      <c r="C70" s="41">
        <v>836.7</v>
      </c>
      <c r="D70" s="41">
        <v>6256.6</v>
      </c>
      <c r="E70" s="41" t="s">
        <v>890</v>
      </c>
      <c r="F70" s="41">
        <v>4995.3999999999996</v>
      </c>
      <c r="G70" s="41">
        <v>2796.3</v>
      </c>
      <c r="H70" s="41">
        <v>936.6</v>
      </c>
      <c r="I70" s="41">
        <v>8728.2999999999993</v>
      </c>
      <c r="J70" s="41">
        <v>14984.9</v>
      </c>
    </row>
    <row r="71" spans="1:10" ht="13.5" thickBot="1" x14ac:dyDescent="0.25">
      <c r="A71" s="167">
        <v>1990</v>
      </c>
      <c r="B71" s="41">
        <v>5890.8</v>
      </c>
      <c r="C71" s="41">
        <v>895</v>
      </c>
      <c r="D71" s="41">
        <v>6785.8</v>
      </c>
      <c r="E71" s="41" t="s">
        <v>890</v>
      </c>
      <c r="F71" s="41">
        <v>5326.8</v>
      </c>
      <c r="G71" s="41">
        <v>2970.6</v>
      </c>
      <c r="H71" s="41">
        <v>970</v>
      </c>
      <c r="I71" s="41">
        <v>9267.4</v>
      </c>
      <c r="J71" s="41">
        <v>16053.2</v>
      </c>
    </row>
    <row r="72" spans="1:10" ht="13.5" thickBot="1" x14ac:dyDescent="0.25">
      <c r="A72" s="167">
        <v>1991</v>
      </c>
      <c r="B72" s="41">
        <v>6037.2</v>
      </c>
      <c r="C72" s="41">
        <v>766.8</v>
      </c>
      <c r="D72" s="41">
        <v>6804</v>
      </c>
      <c r="E72" s="41" t="s">
        <v>890</v>
      </c>
      <c r="F72" s="41">
        <v>5373.4</v>
      </c>
      <c r="G72" s="41">
        <v>3199.5</v>
      </c>
      <c r="H72" s="41">
        <v>955.9</v>
      </c>
      <c r="I72" s="41">
        <v>9528.7999999999993</v>
      </c>
      <c r="J72" s="41">
        <v>16332.8</v>
      </c>
    </row>
    <row r="73" spans="1:10" ht="13.5" thickBot="1" x14ac:dyDescent="0.25">
      <c r="A73" s="167">
        <v>1992</v>
      </c>
      <c r="B73" s="41">
        <v>6152.5</v>
      </c>
      <c r="C73" s="41">
        <v>645.9</v>
      </c>
      <c r="D73" s="41">
        <v>6798.4</v>
      </c>
      <c r="E73" s="41" t="s">
        <v>890</v>
      </c>
      <c r="F73" s="41">
        <v>5268.1</v>
      </c>
      <c r="G73" s="41">
        <v>3879.5</v>
      </c>
      <c r="H73" s="41">
        <v>969.1</v>
      </c>
      <c r="I73" s="41">
        <v>10116.700000000001</v>
      </c>
      <c r="J73" s="41">
        <v>16915.099999999999</v>
      </c>
    </row>
    <row r="74" spans="1:10" ht="13.5" thickBot="1" x14ac:dyDescent="0.25">
      <c r="A74" s="167">
        <v>1993</v>
      </c>
      <c r="B74" s="41">
        <v>6350.9</v>
      </c>
      <c r="C74" s="41">
        <v>764</v>
      </c>
      <c r="D74" s="41">
        <v>7114.9</v>
      </c>
      <c r="E74" s="41" t="s">
        <v>890</v>
      </c>
      <c r="F74" s="41">
        <v>5490.6</v>
      </c>
      <c r="G74" s="41">
        <v>3704.2</v>
      </c>
      <c r="H74" s="41">
        <v>966.5</v>
      </c>
      <c r="I74" s="41">
        <v>10161.299999999999</v>
      </c>
      <c r="J74" s="41">
        <v>17276.2</v>
      </c>
    </row>
    <row r="75" spans="1:10" ht="13.5" thickBot="1" x14ac:dyDescent="0.25">
      <c r="A75" s="167">
        <v>1994</v>
      </c>
      <c r="B75" s="41">
        <v>6756</v>
      </c>
      <c r="C75" s="41">
        <v>641.5</v>
      </c>
      <c r="D75" s="41">
        <v>7397.5</v>
      </c>
      <c r="E75" s="41">
        <v>1629.1</v>
      </c>
      <c r="F75" s="41">
        <v>4171.2</v>
      </c>
      <c r="G75" s="41">
        <v>3854.4</v>
      </c>
      <c r="H75" s="41">
        <v>915.6</v>
      </c>
      <c r="I75" s="41">
        <v>10570.3</v>
      </c>
      <c r="J75" s="41">
        <v>17967.8</v>
      </c>
    </row>
    <row r="76" spans="1:10" ht="13.5" thickBot="1" x14ac:dyDescent="0.25">
      <c r="A76" s="167">
        <v>1995</v>
      </c>
      <c r="B76" s="41">
        <v>6800.9</v>
      </c>
      <c r="C76" s="41">
        <v>1268</v>
      </c>
      <c r="D76" s="41">
        <v>8068.9</v>
      </c>
      <c r="E76" s="41">
        <v>1544.2</v>
      </c>
      <c r="F76" s="41">
        <v>3980.9</v>
      </c>
      <c r="G76" s="41">
        <v>3829.6</v>
      </c>
      <c r="H76" s="41">
        <v>817</v>
      </c>
      <c r="I76" s="41">
        <v>10171.700000000001</v>
      </c>
      <c r="J76" s="41">
        <v>18240.599999999999</v>
      </c>
    </row>
    <row r="77" spans="1:10" ht="13.5" thickBot="1" x14ac:dyDescent="0.25">
      <c r="A77" s="167">
        <v>1996</v>
      </c>
      <c r="B77" s="41">
        <v>7416.3</v>
      </c>
      <c r="C77" s="41">
        <v>1232.8</v>
      </c>
      <c r="D77" s="41">
        <v>8649.1</v>
      </c>
      <c r="E77" s="41">
        <v>1695.4</v>
      </c>
      <c r="F77" s="41">
        <v>4128.5</v>
      </c>
      <c r="G77" s="41">
        <v>4081.8</v>
      </c>
      <c r="H77" s="41">
        <v>596.4</v>
      </c>
      <c r="I77" s="41">
        <v>10502.1</v>
      </c>
      <c r="J77" s="41">
        <v>19151.2</v>
      </c>
    </row>
    <row r="78" spans="1:10" ht="13.5" thickBot="1" x14ac:dyDescent="0.25">
      <c r="A78" s="167">
        <v>1997</v>
      </c>
      <c r="B78" s="41">
        <v>7545.7</v>
      </c>
      <c r="C78" s="41">
        <v>1444.8</v>
      </c>
      <c r="D78" s="41">
        <v>8990.5</v>
      </c>
      <c r="E78" s="41">
        <v>1863.6</v>
      </c>
      <c r="F78" s="41">
        <v>4095.1</v>
      </c>
      <c r="G78" s="41">
        <v>3918.7</v>
      </c>
      <c r="H78" s="41">
        <v>647</v>
      </c>
      <c r="I78" s="41">
        <v>10524.4</v>
      </c>
      <c r="J78" s="41">
        <v>19514.900000000001</v>
      </c>
    </row>
    <row r="79" spans="1:10" ht="13.5" thickBot="1" x14ac:dyDescent="0.25">
      <c r="A79" s="167">
        <v>1998</v>
      </c>
      <c r="B79" s="41">
        <v>7969.6</v>
      </c>
      <c r="C79" s="41">
        <v>1731.3</v>
      </c>
      <c r="D79" s="41">
        <v>9700.9</v>
      </c>
      <c r="E79" s="41">
        <v>1953.4</v>
      </c>
      <c r="F79" s="41">
        <v>4376.8999999999996</v>
      </c>
      <c r="G79" s="41">
        <v>4279.3999999999996</v>
      </c>
      <c r="H79" s="41">
        <v>751.2</v>
      </c>
      <c r="I79" s="41">
        <v>11360.9</v>
      </c>
      <c r="J79" s="41">
        <v>21061.8</v>
      </c>
    </row>
    <row r="80" spans="1:10" ht="13.5" thickBot="1" x14ac:dyDescent="0.25">
      <c r="A80" s="167">
        <v>1999</v>
      </c>
      <c r="B80" s="41">
        <v>8282.4</v>
      </c>
      <c r="C80" s="41">
        <v>1363.1</v>
      </c>
      <c r="D80" s="41">
        <v>9645.5</v>
      </c>
      <c r="E80" s="41">
        <v>2284.5</v>
      </c>
      <c r="F80" s="41">
        <v>4539.8</v>
      </c>
      <c r="G80" s="41">
        <v>4878.6000000000004</v>
      </c>
      <c r="H80" s="41">
        <v>871.8</v>
      </c>
      <c r="I80" s="41">
        <v>12574.7</v>
      </c>
      <c r="J80" s="41">
        <v>22220.2</v>
      </c>
    </row>
    <row r="81" spans="1:10" ht="13.5" thickBot="1" x14ac:dyDescent="0.25">
      <c r="A81" s="167">
        <v>2000</v>
      </c>
      <c r="B81" s="41">
        <v>8745.7999999999993</v>
      </c>
      <c r="C81" s="41">
        <v>2257.8000000000002</v>
      </c>
      <c r="D81" s="41">
        <v>11003.6</v>
      </c>
      <c r="E81" s="41">
        <v>1958.9</v>
      </c>
      <c r="F81" s="41">
        <v>5318.8</v>
      </c>
      <c r="G81" s="41">
        <v>4967.1000000000004</v>
      </c>
      <c r="H81" s="41">
        <v>994.2</v>
      </c>
      <c r="I81" s="41">
        <v>13239</v>
      </c>
      <c r="J81" s="41">
        <v>24242.6</v>
      </c>
    </row>
    <row r="82" spans="1:10" ht="13.5" thickBot="1" x14ac:dyDescent="0.25">
      <c r="A82" s="167">
        <v>2001</v>
      </c>
      <c r="B82" s="41">
        <v>8891.1</v>
      </c>
      <c r="C82" s="41">
        <v>1634.8</v>
      </c>
      <c r="D82" s="41">
        <v>10525.9</v>
      </c>
      <c r="E82" s="41">
        <v>1944.7</v>
      </c>
      <c r="F82" s="41">
        <v>5986.6</v>
      </c>
      <c r="G82" s="41">
        <v>5700.9</v>
      </c>
      <c r="H82" s="41">
        <v>1129.9000000000001</v>
      </c>
      <c r="I82" s="41">
        <v>14762.1</v>
      </c>
      <c r="J82" s="41">
        <v>25288</v>
      </c>
    </row>
    <row r="83" spans="1:10" ht="13.5" thickBot="1" x14ac:dyDescent="0.25">
      <c r="A83" s="167">
        <v>2002</v>
      </c>
      <c r="B83" s="41">
        <v>8648.9</v>
      </c>
      <c r="C83" s="41">
        <v>2390.3000000000002</v>
      </c>
      <c r="D83" s="41">
        <v>11039.2</v>
      </c>
      <c r="E83" s="41">
        <v>2211.3000000000002</v>
      </c>
      <c r="F83" s="41">
        <v>5343.9</v>
      </c>
      <c r="G83" s="41">
        <v>6718.6</v>
      </c>
      <c r="H83" s="41">
        <v>1319.4</v>
      </c>
      <c r="I83" s="41">
        <v>15593.2</v>
      </c>
      <c r="J83" s="41">
        <v>26632.400000000001</v>
      </c>
    </row>
    <row r="84" spans="1:10" ht="13.5" thickBot="1" x14ac:dyDescent="0.25">
      <c r="A84" s="167">
        <v>2003</v>
      </c>
      <c r="B84" s="41">
        <v>9149.2999999999993</v>
      </c>
      <c r="C84" s="41">
        <v>2520.5</v>
      </c>
      <c r="D84" s="41">
        <v>11669.8</v>
      </c>
      <c r="E84" s="41">
        <v>2544.6999999999998</v>
      </c>
      <c r="F84" s="41">
        <v>5557.6</v>
      </c>
      <c r="G84" s="41">
        <v>6632.8</v>
      </c>
      <c r="H84" s="41">
        <v>1616.2</v>
      </c>
      <c r="I84" s="41">
        <v>16351.3</v>
      </c>
      <c r="J84" s="41">
        <v>28021.200000000001</v>
      </c>
    </row>
    <row r="85" spans="1:10" ht="13.5" thickBot="1" x14ac:dyDescent="0.25">
      <c r="A85" s="167">
        <v>2004</v>
      </c>
      <c r="B85" s="41">
        <v>9774.6</v>
      </c>
      <c r="C85" s="41">
        <v>2372.6999999999998</v>
      </c>
      <c r="D85" s="41">
        <v>12147.3</v>
      </c>
      <c r="E85" s="41">
        <v>2587.5</v>
      </c>
      <c r="F85" s="41">
        <v>6184.3</v>
      </c>
      <c r="G85" s="41">
        <v>6713.2</v>
      </c>
      <c r="H85" s="41">
        <v>2085.9</v>
      </c>
      <c r="I85" s="41">
        <v>17570.900000000001</v>
      </c>
      <c r="J85" s="41">
        <v>29718.1</v>
      </c>
    </row>
    <row r="86" spans="1:10" ht="13.5" thickBot="1" x14ac:dyDescent="0.25">
      <c r="A86" s="167">
        <v>2005</v>
      </c>
      <c r="B86" s="41">
        <v>10269.1</v>
      </c>
      <c r="C86" s="41">
        <v>2289.5</v>
      </c>
      <c r="D86" s="41">
        <v>12558.6</v>
      </c>
      <c r="E86" s="41">
        <v>2693.6</v>
      </c>
      <c r="F86" s="41">
        <v>6657.8</v>
      </c>
      <c r="G86" s="41">
        <v>7494.5</v>
      </c>
      <c r="H86" s="41">
        <v>2303.4</v>
      </c>
      <c r="I86" s="41">
        <v>19149.3</v>
      </c>
      <c r="J86" s="41">
        <v>31707.8</v>
      </c>
    </row>
    <row r="87" spans="1:10" ht="13.5" thickBot="1" x14ac:dyDescent="0.25">
      <c r="A87" s="167">
        <v>2006</v>
      </c>
      <c r="B87" s="41">
        <v>11194.9</v>
      </c>
      <c r="C87" s="41">
        <v>2349.9</v>
      </c>
      <c r="D87" s="41">
        <v>13544.8</v>
      </c>
      <c r="E87" s="41">
        <v>2796.6</v>
      </c>
      <c r="F87" s="41">
        <v>7105.2</v>
      </c>
      <c r="G87" s="41">
        <v>7674.3</v>
      </c>
      <c r="H87" s="41">
        <v>2591.9</v>
      </c>
      <c r="I87" s="41">
        <v>20168</v>
      </c>
      <c r="J87" s="41">
        <v>33712.800000000003</v>
      </c>
    </row>
    <row r="88" spans="1:10" ht="13.5" thickBot="1" x14ac:dyDescent="0.25">
      <c r="A88" s="167">
        <v>2007</v>
      </c>
      <c r="B88" s="41">
        <v>11144.6</v>
      </c>
      <c r="C88" s="41">
        <v>2327.9</v>
      </c>
      <c r="D88" s="41">
        <v>13472.5</v>
      </c>
      <c r="E88" s="41">
        <v>2697.8</v>
      </c>
      <c r="F88" s="41">
        <v>8322</v>
      </c>
      <c r="G88" s="41">
        <v>8370.6</v>
      </c>
      <c r="H88" s="41">
        <v>2677.9</v>
      </c>
      <c r="I88" s="41">
        <v>22068.3</v>
      </c>
      <c r="J88" s="41">
        <v>35540.800000000003</v>
      </c>
    </row>
    <row r="89" spans="1:10" ht="13.5" thickBot="1" x14ac:dyDescent="0.25">
      <c r="A89" s="167">
        <v>2008</v>
      </c>
      <c r="B89" s="41">
        <v>11860</v>
      </c>
      <c r="C89" s="41">
        <v>2444.4</v>
      </c>
      <c r="D89" s="41">
        <v>14304.4</v>
      </c>
      <c r="E89" s="41">
        <v>2448.1</v>
      </c>
      <c r="F89" s="41">
        <v>8753.7000000000007</v>
      </c>
      <c r="G89" s="41">
        <v>9794.7999999999993</v>
      </c>
      <c r="H89" s="41">
        <v>2674</v>
      </c>
      <c r="I89" s="41">
        <v>23670.6</v>
      </c>
      <c r="J89" s="41">
        <v>37975</v>
      </c>
    </row>
    <row r="90" spans="1:10" ht="13.5" thickBot="1" x14ac:dyDescent="0.25">
      <c r="A90" s="167">
        <v>2009</v>
      </c>
      <c r="B90" s="41">
        <v>12273.2</v>
      </c>
      <c r="C90" s="41">
        <v>2275.6</v>
      </c>
      <c r="D90" s="41">
        <v>14548.8</v>
      </c>
      <c r="E90" s="41">
        <v>2542.6</v>
      </c>
      <c r="F90" s="41">
        <v>8762.6</v>
      </c>
      <c r="G90" s="41">
        <v>9857.1</v>
      </c>
      <c r="H90" s="41">
        <v>3206.7</v>
      </c>
      <c r="I90" s="41">
        <v>24369</v>
      </c>
      <c r="J90" s="41">
        <v>38917.800000000003</v>
      </c>
    </row>
    <row r="91" spans="1:10" ht="13.5" thickBot="1" x14ac:dyDescent="0.25">
      <c r="A91" s="167">
        <v>2010</v>
      </c>
      <c r="B91" s="41">
        <v>12556.1</v>
      </c>
      <c r="C91" s="41">
        <v>2118.9</v>
      </c>
      <c r="D91" s="41">
        <v>14675</v>
      </c>
      <c r="E91" s="41">
        <v>2548.8000000000002</v>
      </c>
      <c r="F91" s="41">
        <v>8457.9</v>
      </c>
      <c r="G91" s="41">
        <v>9760.7999999999993</v>
      </c>
      <c r="H91" s="41">
        <v>3674.6</v>
      </c>
      <c r="I91" s="41">
        <v>24442.1</v>
      </c>
      <c r="J91" s="41">
        <v>39117.199999999997</v>
      </c>
    </row>
    <row r="92" spans="1:10" ht="13.5" thickBot="1" x14ac:dyDescent="0.25">
      <c r="A92" s="167">
        <v>2011</v>
      </c>
      <c r="B92" s="41">
        <v>13557.6</v>
      </c>
      <c r="C92" s="41">
        <v>2044</v>
      </c>
      <c r="D92" s="41">
        <v>15601.6</v>
      </c>
      <c r="E92" s="41">
        <v>2563.1999999999998</v>
      </c>
      <c r="F92" s="41">
        <v>9068.9</v>
      </c>
      <c r="G92" s="41">
        <v>10048</v>
      </c>
      <c r="H92" s="41">
        <v>4028.4</v>
      </c>
      <c r="I92" s="41">
        <v>25708.5</v>
      </c>
      <c r="J92" s="41">
        <v>41310.1</v>
      </c>
    </row>
    <row r="93" spans="1:10" ht="13.5" thickBot="1" x14ac:dyDescent="0.25">
      <c r="A93" s="167">
        <v>2012</v>
      </c>
      <c r="B93" s="41">
        <v>14180.4</v>
      </c>
      <c r="C93" s="41">
        <v>2024.5</v>
      </c>
      <c r="D93" s="41">
        <v>16205</v>
      </c>
      <c r="E93" s="41">
        <v>2824.7</v>
      </c>
      <c r="F93" s="41">
        <v>9545.7999999999993</v>
      </c>
      <c r="G93" s="41">
        <v>11138.9</v>
      </c>
      <c r="H93" s="41">
        <v>3862.5</v>
      </c>
      <c r="I93" s="41">
        <v>27371.9</v>
      </c>
      <c r="J93" s="41">
        <v>43576.9</v>
      </c>
    </row>
    <row r="94" spans="1:10" ht="13.5" thickBot="1" x14ac:dyDescent="0.25">
      <c r="A94" s="167">
        <v>2013</v>
      </c>
      <c r="B94" s="41">
        <v>14984.1</v>
      </c>
      <c r="C94" s="41">
        <v>1749.4</v>
      </c>
      <c r="D94" s="41">
        <v>16733.5</v>
      </c>
      <c r="E94" s="41">
        <v>2936</v>
      </c>
      <c r="F94" s="41">
        <v>10228.200000000001</v>
      </c>
      <c r="G94" s="41">
        <v>12037.5</v>
      </c>
      <c r="H94" s="41">
        <v>4112.3999999999996</v>
      </c>
      <c r="I94" s="41">
        <v>29314.1</v>
      </c>
      <c r="J94" s="41">
        <v>46047.7</v>
      </c>
    </row>
    <row r="95" spans="1:10" ht="13.5" thickBot="1" x14ac:dyDescent="0.25">
      <c r="A95" s="167">
        <v>2014</v>
      </c>
      <c r="B95" s="185">
        <v>15465.2</v>
      </c>
      <c r="C95" s="185">
        <v>1866.9</v>
      </c>
      <c r="D95" s="185">
        <v>17332</v>
      </c>
      <c r="E95" s="185">
        <v>3336.2</v>
      </c>
      <c r="F95" s="185">
        <v>11223.9</v>
      </c>
      <c r="G95" s="185">
        <v>12276.6</v>
      </c>
      <c r="H95" s="185">
        <v>4142.3999999999996</v>
      </c>
      <c r="I95" s="185">
        <v>30979.1</v>
      </c>
      <c r="J95" s="185">
        <v>48311.1</v>
      </c>
    </row>
    <row r="96" spans="1:10" ht="13.5" thickBot="1" x14ac:dyDescent="0.25">
      <c r="A96" s="553">
        <v>2015</v>
      </c>
      <c r="B96" s="185">
        <v>15727.404</v>
      </c>
      <c r="C96" s="185">
        <v>2377.732</v>
      </c>
      <c r="D96" s="185">
        <v>18105.135999999999</v>
      </c>
      <c r="E96" s="185">
        <v>3242.2539999999999</v>
      </c>
      <c r="F96" s="185">
        <v>11811.916999999999</v>
      </c>
      <c r="G96" s="185">
        <v>11197.48</v>
      </c>
      <c r="H96" s="185">
        <v>4010.6840000000002</v>
      </c>
      <c r="I96" s="185">
        <v>30262.335999999999</v>
      </c>
      <c r="J96" s="185">
        <v>48367.472000000002</v>
      </c>
    </row>
    <row r="97" spans="1:10" ht="13.5" thickBot="1" x14ac:dyDescent="0.25">
      <c r="A97" s="618">
        <v>2016</v>
      </c>
      <c r="B97" s="185">
        <v>15847.502</v>
      </c>
      <c r="C97" s="185">
        <v>2546.4189999999999</v>
      </c>
      <c r="D97" s="185">
        <v>18393.920999999998</v>
      </c>
      <c r="E97" s="185">
        <v>3417.5390000000002</v>
      </c>
      <c r="F97" s="185">
        <v>12491.215</v>
      </c>
      <c r="G97" s="185">
        <v>12273.902</v>
      </c>
      <c r="H97" s="185">
        <v>4057.2159999999999</v>
      </c>
      <c r="I97" s="185">
        <v>32239.871999999999</v>
      </c>
      <c r="J97" s="185">
        <v>50633.792999999998</v>
      </c>
    </row>
    <row r="98" spans="1:10" ht="13.5" thickBot="1" x14ac:dyDescent="0.25">
      <c r="A98" s="629">
        <v>2017</v>
      </c>
      <c r="B98" s="185">
        <v>15929.026</v>
      </c>
      <c r="C98" s="185">
        <v>2528.0419999999999</v>
      </c>
      <c r="D98" s="185">
        <v>18457.067999999999</v>
      </c>
      <c r="E98" s="185">
        <v>3483.924</v>
      </c>
      <c r="F98" s="185">
        <v>12866.304</v>
      </c>
      <c r="G98" s="185">
        <v>11672.669</v>
      </c>
      <c r="H98" s="185">
        <v>4327.2060000000001</v>
      </c>
      <c r="I98" s="185">
        <v>32350.102999999996</v>
      </c>
      <c r="J98" s="185">
        <v>50807.171000000002</v>
      </c>
    </row>
    <row r="99" spans="1:10" ht="13.5" thickBot="1" x14ac:dyDescent="0.25">
      <c r="A99" s="830" t="s">
        <v>2383</v>
      </c>
      <c r="B99" s="831"/>
      <c r="C99" s="831"/>
      <c r="D99" s="831"/>
      <c r="E99" s="831"/>
      <c r="F99" s="831"/>
      <c r="G99" s="831"/>
      <c r="H99" s="831"/>
      <c r="I99" s="831"/>
      <c r="J99" s="832"/>
    </row>
    <row r="100" spans="1:10" ht="13.5" thickBot="1" x14ac:dyDescent="0.25">
      <c r="A100" s="167" t="s">
        <v>889</v>
      </c>
      <c r="B100" s="27">
        <v>0.53900000000000003</v>
      </c>
      <c r="C100" s="27">
        <v>5.2999999999999999E-2</v>
      </c>
      <c r="D100" s="27">
        <v>0.59199999999999997</v>
      </c>
      <c r="E100" s="27" t="s">
        <v>890</v>
      </c>
      <c r="F100" s="870">
        <v>0.32100000000000001</v>
      </c>
      <c r="G100" s="872"/>
      <c r="H100" s="27">
        <v>8.6999999999999994E-2</v>
      </c>
      <c r="I100" s="27">
        <v>0.40799999999999997</v>
      </c>
      <c r="J100" s="27">
        <v>1</v>
      </c>
    </row>
    <row r="101" spans="1:10" ht="13.5" thickBot="1" x14ac:dyDescent="0.25">
      <c r="A101" s="167">
        <v>1976</v>
      </c>
      <c r="B101" s="27">
        <v>0.51800000000000002</v>
      </c>
      <c r="C101" s="27">
        <v>5.3999999999999999E-2</v>
      </c>
      <c r="D101" s="27">
        <v>0.57099999999999995</v>
      </c>
      <c r="E101" s="27" t="s">
        <v>890</v>
      </c>
      <c r="F101" s="870">
        <v>0.315</v>
      </c>
      <c r="G101" s="872"/>
      <c r="H101" s="27">
        <v>0.113</v>
      </c>
      <c r="I101" s="27">
        <v>0.42899999999999999</v>
      </c>
      <c r="J101" s="27">
        <v>1</v>
      </c>
    </row>
    <row r="102" spans="1:10" ht="13.5" thickBot="1" x14ac:dyDescent="0.25">
      <c r="A102" s="167">
        <v>1977</v>
      </c>
      <c r="B102" s="27">
        <v>0.50700000000000001</v>
      </c>
      <c r="C102" s="27">
        <v>4.5999999999999999E-2</v>
      </c>
      <c r="D102" s="27">
        <v>0.55300000000000005</v>
      </c>
      <c r="E102" s="27" t="s">
        <v>890</v>
      </c>
      <c r="F102" s="870">
        <v>0.31</v>
      </c>
      <c r="G102" s="872"/>
      <c r="H102" s="27">
        <v>0.13700000000000001</v>
      </c>
      <c r="I102" s="27">
        <v>0.44700000000000001</v>
      </c>
      <c r="J102" s="27">
        <v>1</v>
      </c>
    </row>
    <row r="103" spans="1:10" ht="13.5" thickBot="1" x14ac:dyDescent="0.25">
      <c r="A103" s="167">
        <v>1978</v>
      </c>
      <c r="B103" s="27">
        <v>0.48499999999999999</v>
      </c>
      <c r="C103" s="27">
        <v>3.7999999999999999E-2</v>
      </c>
      <c r="D103" s="27">
        <v>0.52300000000000002</v>
      </c>
      <c r="E103" s="27" t="s">
        <v>890</v>
      </c>
      <c r="F103" s="870">
        <v>0.32900000000000001</v>
      </c>
      <c r="G103" s="872"/>
      <c r="H103" s="27">
        <v>0.14699999999999999</v>
      </c>
      <c r="I103" s="27">
        <v>0.47699999999999998</v>
      </c>
      <c r="J103" s="27">
        <v>1</v>
      </c>
    </row>
    <row r="104" spans="1:10" ht="13.5" thickBot="1" x14ac:dyDescent="0.25">
      <c r="A104" s="167">
        <v>1979</v>
      </c>
      <c r="B104" s="27">
        <v>0.438</v>
      </c>
      <c r="C104" s="27">
        <v>3.7999999999999999E-2</v>
      </c>
      <c r="D104" s="27">
        <v>0.47599999999999998</v>
      </c>
      <c r="E104" s="27" t="s">
        <v>890</v>
      </c>
      <c r="F104" s="870">
        <v>0.37</v>
      </c>
      <c r="G104" s="872"/>
      <c r="H104" s="27">
        <v>0.154</v>
      </c>
      <c r="I104" s="27">
        <v>0.52400000000000002</v>
      </c>
      <c r="J104" s="27">
        <v>1</v>
      </c>
    </row>
    <row r="105" spans="1:10" ht="13.5" thickBot="1" x14ac:dyDescent="0.25">
      <c r="A105" s="167">
        <v>1980</v>
      </c>
      <c r="B105" s="27">
        <v>0.39300000000000002</v>
      </c>
      <c r="C105" s="27">
        <v>3.7999999999999999E-2</v>
      </c>
      <c r="D105" s="27">
        <v>0.43099999999999999</v>
      </c>
      <c r="E105" s="27" t="s">
        <v>890</v>
      </c>
      <c r="F105" s="870">
        <v>0.40100000000000002</v>
      </c>
      <c r="G105" s="872"/>
      <c r="H105" s="27">
        <v>0.16800000000000001</v>
      </c>
      <c r="I105" s="27">
        <v>0.56899999999999995</v>
      </c>
      <c r="J105" s="27">
        <v>1</v>
      </c>
    </row>
    <row r="106" spans="1:10" ht="13.5" thickBot="1" x14ac:dyDescent="0.25">
      <c r="A106" s="167">
        <v>1981</v>
      </c>
      <c r="B106" s="27">
        <v>0.36699999999999999</v>
      </c>
      <c r="C106" s="27">
        <v>4.7E-2</v>
      </c>
      <c r="D106" s="27">
        <v>0.41299999999999998</v>
      </c>
      <c r="E106" s="27" t="s">
        <v>890</v>
      </c>
      <c r="F106" s="870">
        <v>0.438</v>
      </c>
      <c r="G106" s="872"/>
      <c r="H106" s="27">
        <v>0.14899999999999999</v>
      </c>
      <c r="I106" s="27">
        <v>0.58699999999999997</v>
      </c>
      <c r="J106" s="27">
        <v>1</v>
      </c>
    </row>
    <row r="107" spans="1:10" ht="13.5" thickBot="1" x14ac:dyDescent="0.25">
      <c r="A107" s="167">
        <v>1982</v>
      </c>
      <c r="B107" s="27">
        <v>0.38300000000000001</v>
      </c>
      <c r="C107" s="27">
        <v>4.7E-2</v>
      </c>
      <c r="D107" s="27">
        <v>0.43</v>
      </c>
      <c r="E107" s="27" t="s">
        <v>890</v>
      </c>
      <c r="F107" s="870">
        <v>0.44500000000000001</v>
      </c>
      <c r="G107" s="872"/>
      <c r="H107" s="27">
        <v>0.125</v>
      </c>
      <c r="I107" s="27">
        <v>0.56999999999999995</v>
      </c>
      <c r="J107" s="27">
        <v>1</v>
      </c>
    </row>
    <row r="108" spans="1:10" ht="13.5" thickBot="1" x14ac:dyDescent="0.25">
      <c r="A108" s="167">
        <v>1983</v>
      </c>
      <c r="B108" s="27">
        <v>0.372</v>
      </c>
      <c r="C108" s="27">
        <v>3.9E-2</v>
      </c>
      <c r="D108" s="27">
        <v>0.41099999999999998</v>
      </c>
      <c r="E108" s="27" t="s">
        <v>890</v>
      </c>
      <c r="F108" s="870">
        <v>0.49199999999999999</v>
      </c>
      <c r="G108" s="872"/>
      <c r="H108" s="27">
        <v>9.7000000000000003E-2</v>
      </c>
      <c r="I108" s="27">
        <v>0.58899999999999997</v>
      </c>
      <c r="J108" s="27">
        <v>1</v>
      </c>
    </row>
    <row r="109" spans="1:10" ht="13.5" thickBot="1" x14ac:dyDescent="0.25">
      <c r="A109" s="167" t="s">
        <v>891</v>
      </c>
      <c r="B109" s="27">
        <v>0.38300000000000001</v>
      </c>
      <c r="C109" s="27">
        <v>6.7000000000000004E-2</v>
      </c>
      <c r="D109" s="27">
        <v>0.45</v>
      </c>
      <c r="E109" s="27" t="s">
        <v>890</v>
      </c>
      <c r="F109" s="870">
        <v>0.46500000000000002</v>
      </c>
      <c r="G109" s="872"/>
      <c r="H109" s="27">
        <v>8.5999999999999993E-2</v>
      </c>
      <c r="I109" s="27">
        <v>0.55000000000000004</v>
      </c>
      <c r="J109" s="27">
        <v>1</v>
      </c>
    </row>
    <row r="110" spans="1:10" ht="13.5" thickBot="1" x14ac:dyDescent="0.25">
      <c r="A110" s="167">
        <v>1985</v>
      </c>
      <c r="B110" s="27">
        <v>0.375</v>
      </c>
      <c r="C110" s="27">
        <v>5.8000000000000003E-2</v>
      </c>
      <c r="D110" s="27">
        <v>0.433</v>
      </c>
      <c r="E110" s="27" t="s">
        <v>890</v>
      </c>
      <c r="F110" s="870">
        <v>0.49</v>
      </c>
      <c r="G110" s="872"/>
      <c r="H110" s="27">
        <v>7.6999999999999999E-2</v>
      </c>
      <c r="I110" s="27">
        <v>0.56699999999999995</v>
      </c>
      <c r="J110" s="27">
        <v>1</v>
      </c>
    </row>
    <row r="111" spans="1:10" ht="13.5" thickBot="1" x14ac:dyDescent="0.25">
      <c r="A111" s="167">
        <v>1986</v>
      </c>
      <c r="B111" s="27">
        <v>0.38300000000000001</v>
      </c>
      <c r="C111" s="27">
        <v>5.5E-2</v>
      </c>
      <c r="D111" s="27">
        <v>0.439</v>
      </c>
      <c r="E111" s="27" t="s">
        <v>890</v>
      </c>
      <c r="F111" s="27">
        <v>0.318</v>
      </c>
      <c r="G111" s="27">
        <v>0.17299999999999999</v>
      </c>
      <c r="H111" s="27">
        <v>7.0999999999999994E-2</v>
      </c>
      <c r="I111" s="27">
        <v>0.56100000000000005</v>
      </c>
      <c r="J111" s="27">
        <v>1</v>
      </c>
    </row>
    <row r="112" spans="1:10" ht="13.5" thickBot="1" x14ac:dyDescent="0.25">
      <c r="A112" s="167">
        <v>1987</v>
      </c>
      <c r="B112" s="27">
        <v>0.36299999999999999</v>
      </c>
      <c r="C112" s="27">
        <v>5.5E-2</v>
      </c>
      <c r="D112" s="27">
        <v>0.41799999999999998</v>
      </c>
      <c r="E112" s="27" t="s">
        <v>890</v>
      </c>
      <c r="F112" s="27">
        <v>0.33200000000000002</v>
      </c>
      <c r="G112" s="27">
        <v>0.182</v>
      </c>
      <c r="H112" s="27">
        <v>6.8000000000000005E-2</v>
      </c>
      <c r="I112" s="27">
        <v>0.58199999999999996</v>
      </c>
      <c r="J112" s="27">
        <v>1</v>
      </c>
    </row>
    <row r="113" spans="1:10" ht="13.5" thickBot="1" x14ac:dyDescent="0.25">
      <c r="A113" s="167">
        <v>1988</v>
      </c>
      <c r="B113" s="27">
        <v>0.35899999999999999</v>
      </c>
      <c r="C113" s="27">
        <v>5.8000000000000003E-2</v>
      </c>
      <c r="D113" s="27">
        <v>0.41699999999999998</v>
      </c>
      <c r="E113" s="27" t="s">
        <v>890</v>
      </c>
      <c r="F113" s="27">
        <v>0.33700000000000002</v>
      </c>
      <c r="G113" s="27">
        <v>0.184</v>
      </c>
      <c r="H113" s="27">
        <v>6.2E-2</v>
      </c>
      <c r="I113" s="27">
        <v>0.58299999999999996</v>
      </c>
      <c r="J113" s="27">
        <v>1</v>
      </c>
    </row>
    <row r="114" spans="1:10" ht="13.5" thickBot="1" x14ac:dyDescent="0.25">
      <c r="A114" s="167">
        <v>1989</v>
      </c>
      <c r="B114" s="27">
        <v>0.36199999999999999</v>
      </c>
      <c r="C114" s="27">
        <v>5.6000000000000001E-2</v>
      </c>
      <c r="D114" s="27">
        <v>0.41799999999999998</v>
      </c>
      <c r="E114" s="27" t="s">
        <v>890</v>
      </c>
      <c r="F114" s="27">
        <v>0.33300000000000002</v>
      </c>
      <c r="G114" s="27">
        <v>0.187</v>
      </c>
      <c r="H114" s="27">
        <v>6.3E-2</v>
      </c>
      <c r="I114" s="27">
        <v>0.58199999999999996</v>
      </c>
      <c r="J114" s="27">
        <v>1</v>
      </c>
    </row>
    <row r="115" spans="1:10" ht="13.5" thickBot="1" x14ac:dyDescent="0.25">
      <c r="A115" s="167">
        <v>1990</v>
      </c>
      <c r="B115" s="27">
        <v>0.36699999999999999</v>
      </c>
      <c r="C115" s="27">
        <v>5.6000000000000001E-2</v>
      </c>
      <c r="D115" s="27">
        <v>0.42299999999999999</v>
      </c>
      <c r="E115" s="27" t="s">
        <v>890</v>
      </c>
      <c r="F115" s="27">
        <v>0.33200000000000002</v>
      </c>
      <c r="G115" s="27">
        <v>0.185</v>
      </c>
      <c r="H115" s="27">
        <v>0.06</v>
      </c>
      <c r="I115" s="27">
        <v>0.57699999999999996</v>
      </c>
      <c r="J115" s="27">
        <v>1</v>
      </c>
    </row>
    <row r="116" spans="1:10" ht="13.5" thickBot="1" x14ac:dyDescent="0.25">
      <c r="A116" s="167">
        <v>1991</v>
      </c>
      <c r="B116" s="27">
        <v>0.37</v>
      </c>
      <c r="C116" s="27">
        <v>4.7E-2</v>
      </c>
      <c r="D116" s="27">
        <v>0.41699999999999998</v>
      </c>
      <c r="E116" s="27" t="s">
        <v>890</v>
      </c>
      <c r="F116" s="27">
        <v>0.32900000000000001</v>
      </c>
      <c r="G116" s="27">
        <v>0.19600000000000001</v>
      </c>
      <c r="H116" s="27">
        <v>5.8999999999999997E-2</v>
      </c>
      <c r="I116" s="27">
        <v>0.58299999999999996</v>
      </c>
      <c r="J116" s="27">
        <v>1</v>
      </c>
    </row>
    <row r="117" spans="1:10" ht="13.5" thickBot="1" x14ac:dyDescent="0.25">
      <c r="A117" s="167">
        <v>1992</v>
      </c>
      <c r="B117" s="27">
        <v>0.36399999999999999</v>
      </c>
      <c r="C117" s="27">
        <v>3.7999999999999999E-2</v>
      </c>
      <c r="D117" s="27">
        <v>0.40200000000000002</v>
      </c>
      <c r="E117" s="27" t="s">
        <v>890</v>
      </c>
      <c r="F117" s="27">
        <v>0.311</v>
      </c>
      <c r="G117" s="27">
        <v>0.22900000000000001</v>
      </c>
      <c r="H117" s="27">
        <v>5.7000000000000002E-2</v>
      </c>
      <c r="I117" s="27">
        <v>0.59799999999999998</v>
      </c>
      <c r="J117" s="27">
        <v>1</v>
      </c>
    </row>
    <row r="118" spans="1:10" ht="13.5" thickBot="1" x14ac:dyDescent="0.25">
      <c r="A118" s="167">
        <v>1993</v>
      </c>
      <c r="B118" s="27">
        <v>0.36799999999999999</v>
      </c>
      <c r="C118" s="27">
        <v>4.3999999999999997E-2</v>
      </c>
      <c r="D118" s="27">
        <v>0.41199999999999998</v>
      </c>
      <c r="E118" s="27" t="s">
        <v>890</v>
      </c>
      <c r="F118" s="27">
        <v>0.318</v>
      </c>
      <c r="G118" s="27">
        <v>0.214</v>
      </c>
      <c r="H118" s="27">
        <v>5.6000000000000001E-2</v>
      </c>
      <c r="I118" s="27">
        <v>0.58799999999999997</v>
      </c>
      <c r="J118" s="27">
        <v>1</v>
      </c>
    </row>
    <row r="119" spans="1:10" ht="13.5" thickBot="1" x14ac:dyDescent="0.25">
      <c r="A119" s="167">
        <v>1994</v>
      </c>
      <c r="B119" s="27">
        <v>0.376</v>
      </c>
      <c r="C119" s="27">
        <v>3.5999999999999997E-2</v>
      </c>
      <c r="D119" s="27">
        <v>0.41199999999999998</v>
      </c>
      <c r="E119" s="27">
        <v>9.0999999999999998E-2</v>
      </c>
      <c r="F119" s="27">
        <v>0.23200000000000001</v>
      </c>
      <c r="G119" s="27">
        <v>0.215</v>
      </c>
      <c r="H119" s="27">
        <v>5.0999999999999997E-2</v>
      </c>
      <c r="I119" s="27">
        <v>0.58799999999999997</v>
      </c>
      <c r="J119" s="27">
        <v>1</v>
      </c>
    </row>
    <row r="120" spans="1:10" ht="13.5" thickBot="1" x14ac:dyDescent="0.25">
      <c r="A120" s="167">
        <v>1995</v>
      </c>
      <c r="B120" s="27">
        <v>0.373</v>
      </c>
      <c r="C120" s="27">
        <v>7.0000000000000007E-2</v>
      </c>
      <c r="D120" s="27">
        <v>0.442</v>
      </c>
      <c r="E120" s="27">
        <v>8.5000000000000006E-2</v>
      </c>
      <c r="F120" s="27">
        <v>0.218</v>
      </c>
      <c r="G120" s="27">
        <v>0.21</v>
      </c>
      <c r="H120" s="27">
        <v>4.4999999999999998E-2</v>
      </c>
      <c r="I120" s="27">
        <v>0.55800000000000005</v>
      </c>
      <c r="J120" s="27">
        <v>1</v>
      </c>
    </row>
    <row r="121" spans="1:10" ht="13.5" thickBot="1" x14ac:dyDescent="0.25">
      <c r="A121" s="167">
        <v>1996</v>
      </c>
      <c r="B121" s="27">
        <v>0.38700000000000001</v>
      </c>
      <c r="C121" s="27">
        <v>6.4000000000000001E-2</v>
      </c>
      <c r="D121" s="27">
        <v>0.45200000000000001</v>
      </c>
      <c r="E121" s="27">
        <v>8.8999999999999996E-2</v>
      </c>
      <c r="F121" s="27">
        <v>0.216</v>
      </c>
      <c r="G121" s="27">
        <v>0.21299999999999999</v>
      </c>
      <c r="H121" s="27">
        <v>3.1E-2</v>
      </c>
      <c r="I121" s="27">
        <v>0.54800000000000004</v>
      </c>
      <c r="J121" s="27">
        <v>1</v>
      </c>
    </row>
    <row r="122" spans="1:10" ht="13.5" thickBot="1" x14ac:dyDescent="0.25">
      <c r="A122" s="167">
        <v>1997</v>
      </c>
      <c r="B122" s="27">
        <v>0.38700000000000001</v>
      </c>
      <c r="C122" s="27">
        <v>7.3999999999999996E-2</v>
      </c>
      <c r="D122" s="27">
        <v>0.46100000000000002</v>
      </c>
      <c r="E122" s="27">
        <v>9.5000000000000001E-2</v>
      </c>
      <c r="F122" s="27">
        <v>0.21</v>
      </c>
      <c r="G122" s="27">
        <v>0.20100000000000001</v>
      </c>
      <c r="H122" s="27">
        <v>3.3000000000000002E-2</v>
      </c>
      <c r="I122" s="27">
        <v>0.53900000000000003</v>
      </c>
      <c r="J122" s="27">
        <v>1</v>
      </c>
    </row>
    <row r="123" spans="1:10" ht="13.5" thickBot="1" x14ac:dyDescent="0.25">
      <c r="A123" s="167">
        <v>1998</v>
      </c>
      <c r="B123" s="27">
        <v>0.378</v>
      </c>
      <c r="C123" s="27">
        <v>8.2000000000000003E-2</v>
      </c>
      <c r="D123" s="27">
        <v>0.46100000000000002</v>
      </c>
      <c r="E123" s="27">
        <v>9.2999999999999999E-2</v>
      </c>
      <c r="F123" s="27">
        <v>0.20799999999999999</v>
      </c>
      <c r="G123" s="27">
        <v>0.20300000000000001</v>
      </c>
      <c r="H123" s="27">
        <v>3.5999999999999997E-2</v>
      </c>
      <c r="I123" s="27">
        <v>0.53900000000000003</v>
      </c>
      <c r="J123" s="27">
        <v>1</v>
      </c>
    </row>
    <row r="124" spans="1:10" ht="13.5" thickBot="1" x14ac:dyDescent="0.25">
      <c r="A124" s="167">
        <v>1999</v>
      </c>
      <c r="B124" s="27">
        <v>0.373</v>
      </c>
      <c r="C124" s="27">
        <v>6.0999999999999999E-2</v>
      </c>
      <c r="D124" s="27">
        <v>0.434</v>
      </c>
      <c r="E124" s="27">
        <v>0.10299999999999999</v>
      </c>
      <c r="F124" s="27">
        <v>0.20399999999999999</v>
      </c>
      <c r="G124" s="27">
        <v>0.22</v>
      </c>
      <c r="H124" s="27">
        <v>3.9E-2</v>
      </c>
      <c r="I124" s="27">
        <v>0.56599999999999995</v>
      </c>
      <c r="J124" s="27">
        <v>1</v>
      </c>
    </row>
    <row r="125" spans="1:10" ht="13.5" thickBot="1" x14ac:dyDescent="0.25">
      <c r="A125" s="167">
        <v>2000</v>
      </c>
      <c r="B125" s="27">
        <v>0.36099999999999999</v>
      </c>
      <c r="C125" s="27">
        <v>9.2999999999999999E-2</v>
      </c>
      <c r="D125" s="27">
        <v>0.45400000000000001</v>
      </c>
      <c r="E125" s="27">
        <v>8.1000000000000003E-2</v>
      </c>
      <c r="F125" s="27">
        <v>0.219</v>
      </c>
      <c r="G125" s="27">
        <v>0.20499999999999999</v>
      </c>
      <c r="H125" s="27">
        <v>4.1000000000000002E-2</v>
      </c>
      <c r="I125" s="27">
        <v>0.54600000000000004</v>
      </c>
      <c r="J125" s="27">
        <v>1</v>
      </c>
    </row>
    <row r="126" spans="1:10" ht="13.5" thickBot="1" x14ac:dyDescent="0.25">
      <c r="A126" s="167">
        <v>2001</v>
      </c>
      <c r="B126" s="27">
        <v>0.35199999999999998</v>
      </c>
      <c r="C126" s="27">
        <v>6.5000000000000002E-2</v>
      </c>
      <c r="D126" s="27">
        <v>0.41599999999999998</v>
      </c>
      <c r="E126" s="27">
        <v>7.6999999999999999E-2</v>
      </c>
      <c r="F126" s="27">
        <v>0.23699999999999999</v>
      </c>
      <c r="G126" s="27">
        <v>0.22500000000000001</v>
      </c>
      <c r="H126" s="27">
        <v>4.4999999999999998E-2</v>
      </c>
      <c r="I126" s="27">
        <v>0.58399999999999996</v>
      </c>
      <c r="J126" s="27">
        <v>1</v>
      </c>
    </row>
    <row r="127" spans="1:10" ht="13.5" thickBot="1" x14ac:dyDescent="0.25">
      <c r="A127" s="167">
        <v>2002</v>
      </c>
      <c r="B127" s="27">
        <v>0.32500000000000001</v>
      </c>
      <c r="C127" s="27">
        <v>0.09</v>
      </c>
      <c r="D127" s="27">
        <v>0.41499999999999998</v>
      </c>
      <c r="E127" s="27">
        <v>8.3000000000000004E-2</v>
      </c>
      <c r="F127" s="27">
        <v>0.20100000000000001</v>
      </c>
      <c r="G127" s="27">
        <v>0.252</v>
      </c>
      <c r="H127" s="27">
        <v>0.05</v>
      </c>
      <c r="I127" s="27">
        <v>0.58499999999999996</v>
      </c>
      <c r="J127" s="27">
        <v>1</v>
      </c>
    </row>
    <row r="128" spans="1:10" ht="13.5" thickBot="1" x14ac:dyDescent="0.25">
      <c r="A128" s="167">
        <v>2003</v>
      </c>
      <c r="B128" s="27">
        <v>0.32700000000000001</v>
      </c>
      <c r="C128" s="27">
        <v>0.09</v>
      </c>
      <c r="D128" s="27">
        <v>0.41599999999999998</v>
      </c>
      <c r="E128" s="27">
        <v>9.0999999999999998E-2</v>
      </c>
      <c r="F128" s="27">
        <v>0.19800000000000001</v>
      </c>
      <c r="G128" s="27">
        <v>0.23699999999999999</v>
      </c>
      <c r="H128" s="27">
        <v>5.8000000000000003E-2</v>
      </c>
      <c r="I128" s="27">
        <v>0.58399999999999996</v>
      </c>
      <c r="J128" s="27">
        <v>1</v>
      </c>
    </row>
    <row r="129" spans="1:10" ht="13.5" thickBot="1" x14ac:dyDescent="0.25">
      <c r="A129" s="167">
        <v>2004</v>
      </c>
      <c r="B129" s="27">
        <v>0.32900000000000001</v>
      </c>
      <c r="C129" s="27">
        <v>0.08</v>
      </c>
      <c r="D129" s="27">
        <v>0.40899999999999997</v>
      </c>
      <c r="E129" s="27">
        <v>8.6999999999999994E-2</v>
      </c>
      <c r="F129" s="27">
        <v>0.20799999999999999</v>
      </c>
      <c r="G129" s="27">
        <v>0.22600000000000001</v>
      </c>
      <c r="H129" s="27">
        <v>7.0000000000000007E-2</v>
      </c>
      <c r="I129" s="27">
        <v>0.59099999999999997</v>
      </c>
      <c r="J129" s="27">
        <v>1</v>
      </c>
    </row>
    <row r="130" spans="1:10" ht="13.5" thickBot="1" x14ac:dyDescent="0.25">
      <c r="A130" s="167">
        <v>2005</v>
      </c>
      <c r="B130" s="27">
        <v>0.32400000000000001</v>
      </c>
      <c r="C130" s="27">
        <v>7.1999999999999995E-2</v>
      </c>
      <c r="D130" s="27">
        <v>0.39600000000000002</v>
      </c>
      <c r="E130" s="27">
        <v>8.5000000000000006E-2</v>
      </c>
      <c r="F130" s="27">
        <v>0.21</v>
      </c>
      <c r="G130" s="27">
        <v>0.23599999999999999</v>
      </c>
      <c r="H130" s="27">
        <v>7.2999999999999995E-2</v>
      </c>
      <c r="I130" s="27">
        <v>0.60399999999999998</v>
      </c>
      <c r="J130" s="27">
        <v>1</v>
      </c>
    </row>
    <row r="131" spans="1:10" ht="13.5" thickBot="1" x14ac:dyDescent="0.25">
      <c r="A131" s="167">
        <v>2006</v>
      </c>
      <c r="B131" s="27">
        <v>0.33200000000000002</v>
      </c>
      <c r="C131" s="27">
        <v>7.0000000000000007E-2</v>
      </c>
      <c r="D131" s="27">
        <v>0.40200000000000002</v>
      </c>
      <c r="E131" s="27">
        <v>8.3000000000000004E-2</v>
      </c>
      <c r="F131" s="27">
        <v>0.21099999999999999</v>
      </c>
      <c r="G131" s="27">
        <v>0.22800000000000001</v>
      </c>
      <c r="H131" s="27">
        <v>7.6999999999999999E-2</v>
      </c>
      <c r="I131" s="27">
        <v>0.59799999999999998</v>
      </c>
      <c r="J131" s="27">
        <v>1</v>
      </c>
    </row>
    <row r="132" spans="1:10" ht="13.5" thickBot="1" x14ac:dyDescent="0.25">
      <c r="A132" s="167">
        <v>2007</v>
      </c>
      <c r="B132" s="27">
        <v>0.314</v>
      </c>
      <c r="C132" s="27">
        <v>6.5000000000000002E-2</v>
      </c>
      <c r="D132" s="27">
        <v>0.379</v>
      </c>
      <c r="E132" s="27">
        <v>7.5999999999999998E-2</v>
      </c>
      <c r="F132" s="27">
        <v>0.23400000000000001</v>
      </c>
      <c r="G132" s="27">
        <v>0.23599999999999999</v>
      </c>
      <c r="H132" s="27">
        <v>7.4999999999999997E-2</v>
      </c>
      <c r="I132" s="27">
        <v>0.621</v>
      </c>
      <c r="J132" s="27">
        <v>1</v>
      </c>
    </row>
    <row r="133" spans="1:10" ht="13.5" thickBot="1" x14ac:dyDescent="0.25">
      <c r="A133" s="167">
        <v>2008</v>
      </c>
      <c r="B133" s="27">
        <v>0.312</v>
      </c>
      <c r="C133" s="27">
        <v>6.4000000000000001E-2</v>
      </c>
      <c r="D133" s="27">
        <v>0.377</v>
      </c>
      <c r="E133" s="27">
        <v>6.4000000000000001E-2</v>
      </c>
      <c r="F133" s="27">
        <v>0.23100000000000001</v>
      </c>
      <c r="G133" s="27">
        <v>0.25800000000000001</v>
      </c>
      <c r="H133" s="27">
        <v>7.0000000000000007E-2</v>
      </c>
      <c r="I133" s="27">
        <v>0.623</v>
      </c>
      <c r="J133" s="27">
        <v>1</v>
      </c>
    </row>
    <row r="134" spans="1:10" ht="13.5" thickBot="1" x14ac:dyDescent="0.25">
      <c r="A134" s="167">
        <v>2009</v>
      </c>
      <c r="B134" s="27">
        <v>0.315</v>
      </c>
      <c r="C134" s="27">
        <v>5.8000000000000003E-2</v>
      </c>
      <c r="D134" s="27">
        <v>0.374</v>
      </c>
      <c r="E134" s="27">
        <v>6.5000000000000002E-2</v>
      </c>
      <c r="F134" s="27">
        <v>0.22500000000000001</v>
      </c>
      <c r="G134" s="27">
        <v>0.253</v>
      </c>
      <c r="H134" s="27">
        <v>8.2000000000000003E-2</v>
      </c>
      <c r="I134" s="27">
        <v>0.626</v>
      </c>
      <c r="J134" s="27">
        <v>1</v>
      </c>
    </row>
    <row r="135" spans="1:10" ht="13.5" thickBot="1" x14ac:dyDescent="0.25">
      <c r="A135" s="167">
        <v>2010</v>
      </c>
      <c r="B135" s="27">
        <v>0.32100000000000001</v>
      </c>
      <c r="C135" s="27">
        <v>5.3999999999999999E-2</v>
      </c>
      <c r="D135" s="27">
        <v>0.375</v>
      </c>
      <c r="E135" s="27">
        <v>6.5000000000000002E-2</v>
      </c>
      <c r="F135" s="27">
        <v>0.216</v>
      </c>
      <c r="G135" s="27">
        <v>0.25</v>
      </c>
      <c r="H135" s="27">
        <v>9.4E-2</v>
      </c>
      <c r="I135" s="27">
        <v>0.625</v>
      </c>
      <c r="J135" s="27">
        <v>1</v>
      </c>
    </row>
    <row r="136" spans="1:10" ht="13.5" thickBot="1" x14ac:dyDescent="0.25">
      <c r="A136" s="167">
        <v>2011</v>
      </c>
      <c r="B136" s="174">
        <v>0.32800000000000001</v>
      </c>
      <c r="C136" s="174">
        <v>4.9000000000000002E-2</v>
      </c>
      <c r="D136" s="174">
        <v>0.378</v>
      </c>
      <c r="E136" s="174">
        <v>6.2E-2</v>
      </c>
      <c r="F136" s="174">
        <v>0.22</v>
      </c>
      <c r="G136" s="174">
        <v>0.24299999999999999</v>
      </c>
      <c r="H136" s="174">
        <v>9.8000000000000004E-2</v>
      </c>
      <c r="I136" s="174">
        <v>0.622</v>
      </c>
      <c r="J136" s="174">
        <v>1</v>
      </c>
    </row>
    <row r="137" spans="1:10" ht="13.5" thickBot="1" x14ac:dyDescent="0.25">
      <c r="A137" s="167">
        <v>2012</v>
      </c>
      <c r="B137" s="174">
        <v>0.32500000000000001</v>
      </c>
      <c r="C137" s="174">
        <v>4.5999999999999999E-2</v>
      </c>
      <c r="D137" s="174">
        <v>0.372</v>
      </c>
      <c r="E137" s="174">
        <v>6.5000000000000002E-2</v>
      </c>
      <c r="F137" s="174">
        <v>0.219</v>
      </c>
      <c r="G137" s="174">
        <v>0.25600000000000001</v>
      </c>
      <c r="H137" s="174">
        <v>8.8999999999999996E-2</v>
      </c>
      <c r="I137" s="174">
        <v>0.628</v>
      </c>
      <c r="J137" s="174">
        <v>1</v>
      </c>
    </row>
    <row r="138" spans="1:10" ht="13.5" thickBot="1" x14ac:dyDescent="0.25">
      <c r="A138" s="167">
        <v>2013</v>
      </c>
      <c r="B138" s="174">
        <v>0.32500000000000001</v>
      </c>
      <c r="C138" s="174">
        <v>3.7999999999999999E-2</v>
      </c>
      <c r="D138" s="174">
        <v>0.36299999999999999</v>
      </c>
      <c r="E138" s="174">
        <v>6.4000000000000001E-2</v>
      </c>
      <c r="F138" s="174">
        <v>0.222</v>
      </c>
      <c r="G138" s="174">
        <v>0.26100000000000001</v>
      </c>
      <c r="H138" s="174">
        <v>8.8999999999999996E-2</v>
      </c>
      <c r="I138" s="174">
        <v>0.63700000000000001</v>
      </c>
      <c r="J138" s="174">
        <v>1</v>
      </c>
    </row>
    <row r="139" spans="1:10" ht="13.5" thickBot="1" x14ac:dyDescent="0.25">
      <c r="A139" s="167">
        <v>2014</v>
      </c>
      <c r="B139" s="174">
        <v>0.32</v>
      </c>
      <c r="C139" s="174">
        <v>3.9E-2</v>
      </c>
      <c r="D139" s="174">
        <v>0.35899999999999999</v>
      </c>
      <c r="E139" s="174">
        <v>6.9000000000000006E-2</v>
      </c>
      <c r="F139" s="174">
        <v>0.23200000000000001</v>
      </c>
      <c r="G139" s="174">
        <v>0.254</v>
      </c>
      <c r="H139" s="174">
        <v>8.5999999999999993E-2</v>
      </c>
      <c r="I139" s="174">
        <v>0.64100000000000001</v>
      </c>
      <c r="J139" s="174">
        <v>1</v>
      </c>
    </row>
    <row r="140" spans="1:10" ht="13.5" thickBot="1" x14ac:dyDescent="0.25">
      <c r="A140" s="576">
        <v>2015</v>
      </c>
      <c r="B140" s="174">
        <v>0.32516489594494413</v>
      </c>
      <c r="C140" s="174">
        <v>4.915973280555163E-2</v>
      </c>
      <c r="D140" s="174">
        <v>0.37432462875049577</v>
      </c>
      <c r="E140" s="174">
        <v>6.7033770133779161E-2</v>
      </c>
      <c r="F140" s="174">
        <v>0.24421199851007303</v>
      </c>
      <c r="G140" s="174">
        <v>0.23150848156794301</v>
      </c>
      <c r="H140" s="174">
        <v>8.2921100362656958E-2</v>
      </c>
      <c r="I140" s="174">
        <v>0.62567537124950423</v>
      </c>
      <c r="J140" s="174">
        <v>1</v>
      </c>
    </row>
    <row r="141" spans="1:10" ht="13.5" thickBot="1" x14ac:dyDescent="0.25">
      <c r="A141" s="618">
        <v>2016</v>
      </c>
      <c r="B141" s="174">
        <v>0.31298271492321345</v>
      </c>
      <c r="C141" s="174">
        <v>5.0290899597428933E-2</v>
      </c>
      <c r="D141" s="174">
        <v>0.36327361452064233</v>
      </c>
      <c r="E141" s="174">
        <v>6.7495220040102472E-2</v>
      </c>
      <c r="F141" s="174">
        <v>0.24669720082001365</v>
      </c>
      <c r="G141" s="174">
        <v>0.24240534379875511</v>
      </c>
      <c r="H141" s="174">
        <v>8.0128620820486426E-2</v>
      </c>
      <c r="I141" s="174">
        <v>0.63672638547935767</v>
      </c>
      <c r="J141" s="174">
        <v>1</v>
      </c>
    </row>
    <row r="142" spans="1:10" ht="13.5" thickBot="1" x14ac:dyDescent="0.25">
      <c r="A142" s="629">
        <v>2017</v>
      </c>
      <c r="B142" s="174">
        <v>0.31351924711572704</v>
      </c>
      <c r="C142" s="174">
        <v>4.9757582448351628E-2</v>
      </c>
      <c r="D142" s="174">
        <v>0.36327682956407864</v>
      </c>
      <c r="E142" s="174">
        <v>6.8571501452029282E-2</v>
      </c>
      <c r="F142" s="174">
        <v>0.25323795335898547</v>
      </c>
      <c r="G142" s="174">
        <v>0.22974451775714888</v>
      </c>
      <c r="H142" s="174">
        <v>8.5169197867757687E-2</v>
      </c>
      <c r="I142" s="174">
        <v>0.63672317043592119</v>
      </c>
      <c r="J142" s="174">
        <v>1</v>
      </c>
    </row>
    <row r="143" spans="1:10" x14ac:dyDescent="0.2">
      <c r="A143" s="412" t="s">
        <v>892</v>
      </c>
    </row>
    <row r="144" spans="1:10" x14ac:dyDescent="0.2">
      <c r="A144" s="412" t="s">
        <v>114</v>
      </c>
    </row>
    <row r="145" spans="1:1" x14ac:dyDescent="0.2">
      <c r="A145" s="412" t="s">
        <v>22</v>
      </c>
    </row>
    <row r="146" spans="1:1" x14ac:dyDescent="0.2">
      <c r="A146" s="412" t="s">
        <v>893</v>
      </c>
    </row>
    <row r="147" spans="1:1" x14ac:dyDescent="0.2">
      <c r="A147" s="412" t="s">
        <v>894</v>
      </c>
    </row>
    <row r="148" spans="1:1" x14ac:dyDescent="0.2">
      <c r="A148" s="412" t="s">
        <v>895</v>
      </c>
    </row>
    <row r="149" spans="1:1" x14ac:dyDescent="0.2">
      <c r="A149" s="412" t="s">
        <v>896</v>
      </c>
    </row>
  </sheetData>
  <mergeCells count="31">
    <mergeCell ref="A1:J1"/>
    <mergeCell ref="A2:J2"/>
    <mergeCell ref="A3:J3"/>
    <mergeCell ref="A4:A5"/>
    <mergeCell ref="B4:D4"/>
    <mergeCell ref="E4:I4"/>
    <mergeCell ref="J4:J5"/>
    <mergeCell ref="F66:G66"/>
    <mergeCell ref="A6:J6"/>
    <mergeCell ref="F56:G56"/>
    <mergeCell ref="F57:G57"/>
    <mergeCell ref="F58:G58"/>
    <mergeCell ref="F59:G59"/>
    <mergeCell ref="F60:G60"/>
    <mergeCell ref="F61:G61"/>
    <mergeCell ref="F62:G62"/>
    <mergeCell ref="F63:G63"/>
    <mergeCell ref="F64:G64"/>
    <mergeCell ref="F65:G65"/>
    <mergeCell ref="F110:G110"/>
    <mergeCell ref="A99:J99"/>
    <mergeCell ref="F100:G100"/>
    <mergeCell ref="F101:G101"/>
    <mergeCell ref="F102:G102"/>
    <mergeCell ref="F103:G103"/>
    <mergeCell ref="F104:G104"/>
    <mergeCell ref="F105:G105"/>
    <mergeCell ref="F106:G106"/>
    <mergeCell ref="F107:G107"/>
    <mergeCell ref="F108:G108"/>
    <mergeCell ref="F109:G109"/>
  </mergeCells>
  <hyperlinks>
    <hyperlink ref="L5" location="TOC!A1" display="RETURN TO TABLE OF CONTENTS" xr:uid="{00000000-0004-0000-59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M57"/>
  <sheetViews>
    <sheetView workbookViewId="0">
      <pane ySplit="5" topLeftCell="A21" activePane="bottomLeft" state="frozen"/>
      <selection activeCell="W6" sqref="W6"/>
      <selection pane="bottomLeft" activeCell="M44" sqref="M44"/>
    </sheetView>
  </sheetViews>
  <sheetFormatPr defaultRowHeight="12.75" x14ac:dyDescent="0.2"/>
  <cols>
    <col min="2" max="11" width="10.5703125" customWidth="1"/>
  </cols>
  <sheetData>
    <row r="1" spans="1:13" x14ac:dyDescent="0.2">
      <c r="A1" s="833" t="s">
        <v>2453</v>
      </c>
      <c r="B1" s="833"/>
      <c r="C1" s="833"/>
      <c r="D1" s="833"/>
      <c r="E1" s="833"/>
      <c r="F1" s="833"/>
      <c r="G1" s="833"/>
      <c r="H1" s="833"/>
      <c r="I1" s="833"/>
      <c r="J1" s="833"/>
      <c r="K1" s="833"/>
      <c r="L1" s="267"/>
    </row>
    <row r="2" spans="1:13" ht="13.5" customHeight="1" thickBot="1" x14ac:dyDescent="0.25">
      <c r="A2" s="957" t="s">
        <v>2305</v>
      </c>
      <c r="B2" s="957"/>
      <c r="C2" s="957"/>
      <c r="D2" s="957"/>
      <c r="E2" s="957"/>
      <c r="F2" s="957"/>
      <c r="G2" s="957"/>
      <c r="H2" s="957"/>
      <c r="I2" s="957"/>
      <c r="J2" s="957"/>
      <c r="K2" s="957"/>
      <c r="L2" s="267"/>
    </row>
    <row r="3" spans="1:13" ht="34.5" thickBot="1" x14ac:dyDescent="0.25">
      <c r="A3" s="1050" t="s">
        <v>2454</v>
      </c>
      <c r="B3" s="1051"/>
      <c r="C3" s="1051"/>
      <c r="D3" s="1051"/>
      <c r="E3" s="1051"/>
      <c r="F3" s="1051"/>
      <c r="G3" s="1051"/>
      <c r="H3" s="1051"/>
      <c r="I3" s="1051"/>
      <c r="J3" s="1051"/>
      <c r="K3" s="1063"/>
      <c r="L3" s="267"/>
      <c r="M3" s="551" t="s">
        <v>2837</v>
      </c>
    </row>
    <row r="4" spans="1:13" ht="13.5" thickBot="1" x14ac:dyDescent="0.25">
      <c r="A4" s="818" t="s">
        <v>3</v>
      </c>
      <c r="B4" s="818" t="s">
        <v>885</v>
      </c>
      <c r="C4" s="818" t="s">
        <v>897</v>
      </c>
      <c r="D4" s="1053" t="s">
        <v>841</v>
      </c>
      <c r="E4" s="1054"/>
      <c r="F4" s="1054"/>
      <c r="G4" s="1054"/>
      <c r="H4" s="1054"/>
      <c r="I4" s="1064"/>
      <c r="J4" s="818" t="s">
        <v>847</v>
      </c>
      <c r="K4" s="818" t="s">
        <v>107</v>
      </c>
      <c r="L4" s="267"/>
    </row>
    <row r="5" spans="1:13" ht="13.5" thickBot="1" x14ac:dyDescent="0.25">
      <c r="A5" s="819"/>
      <c r="B5" s="819"/>
      <c r="C5" s="819"/>
      <c r="D5" s="178" t="s">
        <v>843</v>
      </c>
      <c r="E5" s="178" t="s">
        <v>844</v>
      </c>
      <c r="F5" s="178" t="s">
        <v>845</v>
      </c>
      <c r="G5" s="178" t="s">
        <v>201</v>
      </c>
      <c r="H5" s="178" t="s">
        <v>203</v>
      </c>
      <c r="I5" s="178" t="s">
        <v>107</v>
      </c>
      <c r="J5" s="819"/>
      <c r="K5" s="819"/>
      <c r="L5" s="267"/>
    </row>
    <row r="6" spans="1:13" ht="13.5" thickBot="1" x14ac:dyDescent="0.25">
      <c r="A6" s="830" t="s">
        <v>2455</v>
      </c>
      <c r="B6" s="831"/>
      <c r="C6" s="831"/>
      <c r="D6" s="831"/>
      <c r="E6" s="831"/>
      <c r="F6" s="831"/>
      <c r="G6" s="831"/>
      <c r="H6" s="831"/>
      <c r="I6" s="831"/>
      <c r="J6" s="831"/>
      <c r="K6" s="832"/>
      <c r="L6" s="267"/>
    </row>
    <row r="7" spans="1:13" ht="13.5" thickBot="1" x14ac:dyDescent="0.25">
      <c r="A7" s="167">
        <v>1994</v>
      </c>
      <c r="B7" s="41">
        <v>6466.5</v>
      </c>
      <c r="C7" s="41">
        <v>967.9</v>
      </c>
      <c r="D7" s="41">
        <v>0</v>
      </c>
      <c r="E7" s="41">
        <v>956.8</v>
      </c>
      <c r="F7" s="41">
        <v>167.4</v>
      </c>
      <c r="G7" s="41">
        <v>0.1</v>
      </c>
      <c r="H7" s="41">
        <v>100.5</v>
      </c>
      <c r="I7" s="41">
        <v>1224.9000000000001</v>
      </c>
      <c r="J7" s="41">
        <v>305</v>
      </c>
      <c r="K7" s="41">
        <v>8964.2000000000007</v>
      </c>
      <c r="L7" s="267"/>
    </row>
    <row r="8" spans="1:13" ht="13.5" thickBot="1" x14ac:dyDescent="0.25">
      <c r="A8" s="167">
        <v>1995</v>
      </c>
      <c r="B8" s="41">
        <v>6478.9</v>
      </c>
      <c r="C8" s="41">
        <v>1183.3</v>
      </c>
      <c r="D8" s="1045">
        <v>1438.1</v>
      </c>
      <c r="E8" s="1046"/>
      <c r="F8" s="1046"/>
      <c r="G8" s="1046"/>
      <c r="H8" s="1046"/>
      <c r="I8" s="1046"/>
      <c r="J8" s="1049"/>
      <c r="K8" s="41">
        <v>9100.2999999999993</v>
      </c>
      <c r="L8" s="267"/>
    </row>
    <row r="9" spans="1:13" ht="13.5" thickBot="1" x14ac:dyDescent="0.25">
      <c r="A9" s="167">
        <v>1996</v>
      </c>
      <c r="B9" s="41">
        <v>6964.9</v>
      </c>
      <c r="C9" s="41">
        <v>1251.5999999999999</v>
      </c>
      <c r="D9" s="41">
        <v>0.8</v>
      </c>
      <c r="E9" s="41">
        <v>1111.5999999999999</v>
      </c>
      <c r="F9" s="41">
        <v>175.7</v>
      </c>
      <c r="G9" s="41">
        <v>0</v>
      </c>
      <c r="H9" s="41">
        <v>112.4</v>
      </c>
      <c r="I9" s="41">
        <v>1400.5</v>
      </c>
      <c r="J9" s="41">
        <v>173.1</v>
      </c>
      <c r="K9" s="41">
        <v>9790.1</v>
      </c>
      <c r="L9" s="267"/>
    </row>
    <row r="10" spans="1:13" ht="13.5" thickBot="1" x14ac:dyDescent="0.25">
      <c r="A10" s="167">
        <v>1997</v>
      </c>
      <c r="B10" s="41">
        <v>7126.7</v>
      </c>
      <c r="C10" s="41">
        <v>1349.9</v>
      </c>
      <c r="D10" s="41">
        <v>0.2</v>
      </c>
      <c r="E10" s="41">
        <v>1226.9000000000001</v>
      </c>
      <c r="F10" s="41">
        <v>230.1</v>
      </c>
      <c r="G10" s="41">
        <v>0</v>
      </c>
      <c r="H10" s="41">
        <v>113.9</v>
      </c>
      <c r="I10" s="41">
        <v>1571.1</v>
      </c>
      <c r="J10" s="41">
        <v>170.2</v>
      </c>
      <c r="K10" s="41">
        <v>10217.9</v>
      </c>
      <c r="L10" s="267"/>
    </row>
    <row r="11" spans="1:13" ht="13.5" thickBot="1" x14ac:dyDescent="0.25">
      <c r="A11" s="167">
        <v>1998</v>
      </c>
      <c r="B11" s="41">
        <v>7276.5</v>
      </c>
      <c r="C11" s="41">
        <v>1545.2</v>
      </c>
      <c r="D11" s="41">
        <v>0.3</v>
      </c>
      <c r="E11" s="41">
        <v>1151.5999999999999</v>
      </c>
      <c r="F11" s="41">
        <v>263.39999999999998</v>
      </c>
      <c r="G11" s="41">
        <v>10.5</v>
      </c>
      <c r="H11" s="41">
        <v>116.1</v>
      </c>
      <c r="I11" s="41">
        <v>1541.9</v>
      </c>
      <c r="J11" s="41">
        <v>201.3</v>
      </c>
      <c r="K11" s="41">
        <v>10564.9</v>
      </c>
      <c r="L11" s="267"/>
    </row>
    <row r="12" spans="1:13" ht="13.5" thickBot="1" x14ac:dyDescent="0.25">
      <c r="A12" s="167">
        <v>1999</v>
      </c>
      <c r="B12" s="41">
        <v>7504.1</v>
      </c>
      <c r="C12" s="41">
        <v>1586.4</v>
      </c>
      <c r="D12" s="41">
        <v>0.4</v>
      </c>
      <c r="E12" s="41">
        <v>1403.1</v>
      </c>
      <c r="F12" s="41">
        <v>298.10000000000002</v>
      </c>
      <c r="G12" s="41">
        <v>0.2</v>
      </c>
      <c r="H12" s="41">
        <v>136</v>
      </c>
      <c r="I12" s="41">
        <v>1837.7</v>
      </c>
      <c r="J12" s="41">
        <v>199.9</v>
      </c>
      <c r="K12" s="41">
        <v>11128.2</v>
      </c>
      <c r="L12" s="267"/>
    </row>
    <row r="13" spans="1:13" ht="13.5" thickBot="1" x14ac:dyDescent="0.25">
      <c r="A13" s="167">
        <v>2000</v>
      </c>
      <c r="B13" s="41">
        <v>7811</v>
      </c>
      <c r="C13" s="41">
        <v>2020.7</v>
      </c>
      <c r="D13" s="41">
        <v>2.6</v>
      </c>
      <c r="E13" s="41">
        <v>1168.5999999999999</v>
      </c>
      <c r="F13" s="41">
        <v>236.9</v>
      </c>
      <c r="G13" s="41">
        <v>0</v>
      </c>
      <c r="H13" s="41">
        <v>149.19999999999999</v>
      </c>
      <c r="I13" s="41">
        <v>1557.3</v>
      </c>
      <c r="J13" s="41">
        <v>195.8</v>
      </c>
      <c r="K13" s="41">
        <v>11584.8</v>
      </c>
      <c r="L13" s="267"/>
    </row>
    <row r="14" spans="1:13" ht="13.5" thickBot="1" x14ac:dyDescent="0.25">
      <c r="A14" s="167">
        <v>2001</v>
      </c>
      <c r="B14" s="41">
        <v>8132.6</v>
      </c>
      <c r="C14" s="41">
        <v>1978.8</v>
      </c>
      <c r="D14" s="41">
        <v>0.3</v>
      </c>
      <c r="E14" s="41">
        <v>1202.0999999999999</v>
      </c>
      <c r="F14" s="41">
        <v>214.8</v>
      </c>
      <c r="G14" s="41">
        <v>0</v>
      </c>
      <c r="H14" s="41">
        <v>138.80000000000001</v>
      </c>
      <c r="I14" s="41">
        <v>1556</v>
      </c>
      <c r="J14" s="41">
        <v>193</v>
      </c>
      <c r="K14" s="41">
        <v>11860.4</v>
      </c>
      <c r="L14" s="267"/>
    </row>
    <row r="15" spans="1:13" ht="13.5" thickBot="1" x14ac:dyDescent="0.25">
      <c r="A15" s="167">
        <v>2002</v>
      </c>
      <c r="B15" s="41">
        <v>8148.8</v>
      </c>
      <c r="C15" s="41">
        <v>2011.9</v>
      </c>
      <c r="D15" s="41">
        <v>2.6</v>
      </c>
      <c r="E15" s="41">
        <v>1362.6</v>
      </c>
      <c r="F15" s="41">
        <v>173.3</v>
      </c>
      <c r="G15" s="41">
        <v>5.9</v>
      </c>
      <c r="H15" s="41">
        <v>186.4</v>
      </c>
      <c r="I15" s="41">
        <v>1730.8</v>
      </c>
      <c r="J15" s="41">
        <v>18.8</v>
      </c>
      <c r="K15" s="41">
        <v>11910.3</v>
      </c>
      <c r="L15" s="267"/>
    </row>
    <row r="16" spans="1:13" ht="13.5" thickBot="1" x14ac:dyDescent="0.25">
      <c r="A16" s="167">
        <v>2003</v>
      </c>
      <c r="B16" s="41">
        <v>8452.2000000000007</v>
      </c>
      <c r="C16" s="41">
        <v>1903</v>
      </c>
      <c r="D16" s="41">
        <v>0</v>
      </c>
      <c r="E16" s="41">
        <v>1549.1</v>
      </c>
      <c r="F16" s="41">
        <v>245.9</v>
      </c>
      <c r="G16" s="41">
        <v>0.3</v>
      </c>
      <c r="H16" s="41">
        <v>188.9</v>
      </c>
      <c r="I16" s="41">
        <v>1984.2</v>
      </c>
      <c r="J16" s="41">
        <v>334.1</v>
      </c>
      <c r="K16" s="41">
        <v>12673.5</v>
      </c>
      <c r="L16" s="267"/>
    </row>
    <row r="17" spans="1:12" ht="13.5" thickBot="1" x14ac:dyDescent="0.25">
      <c r="A17" s="167">
        <v>2004</v>
      </c>
      <c r="B17" s="41">
        <v>9086.2999999999993</v>
      </c>
      <c r="C17" s="41">
        <v>1836</v>
      </c>
      <c r="D17" s="41">
        <v>0</v>
      </c>
      <c r="E17" s="41">
        <v>1557.4</v>
      </c>
      <c r="F17" s="41">
        <v>244.2</v>
      </c>
      <c r="G17" s="41">
        <v>5.2</v>
      </c>
      <c r="H17" s="41">
        <v>188.6</v>
      </c>
      <c r="I17" s="41">
        <v>1995.4</v>
      </c>
      <c r="J17" s="41">
        <v>331.1</v>
      </c>
      <c r="K17" s="41">
        <v>13248.8</v>
      </c>
      <c r="L17" s="267"/>
    </row>
    <row r="18" spans="1:12" ht="13.5" thickBot="1" x14ac:dyDescent="0.25">
      <c r="A18" s="167">
        <v>2005</v>
      </c>
      <c r="B18" s="41">
        <v>9634.9</v>
      </c>
      <c r="C18" s="41">
        <v>1816.1</v>
      </c>
      <c r="D18" s="41">
        <v>0</v>
      </c>
      <c r="E18" s="41">
        <v>1596.3</v>
      </c>
      <c r="F18" s="41">
        <v>269.8</v>
      </c>
      <c r="G18" s="41">
        <v>8.8000000000000007</v>
      </c>
      <c r="H18" s="41">
        <v>224</v>
      </c>
      <c r="I18" s="41">
        <v>2098.9</v>
      </c>
      <c r="J18" s="41">
        <v>310.2</v>
      </c>
      <c r="K18" s="41">
        <v>13860.1</v>
      </c>
      <c r="L18" s="267"/>
    </row>
    <row r="19" spans="1:12" ht="13.5" thickBot="1" x14ac:dyDescent="0.25">
      <c r="A19" s="167">
        <v>2006</v>
      </c>
      <c r="B19" s="41">
        <v>10353</v>
      </c>
      <c r="C19" s="41">
        <v>1992.3</v>
      </c>
      <c r="D19" s="41">
        <v>0</v>
      </c>
      <c r="E19" s="41">
        <v>1653.2</v>
      </c>
      <c r="F19" s="41">
        <v>274.8</v>
      </c>
      <c r="G19" s="41">
        <v>8.6</v>
      </c>
      <c r="H19" s="41">
        <v>229.9</v>
      </c>
      <c r="I19" s="41">
        <v>2166.6</v>
      </c>
      <c r="J19" s="41">
        <v>337.8</v>
      </c>
      <c r="K19" s="41">
        <v>14849.6</v>
      </c>
      <c r="L19" s="267"/>
    </row>
    <row r="20" spans="1:12" ht="13.5" thickBot="1" x14ac:dyDescent="0.25">
      <c r="A20" s="167">
        <v>2007</v>
      </c>
      <c r="B20" s="41">
        <v>10586.2</v>
      </c>
      <c r="C20" s="41">
        <v>2161.8000000000002</v>
      </c>
      <c r="D20" s="41">
        <v>0</v>
      </c>
      <c r="E20" s="41">
        <v>1706.6</v>
      </c>
      <c r="F20" s="41">
        <v>279.3</v>
      </c>
      <c r="G20" s="41">
        <v>26.7</v>
      </c>
      <c r="H20" s="41">
        <v>220.4</v>
      </c>
      <c r="I20" s="41">
        <v>2233</v>
      </c>
      <c r="J20" s="41">
        <v>325.5</v>
      </c>
      <c r="K20" s="41">
        <v>15306.5</v>
      </c>
      <c r="L20" s="267"/>
    </row>
    <row r="21" spans="1:12" ht="13.5" thickBot="1" x14ac:dyDescent="0.25">
      <c r="A21" s="167">
        <v>2008</v>
      </c>
      <c r="B21" s="41">
        <v>11378.4</v>
      </c>
      <c r="C21" s="41">
        <v>2306.6999999999998</v>
      </c>
      <c r="D21" s="41">
        <v>0</v>
      </c>
      <c r="E21" s="41">
        <v>1547.3</v>
      </c>
      <c r="F21" s="41">
        <v>322.5</v>
      </c>
      <c r="G21" s="41">
        <v>0</v>
      </c>
      <c r="H21" s="41">
        <v>229.6</v>
      </c>
      <c r="I21" s="41">
        <v>2099.4</v>
      </c>
      <c r="J21" s="41">
        <v>251.3</v>
      </c>
      <c r="K21" s="41">
        <v>16035.8</v>
      </c>
      <c r="L21" s="267"/>
    </row>
    <row r="22" spans="1:12" ht="13.5" thickBot="1" x14ac:dyDescent="0.25">
      <c r="A22" s="167">
        <v>2009</v>
      </c>
      <c r="B22" s="41">
        <v>11807.5</v>
      </c>
      <c r="C22" s="41">
        <v>2180.8000000000002</v>
      </c>
      <c r="D22" s="41">
        <v>0</v>
      </c>
      <c r="E22" s="41">
        <v>1653.1</v>
      </c>
      <c r="F22" s="41">
        <v>325.3</v>
      </c>
      <c r="G22" s="41">
        <v>0</v>
      </c>
      <c r="H22" s="41">
        <v>230.9</v>
      </c>
      <c r="I22" s="41">
        <v>2209.3000000000002</v>
      </c>
      <c r="J22" s="41">
        <v>237.9</v>
      </c>
      <c r="K22" s="41">
        <v>16435.5</v>
      </c>
      <c r="L22" s="267"/>
    </row>
    <row r="23" spans="1:12" ht="13.5" thickBot="1" x14ac:dyDescent="0.25">
      <c r="A23" s="167">
        <v>2010</v>
      </c>
      <c r="B23" s="41">
        <v>12126.3</v>
      </c>
      <c r="C23" s="41">
        <v>2029.9</v>
      </c>
      <c r="D23" s="1045">
        <v>2463</v>
      </c>
      <c r="E23" s="1046"/>
      <c r="F23" s="1046"/>
      <c r="G23" s="1046"/>
      <c r="H23" s="1046"/>
      <c r="I23" s="1046"/>
      <c r="J23" s="1047"/>
      <c r="K23" s="41">
        <v>16619.2</v>
      </c>
      <c r="L23" s="267"/>
    </row>
    <row r="24" spans="1:12" ht="13.5" thickBot="1" x14ac:dyDescent="0.25">
      <c r="A24" s="167">
        <v>2011</v>
      </c>
      <c r="B24" s="41">
        <v>13123.2</v>
      </c>
      <c r="C24" s="41">
        <v>2024.9</v>
      </c>
      <c r="D24" s="1045">
        <v>2546.5</v>
      </c>
      <c r="E24" s="1046"/>
      <c r="F24" s="1046"/>
      <c r="G24" s="1046"/>
      <c r="H24" s="1046"/>
      <c r="I24" s="1046"/>
      <c r="J24" s="1047"/>
      <c r="K24" s="41">
        <v>17676.8</v>
      </c>
      <c r="L24" s="267"/>
    </row>
    <row r="25" spans="1:12" ht="13.5" thickBot="1" x14ac:dyDescent="0.25">
      <c r="A25" s="167">
        <v>2012</v>
      </c>
      <c r="B25" s="41">
        <v>13608.4</v>
      </c>
      <c r="C25" s="41">
        <v>1842.8</v>
      </c>
      <c r="D25" s="1045">
        <v>2618.6999999999998</v>
      </c>
      <c r="E25" s="1046"/>
      <c r="F25" s="1046"/>
      <c r="G25" s="1046"/>
      <c r="H25" s="1046"/>
      <c r="I25" s="1046"/>
      <c r="J25" s="1047"/>
      <c r="K25" s="41">
        <v>18069.900000000001</v>
      </c>
      <c r="L25" s="267"/>
    </row>
    <row r="26" spans="1:12" ht="13.5" thickBot="1" x14ac:dyDescent="0.25">
      <c r="A26" s="167">
        <v>2013</v>
      </c>
      <c r="B26" s="41">
        <v>14488.5</v>
      </c>
      <c r="C26" s="41">
        <v>1711.1</v>
      </c>
      <c r="D26" s="1045">
        <v>2890.3</v>
      </c>
      <c r="E26" s="1046"/>
      <c r="F26" s="1046"/>
      <c r="G26" s="1046"/>
      <c r="H26" s="1046"/>
      <c r="I26" s="1046"/>
      <c r="J26" s="1047"/>
      <c r="K26" s="41">
        <v>19089.900000000001</v>
      </c>
      <c r="L26" s="267"/>
    </row>
    <row r="27" spans="1:12" ht="13.5" thickBot="1" x14ac:dyDescent="0.25">
      <c r="A27" s="167">
        <v>2014</v>
      </c>
      <c r="B27" s="185">
        <v>14977.1</v>
      </c>
      <c r="C27" s="185">
        <v>1806.5</v>
      </c>
      <c r="D27" s="979">
        <v>3286.2</v>
      </c>
      <c r="E27" s="1059"/>
      <c r="F27" s="1059"/>
      <c r="G27" s="1059"/>
      <c r="H27" s="1059"/>
      <c r="I27" s="1059"/>
      <c r="J27" s="980"/>
      <c r="K27" s="185">
        <v>20069.7</v>
      </c>
      <c r="L27" s="267"/>
    </row>
    <row r="28" spans="1:12" ht="13.5" thickBot="1" x14ac:dyDescent="0.25">
      <c r="A28" s="576">
        <v>2015</v>
      </c>
      <c r="B28" s="185">
        <v>15727.404</v>
      </c>
      <c r="C28" s="185">
        <v>2377.732</v>
      </c>
      <c r="D28" s="979">
        <v>3242.2539999999999</v>
      </c>
      <c r="E28" s="1059"/>
      <c r="F28" s="1059"/>
      <c r="G28" s="1059"/>
      <c r="H28" s="1059"/>
      <c r="I28" s="1059"/>
      <c r="J28" s="980"/>
      <c r="K28" s="185">
        <v>21347.39</v>
      </c>
      <c r="L28" s="458"/>
    </row>
    <row r="29" spans="1:12" ht="13.5" thickBot="1" x14ac:dyDescent="0.25">
      <c r="A29" s="618">
        <v>2016</v>
      </c>
      <c r="B29" s="185">
        <v>15847.502</v>
      </c>
      <c r="C29" s="185">
        <v>2546.4189999999999</v>
      </c>
      <c r="D29" s="979">
        <v>3417.5390000000002</v>
      </c>
      <c r="E29" s="1059"/>
      <c r="F29" s="1059"/>
      <c r="G29" s="1059"/>
      <c r="H29" s="1059"/>
      <c r="I29" s="1059"/>
      <c r="J29" s="980"/>
      <c r="K29" s="185">
        <v>21811.46</v>
      </c>
      <c r="L29" s="458"/>
    </row>
    <row r="30" spans="1:12" ht="13.5" thickBot="1" x14ac:dyDescent="0.25">
      <c r="A30" s="653">
        <v>2017</v>
      </c>
      <c r="B30" s="185">
        <v>15929.026</v>
      </c>
      <c r="C30" s="185">
        <v>2528.0410000000002</v>
      </c>
      <c r="D30" s="979">
        <v>3483.9229999999998</v>
      </c>
      <c r="E30" s="1059"/>
      <c r="F30" s="1059"/>
      <c r="G30" s="1059"/>
      <c r="H30" s="1059"/>
      <c r="I30" s="1059"/>
      <c r="J30" s="980"/>
      <c r="K30" s="185">
        <v>21940.991999999998</v>
      </c>
      <c r="L30" s="458"/>
    </row>
    <row r="31" spans="1:12" ht="13.5" thickBot="1" x14ac:dyDescent="0.25">
      <c r="A31" s="830" t="s">
        <v>2456</v>
      </c>
      <c r="B31" s="831"/>
      <c r="C31" s="831"/>
      <c r="D31" s="831"/>
      <c r="E31" s="831"/>
      <c r="F31" s="831"/>
      <c r="G31" s="831"/>
      <c r="H31" s="831"/>
      <c r="I31" s="831"/>
      <c r="J31" s="831"/>
      <c r="K31" s="832"/>
      <c r="L31" s="267"/>
    </row>
    <row r="32" spans="1:12" ht="13.5" thickBot="1" x14ac:dyDescent="0.25">
      <c r="A32" s="167">
        <v>1994</v>
      </c>
      <c r="B32" s="27">
        <v>0.72099999999999997</v>
      </c>
      <c r="C32" s="27">
        <v>0.108</v>
      </c>
      <c r="D32" s="27">
        <v>0</v>
      </c>
      <c r="E32" s="27">
        <v>0.107</v>
      </c>
      <c r="F32" s="27">
        <v>1.9E-2</v>
      </c>
      <c r="G32" s="27">
        <v>0</v>
      </c>
      <c r="H32" s="27">
        <v>1.0999999999999999E-2</v>
      </c>
      <c r="I32" s="27">
        <v>0.13700000000000001</v>
      </c>
      <c r="J32" s="27">
        <v>3.4000000000000002E-2</v>
      </c>
      <c r="K32" s="27">
        <v>1</v>
      </c>
      <c r="L32" s="267"/>
    </row>
    <row r="33" spans="1:12" ht="13.5" thickBot="1" x14ac:dyDescent="0.25">
      <c r="A33" s="167">
        <v>1995</v>
      </c>
      <c r="B33" s="27">
        <v>0.71199999999999997</v>
      </c>
      <c r="C33" s="27">
        <v>0.13</v>
      </c>
      <c r="D33" s="870">
        <v>0.158</v>
      </c>
      <c r="E33" s="871"/>
      <c r="F33" s="871"/>
      <c r="G33" s="871"/>
      <c r="H33" s="871"/>
      <c r="I33" s="871"/>
      <c r="J33" s="1048"/>
      <c r="K33" s="27">
        <v>1</v>
      </c>
      <c r="L33" s="267"/>
    </row>
    <row r="34" spans="1:12" ht="13.5" thickBot="1" x14ac:dyDescent="0.25">
      <c r="A34" s="167">
        <v>1996</v>
      </c>
      <c r="B34" s="27">
        <v>0.71099999999999997</v>
      </c>
      <c r="C34" s="27">
        <v>0.128</v>
      </c>
      <c r="D34" s="27">
        <v>0</v>
      </c>
      <c r="E34" s="27">
        <v>0.114</v>
      </c>
      <c r="F34" s="27">
        <v>1.7999999999999999E-2</v>
      </c>
      <c r="G34" s="27">
        <v>0</v>
      </c>
      <c r="H34" s="27">
        <v>1.0999999999999999E-2</v>
      </c>
      <c r="I34" s="27">
        <v>0.14299999999999999</v>
      </c>
      <c r="J34" s="27">
        <v>1.7999999999999999E-2</v>
      </c>
      <c r="K34" s="27">
        <v>1</v>
      </c>
      <c r="L34" s="267"/>
    </row>
    <row r="35" spans="1:12" ht="13.5" thickBot="1" x14ac:dyDescent="0.25">
      <c r="A35" s="167">
        <v>1997</v>
      </c>
      <c r="B35" s="27">
        <v>0.69699999999999995</v>
      </c>
      <c r="C35" s="27">
        <v>0.13200000000000001</v>
      </c>
      <c r="D35" s="27">
        <v>0</v>
      </c>
      <c r="E35" s="27">
        <v>0.12</v>
      </c>
      <c r="F35" s="27">
        <v>2.3E-2</v>
      </c>
      <c r="G35" s="27">
        <v>0</v>
      </c>
      <c r="H35" s="27">
        <v>1.0999999999999999E-2</v>
      </c>
      <c r="I35" s="27">
        <v>0.154</v>
      </c>
      <c r="J35" s="27">
        <v>1.7000000000000001E-2</v>
      </c>
      <c r="K35" s="27">
        <v>1</v>
      </c>
      <c r="L35" s="267"/>
    </row>
    <row r="36" spans="1:12" ht="13.5" thickBot="1" x14ac:dyDescent="0.25">
      <c r="A36" s="167">
        <v>1998</v>
      </c>
      <c r="B36" s="27">
        <v>0.68899999999999995</v>
      </c>
      <c r="C36" s="27">
        <v>0.14599999999999999</v>
      </c>
      <c r="D36" s="27">
        <v>0</v>
      </c>
      <c r="E36" s="27">
        <v>0.109</v>
      </c>
      <c r="F36" s="27">
        <v>2.5000000000000001E-2</v>
      </c>
      <c r="G36" s="27">
        <v>1E-3</v>
      </c>
      <c r="H36" s="27">
        <v>1.0999999999999999E-2</v>
      </c>
      <c r="I36" s="27">
        <v>0.14599999999999999</v>
      </c>
      <c r="J36" s="27">
        <v>1.9E-2</v>
      </c>
      <c r="K36" s="27">
        <v>1</v>
      </c>
      <c r="L36" s="267"/>
    </row>
    <row r="37" spans="1:12" ht="13.5" thickBot="1" x14ac:dyDescent="0.25">
      <c r="A37" s="167">
        <v>1999</v>
      </c>
      <c r="B37" s="27">
        <v>0.67400000000000004</v>
      </c>
      <c r="C37" s="27">
        <v>0.14299999999999999</v>
      </c>
      <c r="D37" s="27">
        <v>0</v>
      </c>
      <c r="E37" s="27">
        <v>0.126</v>
      </c>
      <c r="F37" s="27">
        <v>2.7E-2</v>
      </c>
      <c r="G37" s="27">
        <v>0</v>
      </c>
      <c r="H37" s="27">
        <v>1.2E-2</v>
      </c>
      <c r="I37" s="27">
        <v>0.16500000000000001</v>
      </c>
      <c r="J37" s="27">
        <v>1.7999999999999999E-2</v>
      </c>
      <c r="K37" s="27">
        <v>1</v>
      </c>
      <c r="L37" s="267"/>
    </row>
    <row r="38" spans="1:12" ht="13.5" thickBot="1" x14ac:dyDescent="0.25">
      <c r="A38" s="167">
        <v>2000</v>
      </c>
      <c r="B38" s="27">
        <v>0.67400000000000004</v>
      </c>
      <c r="C38" s="27">
        <v>0.17399999999999999</v>
      </c>
      <c r="D38" s="27">
        <v>0</v>
      </c>
      <c r="E38" s="27">
        <v>0.10100000000000001</v>
      </c>
      <c r="F38" s="27">
        <v>0.02</v>
      </c>
      <c r="G38" s="27">
        <v>0</v>
      </c>
      <c r="H38" s="27">
        <v>1.2999999999999999E-2</v>
      </c>
      <c r="I38" s="27">
        <v>0.13400000000000001</v>
      </c>
      <c r="J38" s="27">
        <v>1.7000000000000001E-2</v>
      </c>
      <c r="K38" s="27">
        <v>1</v>
      </c>
      <c r="L38" s="267"/>
    </row>
    <row r="39" spans="1:12" ht="13.5" thickBot="1" x14ac:dyDescent="0.25">
      <c r="A39" s="167">
        <v>2001</v>
      </c>
      <c r="B39" s="27">
        <v>0.68600000000000005</v>
      </c>
      <c r="C39" s="27">
        <v>0.16700000000000001</v>
      </c>
      <c r="D39" s="27">
        <v>0</v>
      </c>
      <c r="E39" s="27">
        <v>0.10100000000000001</v>
      </c>
      <c r="F39" s="27">
        <v>1.7999999999999999E-2</v>
      </c>
      <c r="G39" s="27">
        <v>0</v>
      </c>
      <c r="H39" s="27">
        <v>1.2E-2</v>
      </c>
      <c r="I39" s="27">
        <v>0.13100000000000001</v>
      </c>
      <c r="J39" s="27">
        <v>1.6E-2</v>
      </c>
      <c r="K39" s="27">
        <v>1</v>
      </c>
      <c r="L39" s="267"/>
    </row>
    <row r="40" spans="1:12" ht="13.5" thickBot="1" x14ac:dyDescent="0.25">
      <c r="A40" s="167">
        <v>2002</v>
      </c>
      <c r="B40" s="27">
        <v>0.68400000000000005</v>
      </c>
      <c r="C40" s="27">
        <v>0.16900000000000001</v>
      </c>
      <c r="D40" s="27">
        <v>0</v>
      </c>
      <c r="E40" s="27">
        <v>0.114</v>
      </c>
      <c r="F40" s="27">
        <v>1.4999999999999999E-2</v>
      </c>
      <c r="G40" s="27">
        <v>0</v>
      </c>
      <c r="H40" s="27">
        <v>1.6E-2</v>
      </c>
      <c r="I40" s="27">
        <v>0.14499999999999999</v>
      </c>
      <c r="J40" s="27">
        <v>2E-3</v>
      </c>
      <c r="K40" s="27">
        <v>1</v>
      </c>
      <c r="L40" s="267"/>
    </row>
    <row r="41" spans="1:12" ht="13.5" thickBot="1" x14ac:dyDescent="0.25">
      <c r="A41" s="167">
        <v>2003</v>
      </c>
      <c r="B41" s="27">
        <v>0.66700000000000004</v>
      </c>
      <c r="C41" s="27">
        <v>0.15</v>
      </c>
      <c r="D41" s="27">
        <v>0</v>
      </c>
      <c r="E41" s="27">
        <v>0.122</v>
      </c>
      <c r="F41" s="27">
        <v>1.9E-2</v>
      </c>
      <c r="G41" s="27">
        <v>0</v>
      </c>
      <c r="H41" s="27">
        <v>1.4999999999999999E-2</v>
      </c>
      <c r="I41" s="27">
        <v>0.157</v>
      </c>
      <c r="J41" s="27">
        <v>2.5999999999999999E-2</v>
      </c>
      <c r="K41" s="27">
        <v>1</v>
      </c>
      <c r="L41" s="267"/>
    </row>
    <row r="42" spans="1:12" ht="13.5" thickBot="1" x14ac:dyDescent="0.25">
      <c r="A42" s="167">
        <v>2004</v>
      </c>
      <c r="B42" s="27">
        <v>0.68600000000000005</v>
      </c>
      <c r="C42" s="27">
        <v>0.13900000000000001</v>
      </c>
      <c r="D42" s="27">
        <v>0</v>
      </c>
      <c r="E42" s="27">
        <v>0.11799999999999999</v>
      </c>
      <c r="F42" s="27">
        <v>1.7999999999999999E-2</v>
      </c>
      <c r="G42" s="27">
        <v>0</v>
      </c>
      <c r="H42" s="27">
        <v>1.4E-2</v>
      </c>
      <c r="I42" s="27">
        <v>0.151</v>
      </c>
      <c r="J42" s="27">
        <v>2.5000000000000001E-2</v>
      </c>
      <c r="K42" s="27">
        <v>1</v>
      </c>
      <c r="L42" s="267"/>
    </row>
    <row r="43" spans="1:12" ht="13.5" thickBot="1" x14ac:dyDescent="0.25">
      <c r="A43" s="167">
        <v>2005</v>
      </c>
      <c r="B43" s="27">
        <v>0.69499999999999995</v>
      </c>
      <c r="C43" s="27">
        <v>0.13100000000000001</v>
      </c>
      <c r="D43" s="27">
        <v>0</v>
      </c>
      <c r="E43" s="27">
        <v>0.115</v>
      </c>
      <c r="F43" s="27">
        <v>1.9E-2</v>
      </c>
      <c r="G43" s="27">
        <v>1E-3</v>
      </c>
      <c r="H43" s="27">
        <v>1.6E-2</v>
      </c>
      <c r="I43" s="27">
        <v>0.151</v>
      </c>
      <c r="J43" s="27">
        <v>2.1999999999999999E-2</v>
      </c>
      <c r="K43" s="27">
        <v>1</v>
      </c>
      <c r="L43" s="267"/>
    </row>
    <row r="44" spans="1:12" ht="13.5" thickBot="1" x14ac:dyDescent="0.25">
      <c r="A44" s="167">
        <v>2006</v>
      </c>
      <c r="B44" s="27">
        <v>0.69699999999999995</v>
      </c>
      <c r="C44" s="27">
        <v>0.13400000000000001</v>
      </c>
      <c r="D44" s="27">
        <v>0</v>
      </c>
      <c r="E44" s="27">
        <v>0.111</v>
      </c>
      <c r="F44" s="27">
        <v>1.9E-2</v>
      </c>
      <c r="G44" s="27">
        <v>1E-3</v>
      </c>
      <c r="H44" s="27">
        <v>1.4999999999999999E-2</v>
      </c>
      <c r="I44" s="27">
        <v>0.14599999999999999</v>
      </c>
      <c r="J44" s="27">
        <v>2.3E-2</v>
      </c>
      <c r="K44" s="27">
        <v>1</v>
      </c>
      <c r="L44" s="267"/>
    </row>
    <row r="45" spans="1:12" ht="13.5" thickBot="1" x14ac:dyDescent="0.25">
      <c r="A45" s="167">
        <v>2007</v>
      </c>
      <c r="B45" s="27">
        <v>0.69199999999999995</v>
      </c>
      <c r="C45" s="27">
        <v>0.14099999999999999</v>
      </c>
      <c r="D45" s="27">
        <v>0</v>
      </c>
      <c r="E45" s="27">
        <v>0.111</v>
      </c>
      <c r="F45" s="27">
        <v>1.7999999999999999E-2</v>
      </c>
      <c r="G45" s="27">
        <v>2E-3</v>
      </c>
      <c r="H45" s="27">
        <v>1.4E-2</v>
      </c>
      <c r="I45" s="27">
        <v>0.14599999999999999</v>
      </c>
      <c r="J45" s="27">
        <v>2.1000000000000001E-2</v>
      </c>
      <c r="K45" s="27">
        <v>1</v>
      </c>
      <c r="L45" s="267"/>
    </row>
    <row r="46" spans="1:12" ht="13.5" thickBot="1" x14ac:dyDescent="0.25">
      <c r="A46" s="167">
        <v>2008</v>
      </c>
      <c r="B46" s="27">
        <v>0.71</v>
      </c>
      <c r="C46" s="27">
        <v>0.14399999999999999</v>
      </c>
      <c r="D46" s="27">
        <v>0</v>
      </c>
      <c r="E46" s="27">
        <v>9.6000000000000002E-2</v>
      </c>
      <c r="F46" s="27">
        <v>0.02</v>
      </c>
      <c r="G46" s="27">
        <v>0</v>
      </c>
      <c r="H46" s="27">
        <v>1.4E-2</v>
      </c>
      <c r="I46" s="27">
        <v>0.13100000000000001</v>
      </c>
      <c r="J46" s="27">
        <v>1.6E-2</v>
      </c>
      <c r="K46" s="27">
        <v>1</v>
      </c>
      <c r="L46" s="267"/>
    </row>
    <row r="47" spans="1:12" ht="13.5" thickBot="1" x14ac:dyDescent="0.25">
      <c r="A47" s="167">
        <v>2009</v>
      </c>
      <c r="B47" s="27">
        <v>0.71799999999999997</v>
      </c>
      <c r="C47" s="27">
        <v>0.13300000000000001</v>
      </c>
      <c r="D47" s="27">
        <v>0</v>
      </c>
      <c r="E47" s="27">
        <v>0.10100000000000001</v>
      </c>
      <c r="F47" s="27">
        <v>0.02</v>
      </c>
      <c r="G47" s="27">
        <v>0</v>
      </c>
      <c r="H47" s="27">
        <v>1.4E-2</v>
      </c>
      <c r="I47" s="27">
        <v>0.13400000000000001</v>
      </c>
      <c r="J47" s="27">
        <v>1.4E-2</v>
      </c>
      <c r="K47" s="27">
        <v>1</v>
      </c>
      <c r="L47" s="267"/>
    </row>
    <row r="48" spans="1:12" ht="13.5" thickBot="1" x14ac:dyDescent="0.25">
      <c r="A48" s="167">
        <v>2010</v>
      </c>
      <c r="B48" s="27">
        <v>0.73</v>
      </c>
      <c r="C48" s="27">
        <v>0.122</v>
      </c>
      <c r="D48" s="870">
        <v>0.14799999999999999</v>
      </c>
      <c r="E48" s="871"/>
      <c r="F48" s="871"/>
      <c r="G48" s="871"/>
      <c r="H48" s="871"/>
      <c r="I48" s="871"/>
      <c r="J48" s="872"/>
      <c r="K48" s="27">
        <v>1</v>
      </c>
      <c r="L48" s="267"/>
    </row>
    <row r="49" spans="1:12" ht="13.5" thickBot="1" x14ac:dyDescent="0.25">
      <c r="A49" s="167">
        <v>2011</v>
      </c>
      <c r="B49" s="27">
        <v>0.74199999999999999</v>
      </c>
      <c r="C49" s="27">
        <v>0.114</v>
      </c>
      <c r="D49" s="870">
        <v>0.14399999999999999</v>
      </c>
      <c r="E49" s="871"/>
      <c r="F49" s="871"/>
      <c r="G49" s="871"/>
      <c r="H49" s="871"/>
      <c r="I49" s="871"/>
      <c r="J49" s="872"/>
      <c r="K49" s="27">
        <v>1</v>
      </c>
      <c r="L49" s="267"/>
    </row>
    <row r="50" spans="1:12" ht="13.5" thickBot="1" x14ac:dyDescent="0.25">
      <c r="A50" s="167">
        <v>2012</v>
      </c>
      <c r="B50" s="27">
        <v>0.753</v>
      </c>
      <c r="C50" s="27">
        <v>0.10199999999999999</v>
      </c>
      <c r="D50" s="870">
        <v>0.14499999999999999</v>
      </c>
      <c r="E50" s="871"/>
      <c r="F50" s="871"/>
      <c r="G50" s="871"/>
      <c r="H50" s="871"/>
      <c r="I50" s="871"/>
      <c r="J50" s="872"/>
      <c r="K50" s="27">
        <v>1</v>
      </c>
      <c r="L50" s="267"/>
    </row>
    <row r="51" spans="1:12" ht="13.5" thickBot="1" x14ac:dyDescent="0.25">
      <c r="A51" s="167">
        <v>2013</v>
      </c>
      <c r="B51" s="27">
        <v>0.75900000000000001</v>
      </c>
      <c r="C51" s="27">
        <v>0.09</v>
      </c>
      <c r="D51" s="870">
        <v>0.151</v>
      </c>
      <c r="E51" s="871"/>
      <c r="F51" s="871"/>
      <c r="G51" s="871"/>
      <c r="H51" s="871"/>
      <c r="I51" s="871"/>
      <c r="J51" s="872"/>
      <c r="K51" s="27">
        <v>1</v>
      </c>
      <c r="L51" s="267"/>
    </row>
    <row r="52" spans="1:12" ht="13.5" thickBot="1" x14ac:dyDescent="0.25">
      <c r="A52" s="167">
        <v>2014</v>
      </c>
      <c r="B52" s="174">
        <v>0.746</v>
      </c>
      <c r="C52" s="174">
        <v>0.09</v>
      </c>
      <c r="D52" s="1060">
        <v>0.16400000000000001</v>
      </c>
      <c r="E52" s="1061"/>
      <c r="F52" s="1061"/>
      <c r="G52" s="1061"/>
      <c r="H52" s="1061"/>
      <c r="I52" s="1061"/>
      <c r="J52" s="1062"/>
      <c r="K52" s="174">
        <v>1</v>
      </c>
      <c r="L52" s="267"/>
    </row>
    <row r="53" spans="1:12" ht="13.5" thickBot="1" x14ac:dyDescent="0.25">
      <c r="A53" s="576">
        <v>2015</v>
      </c>
      <c r="B53" s="174">
        <v>0.73673662213507141</v>
      </c>
      <c r="C53" s="174">
        <v>0.11138279667912565</v>
      </c>
      <c r="D53" s="1060">
        <v>0.15188058118580305</v>
      </c>
      <c r="E53" s="1061"/>
      <c r="F53" s="1061"/>
      <c r="G53" s="1061"/>
      <c r="H53" s="1061"/>
      <c r="I53" s="1061"/>
      <c r="J53" s="1062"/>
      <c r="K53" s="174">
        <v>1</v>
      </c>
      <c r="L53" s="458"/>
    </row>
    <row r="54" spans="1:12" ht="13.5" thickBot="1" x14ac:dyDescent="0.25">
      <c r="A54" s="618">
        <v>2016</v>
      </c>
      <c r="B54" s="174">
        <v>0.72656768506097258</v>
      </c>
      <c r="C54" s="174">
        <v>0.11674683858852181</v>
      </c>
      <c r="D54" s="1060">
        <v>0.15668547635050567</v>
      </c>
      <c r="E54" s="1061"/>
      <c r="F54" s="1061"/>
      <c r="G54" s="1061"/>
      <c r="H54" s="1061"/>
      <c r="I54" s="1061"/>
      <c r="J54" s="1062"/>
      <c r="K54" s="174">
        <v>1</v>
      </c>
      <c r="L54" s="458"/>
    </row>
    <row r="55" spans="1:12" ht="13.5" thickBot="1" x14ac:dyDescent="0.25">
      <c r="A55" s="653">
        <v>2017</v>
      </c>
      <c r="B55" s="174">
        <v>0.7259938839593032</v>
      </c>
      <c r="C55" s="174">
        <v>0.1152199955225361</v>
      </c>
      <c r="D55" s="1060">
        <v>0.15878602936457933</v>
      </c>
      <c r="E55" s="1061"/>
      <c r="F55" s="1061"/>
      <c r="G55" s="1061"/>
      <c r="H55" s="1061"/>
      <c r="I55" s="1061"/>
      <c r="J55" s="1062"/>
      <c r="K55" s="174">
        <v>1</v>
      </c>
      <c r="L55" s="458"/>
    </row>
    <row r="56" spans="1:12" x14ac:dyDescent="0.2">
      <c r="A56" s="186" t="s">
        <v>850</v>
      </c>
    </row>
    <row r="57" spans="1:12" x14ac:dyDescent="0.2">
      <c r="A57" s="461" t="s">
        <v>22</v>
      </c>
      <c r="E57" t="s">
        <v>2457</v>
      </c>
    </row>
  </sheetData>
  <mergeCells count="29">
    <mergeCell ref="D26:J26"/>
    <mergeCell ref="A1:K1"/>
    <mergeCell ref="A2:K2"/>
    <mergeCell ref="A3:K3"/>
    <mergeCell ref="A4:A5"/>
    <mergeCell ref="B4:B5"/>
    <mergeCell ref="C4:C5"/>
    <mergeCell ref="D4:I4"/>
    <mergeCell ref="J4:J5"/>
    <mergeCell ref="K4:K5"/>
    <mergeCell ref="A6:K6"/>
    <mergeCell ref="D8:J8"/>
    <mergeCell ref="D23:J23"/>
    <mergeCell ref="D24:J24"/>
    <mergeCell ref="D25:J25"/>
    <mergeCell ref="D55:J55"/>
    <mergeCell ref="D54:J54"/>
    <mergeCell ref="D51:J51"/>
    <mergeCell ref="D52:J52"/>
    <mergeCell ref="D27:J27"/>
    <mergeCell ref="A31:K31"/>
    <mergeCell ref="D33:J33"/>
    <mergeCell ref="D48:J48"/>
    <mergeCell ref="D49:J49"/>
    <mergeCell ref="D50:J50"/>
    <mergeCell ref="D28:J28"/>
    <mergeCell ref="D29:J29"/>
    <mergeCell ref="D53:J53"/>
    <mergeCell ref="D30:J30"/>
  </mergeCells>
  <hyperlinks>
    <hyperlink ref="M3" location="TOC!A1" display="RETURN TO TABLE OF CONTENTS" xr:uid="{00000000-0004-0000-5A00-000000000000}"/>
  </hyperlinks>
  <pageMargins left="0.7" right="0.7" top="0.75" bottom="0.75" header="0.3" footer="0.3"/>
  <pageSetup orientation="portrait" verticalDpi="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L58"/>
  <sheetViews>
    <sheetView workbookViewId="0">
      <pane ySplit="5" topLeftCell="A27" activePane="bottomLeft" state="frozen"/>
      <selection activeCell="W6" sqref="W6"/>
      <selection pane="bottomLeft" activeCell="G59" sqref="G59"/>
    </sheetView>
  </sheetViews>
  <sheetFormatPr defaultRowHeight="12.75" x14ac:dyDescent="0.2"/>
  <cols>
    <col min="2" max="10" width="10" customWidth="1"/>
  </cols>
  <sheetData>
    <row r="1" spans="1:12" ht="12.75" customHeight="1" x14ac:dyDescent="0.2">
      <c r="A1" s="833" t="s">
        <v>2453</v>
      </c>
      <c r="B1" s="833"/>
      <c r="C1" s="833"/>
      <c r="D1" s="833"/>
      <c r="E1" s="833"/>
      <c r="F1" s="833"/>
      <c r="G1" s="833"/>
      <c r="H1" s="833"/>
      <c r="I1" s="833"/>
      <c r="J1" s="833"/>
      <c r="K1" s="322"/>
    </row>
    <row r="2" spans="1:12" ht="13.5" customHeight="1" thickBot="1" x14ac:dyDescent="0.25">
      <c r="A2" s="957" t="s">
        <v>2305</v>
      </c>
      <c r="B2" s="957"/>
      <c r="C2" s="957"/>
      <c r="D2" s="957"/>
      <c r="E2" s="957"/>
      <c r="F2" s="957"/>
      <c r="G2" s="957"/>
      <c r="H2" s="957"/>
      <c r="I2" s="957"/>
      <c r="J2" s="957"/>
      <c r="K2" s="366"/>
    </row>
    <row r="3" spans="1:12" ht="34.5" thickBot="1" x14ac:dyDescent="0.25">
      <c r="A3" s="1050" t="s">
        <v>2458</v>
      </c>
      <c r="B3" s="1051"/>
      <c r="C3" s="1051"/>
      <c r="D3" s="1051"/>
      <c r="E3" s="1051"/>
      <c r="F3" s="1051"/>
      <c r="G3" s="1051"/>
      <c r="H3" s="1051"/>
      <c r="I3" s="1051"/>
      <c r="J3" s="1063"/>
      <c r="K3" s="267"/>
      <c r="L3" s="551" t="s">
        <v>2837</v>
      </c>
    </row>
    <row r="4" spans="1:12" ht="13.5" thickBot="1" x14ac:dyDescent="0.25">
      <c r="A4" s="818" t="s">
        <v>3</v>
      </c>
      <c r="B4" s="818" t="s">
        <v>846</v>
      </c>
      <c r="C4" s="1053" t="s">
        <v>841</v>
      </c>
      <c r="D4" s="1054"/>
      <c r="E4" s="1054"/>
      <c r="F4" s="1054"/>
      <c r="G4" s="1054"/>
      <c r="H4" s="1064"/>
      <c r="I4" s="818" t="s">
        <v>847</v>
      </c>
      <c r="J4" s="818" t="s">
        <v>107</v>
      </c>
      <c r="K4" s="267"/>
    </row>
    <row r="5" spans="1:12" ht="13.5" thickBot="1" x14ac:dyDescent="0.25">
      <c r="A5" s="819"/>
      <c r="B5" s="819"/>
      <c r="C5" s="178" t="s">
        <v>843</v>
      </c>
      <c r="D5" s="178" t="s">
        <v>844</v>
      </c>
      <c r="E5" s="178" t="s">
        <v>845</v>
      </c>
      <c r="F5" s="178" t="s">
        <v>201</v>
      </c>
      <c r="G5" s="178" t="s">
        <v>203</v>
      </c>
      <c r="H5" s="178" t="s">
        <v>107</v>
      </c>
      <c r="I5" s="819"/>
      <c r="J5" s="819"/>
      <c r="K5" s="267"/>
    </row>
    <row r="6" spans="1:12" ht="13.5" thickBot="1" x14ac:dyDescent="0.25">
      <c r="A6" s="830" t="s">
        <v>2459</v>
      </c>
      <c r="B6" s="831"/>
      <c r="C6" s="831"/>
      <c r="D6" s="831"/>
      <c r="E6" s="831"/>
      <c r="F6" s="831"/>
      <c r="G6" s="831"/>
      <c r="H6" s="831"/>
      <c r="I6" s="831"/>
      <c r="J6" s="832"/>
      <c r="K6" s="267"/>
    </row>
    <row r="7" spans="1:12" ht="13.5" thickBot="1" x14ac:dyDescent="0.25">
      <c r="A7" s="167">
        <v>1994</v>
      </c>
      <c r="B7" s="41">
        <v>1983</v>
      </c>
      <c r="C7" s="41">
        <v>5.6</v>
      </c>
      <c r="D7" s="41">
        <v>1350.3</v>
      </c>
      <c r="E7" s="41">
        <v>145.69999999999999</v>
      </c>
      <c r="F7" s="41">
        <v>29.3</v>
      </c>
      <c r="G7" s="41">
        <v>97.6</v>
      </c>
      <c r="H7" s="41">
        <v>1628.4</v>
      </c>
      <c r="I7" s="41">
        <v>281</v>
      </c>
      <c r="J7" s="41">
        <v>3892.4</v>
      </c>
      <c r="K7" s="267"/>
    </row>
    <row r="8" spans="1:12" ht="13.5" thickBot="1" x14ac:dyDescent="0.25">
      <c r="A8" s="167">
        <v>1995</v>
      </c>
      <c r="B8" s="41">
        <v>1823.5</v>
      </c>
      <c r="C8" s="41">
        <v>55.2</v>
      </c>
      <c r="D8" s="41">
        <v>1316.3</v>
      </c>
      <c r="E8" s="41">
        <v>131.6</v>
      </c>
      <c r="F8" s="41">
        <v>35</v>
      </c>
      <c r="G8" s="41">
        <v>107</v>
      </c>
      <c r="H8" s="41">
        <v>1645.1</v>
      </c>
      <c r="I8" s="41">
        <v>238.9</v>
      </c>
      <c r="J8" s="41">
        <v>3707.5</v>
      </c>
      <c r="K8" s="267"/>
    </row>
    <row r="9" spans="1:12" ht="13.5" thickBot="1" x14ac:dyDescent="0.25">
      <c r="A9" s="167">
        <v>1996</v>
      </c>
      <c r="B9" s="41">
        <v>1796.6</v>
      </c>
      <c r="C9" s="41">
        <v>34.299999999999997</v>
      </c>
      <c r="D9" s="41">
        <v>1432.8</v>
      </c>
      <c r="E9" s="41">
        <v>228.7</v>
      </c>
      <c r="F9" s="41">
        <v>50.8</v>
      </c>
      <c r="G9" s="41">
        <v>111.4</v>
      </c>
      <c r="H9" s="41">
        <v>1857.9</v>
      </c>
      <c r="I9" s="41">
        <v>177.4</v>
      </c>
      <c r="J9" s="41">
        <v>3831.9</v>
      </c>
      <c r="K9" s="267"/>
    </row>
    <row r="10" spans="1:12" ht="13.5" thickBot="1" x14ac:dyDescent="0.25">
      <c r="A10" s="167">
        <v>1997</v>
      </c>
      <c r="B10" s="41">
        <v>1656.6</v>
      </c>
      <c r="C10" s="41">
        <v>68.900000000000006</v>
      </c>
      <c r="D10" s="41">
        <v>1564.6</v>
      </c>
      <c r="E10" s="41">
        <v>112.9</v>
      </c>
      <c r="F10" s="41">
        <v>59.5</v>
      </c>
      <c r="G10" s="41">
        <v>136.9</v>
      </c>
      <c r="H10" s="41">
        <v>1942.8</v>
      </c>
      <c r="I10" s="41">
        <v>226.9</v>
      </c>
      <c r="J10" s="41">
        <v>3826.3</v>
      </c>
      <c r="K10" s="267"/>
    </row>
    <row r="11" spans="1:12" ht="13.5" thickBot="1" x14ac:dyDescent="0.25">
      <c r="A11" s="167">
        <v>1998</v>
      </c>
      <c r="B11" s="41">
        <v>1700.8</v>
      </c>
      <c r="C11" s="41">
        <v>202.7</v>
      </c>
      <c r="D11" s="41">
        <v>1439.2</v>
      </c>
      <c r="E11" s="41">
        <v>96.5</v>
      </c>
      <c r="F11" s="41">
        <v>59.5</v>
      </c>
      <c r="G11" s="41">
        <v>202.3</v>
      </c>
      <c r="H11" s="41">
        <v>2000.3</v>
      </c>
      <c r="I11" s="41">
        <v>205.1</v>
      </c>
      <c r="J11" s="41">
        <v>3906.2</v>
      </c>
      <c r="K11" s="267"/>
    </row>
    <row r="12" spans="1:12" ht="13.5" thickBot="1" x14ac:dyDescent="0.25">
      <c r="A12" s="167">
        <v>1999</v>
      </c>
      <c r="B12" s="41">
        <v>1729.1</v>
      </c>
      <c r="C12" s="41">
        <v>30.1</v>
      </c>
      <c r="D12" s="41">
        <v>1509.7</v>
      </c>
      <c r="E12" s="41">
        <v>228.2</v>
      </c>
      <c r="F12" s="41">
        <v>65.099999999999994</v>
      </c>
      <c r="G12" s="41">
        <v>237.9</v>
      </c>
      <c r="H12" s="41">
        <v>2071</v>
      </c>
      <c r="I12" s="41">
        <v>259.7</v>
      </c>
      <c r="J12" s="41">
        <v>4059.8</v>
      </c>
      <c r="K12" s="267"/>
    </row>
    <row r="13" spans="1:12" ht="13.5" thickBot="1" x14ac:dyDescent="0.25">
      <c r="A13" s="167">
        <v>2000</v>
      </c>
      <c r="B13" s="41">
        <v>1806.5</v>
      </c>
      <c r="C13" s="41">
        <v>41.9</v>
      </c>
      <c r="D13" s="41">
        <v>2160.1</v>
      </c>
      <c r="E13" s="41">
        <v>228.4</v>
      </c>
      <c r="F13" s="41">
        <v>106.3</v>
      </c>
      <c r="G13" s="41">
        <v>227.9</v>
      </c>
      <c r="H13" s="41">
        <v>2764.6</v>
      </c>
      <c r="I13" s="41">
        <v>189</v>
      </c>
      <c r="J13" s="41">
        <v>4760.1000000000004</v>
      </c>
      <c r="K13" s="267"/>
    </row>
    <row r="14" spans="1:12" ht="13.5" thickBot="1" x14ac:dyDescent="0.25">
      <c r="A14" s="167">
        <v>2001</v>
      </c>
      <c r="B14" s="41">
        <v>2120.9</v>
      </c>
      <c r="C14" s="41">
        <v>91.4</v>
      </c>
      <c r="D14" s="41">
        <v>2292.4</v>
      </c>
      <c r="E14" s="41">
        <v>218.7</v>
      </c>
      <c r="F14" s="41">
        <v>105.4</v>
      </c>
      <c r="G14" s="41">
        <v>341.4</v>
      </c>
      <c r="H14" s="41">
        <v>3049.2</v>
      </c>
      <c r="I14" s="41">
        <v>228.1</v>
      </c>
      <c r="J14" s="41">
        <v>5398.2</v>
      </c>
      <c r="K14" s="267"/>
    </row>
    <row r="15" spans="1:12" ht="13.5" thickBot="1" x14ac:dyDescent="0.25">
      <c r="A15" s="167">
        <v>2002</v>
      </c>
      <c r="B15" s="41">
        <v>1737.1</v>
      </c>
      <c r="C15" s="41">
        <v>89.7</v>
      </c>
      <c r="D15" s="41">
        <v>1768.8</v>
      </c>
      <c r="E15" s="41">
        <v>281.10000000000002</v>
      </c>
      <c r="F15" s="41">
        <v>98.1</v>
      </c>
      <c r="G15" s="41">
        <v>302.2</v>
      </c>
      <c r="H15" s="41">
        <v>2539.9</v>
      </c>
      <c r="I15" s="41">
        <v>275.39999999999998</v>
      </c>
      <c r="J15" s="41">
        <v>4552.3999999999996</v>
      </c>
      <c r="K15" s="267"/>
    </row>
    <row r="16" spans="1:12" ht="13.5" thickBot="1" x14ac:dyDescent="0.25">
      <c r="A16" s="167">
        <v>2003</v>
      </c>
      <c r="B16" s="41">
        <v>2079</v>
      </c>
      <c r="C16" s="41">
        <v>98.4</v>
      </c>
      <c r="D16" s="41">
        <v>1849.3</v>
      </c>
      <c r="E16" s="41">
        <v>225.5</v>
      </c>
      <c r="F16" s="41">
        <v>110.4</v>
      </c>
      <c r="G16" s="41">
        <v>306.8</v>
      </c>
      <c r="H16" s="41">
        <v>2590.5</v>
      </c>
      <c r="I16" s="41">
        <v>393.7</v>
      </c>
      <c r="J16" s="41">
        <v>5063.2</v>
      </c>
      <c r="K16" s="267"/>
    </row>
    <row r="17" spans="1:11" ht="13.5" thickBot="1" x14ac:dyDescent="0.25">
      <c r="A17" s="167">
        <v>2004</v>
      </c>
      <c r="B17" s="41">
        <v>2167.6</v>
      </c>
      <c r="C17" s="41">
        <v>95.8</v>
      </c>
      <c r="D17" s="41">
        <v>1960.1</v>
      </c>
      <c r="E17" s="41">
        <v>205.3</v>
      </c>
      <c r="F17" s="41">
        <v>136.80000000000001</v>
      </c>
      <c r="G17" s="41">
        <v>521.4</v>
      </c>
      <c r="H17" s="41">
        <v>2919.4</v>
      </c>
      <c r="I17" s="41">
        <v>473.5</v>
      </c>
      <c r="J17" s="41">
        <v>5560.5</v>
      </c>
      <c r="K17" s="267"/>
    </row>
    <row r="18" spans="1:11" ht="13.5" thickBot="1" x14ac:dyDescent="0.25">
      <c r="A18" s="167">
        <v>2005</v>
      </c>
      <c r="B18" s="41">
        <v>2372.8000000000002</v>
      </c>
      <c r="C18" s="41">
        <v>69.400000000000006</v>
      </c>
      <c r="D18" s="41">
        <v>2027.8</v>
      </c>
      <c r="E18" s="41">
        <v>202.1</v>
      </c>
      <c r="F18" s="41">
        <v>156.1</v>
      </c>
      <c r="G18" s="41">
        <v>708.6</v>
      </c>
      <c r="H18" s="41">
        <v>3164</v>
      </c>
      <c r="I18" s="41">
        <v>417.9</v>
      </c>
      <c r="J18" s="41">
        <v>5954.7</v>
      </c>
      <c r="K18" s="267"/>
    </row>
    <row r="19" spans="1:11" ht="13.5" thickBot="1" x14ac:dyDescent="0.25">
      <c r="A19" s="167">
        <v>2006</v>
      </c>
      <c r="B19" s="41">
        <v>2522.3000000000002</v>
      </c>
      <c r="C19" s="41">
        <v>61.9</v>
      </c>
      <c r="D19" s="41">
        <v>2318.4</v>
      </c>
      <c r="E19" s="41">
        <v>209.3</v>
      </c>
      <c r="F19" s="41">
        <v>131.4</v>
      </c>
      <c r="G19" s="41">
        <v>853</v>
      </c>
      <c r="H19" s="41">
        <v>3574.1</v>
      </c>
      <c r="I19" s="41">
        <v>266.5</v>
      </c>
      <c r="J19" s="41">
        <v>6362.9</v>
      </c>
      <c r="K19" s="267"/>
    </row>
    <row r="20" spans="1:11" ht="13.5" thickBot="1" x14ac:dyDescent="0.25">
      <c r="A20" s="167">
        <v>2007</v>
      </c>
      <c r="B20" s="41">
        <v>3149.8</v>
      </c>
      <c r="C20" s="41">
        <v>71.400000000000006</v>
      </c>
      <c r="D20" s="41">
        <v>3034.2</v>
      </c>
      <c r="E20" s="41">
        <v>344.7</v>
      </c>
      <c r="F20" s="41">
        <v>139.6</v>
      </c>
      <c r="G20" s="41">
        <v>1017.3</v>
      </c>
      <c r="H20" s="41">
        <v>4607.2</v>
      </c>
      <c r="I20" s="41">
        <v>135.30000000000001</v>
      </c>
      <c r="J20" s="41">
        <v>7892.3</v>
      </c>
      <c r="K20" s="267"/>
    </row>
    <row r="21" spans="1:11" ht="13.5" thickBot="1" x14ac:dyDescent="0.25">
      <c r="A21" s="167">
        <v>2008</v>
      </c>
      <c r="B21" s="41">
        <v>3607.8</v>
      </c>
      <c r="C21" s="41">
        <v>87.6</v>
      </c>
      <c r="D21" s="41">
        <v>3396.4</v>
      </c>
      <c r="E21" s="41">
        <v>404.6</v>
      </c>
      <c r="F21" s="41">
        <v>184.7</v>
      </c>
      <c r="G21" s="41">
        <v>564.79999999999995</v>
      </c>
      <c r="H21" s="41">
        <v>4638.1000000000004</v>
      </c>
      <c r="I21" s="41">
        <v>159.6</v>
      </c>
      <c r="J21" s="41">
        <v>8405.5</v>
      </c>
      <c r="K21" s="267"/>
    </row>
    <row r="22" spans="1:11" ht="13.5" thickBot="1" x14ac:dyDescent="0.25">
      <c r="A22" s="167">
        <v>2009</v>
      </c>
      <c r="B22" s="41">
        <v>3564.1</v>
      </c>
      <c r="C22" s="41">
        <v>81.2</v>
      </c>
      <c r="D22" s="41">
        <v>3641.2</v>
      </c>
      <c r="E22" s="41">
        <v>392.1</v>
      </c>
      <c r="F22" s="41">
        <v>159</v>
      </c>
      <c r="G22" s="41">
        <v>232.9</v>
      </c>
      <c r="H22" s="41">
        <v>4506.5</v>
      </c>
      <c r="I22" s="41">
        <v>363.2</v>
      </c>
      <c r="J22" s="41">
        <v>8433.7999999999993</v>
      </c>
      <c r="K22" s="267"/>
    </row>
    <row r="23" spans="1:11" ht="13.5" thickBot="1" x14ac:dyDescent="0.25">
      <c r="A23" s="167">
        <v>2010</v>
      </c>
      <c r="B23" s="41">
        <v>3362.1</v>
      </c>
      <c r="C23" s="1045">
        <v>4811.3</v>
      </c>
      <c r="D23" s="1046"/>
      <c r="E23" s="1046"/>
      <c r="F23" s="1046"/>
      <c r="G23" s="1046"/>
      <c r="H23" s="1046"/>
      <c r="I23" s="1047"/>
      <c r="J23" s="41">
        <v>8173.3</v>
      </c>
      <c r="K23" s="267"/>
    </row>
    <row r="24" spans="1:11" ht="13.5" thickBot="1" x14ac:dyDescent="0.25">
      <c r="A24" s="167">
        <v>2011</v>
      </c>
      <c r="B24" s="41">
        <v>3478.3</v>
      </c>
      <c r="C24" s="1045">
        <v>5132.7</v>
      </c>
      <c r="D24" s="1046"/>
      <c r="E24" s="1046"/>
      <c r="F24" s="1046"/>
      <c r="G24" s="1046"/>
      <c r="H24" s="1046"/>
      <c r="I24" s="1047"/>
      <c r="J24" s="41">
        <v>8610.9</v>
      </c>
      <c r="K24" s="267"/>
    </row>
    <row r="25" spans="1:11" ht="13.5" thickBot="1" x14ac:dyDescent="0.25">
      <c r="A25" s="167">
        <v>2012</v>
      </c>
      <c r="B25" s="41">
        <v>3747.9</v>
      </c>
      <c r="C25" s="1045">
        <v>5208</v>
      </c>
      <c r="D25" s="1046"/>
      <c r="E25" s="1046"/>
      <c r="F25" s="1046"/>
      <c r="G25" s="1046"/>
      <c r="H25" s="1046"/>
      <c r="I25" s="1047"/>
      <c r="J25" s="41">
        <v>8955.9</v>
      </c>
      <c r="K25" s="267"/>
    </row>
    <row r="26" spans="1:11" ht="13.5" thickBot="1" x14ac:dyDescent="0.25">
      <c r="A26" s="167">
        <v>2013</v>
      </c>
      <c r="B26" s="41">
        <v>3807</v>
      </c>
      <c r="C26" s="1045">
        <v>5767.5</v>
      </c>
      <c r="D26" s="1046"/>
      <c r="E26" s="1046"/>
      <c r="F26" s="1046"/>
      <c r="G26" s="1046"/>
      <c r="H26" s="1046"/>
      <c r="I26" s="1047"/>
      <c r="J26" s="41" t="s">
        <v>898</v>
      </c>
      <c r="K26" s="267"/>
    </row>
    <row r="27" spans="1:11" ht="13.5" thickBot="1" x14ac:dyDescent="0.25">
      <c r="A27" s="167">
        <v>2014</v>
      </c>
      <c r="B27" s="185">
        <v>4221.2</v>
      </c>
      <c r="C27" s="979">
        <v>6508.4</v>
      </c>
      <c r="D27" s="1059"/>
      <c r="E27" s="1059"/>
      <c r="F27" s="1059"/>
      <c r="G27" s="1059"/>
      <c r="H27" s="1059"/>
      <c r="I27" s="980"/>
      <c r="J27" s="185">
        <v>10729.6</v>
      </c>
      <c r="K27" s="267"/>
    </row>
    <row r="28" spans="1:11" ht="13.5" thickBot="1" x14ac:dyDescent="0.25">
      <c r="A28" s="576">
        <v>2015</v>
      </c>
      <c r="B28" s="185">
        <v>4613.616</v>
      </c>
      <c r="C28" s="979">
        <v>7198.3010000000004</v>
      </c>
      <c r="D28" s="1059"/>
      <c r="E28" s="1059"/>
      <c r="F28" s="1059"/>
      <c r="G28" s="1059"/>
      <c r="H28" s="1059"/>
      <c r="I28" s="980"/>
      <c r="J28" s="185">
        <v>11811.916999999999</v>
      </c>
      <c r="K28" s="458"/>
    </row>
    <row r="29" spans="1:11" ht="13.5" thickBot="1" x14ac:dyDescent="0.25">
      <c r="A29" s="618">
        <v>2016</v>
      </c>
      <c r="B29" s="185">
        <v>4991.6869999999999</v>
      </c>
      <c r="C29" s="979">
        <v>7449.5280000000002</v>
      </c>
      <c r="D29" s="1059"/>
      <c r="E29" s="1059"/>
      <c r="F29" s="1059"/>
      <c r="G29" s="1059"/>
      <c r="H29" s="1059"/>
      <c r="I29" s="980"/>
      <c r="J29" s="185">
        <v>12491.215</v>
      </c>
      <c r="K29" s="458"/>
    </row>
    <row r="30" spans="1:11" ht="13.5" thickBot="1" x14ac:dyDescent="0.25">
      <c r="A30" s="653">
        <v>2017</v>
      </c>
      <c r="B30" s="185">
        <v>4932.3429999999998</v>
      </c>
      <c r="C30" s="979">
        <v>7933.96</v>
      </c>
      <c r="D30" s="1059"/>
      <c r="E30" s="1059"/>
      <c r="F30" s="1059"/>
      <c r="G30" s="1059"/>
      <c r="H30" s="1059"/>
      <c r="I30" s="980"/>
      <c r="J30" s="185">
        <v>12866.303</v>
      </c>
      <c r="K30" s="458"/>
    </row>
    <row r="31" spans="1:11" ht="13.5" thickBot="1" x14ac:dyDescent="0.25">
      <c r="A31" s="830" t="s">
        <v>2460</v>
      </c>
      <c r="B31" s="831"/>
      <c r="C31" s="831"/>
      <c r="D31" s="831"/>
      <c r="E31" s="831"/>
      <c r="F31" s="831"/>
      <c r="G31" s="831"/>
      <c r="H31" s="831"/>
      <c r="I31" s="831"/>
      <c r="J31" s="832"/>
      <c r="K31" s="267"/>
    </row>
    <row r="32" spans="1:11" ht="13.5" thickBot="1" x14ac:dyDescent="0.25">
      <c r="A32" s="167">
        <v>1994</v>
      </c>
      <c r="B32" s="27">
        <v>0.50900000000000001</v>
      </c>
      <c r="C32" s="27">
        <v>1E-3</v>
      </c>
      <c r="D32" s="27">
        <v>0.34699999999999998</v>
      </c>
      <c r="E32" s="27">
        <v>3.6999999999999998E-2</v>
      </c>
      <c r="F32" s="27">
        <v>8.0000000000000002E-3</v>
      </c>
      <c r="G32" s="27">
        <v>2.5000000000000001E-2</v>
      </c>
      <c r="H32" s="27">
        <v>0.41799999999999998</v>
      </c>
      <c r="I32" s="27">
        <v>7.1999999999999995E-2</v>
      </c>
      <c r="J32" s="27">
        <v>1</v>
      </c>
      <c r="K32" s="267"/>
    </row>
    <row r="33" spans="1:11" ht="13.5" thickBot="1" x14ac:dyDescent="0.25">
      <c r="A33" s="167">
        <v>1995</v>
      </c>
      <c r="B33" s="27">
        <v>0.49199999999999999</v>
      </c>
      <c r="C33" s="27">
        <v>1.4999999999999999E-2</v>
      </c>
      <c r="D33" s="27">
        <v>0.35499999999999998</v>
      </c>
      <c r="E33" s="27">
        <v>3.5000000000000003E-2</v>
      </c>
      <c r="F33" s="27">
        <v>8.9999999999999993E-3</v>
      </c>
      <c r="G33" s="27">
        <v>2.9000000000000001E-2</v>
      </c>
      <c r="H33" s="27">
        <v>0.44400000000000001</v>
      </c>
      <c r="I33" s="27">
        <v>6.4000000000000001E-2</v>
      </c>
      <c r="J33" s="27">
        <v>1</v>
      </c>
      <c r="K33" s="267"/>
    </row>
    <row r="34" spans="1:11" ht="13.5" thickBot="1" x14ac:dyDescent="0.25">
      <c r="A34" s="167">
        <v>1996</v>
      </c>
      <c r="B34" s="27">
        <v>0.46899999999999997</v>
      </c>
      <c r="C34" s="27">
        <v>8.9999999999999993E-3</v>
      </c>
      <c r="D34" s="27">
        <v>0.374</v>
      </c>
      <c r="E34" s="27">
        <v>0.06</v>
      </c>
      <c r="F34" s="27">
        <v>1.2999999999999999E-2</v>
      </c>
      <c r="G34" s="27">
        <v>2.9000000000000001E-2</v>
      </c>
      <c r="H34" s="27">
        <v>0.48499999999999999</v>
      </c>
      <c r="I34" s="27">
        <v>4.5999999999999999E-2</v>
      </c>
      <c r="J34" s="27">
        <v>1</v>
      </c>
      <c r="K34" s="267"/>
    </row>
    <row r="35" spans="1:11" ht="13.5" thickBot="1" x14ac:dyDescent="0.25">
      <c r="A35" s="167">
        <v>1997</v>
      </c>
      <c r="B35" s="27">
        <v>0.433</v>
      </c>
      <c r="C35" s="27">
        <v>1.7999999999999999E-2</v>
      </c>
      <c r="D35" s="27">
        <v>0.40899999999999997</v>
      </c>
      <c r="E35" s="27">
        <v>0.03</v>
      </c>
      <c r="F35" s="27">
        <v>1.6E-2</v>
      </c>
      <c r="G35" s="27">
        <v>3.5999999999999997E-2</v>
      </c>
      <c r="H35" s="27">
        <v>0.50800000000000001</v>
      </c>
      <c r="I35" s="27">
        <v>5.8999999999999997E-2</v>
      </c>
      <c r="J35" s="27">
        <v>1</v>
      </c>
      <c r="K35" s="267"/>
    </row>
    <row r="36" spans="1:11" ht="13.5" thickBot="1" x14ac:dyDescent="0.25">
      <c r="A36" s="167">
        <v>1998</v>
      </c>
      <c r="B36" s="27">
        <v>0.435</v>
      </c>
      <c r="C36" s="27">
        <v>5.1999999999999998E-2</v>
      </c>
      <c r="D36" s="27">
        <v>0.36799999999999999</v>
      </c>
      <c r="E36" s="27">
        <v>2.5000000000000001E-2</v>
      </c>
      <c r="F36" s="27">
        <v>1.4999999999999999E-2</v>
      </c>
      <c r="G36" s="27">
        <v>5.1999999999999998E-2</v>
      </c>
      <c r="H36" s="27">
        <v>0.51200000000000001</v>
      </c>
      <c r="I36" s="27">
        <v>5.2999999999999999E-2</v>
      </c>
      <c r="J36" s="27">
        <v>1</v>
      </c>
      <c r="K36" s="267"/>
    </row>
    <row r="37" spans="1:11" ht="13.5" thickBot="1" x14ac:dyDescent="0.25">
      <c r="A37" s="167">
        <v>1999</v>
      </c>
      <c r="B37" s="27">
        <v>0.42599999999999999</v>
      </c>
      <c r="C37" s="27">
        <v>7.0000000000000001E-3</v>
      </c>
      <c r="D37" s="27">
        <v>0.372</v>
      </c>
      <c r="E37" s="27">
        <v>5.6000000000000001E-2</v>
      </c>
      <c r="F37" s="27">
        <v>1.6E-2</v>
      </c>
      <c r="G37" s="27">
        <v>5.8999999999999997E-2</v>
      </c>
      <c r="H37" s="27">
        <v>0.51</v>
      </c>
      <c r="I37" s="27">
        <v>6.4000000000000001E-2</v>
      </c>
      <c r="J37" s="27">
        <v>1</v>
      </c>
      <c r="K37" s="267"/>
    </row>
    <row r="38" spans="1:11" ht="13.5" thickBot="1" x14ac:dyDescent="0.25">
      <c r="A38" s="167">
        <v>2000</v>
      </c>
      <c r="B38" s="27">
        <v>0.38</v>
      </c>
      <c r="C38" s="27">
        <v>8.9999999999999993E-3</v>
      </c>
      <c r="D38" s="27">
        <v>0.45400000000000001</v>
      </c>
      <c r="E38" s="27">
        <v>4.8000000000000001E-2</v>
      </c>
      <c r="F38" s="27">
        <v>2.1999999999999999E-2</v>
      </c>
      <c r="G38" s="27">
        <v>4.8000000000000001E-2</v>
      </c>
      <c r="H38" s="27">
        <v>0.58099999999999996</v>
      </c>
      <c r="I38" s="27">
        <v>0.04</v>
      </c>
      <c r="J38" s="27">
        <v>1</v>
      </c>
      <c r="K38" s="267"/>
    </row>
    <row r="39" spans="1:11" ht="13.5" thickBot="1" x14ac:dyDescent="0.25">
      <c r="A39" s="167">
        <v>2001</v>
      </c>
      <c r="B39" s="27">
        <v>0.39300000000000002</v>
      </c>
      <c r="C39" s="27">
        <v>1.7000000000000001E-2</v>
      </c>
      <c r="D39" s="27">
        <v>0.42499999999999999</v>
      </c>
      <c r="E39" s="27">
        <v>4.1000000000000002E-2</v>
      </c>
      <c r="F39" s="27">
        <v>0.02</v>
      </c>
      <c r="G39" s="27">
        <v>6.3E-2</v>
      </c>
      <c r="H39" s="27">
        <v>0.56499999999999995</v>
      </c>
      <c r="I39" s="27">
        <v>4.2000000000000003E-2</v>
      </c>
      <c r="J39" s="27">
        <v>1</v>
      </c>
      <c r="K39" s="267"/>
    </row>
    <row r="40" spans="1:11" ht="13.5" thickBot="1" x14ac:dyDescent="0.25">
      <c r="A40" s="167">
        <v>2002</v>
      </c>
      <c r="B40" s="27">
        <v>0.38200000000000001</v>
      </c>
      <c r="C40" s="27">
        <v>0.02</v>
      </c>
      <c r="D40" s="27">
        <v>0.38900000000000001</v>
      </c>
      <c r="E40" s="27">
        <v>6.2E-2</v>
      </c>
      <c r="F40" s="27">
        <v>2.1999999999999999E-2</v>
      </c>
      <c r="G40" s="27">
        <v>6.6000000000000003E-2</v>
      </c>
      <c r="H40" s="27">
        <v>0.55800000000000005</v>
      </c>
      <c r="I40" s="27">
        <v>0.06</v>
      </c>
      <c r="J40" s="27">
        <v>1</v>
      </c>
      <c r="K40" s="267"/>
    </row>
    <row r="41" spans="1:11" ht="13.5" thickBot="1" x14ac:dyDescent="0.25">
      <c r="A41" s="167">
        <v>2003</v>
      </c>
      <c r="B41" s="27">
        <v>0.41099999999999998</v>
      </c>
      <c r="C41" s="27">
        <v>1.9E-2</v>
      </c>
      <c r="D41" s="27">
        <v>0.36499999999999999</v>
      </c>
      <c r="E41" s="27">
        <v>4.4999999999999998E-2</v>
      </c>
      <c r="F41" s="27">
        <v>2.1999999999999999E-2</v>
      </c>
      <c r="G41" s="27">
        <v>6.0999999999999999E-2</v>
      </c>
      <c r="H41" s="27">
        <v>0.51200000000000001</v>
      </c>
      <c r="I41" s="27">
        <v>7.8E-2</v>
      </c>
      <c r="J41" s="27">
        <v>1</v>
      </c>
      <c r="K41" s="267"/>
    </row>
    <row r="42" spans="1:11" ht="13.5" thickBot="1" x14ac:dyDescent="0.25">
      <c r="A42" s="167">
        <v>2004</v>
      </c>
      <c r="B42" s="27">
        <v>0.39</v>
      </c>
      <c r="C42" s="27">
        <v>1.7000000000000001E-2</v>
      </c>
      <c r="D42" s="27">
        <v>0.35299999999999998</v>
      </c>
      <c r="E42" s="27">
        <v>3.6999999999999998E-2</v>
      </c>
      <c r="F42" s="27">
        <v>2.5000000000000001E-2</v>
      </c>
      <c r="G42" s="27">
        <v>9.4E-2</v>
      </c>
      <c r="H42" s="27">
        <v>0.52500000000000002</v>
      </c>
      <c r="I42" s="27">
        <v>8.5000000000000006E-2</v>
      </c>
      <c r="J42" s="27">
        <v>1</v>
      </c>
      <c r="K42" s="267"/>
    </row>
    <row r="43" spans="1:11" ht="13.5" thickBot="1" x14ac:dyDescent="0.25">
      <c r="A43" s="167">
        <v>2005</v>
      </c>
      <c r="B43" s="27">
        <v>0.39800000000000002</v>
      </c>
      <c r="C43" s="27">
        <v>1.2E-2</v>
      </c>
      <c r="D43" s="27">
        <v>0.34100000000000003</v>
      </c>
      <c r="E43" s="27">
        <v>3.4000000000000002E-2</v>
      </c>
      <c r="F43" s="27">
        <v>2.5999999999999999E-2</v>
      </c>
      <c r="G43" s="27">
        <v>0.11899999999999999</v>
      </c>
      <c r="H43" s="27">
        <v>0.53100000000000003</v>
      </c>
      <c r="I43" s="27">
        <v>7.0000000000000007E-2</v>
      </c>
      <c r="J43" s="27">
        <v>1</v>
      </c>
      <c r="K43" s="267"/>
    </row>
    <row r="44" spans="1:11" ht="13.5" thickBot="1" x14ac:dyDescent="0.25">
      <c r="A44" s="167">
        <v>2006</v>
      </c>
      <c r="B44" s="27">
        <v>0.39600000000000002</v>
      </c>
      <c r="C44" s="27">
        <v>0.01</v>
      </c>
      <c r="D44" s="27">
        <v>0.36399999999999999</v>
      </c>
      <c r="E44" s="27">
        <v>3.3000000000000002E-2</v>
      </c>
      <c r="F44" s="27">
        <v>2.1000000000000001E-2</v>
      </c>
      <c r="G44" s="27">
        <v>0.13400000000000001</v>
      </c>
      <c r="H44" s="27">
        <v>0.56200000000000006</v>
      </c>
      <c r="I44" s="27">
        <v>4.2000000000000003E-2</v>
      </c>
      <c r="J44" s="27">
        <v>1</v>
      </c>
      <c r="K44" s="267"/>
    </row>
    <row r="45" spans="1:11" ht="13.5" thickBot="1" x14ac:dyDescent="0.25">
      <c r="A45" s="167">
        <v>2007</v>
      </c>
      <c r="B45" s="27">
        <v>0.39900000000000002</v>
      </c>
      <c r="C45" s="27">
        <v>8.9999999999999993E-3</v>
      </c>
      <c r="D45" s="27">
        <v>0.38400000000000001</v>
      </c>
      <c r="E45" s="27">
        <v>4.3999999999999997E-2</v>
      </c>
      <c r="F45" s="27">
        <v>1.7999999999999999E-2</v>
      </c>
      <c r="G45" s="27">
        <v>0.129</v>
      </c>
      <c r="H45" s="27">
        <v>0.58399999999999996</v>
      </c>
      <c r="I45" s="27">
        <v>1.7000000000000001E-2</v>
      </c>
      <c r="J45" s="27">
        <v>1</v>
      </c>
      <c r="K45" s="267"/>
    </row>
    <row r="46" spans="1:11" ht="13.5" thickBot="1" x14ac:dyDescent="0.25">
      <c r="A46" s="167">
        <v>2008</v>
      </c>
      <c r="B46" s="27">
        <v>0.42899999999999999</v>
      </c>
      <c r="C46" s="27">
        <v>0.01</v>
      </c>
      <c r="D46" s="27">
        <v>0.40400000000000003</v>
      </c>
      <c r="E46" s="27">
        <v>4.8000000000000001E-2</v>
      </c>
      <c r="F46" s="27">
        <v>2.1999999999999999E-2</v>
      </c>
      <c r="G46" s="27">
        <v>6.7000000000000004E-2</v>
      </c>
      <c r="H46" s="27">
        <v>0.55200000000000005</v>
      </c>
      <c r="I46" s="27">
        <v>1.9E-2</v>
      </c>
      <c r="J46" s="27">
        <v>1</v>
      </c>
      <c r="K46" s="267"/>
    </row>
    <row r="47" spans="1:11" ht="13.5" thickBot="1" x14ac:dyDescent="0.25">
      <c r="A47" s="167">
        <v>2009</v>
      </c>
      <c r="B47" s="27">
        <v>0.42299999999999999</v>
      </c>
      <c r="C47" s="27">
        <v>0.01</v>
      </c>
      <c r="D47" s="27">
        <v>0.432</v>
      </c>
      <c r="E47" s="27">
        <v>4.5999999999999999E-2</v>
      </c>
      <c r="F47" s="27">
        <v>1.9E-2</v>
      </c>
      <c r="G47" s="27">
        <v>2.8000000000000001E-2</v>
      </c>
      <c r="H47" s="27">
        <v>0.53400000000000003</v>
      </c>
      <c r="I47" s="27">
        <v>4.2999999999999997E-2</v>
      </c>
      <c r="J47" s="27">
        <v>1</v>
      </c>
      <c r="K47" s="267"/>
    </row>
    <row r="48" spans="1:11" ht="13.5" thickBot="1" x14ac:dyDescent="0.25">
      <c r="A48" s="167">
        <v>2010</v>
      </c>
      <c r="B48" s="27">
        <v>0.41099999999999998</v>
      </c>
      <c r="C48" s="870">
        <v>0.58899999999999997</v>
      </c>
      <c r="D48" s="871"/>
      <c r="E48" s="871"/>
      <c r="F48" s="871"/>
      <c r="G48" s="871"/>
      <c r="H48" s="871"/>
      <c r="I48" s="872"/>
      <c r="J48" s="27">
        <v>1</v>
      </c>
      <c r="K48" s="267"/>
    </row>
    <row r="49" spans="1:11" ht="13.5" thickBot="1" x14ac:dyDescent="0.25">
      <c r="A49" s="167">
        <v>2011</v>
      </c>
      <c r="B49" s="27">
        <v>0.40400000000000003</v>
      </c>
      <c r="C49" s="870">
        <v>0.59599999999999997</v>
      </c>
      <c r="D49" s="871"/>
      <c r="E49" s="871"/>
      <c r="F49" s="871"/>
      <c r="G49" s="871"/>
      <c r="H49" s="871"/>
      <c r="I49" s="872"/>
      <c r="J49" s="27">
        <v>1</v>
      </c>
      <c r="K49" s="267"/>
    </row>
    <row r="50" spans="1:11" ht="13.5" thickBot="1" x14ac:dyDescent="0.25">
      <c r="A50" s="167">
        <v>2012</v>
      </c>
      <c r="B50" s="27">
        <v>0.41799999999999998</v>
      </c>
      <c r="C50" s="870">
        <v>0.58199999999999996</v>
      </c>
      <c r="D50" s="871"/>
      <c r="E50" s="871"/>
      <c r="F50" s="871"/>
      <c r="G50" s="871"/>
      <c r="H50" s="871"/>
      <c r="I50" s="872"/>
      <c r="J50" s="27">
        <v>1</v>
      </c>
      <c r="K50" s="267"/>
    </row>
    <row r="51" spans="1:11" ht="13.5" thickBot="1" x14ac:dyDescent="0.25">
      <c r="A51" s="167">
        <v>2013</v>
      </c>
      <c r="B51" s="27">
        <v>0.39800000000000002</v>
      </c>
      <c r="C51" s="870">
        <v>0.60199999999999998</v>
      </c>
      <c r="D51" s="871"/>
      <c r="E51" s="871"/>
      <c r="F51" s="871"/>
      <c r="G51" s="871"/>
      <c r="H51" s="871"/>
      <c r="I51" s="872"/>
      <c r="J51" s="27">
        <v>1</v>
      </c>
      <c r="K51" s="267"/>
    </row>
    <row r="52" spans="1:11" ht="13.5" thickBot="1" x14ac:dyDescent="0.25">
      <c r="A52" s="167">
        <v>2014</v>
      </c>
      <c r="B52" s="174">
        <v>0.39300000000000002</v>
      </c>
      <c r="C52" s="1060">
        <v>0.60699999999999998</v>
      </c>
      <c r="D52" s="1061"/>
      <c r="E52" s="1061"/>
      <c r="F52" s="1061"/>
      <c r="G52" s="1061"/>
      <c r="H52" s="1061"/>
      <c r="I52" s="1062"/>
      <c r="J52" s="174">
        <v>1</v>
      </c>
      <c r="K52" s="267"/>
    </row>
    <row r="53" spans="1:11" ht="13.5" thickBot="1" x14ac:dyDescent="0.25">
      <c r="A53" s="576">
        <v>2015</v>
      </c>
      <c r="B53" s="174">
        <v>0.39058994403702635</v>
      </c>
      <c r="C53" s="1060">
        <v>0.60941005596297371</v>
      </c>
      <c r="D53" s="1061"/>
      <c r="E53" s="1061"/>
      <c r="F53" s="1061"/>
      <c r="G53" s="1061"/>
      <c r="H53" s="1061"/>
      <c r="I53" s="1062"/>
      <c r="J53" s="174">
        <v>1</v>
      </c>
      <c r="K53" s="458"/>
    </row>
    <row r="54" spans="1:11" ht="13.5" thickBot="1" x14ac:dyDescent="0.25">
      <c r="A54" s="618">
        <v>2016</v>
      </c>
      <c r="B54" s="174">
        <v>0.39961580999126184</v>
      </c>
      <c r="C54" s="1060">
        <v>0.59638137683163728</v>
      </c>
      <c r="D54" s="1061"/>
      <c r="E54" s="1061"/>
      <c r="F54" s="1061"/>
      <c r="G54" s="1061"/>
      <c r="H54" s="1061"/>
      <c r="I54" s="1062"/>
      <c r="J54" s="174">
        <v>1</v>
      </c>
      <c r="K54" s="458"/>
    </row>
    <row r="55" spans="1:11" ht="13.5" thickBot="1" x14ac:dyDescent="0.25">
      <c r="A55" s="653">
        <v>2017</v>
      </c>
      <c r="B55" s="174">
        <v>0.38335355540748572</v>
      </c>
      <c r="C55" s="1060">
        <v>0.61664644459251405</v>
      </c>
      <c r="D55" s="1061"/>
      <c r="E55" s="1061"/>
      <c r="F55" s="1061"/>
      <c r="G55" s="1061"/>
      <c r="H55" s="1061"/>
      <c r="I55" s="1062"/>
      <c r="J55" s="174">
        <v>1</v>
      </c>
      <c r="K55" s="458"/>
    </row>
    <row r="56" spans="1:11" x14ac:dyDescent="0.2">
      <c r="A56" s="186" t="s">
        <v>850</v>
      </c>
    </row>
    <row r="57" spans="1:11" x14ac:dyDescent="0.2">
      <c r="A57" s="186" t="s">
        <v>899</v>
      </c>
    </row>
    <row r="58" spans="1:11" x14ac:dyDescent="0.2">
      <c r="A58" s="461" t="s">
        <v>22</v>
      </c>
    </row>
  </sheetData>
  <mergeCells count="26">
    <mergeCell ref="A6:J6"/>
    <mergeCell ref="C23:I23"/>
    <mergeCell ref="C24:I24"/>
    <mergeCell ref="C25:I25"/>
    <mergeCell ref="C50:I50"/>
    <mergeCell ref="A1:J1"/>
    <mergeCell ref="A2:J2"/>
    <mergeCell ref="A3:J3"/>
    <mergeCell ref="A4:A5"/>
    <mergeCell ref="B4:B5"/>
    <mergeCell ref="C4:H4"/>
    <mergeCell ref="I4:I5"/>
    <mergeCell ref="J4:J5"/>
    <mergeCell ref="C55:I55"/>
    <mergeCell ref="C54:I54"/>
    <mergeCell ref="C26:I26"/>
    <mergeCell ref="C28:I28"/>
    <mergeCell ref="A31:J31"/>
    <mergeCell ref="C48:I48"/>
    <mergeCell ref="C49:I49"/>
    <mergeCell ref="C27:I27"/>
    <mergeCell ref="C29:I29"/>
    <mergeCell ref="C51:I51"/>
    <mergeCell ref="C53:I53"/>
    <mergeCell ref="C52:I52"/>
    <mergeCell ref="C30:I30"/>
  </mergeCells>
  <hyperlinks>
    <hyperlink ref="L3" location="TOC!A1" display="RETURN TO TABLE OF CONTENTS" xr:uid="{00000000-0004-0000-5B00-000000000000}"/>
  </hyperlinks>
  <pageMargins left="0.7" right="0.7" top="0.75" bottom="0.75" header="0.3" footer="0.3"/>
  <pageSetup orientation="portrait" verticalDpi="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L58"/>
  <sheetViews>
    <sheetView workbookViewId="0">
      <pane ySplit="5" topLeftCell="A6" activePane="bottomLeft" state="frozen"/>
      <selection activeCell="W6" sqref="W6"/>
      <selection pane="bottomLeft" activeCell="F58" sqref="F58"/>
    </sheetView>
  </sheetViews>
  <sheetFormatPr defaultRowHeight="12.75" x14ac:dyDescent="0.2"/>
  <cols>
    <col min="3" max="10" width="10.5703125" customWidth="1"/>
  </cols>
  <sheetData>
    <row r="1" spans="1:12" x14ac:dyDescent="0.2">
      <c r="A1" s="833" t="s">
        <v>2453</v>
      </c>
      <c r="B1" s="833"/>
      <c r="C1" s="833"/>
      <c r="D1" s="833"/>
      <c r="E1" s="833"/>
      <c r="F1" s="833"/>
      <c r="G1" s="833"/>
      <c r="H1" s="833"/>
      <c r="I1" s="833"/>
      <c r="J1" s="833"/>
      <c r="K1" s="267"/>
    </row>
    <row r="2" spans="1:12" ht="13.5" thickBot="1" x14ac:dyDescent="0.25">
      <c r="A2" s="957" t="s">
        <v>2305</v>
      </c>
      <c r="B2" s="957"/>
      <c r="C2" s="957"/>
      <c r="D2" s="957"/>
      <c r="E2" s="957"/>
      <c r="F2" s="957"/>
      <c r="G2" s="957"/>
      <c r="H2" s="957"/>
      <c r="I2" s="957"/>
      <c r="J2" s="957"/>
      <c r="K2" s="267"/>
    </row>
    <row r="3" spans="1:12" ht="34.5" thickBot="1" x14ac:dyDescent="0.25">
      <c r="A3" s="1050" t="s">
        <v>2461</v>
      </c>
      <c r="B3" s="1051"/>
      <c r="C3" s="1051"/>
      <c r="D3" s="1051"/>
      <c r="E3" s="1051"/>
      <c r="F3" s="1051"/>
      <c r="G3" s="1051"/>
      <c r="H3" s="1051"/>
      <c r="I3" s="1051"/>
      <c r="J3" s="1063"/>
      <c r="K3" s="267"/>
      <c r="L3" s="551" t="s">
        <v>2837</v>
      </c>
    </row>
    <row r="4" spans="1:12" ht="13.5" thickBot="1" x14ac:dyDescent="0.25">
      <c r="A4" s="818" t="s">
        <v>3</v>
      </c>
      <c r="B4" s="818" t="s">
        <v>846</v>
      </c>
      <c r="C4" s="1053" t="s">
        <v>841</v>
      </c>
      <c r="D4" s="1054"/>
      <c r="E4" s="1054"/>
      <c r="F4" s="1054"/>
      <c r="G4" s="1054"/>
      <c r="H4" s="1064"/>
      <c r="I4" s="818" t="s">
        <v>847</v>
      </c>
      <c r="J4" s="818" t="s">
        <v>107</v>
      </c>
      <c r="K4" s="267"/>
    </row>
    <row r="5" spans="1:12" ht="13.5" thickBot="1" x14ac:dyDescent="0.25">
      <c r="A5" s="819"/>
      <c r="B5" s="819"/>
      <c r="C5" s="178" t="s">
        <v>843</v>
      </c>
      <c r="D5" s="178" t="s">
        <v>844</v>
      </c>
      <c r="E5" s="178" t="s">
        <v>845</v>
      </c>
      <c r="F5" s="178" t="s">
        <v>201</v>
      </c>
      <c r="G5" s="178" t="s">
        <v>203</v>
      </c>
      <c r="H5" s="178" t="s">
        <v>107</v>
      </c>
      <c r="I5" s="819"/>
      <c r="J5" s="819"/>
      <c r="K5" s="267"/>
    </row>
    <row r="6" spans="1:12" ht="13.5" thickBot="1" x14ac:dyDescent="0.25">
      <c r="A6" s="830" t="s">
        <v>2462</v>
      </c>
      <c r="B6" s="831"/>
      <c r="C6" s="831"/>
      <c r="D6" s="831"/>
      <c r="E6" s="831"/>
      <c r="F6" s="831"/>
      <c r="G6" s="831"/>
      <c r="H6" s="831"/>
      <c r="I6" s="831"/>
      <c r="J6" s="832"/>
      <c r="K6" s="267"/>
    </row>
    <row r="7" spans="1:12" ht="13.5" thickBot="1" x14ac:dyDescent="0.25">
      <c r="A7" s="167">
        <v>1994</v>
      </c>
      <c r="B7" s="41">
        <v>1684.3</v>
      </c>
      <c r="C7" s="41">
        <v>270</v>
      </c>
      <c r="D7" s="41">
        <v>325.5</v>
      </c>
      <c r="E7" s="41">
        <v>20.100000000000001</v>
      </c>
      <c r="F7" s="41">
        <v>356.9</v>
      </c>
      <c r="G7" s="41">
        <v>422.8</v>
      </c>
      <c r="H7" s="41">
        <v>1395.3</v>
      </c>
      <c r="I7" s="41">
        <v>547.1</v>
      </c>
      <c r="J7" s="41">
        <v>3626.7</v>
      </c>
      <c r="K7" s="267"/>
    </row>
    <row r="8" spans="1:12" ht="13.5" thickBot="1" x14ac:dyDescent="0.25">
      <c r="A8" s="167">
        <v>1995</v>
      </c>
      <c r="B8" s="41">
        <v>1617.1</v>
      </c>
      <c r="C8" s="41">
        <v>55.2</v>
      </c>
      <c r="D8" s="41">
        <v>1316.3</v>
      </c>
      <c r="E8" s="41">
        <v>131.6</v>
      </c>
      <c r="F8" s="41">
        <v>35</v>
      </c>
      <c r="G8" s="41">
        <v>107</v>
      </c>
      <c r="H8" s="41">
        <v>1645</v>
      </c>
      <c r="I8" s="41">
        <v>336.6</v>
      </c>
      <c r="J8" s="41">
        <v>3598.7</v>
      </c>
      <c r="K8" s="267"/>
    </row>
    <row r="9" spans="1:12" ht="13.5" thickBot="1" x14ac:dyDescent="0.25">
      <c r="A9" s="167">
        <v>1996</v>
      </c>
      <c r="B9" s="41">
        <v>1633.9</v>
      </c>
      <c r="C9" s="41">
        <v>181.1</v>
      </c>
      <c r="D9" s="41">
        <v>388.8</v>
      </c>
      <c r="E9" s="41">
        <v>20.100000000000001</v>
      </c>
      <c r="F9" s="41">
        <v>407</v>
      </c>
      <c r="G9" s="41">
        <v>524.1</v>
      </c>
      <c r="H9" s="41">
        <v>1521.1</v>
      </c>
      <c r="I9" s="41">
        <v>633.6</v>
      </c>
      <c r="J9" s="41">
        <v>3788.6</v>
      </c>
      <c r="K9" s="267"/>
    </row>
    <row r="10" spans="1:12" ht="13.5" thickBot="1" x14ac:dyDescent="0.25">
      <c r="A10" s="167">
        <v>1997</v>
      </c>
      <c r="B10" s="41">
        <v>1644.3</v>
      </c>
      <c r="C10" s="41">
        <v>123.4</v>
      </c>
      <c r="D10" s="41">
        <v>376.2</v>
      </c>
      <c r="E10" s="41">
        <v>23.7</v>
      </c>
      <c r="F10" s="41">
        <v>311.7</v>
      </c>
      <c r="G10" s="41">
        <v>534.5</v>
      </c>
      <c r="H10" s="41">
        <v>1369.5</v>
      </c>
      <c r="I10" s="41">
        <v>647.6</v>
      </c>
      <c r="J10" s="41">
        <v>3661.4</v>
      </c>
      <c r="K10" s="267"/>
    </row>
    <row r="11" spans="1:12" ht="13.5" thickBot="1" x14ac:dyDescent="0.25">
      <c r="A11" s="167">
        <v>1998</v>
      </c>
      <c r="B11" s="41">
        <v>1657</v>
      </c>
      <c r="C11" s="41">
        <v>128.1</v>
      </c>
      <c r="D11" s="41">
        <v>359.9</v>
      </c>
      <c r="E11" s="41">
        <v>32</v>
      </c>
      <c r="F11" s="41">
        <v>361.6</v>
      </c>
      <c r="G11" s="41">
        <v>576.1</v>
      </c>
      <c r="H11" s="41">
        <v>1457.6</v>
      </c>
      <c r="I11" s="41">
        <v>704.6</v>
      </c>
      <c r="J11" s="41">
        <v>3819.2</v>
      </c>
      <c r="K11" s="267"/>
    </row>
    <row r="12" spans="1:12" ht="13.5" thickBot="1" x14ac:dyDescent="0.25">
      <c r="A12" s="167">
        <v>1999</v>
      </c>
      <c r="B12" s="41">
        <v>1830.2</v>
      </c>
      <c r="C12" s="41">
        <v>161.4</v>
      </c>
      <c r="D12" s="41">
        <v>473.8</v>
      </c>
      <c r="E12" s="41">
        <v>37.1</v>
      </c>
      <c r="F12" s="41">
        <v>381.4</v>
      </c>
      <c r="G12" s="41">
        <v>693.4</v>
      </c>
      <c r="H12" s="41">
        <v>1747.1</v>
      </c>
      <c r="I12" s="41">
        <v>774</v>
      </c>
      <c r="J12" s="41">
        <v>4351.3</v>
      </c>
      <c r="K12" s="267"/>
    </row>
    <row r="13" spans="1:12" ht="13.5" thickBot="1" x14ac:dyDescent="0.25">
      <c r="A13" s="167">
        <v>2000</v>
      </c>
      <c r="B13" s="41">
        <v>1908.7</v>
      </c>
      <c r="C13" s="41">
        <v>151.6</v>
      </c>
      <c r="D13" s="41">
        <v>483.4</v>
      </c>
      <c r="E13" s="41">
        <v>45.3</v>
      </c>
      <c r="F13" s="41">
        <v>344.7</v>
      </c>
      <c r="G13" s="41">
        <v>568.20000000000005</v>
      </c>
      <c r="H13" s="41">
        <v>1593.2</v>
      </c>
      <c r="I13" s="41">
        <v>943.4</v>
      </c>
      <c r="J13" s="41">
        <v>4445.3</v>
      </c>
      <c r="K13" s="267"/>
    </row>
    <row r="14" spans="1:12" ht="13.5" thickBot="1" x14ac:dyDescent="0.25">
      <c r="A14" s="167">
        <v>2001</v>
      </c>
      <c r="B14" s="41">
        <v>1608.4</v>
      </c>
      <c r="C14" s="41">
        <v>261.39999999999998</v>
      </c>
      <c r="D14" s="41">
        <v>1153.9000000000001</v>
      </c>
      <c r="E14" s="41">
        <v>15.1</v>
      </c>
      <c r="F14" s="41">
        <v>394.2</v>
      </c>
      <c r="G14" s="41">
        <v>687.1</v>
      </c>
      <c r="H14" s="41">
        <v>2511.6999999999998</v>
      </c>
      <c r="I14" s="41">
        <v>1007.1</v>
      </c>
      <c r="J14" s="41">
        <v>5127.2</v>
      </c>
      <c r="K14" s="267"/>
    </row>
    <row r="15" spans="1:12" ht="13.5" thickBot="1" x14ac:dyDescent="0.25">
      <c r="A15" s="167">
        <v>2002</v>
      </c>
      <c r="B15" s="41">
        <v>4379.6000000000004</v>
      </c>
      <c r="C15" s="41">
        <v>228.8</v>
      </c>
      <c r="D15" s="41">
        <v>1919.5</v>
      </c>
      <c r="E15" s="41">
        <v>2.4</v>
      </c>
      <c r="F15" s="41">
        <v>546.1</v>
      </c>
      <c r="G15" s="41">
        <v>781.3</v>
      </c>
      <c r="H15" s="41">
        <v>3478.1</v>
      </c>
      <c r="I15" s="41">
        <v>-1431.5</v>
      </c>
      <c r="J15" s="41">
        <v>6426.2</v>
      </c>
      <c r="K15" s="267"/>
    </row>
    <row r="16" spans="1:12" ht="13.5" thickBot="1" x14ac:dyDescent="0.25">
      <c r="A16" s="167">
        <v>2003</v>
      </c>
      <c r="B16" s="41">
        <v>1670.5</v>
      </c>
      <c r="C16" s="41">
        <v>141.80000000000001</v>
      </c>
      <c r="D16" s="41">
        <v>1835.3</v>
      </c>
      <c r="E16" s="41">
        <v>0.3</v>
      </c>
      <c r="F16" s="41">
        <v>397.4</v>
      </c>
      <c r="G16" s="41">
        <v>1007.7</v>
      </c>
      <c r="H16" s="41">
        <v>3382.6</v>
      </c>
      <c r="I16" s="41">
        <v>989.6</v>
      </c>
      <c r="J16" s="41">
        <v>6042.7</v>
      </c>
      <c r="K16" s="267"/>
    </row>
    <row r="17" spans="1:11" ht="13.5" thickBot="1" x14ac:dyDescent="0.25">
      <c r="A17" s="167">
        <v>2004</v>
      </c>
      <c r="B17" s="41">
        <v>1657.9</v>
      </c>
      <c r="C17" s="41">
        <v>168.6</v>
      </c>
      <c r="D17" s="41">
        <v>1927.9</v>
      </c>
      <c r="E17" s="41">
        <v>0</v>
      </c>
      <c r="F17" s="41">
        <v>433.2</v>
      </c>
      <c r="G17" s="41">
        <v>899.3</v>
      </c>
      <c r="H17" s="41">
        <v>3429</v>
      </c>
      <c r="I17" s="41">
        <v>949.2</v>
      </c>
      <c r="J17" s="41">
        <v>6036.1</v>
      </c>
      <c r="K17" s="267"/>
    </row>
    <row r="18" spans="1:11" ht="13.5" thickBot="1" x14ac:dyDescent="0.25">
      <c r="A18" s="167">
        <v>2005</v>
      </c>
      <c r="B18" s="41">
        <v>1899.7</v>
      </c>
      <c r="C18" s="41">
        <v>275.3</v>
      </c>
      <c r="D18" s="41">
        <v>2209.9</v>
      </c>
      <c r="E18" s="41">
        <v>0</v>
      </c>
      <c r="F18" s="41">
        <v>382.5</v>
      </c>
      <c r="G18" s="41">
        <v>903.6</v>
      </c>
      <c r="H18" s="41">
        <v>3771.3</v>
      </c>
      <c r="I18" s="41">
        <v>1032</v>
      </c>
      <c r="J18" s="41">
        <v>6703</v>
      </c>
      <c r="K18" s="267"/>
    </row>
    <row r="19" spans="1:11" ht="13.5" thickBot="1" x14ac:dyDescent="0.25">
      <c r="A19" s="167">
        <v>2006</v>
      </c>
      <c r="B19" s="41">
        <v>1923.3</v>
      </c>
      <c r="C19" s="41">
        <v>191.2</v>
      </c>
      <c r="D19" s="41">
        <v>2228.6999999999998</v>
      </c>
      <c r="E19" s="41">
        <v>0</v>
      </c>
      <c r="F19" s="41">
        <v>350.5</v>
      </c>
      <c r="G19" s="41">
        <v>1165.3</v>
      </c>
      <c r="H19" s="41">
        <v>3935.8</v>
      </c>
      <c r="I19" s="41">
        <v>1013.3</v>
      </c>
      <c r="J19" s="41">
        <v>6872.4</v>
      </c>
      <c r="K19" s="267"/>
    </row>
    <row r="20" spans="1:11" ht="13.5" thickBot="1" x14ac:dyDescent="0.25">
      <c r="A20" s="167">
        <v>2007</v>
      </c>
      <c r="B20" s="41">
        <v>2172.6</v>
      </c>
      <c r="C20" s="41">
        <v>696</v>
      </c>
      <c r="D20" s="41">
        <v>2502.6999999999998</v>
      </c>
      <c r="E20" s="41">
        <v>0</v>
      </c>
      <c r="F20" s="41">
        <v>605.4</v>
      </c>
      <c r="G20" s="41">
        <v>1048.7</v>
      </c>
      <c r="H20" s="41">
        <v>4852.8</v>
      </c>
      <c r="I20" s="41">
        <v>913</v>
      </c>
      <c r="J20" s="41">
        <v>7938.4</v>
      </c>
      <c r="K20" s="267"/>
    </row>
    <row r="21" spans="1:11" ht="13.5" thickBot="1" x14ac:dyDescent="0.25">
      <c r="A21" s="167">
        <v>2008</v>
      </c>
      <c r="B21" s="41">
        <v>2752.9</v>
      </c>
      <c r="C21" s="41">
        <v>1075.7</v>
      </c>
      <c r="D21" s="41">
        <v>3216.2</v>
      </c>
      <c r="E21" s="41">
        <v>0.1</v>
      </c>
      <c r="F21" s="41">
        <v>601</v>
      </c>
      <c r="G21" s="41">
        <v>960.5</v>
      </c>
      <c r="H21" s="41">
        <v>5853.5</v>
      </c>
      <c r="I21" s="41">
        <v>798.7</v>
      </c>
      <c r="J21" s="41">
        <v>9405.1</v>
      </c>
      <c r="K21" s="267"/>
    </row>
    <row r="22" spans="1:11" ht="13.5" thickBot="1" x14ac:dyDescent="0.25">
      <c r="A22" s="167">
        <v>2009</v>
      </c>
      <c r="B22" s="41">
        <v>2391.6999999999998</v>
      </c>
      <c r="C22" s="41">
        <v>857.2</v>
      </c>
      <c r="D22" s="41">
        <v>3244.3</v>
      </c>
      <c r="E22" s="41">
        <v>3.9</v>
      </c>
      <c r="F22" s="41">
        <v>600.20000000000005</v>
      </c>
      <c r="G22" s="41">
        <v>1332.7</v>
      </c>
      <c r="H22" s="41">
        <v>6038.4</v>
      </c>
      <c r="I22" s="41">
        <v>1057.2</v>
      </c>
      <c r="J22" s="41">
        <v>9487.2999999999993</v>
      </c>
      <c r="K22" s="267"/>
    </row>
    <row r="23" spans="1:11" ht="13.5" thickBot="1" x14ac:dyDescent="0.25">
      <c r="A23" s="167">
        <v>2010</v>
      </c>
      <c r="B23" s="41">
        <v>2213.8000000000002</v>
      </c>
      <c r="C23" s="1045">
        <v>7218.6</v>
      </c>
      <c r="D23" s="1046"/>
      <c r="E23" s="1046"/>
      <c r="F23" s="1046"/>
      <c r="G23" s="1046"/>
      <c r="H23" s="1046"/>
      <c r="I23" s="1047"/>
      <c r="J23" s="41">
        <v>9432.4</v>
      </c>
      <c r="K23" s="267"/>
    </row>
    <row r="24" spans="1:11" ht="13.5" thickBot="1" x14ac:dyDescent="0.25">
      <c r="A24" s="167">
        <v>2011</v>
      </c>
      <c r="B24" s="41">
        <v>2226.5</v>
      </c>
      <c r="C24" s="1045">
        <v>7468.2</v>
      </c>
      <c r="D24" s="1046"/>
      <c r="E24" s="1046"/>
      <c r="F24" s="1046"/>
      <c r="G24" s="1046"/>
      <c r="H24" s="1046"/>
      <c r="I24" s="1047"/>
      <c r="J24" s="41">
        <v>9694.7000000000007</v>
      </c>
      <c r="K24" s="267"/>
    </row>
    <row r="25" spans="1:11" ht="13.5" thickBot="1" x14ac:dyDescent="0.25">
      <c r="A25" s="167">
        <v>2012</v>
      </c>
      <c r="B25" s="41">
        <v>2427</v>
      </c>
      <c r="C25" s="1045">
        <v>8257.9</v>
      </c>
      <c r="D25" s="1046"/>
      <c r="E25" s="1046"/>
      <c r="F25" s="1046"/>
      <c r="G25" s="1046"/>
      <c r="H25" s="1046"/>
      <c r="I25" s="1047"/>
      <c r="J25" s="41">
        <v>10685</v>
      </c>
      <c r="K25" s="267"/>
    </row>
    <row r="26" spans="1:11" ht="13.5" thickBot="1" x14ac:dyDescent="0.25">
      <c r="A26" s="167">
        <v>2013</v>
      </c>
      <c r="B26" s="41">
        <v>2626.2</v>
      </c>
      <c r="C26" s="1045">
        <v>8911.9</v>
      </c>
      <c r="D26" s="1046"/>
      <c r="E26" s="1046"/>
      <c r="F26" s="1046"/>
      <c r="G26" s="1046"/>
      <c r="H26" s="1046"/>
      <c r="I26" s="1047"/>
      <c r="J26" s="41" t="s">
        <v>900</v>
      </c>
      <c r="K26" s="267"/>
    </row>
    <row r="27" spans="1:11" ht="13.5" thickBot="1" x14ac:dyDescent="0.25">
      <c r="A27" s="167">
        <v>2014</v>
      </c>
      <c r="B27" s="185">
        <v>2985.6</v>
      </c>
      <c r="C27" s="979">
        <v>8857.6</v>
      </c>
      <c r="D27" s="1059"/>
      <c r="E27" s="1059"/>
      <c r="F27" s="1059"/>
      <c r="G27" s="1059"/>
      <c r="H27" s="1059"/>
      <c r="I27" s="980"/>
      <c r="J27" s="185">
        <v>11843.2</v>
      </c>
      <c r="K27" s="267"/>
    </row>
    <row r="28" spans="1:11" ht="13.5" thickBot="1" x14ac:dyDescent="0.25">
      <c r="A28" s="576">
        <v>2015</v>
      </c>
      <c r="B28" s="185">
        <v>3339.3339999999998</v>
      </c>
      <c r="C28" s="979">
        <v>7858.1469999999999</v>
      </c>
      <c r="D28" s="1059"/>
      <c r="E28" s="1059"/>
      <c r="F28" s="1059"/>
      <c r="G28" s="1059"/>
      <c r="H28" s="1059"/>
      <c r="I28" s="980"/>
      <c r="J28" s="185">
        <v>11197.48</v>
      </c>
      <c r="K28" s="458"/>
    </row>
    <row r="29" spans="1:11" ht="13.5" thickBot="1" x14ac:dyDescent="0.25">
      <c r="A29" s="618">
        <v>2016</v>
      </c>
      <c r="B29" s="185">
        <v>3639.0889999999999</v>
      </c>
      <c r="C29" s="979">
        <v>8634.8130000000001</v>
      </c>
      <c r="D29" s="1059"/>
      <c r="E29" s="1059"/>
      <c r="F29" s="1059"/>
      <c r="G29" s="1059"/>
      <c r="H29" s="1059"/>
      <c r="I29" s="980"/>
      <c r="J29" s="185">
        <v>12273.902</v>
      </c>
      <c r="K29" s="458"/>
    </row>
    <row r="30" spans="1:11" ht="13.5" thickBot="1" x14ac:dyDescent="0.25">
      <c r="A30" s="653">
        <v>2017</v>
      </c>
      <c r="B30" s="185">
        <v>3382.92</v>
      </c>
      <c r="C30" s="979">
        <v>8289.7479999999996</v>
      </c>
      <c r="D30" s="1059"/>
      <c r="E30" s="1059"/>
      <c r="F30" s="1059"/>
      <c r="G30" s="1059"/>
      <c r="H30" s="1059"/>
      <c r="I30" s="980"/>
      <c r="J30" s="185">
        <v>11672.669</v>
      </c>
      <c r="K30" s="458"/>
    </row>
    <row r="31" spans="1:11" ht="13.5" thickBot="1" x14ac:dyDescent="0.25">
      <c r="A31" s="830" t="s">
        <v>2463</v>
      </c>
      <c r="B31" s="831"/>
      <c r="C31" s="831"/>
      <c r="D31" s="831"/>
      <c r="E31" s="831"/>
      <c r="F31" s="831"/>
      <c r="G31" s="831"/>
      <c r="H31" s="831"/>
      <c r="I31" s="831"/>
      <c r="J31" s="832"/>
      <c r="K31" s="267"/>
    </row>
    <row r="32" spans="1:11" ht="13.5" thickBot="1" x14ac:dyDescent="0.25">
      <c r="A32" s="167">
        <v>1994</v>
      </c>
      <c r="B32" s="27">
        <v>0.46400000000000002</v>
      </c>
      <c r="C32" s="27">
        <v>7.3999999999999996E-2</v>
      </c>
      <c r="D32" s="27">
        <v>0.09</v>
      </c>
      <c r="E32" s="27">
        <v>6.0000000000000001E-3</v>
      </c>
      <c r="F32" s="27">
        <v>9.8000000000000004E-2</v>
      </c>
      <c r="G32" s="27">
        <v>0.11700000000000001</v>
      </c>
      <c r="H32" s="27">
        <v>0.38500000000000001</v>
      </c>
      <c r="I32" s="27">
        <v>0.151</v>
      </c>
      <c r="J32" s="27">
        <v>1</v>
      </c>
      <c r="K32" s="267"/>
    </row>
    <row r="33" spans="1:11" ht="13.5" thickBot="1" x14ac:dyDescent="0.25">
      <c r="A33" s="167">
        <v>1995</v>
      </c>
      <c r="B33" s="27">
        <v>0.44900000000000001</v>
      </c>
      <c r="C33" s="27">
        <v>1.4999999999999999E-2</v>
      </c>
      <c r="D33" s="27">
        <v>0.36599999999999999</v>
      </c>
      <c r="E33" s="27">
        <v>3.6999999999999998E-2</v>
      </c>
      <c r="F33" s="27">
        <v>0.01</v>
      </c>
      <c r="G33" s="27">
        <v>0.03</v>
      </c>
      <c r="H33" s="27">
        <v>0.45700000000000002</v>
      </c>
      <c r="I33" s="27">
        <v>9.4E-2</v>
      </c>
      <c r="J33" s="27">
        <v>1</v>
      </c>
      <c r="K33" s="267"/>
    </row>
    <row r="34" spans="1:11" ht="13.5" thickBot="1" x14ac:dyDescent="0.25">
      <c r="A34" s="167">
        <v>1996</v>
      </c>
      <c r="B34" s="27">
        <v>0.43099999999999999</v>
      </c>
      <c r="C34" s="27">
        <v>4.8000000000000001E-2</v>
      </c>
      <c r="D34" s="27">
        <v>0.10299999999999999</v>
      </c>
      <c r="E34" s="27">
        <v>5.0000000000000001E-3</v>
      </c>
      <c r="F34" s="27">
        <v>0.107</v>
      </c>
      <c r="G34" s="27">
        <v>0.13800000000000001</v>
      </c>
      <c r="H34" s="27">
        <v>0.40100000000000002</v>
      </c>
      <c r="I34" s="27">
        <v>0.16700000000000001</v>
      </c>
      <c r="J34" s="27">
        <v>1</v>
      </c>
      <c r="K34" s="267"/>
    </row>
    <row r="35" spans="1:11" ht="13.5" thickBot="1" x14ac:dyDescent="0.25">
      <c r="A35" s="167">
        <v>1997</v>
      </c>
      <c r="B35" s="27">
        <v>0.44900000000000001</v>
      </c>
      <c r="C35" s="27">
        <v>3.4000000000000002E-2</v>
      </c>
      <c r="D35" s="27">
        <v>0.10299999999999999</v>
      </c>
      <c r="E35" s="27">
        <v>6.0000000000000001E-3</v>
      </c>
      <c r="F35" s="27">
        <v>8.5000000000000006E-2</v>
      </c>
      <c r="G35" s="27">
        <v>0.14599999999999999</v>
      </c>
      <c r="H35" s="27">
        <v>0.374</v>
      </c>
      <c r="I35" s="27">
        <v>0.17699999999999999</v>
      </c>
      <c r="J35" s="27">
        <v>1</v>
      </c>
      <c r="K35" s="267"/>
    </row>
    <row r="36" spans="1:11" ht="13.5" thickBot="1" x14ac:dyDescent="0.25">
      <c r="A36" s="167">
        <v>1998</v>
      </c>
      <c r="B36" s="27">
        <v>0.434</v>
      </c>
      <c r="C36" s="27">
        <v>3.4000000000000002E-2</v>
      </c>
      <c r="D36" s="27">
        <v>9.4E-2</v>
      </c>
      <c r="E36" s="27">
        <v>8.0000000000000002E-3</v>
      </c>
      <c r="F36" s="27">
        <v>9.5000000000000001E-2</v>
      </c>
      <c r="G36" s="27">
        <v>0.151</v>
      </c>
      <c r="H36" s="27">
        <v>0.38200000000000001</v>
      </c>
      <c r="I36" s="27">
        <v>0.184</v>
      </c>
      <c r="J36" s="27">
        <v>1</v>
      </c>
      <c r="K36" s="267"/>
    </row>
    <row r="37" spans="1:11" ht="13.5" thickBot="1" x14ac:dyDescent="0.25">
      <c r="A37" s="167">
        <v>1999</v>
      </c>
      <c r="B37" s="27">
        <v>0.42099999999999999</v>
      </c>
      <c r="C37" s="27">
        <v>3.6999999999999998E-2</v>
      </c>
      <c r="D37" s="27">
        <v>0.109</v>
      </c>
      <c r="E37" s="27">
        <v>8.9999999999999993E-3</v>
      </c>
      <c r="F37" s="27">
        <v>8.7999999999999995E-2</v>
      </c>
      <c r="G37" s="27">
        <v>0.159</v>
      </c>
      <c r="H37" s="27">
        <v>0.40200000000000002</v>
      </c>
      <c r="I37" s="27">
        <v>0.17799999999999999</v>
      </c>
      <c r="J37" s="27">
        <v>1</v>
      </c>
      <c r="K37" s="267"/>
    </row>
    <row r="38" spans="1:11" ht="13.5" thickBot="1" x14ac:dyDescent="0.25">
      <c r="A38" s="167">
        <v>2000</v>
      </c>
      <c r="B38" s="27">
        <v>0.42899999999999999</v>
      </c>
      <c r="C38" s="27">
        <v>3.4000000000000002E-2</v>
      </c>
      <c r="D38" s="27">
        <v>0.109</v>
      </c>
      <c r="E38" s="27">
        <v>0.01</v>
      </c>
      <c r="F38" s="27">
        <v>7.8E-2</v>
      </c>
      <c r="G38" s="27">
        <v>0.128</v>
      </c>
      <c r="H38" s="27">
        <v>0.35799999999999998</v>
      </c>
      <c r="I38" s="27">
        <v>0.21199999999999999</v>
      </c>
      <c r="J38" s="27">
        <v>1</v>
      </c>
      <c r="K38" s="267"/>
    </row>
    <row r="39" spans="1:11" ht="13.5" thickBot="1" x14ac:dyDescent="0.25">
      <c r="A39" s="167">
        <v>2001</v>
      </c>
      <c r="B39" s="27">
        <v>0.314</v>
      </c>
      <c r="C39" s="27">
        <v>5.0999999999999997E-2</v>
      </c>
      <c r="D39" s="27">
        <v>0.22500000000000001</v>
      </c>
      <c r="E39" s="27">
        <v>3.0000000000000001E-3</v>
      </c>
      <c r="F39" s="27">
        <v>7.6999999999999999E-2</v>
      </c>
      <c r="G39" s="27">
        <v>0.13400000000000001</v>
      </c>
      <c r="H39" s="27">
        <v>0.49</v>
      </c>
      <c r="I39" s="27">
        <v>0.19600000000000001</v>
      </c>
      <c r="J39" s="27">
        <v>1</v>
      </c>
      <c r="K39" s="267"/>
    </row>
    <row r="40" spans="1:11" ht="13.5" thickBot="1" x14ac:dyDescent="0.25">
      <c r="A40" s="167">
        <v>2002</v>
      </c>
      <c r="B40" s="27">
        <v>0.68200000000000005</v>
      </c>
      <c r="C40" s="27">
        <v>3.5999999999999997E-2</v>
      </c>
      <c r="D40" s="27">
        <v>0.29899999999999999</v>
      </c>
      <c r="E40" s="27">
        <v>0</v>
      </c>
      <c r="F40" s="27">
        <v>8.5000000000000006E-2</v>
      </c>
      <c r="G40" s="27">
        <v>0.122</v>
      </c>
      <c r="H40" s="27">
        <v>0.54100000000000004</v>
      </c>
      <c r="I40" s="27">
        <v>-0.223</v>
      </c>
      <c r="J40" s="27">
        <v>1</v>
      </c>
      <c r="K40" s="267"/>
    </row>
    <row r="41" spans="1:11" ht="13.5" thickBot="1" x14ac:dyDescent="0.25">
      <c r="A41" s="167">
        <v>2003</v>
      </c>
      <c r="B41" s="27">
        <v>0.27600000000000002</v>
      </c>
      <c r="C41" s="27">
        <v>2.3E-2</v>
      </c>
      <c r="D41" s="27">
        <v>0.30399999999999999</v>
      </c>
      <c r="E41" s="27">
        <v>0</v>
      </c>
      <c r="F41" s="27">
        <v>6.6000000000000003E-2</v>
      </c>
      <c r="G41" s="27">
        <v>0.16700000000000001</v>
      </c>
      <c r="H41" s="27">
        <v>0.56000000000000005</v>
      </c>
      <c r="I41" s="27">
        <v>0.16400000000000001</v>
      </c>
      <c r="J41" s="27">
        <v>1</v>
      </c>
      <c r="K41" s="267"/>
    </row>
    <row r="42" spans="1:11" ht="13.5" thickBot="1" x14ac:dyDescent="0.25">
      <c r="A42" s="167">
        <v>2004</v>
      </c>
      <c r="B42" s="27">
        <v>0.27500000000000002</v>
      </c>
      <c r="C42" s="27">
        <v>2.8000000000000001E-2</v>
      </c>
      <c r="D42" s="27">
        <v>0.31900000000000001</v>
      </c>
      <c r="E42" s="27">
        <v>0</v>
      </c>
      <c r="F42" s="27">
        <v>7.1999999999999995E-2</v>
      </c>
      <c r="G42" s="27">
        <v>0.14899999999999999</v>
      </c>
      <c r="H42" s="27">
        <v>0.56799999999999995</v>
      </c>
      <c r="I42" s="27">
        <v>0.157</v>
      </c>
      <c r="J42" s="27">
        <v>1</v>
      </c>
      <c r="K42" s="267"/>
    </row>
    <row r="43" spans="1:11" ht="13.5" thickBot="1" x14ac:dyDescent="0.25">
      <c r="A43" s="167">
        <v>2005</v>
      </c>
      <c r="B43" s="27">
        <v>0.28299999999999997</v>
      </c>
      <c r="C43" s="27">
        <v>4.1000000000000002E-2</v>
      </c>
      <c r="D43" s="27">
        <v>0.33</v>
      </c>
      <c r="E43" s="27">
        <v>0</v>
      </c>
      <c r="F43" s="27">
        <v>5.7000000000000002E-2</v>
      </c>
      <c r="G43" s="27">
        <v>0.13500000000000001</v>
      </c>
      <c r="H43" s="27">
        <v>0.56299999999999994</v>
      </c>
      <c r="I43" s="27">
        <v>0.154</v>
      </c>
      <c r="J43" s="27">
        <v>1</v>
      </c>
      <c r="K43" s="267"/>
    </row>
    <row r="44" spans="1:11" ht="13.5" thickBot="1" x14ac:dyDescent="0.25">
      <c r="A44" s="167">
        <v>2006</v>
      </c>
      <c r="B44" s="27">
        <v>0.28000000000000003</v>
      </c>
      <c r="C44" s="27">
        <v>2.8000000000000001E-2</v>
      </c>
      <c r="D44" s="27">
        <v>0.32400000000000001</v>
      </c>
      <c r="E44" s="27">
        <v>0</v>
      </c>
      <c r="F44" s="27">
        <v>5.0999999999999997E-2</v>
      </c>
      <c r="G44" s="27">
        <v>0.17</v>
      </c>
      <c r="H44" s="27">
        <v>0.57299999999999995</v>
      </c>
      <c r="I44" s="27">
        <v>0.14699999999999999</v>
      </c>
      <c r="J44" s="27">
        <v>1</v>
      </c>
      <c r="K44" s="267"/>
    </row>
    <row r="45" spans="1:11" ht="13.5" thickBot="1" x14ac:dyDescent="0.25">
      <c r="A45" s="167">
        <v>2007</v>
      </c>
      <c r="B45" s="27">
        <v>0.27400000000000002</v>
      </c>
      <c r="C45" s="27">
        <v>8.7999999999999995E-2</v>
      </c>
      <c r="D45" s="27">
        <v>0.315</v>
      </c>
      <c r="E45" s="27">
        <v>0</v>
      </c>
      <c r="F45" s="27">
        <v>7.5999999999999998E-2</v>
      </c>
      <c r="G45" s="27">
        <v>0.13200000000000001</v>
      </c>
      <c r="H45" s="27">
        <v>0.61099999999999999</v>
      </c>
      <c r="I45" s="27">
        <v>0.115</v>
      </c>
      <c r="J45" s="27">
        <v>1</v>
      </c>
      <c r="K45" s="267"/>
    </row>
    <row r="46" spans="1:11" ht="13.5" thickBot="1" x14ac:dyDescent="0.25">
      <c r="A46" s="167">
        <v>2008</v>
      </c>
      <c r="B46" s="27">
        <v>0.29299999999999998</v>
      </c>
      <c r="C46" s="27">
        <v>0.114</v>
      </c>
      <c r="D46" s="27">
        <v>0.34200000000000003</v>
      </c>
      <c r="E46" s="27">
        <v>0</v>
      </c>
      <c r="F46" s="27">
        <v>6.4000000000000001E-2</v>
      </c>
      <c r="G46" s="27">
        <v>0.10199999999999999</v>
      </c>
      <c r="H46" s="27">
        <v>0.622</v>
      </c>
      <c r="I46" s="27">
        <v>8.5000000000000006E-2</v>
      </c>
      <c r="J46" s="27">
        <v>1</v>
      </c>
      <c r="K46" s="267"/>
    </row>
    <row r="47" spans="1:11" ht="13.5" thickBot="1" x14ac:dyDescent="0.25">
      <c r="A47" s="167">
        <v>2009</v>
      </c>
      <c r="B47" s="27">
        <v>0.252</v>
      </c>
      <c r="C47" s="27">
        <v>0.09</v>
      </c>
      <c r="D47" s="27">
        <v>0.34200000000000003</v>
      </c>
      <c r="E47" s="27">
        <v>0</v>
      </c>
      <c r="F47" s="27">
        <v>6.3E-2</v>
      </c>
      <c r="G47" s="27">
        <v>0.14000000000000001</v>
      </c>
      <c r="H47" s="27">
        <v>0.63600000000000001</v>
      </c>
      <c r="I47" s="27">
        <v>0.111</v>
      </c>
      <c r="J47" s="27">
        <v>1</v>
      </c>
      <c r="K47" s="267"/>
    </row>
    <row r="48" spans="1:11" ht="13.5" thickBot="1" x14ac:dyDescent="0.25">
      <c r="A48" s="167">
        <v>2010</v>
      </c>
      <c r="B48" s="27">
        <v>0.23499999999999999</v>
      </c>
      <c r="C48" s="870">
        <v>0.76500000000000001</v>
      </c>
      <c r="D48" s="871"/>
      <c r="E48" s="871"/>
      <c r="F48" s="871"/>
      <c r="G48" s="871"/>
      <c r="H48" s="871"/>
      <c r="I48" s="872"/>
      <c r="J48" s="27">
        <v>1</v>
      </c>
      <c r="K48" s="267"/>
    </row>
    <row r="49" spans="1:11" ht="13.5" thickBot="1" x14ac:dyDescent="0.25">
      <c r="A49" s="167">
        <v>2011</v>
      </c>
      <c r="B49" s="27">
        <v>0.23</v>
      </c>
      <c r="C49" s="870">
        <v>0.77</v>
      </c>
      <c r="D49" s="871"/>
      <c r="E49" s="871"/>
      <c r="F49" s="871"/>
      <c r="G49" s="871"/>
      <c r="H49" s="871"/>
      <c r="I49" s="872"/>
      <c r="J49" s="27">
        <v>1</v>
      </c>
      <c r="K49" s="267"/>
    </row>
    <row r="50" spans="1:11" ht="13.5" thickBot="1" x14ac:dyDescent="0.25">
      <c r="A50" s="167">
        <v>2012</v>
      </c>
      <c r="B50" s="27">
        <v>0.22700000000000001</v>
      </c>
      <c r="C50" s="870">
        <v>0.77300000000000002</v>
      </c>
      <c r="D50" s="871"/>
      <c r="E50" s="871"/>
      <c r="F50" s="871"/>
      <c r="G50" s="871"/>
      <c r="H50" s="871"/>
      <c r="I50" s="872"/>
      <c r="J50" s="27">
        <v>1</v>
      </c>
      <c r="K50" s="267"/>
    </row>
    <row r="51" spans="1:11" ht="13.5" thickBot="1" x14ac:dyDescent="0.25">
      <c r="A51" s="167">
        <v>2013</v>
      </c>
      <c r="B51" s="27">
        <v>0.22800000000000001</v>
      </c>
      <c r="C51" s="870">
        <v>0.77200000000000002</v>
      </c>
      <c r="D51" s="871"/>
      <c r="E51" s="871"/>
      <c r="F51" s="871"/>
      <c r="G51" s="871"/>
      <c r="H51" s="871"/>
      <c r="I51" s="872"/>
      <c r="J51" s="27">
        <v>1</v>
      </c>
      <c r="K51" s="267"/>
    </row>
    <row r="52" spans="1:11" ht="13.5" thickBot="1" x14ac:dyDescent="0.25">
      <c r="A52" s="167">
        <v>2014</v>
      </c>
      <c r="B52" s="174">
        <v>0.252</v>
      </c>
      <c r="C52" s="1060">
        <v>0.748</v>
      </c>
      <c r="D52" s="1061"/>
      <c r="E52" s="1061"/>
      <c r="F52" s="1061"/>
      <c r="G52" s="1061"/>
      <c r="H52" s="1061"/>
      <c r="I52" s="1062"/>
      <c r="J52" s="174">
        <v>1</v>
      </c>
      <c r="K52" s="267"/>
    </row>
    <row r="53" spans="1:11" ht="13.5" thickBot="1" x14ac:dyDescent="0.25">
      <c r="A53" s="576">
        <v>2015</v>
      </c>
      <c r="B53" s="174">
        <v>0.29822192136087761</v>
      </c>
      <c r="C53" s="1060">
        <v>0.70177816794493053</v>
      </c>
      <c r="D53" s="1061"/>
      <c r="E53" s="1061"/>
      <c r="F53" s="1061"/>
      <c r="G53" s="1061"/>
      <c r="H53" s="1061"/>
      <c r="I53" s="1062"/>
      <c r="J53" s="174">
        <v>1</v>
      </c>
      <c r="K53" s="458"/>
    </row>
    <row r="54" spans="1:11" ht="13.5" thickBot="1" x14ac:dyDescent="0.25">
      <c r="A54" s="618">
        <v>2016</v>
      </c>
      <c r="B54" s="174">
        <v>0.29648998338099813</v>
      </c>
      <c r="C54" s="1060">
        <v>0.70351001661900181</v>
      </c>
      <c r="D54" s="1061"/>
      <c r="E54" s="1061"/>
      <c r="F54" s="1061"/>
      <c r="G54" s="1061"/>
      <c r="H54" s="1061"/>
      <c r="I54" s="1062"/>
      <c r="J54" s="174">
        <v>1</v>
      </c>
      <c r="K54" s="458"/>
    </row>
    <row r="55" spans="1:11" ht="13.5" thickBot="1" x14ac:dyDescent="0.25">
      <c r="A55" s="653">
        <v>2017</v>
      </c>
      <c r="B55" s="174">
        <v>0.28981546551178655</v>
      </c>
      <c r="C55" s="1060">
        <v>0.7101844488180038</v>
      </c>
      <c r="D55" s="1061"/>
      <c r="E55" s="1061"/>
      <c r="F55" s="1061"/>
      <c r="G55" s="1061"/>
      <c r="H55" s="1061"/>
      <c r="I55" s="1062"/>
      <c r="J55" s="174">
        <v>1</v>
      </c>
      <c r="K55" s="458"/>
    </row>
    <row r="56" spans="1:11" x14ac:dyDescent="0.2">
      <c r="A56" s="186" t="s">
        <v>901</v>
      </c>
    </row>
    <row r="57" spans="1:11" x14ac:dyDescent="0.2">
      <c r="A57" s="186" t="s">
        <v>899</v>
      </c>
    </row>
    <row r="58" spans="1:11" x14ac:dyDescent="0.2">
      <c r="A58" s="461" t="s">
        <v>22</v>
      </c>
    </row>
  </sheetData>
  <mergeCells count="26">
    <mergeCell ref="A6:J6"/>
    <mergeCell ref="C23:I23"/>
    <mergeCell ref="C24:I24"/>
    <mergeCell ref="C25:I25"/>
    <mergeCell ref="C50:I50"/>
    <mergeCell ref="A1:J1"/>
    <mergeCell ref="A2:J2"/>
    <mergeCell ref="A3:J3"/>
    <mergeCell ref="A4:A5"/>
    <mergeCell ref="B4:B5"/>
    <mergeCell ref="C4:H4"/>
    <mergeCell ref="I4:I5"/>
    <mergeCell ref="J4:J5"/>
    <mergeCell ref="C55:I55"/>
    <mergeCell ref="C54:I54"/>
    <mergeCell ref="C26:I26"/>
    <mergeCell ref="C28:I28"/>
    <mergeCell ref="A31:J31"/>
    <mergeCell ref="C48:I48"/>
    <mergeCell ref="C49:I49"/>
    <mergeCell ref="C27:I27"/>
    <mergeCell ref="C29:I29"/>
    <mergeCell ref="C51:I51"/>
    <mergeCell ref="C53:I53"/>
    <mergeCell ref="C52:I52"/>
    <mergeCell ref="C30:I30"/>
  </mergeCells>
  <hyperlinks>
    <hyperlink ref="L3" location="TOC!A1" display="RETURN TO TABLE OF CONTENTS" xr:uid="{00000000-0004-0000-5C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L58"/>
  <sheetViews>
    <sheetView workbookViewId="0">
      <pane ySplit="5" topLeftCell="A27" activePane="bottomLeft" state="frozen"/>
      <selection activeCell="W6" sqref="W6"/>
      <selection pane="bottomLeft" activeCell="B55" sqref="B55:I55"/>
    </sheetView>
  </sheetViews>
  <sheetFormatPr defaultRowHeight="12.75" x14ac:dyDescent="0.2"/>
  <cols>
    <col min="2" max="10" width="11.42578125" customWidth="1"/>
  </cols>
  <sheetData>
    <row r="1" spans="1:12" ht="12.75" customHeight="1" x14ac:dyDescent="0.2">
      <c r="A1" s="833" t="s">
        <v>2453</v>
      </c>
      <c r="B1" s="833"/>
      <c r="C1" s="833"/>
      <c r="D1" s="833"/>
      <c r="E1" s="833"/>
      <c r="F1" s="833"/>
      <c r="G1" s="833"/>
      <c r="H1" s="833"/>
      <c r="I1" s="833"/>
      <c r="J1" s="833"/>
      <c r="K1" s="267"/>
    </row>
    <row r="2" spans="1:12" ht="13.5" customHeight="1" thickBot="1" x14ac:dyDescent="0.25">
      <c r="A2" s="957" t="s">
        <v>2305</v>
      </c>
      <c r="B2" s="957"/>
      <c r="C2" s="957"/>
      <c r="D2" s="957"/>
      <c r="E2" s="957"/>
      <c r="F2" s="957"/>
      <c r="G2" s="957"/>
      <c r="H2" s="957"/>
      <c r="I2" s="957"/>
      <c r="J2" s="957"/>
      <c r="K2" s="267"/>
    </row>
    <row r="3" spans="1:12" ht="13.5" thickBot="1" x14ac:dyDescent="0.25">
      <c r="A3" s="1050" t="s">
        <v>2464</v>
      </c>
      <c r="B3" s="1051"/>
      <c r="C3" s="1051"/>
      <c r="D3" s="1051"/>
      <c r="E3" s="1051"/>
      <c r="F3" s="1051"/>
      <c r="G3" s="1051"/>
      <c r="H3" s="1051"/>
      <c r="I3" s="1051"/>
      <c r="J3" s="1052"/>
      <c r="K3" s="267"/>
    </row>
    <row r="4" spans="1:12" ht="13.5" thickBot="1" x14ac:dyDescent="0.25">
      <c r="A4" s="818" t="s">
        <v>3</v>
      </c>
      <c r="B4" s="820" t="s">
        <v>854</v>
      </c>
      <c r="C4" s="821"/>
      <c r="D4" s="822"/>
      <c r="E4" s="818" t="s">
        <v>902</v>
      </c>
      <c r="F4" s="820" t="s">
        <v>903</v>
      </c>
      <c r="G4" s="1078"/>
      <c r="H4" s="869" t="s">
        <v>904</v>
      </c>
      <c r="I4" s="818" t="s">
        <v>905</v>
      </c>
      <c r="J4" s="818" t="s">
        <v>107</v>
      </c>
      <c r="K4" s="267"/>
    </row>
    <row r="5" spans="1:12" ht="34.5" thickBot="1" x14ac:dyDescent="0.25">
      <c r="A5" s="819"/>
      <c r="B5" s="194" t="s">
        <v>906</v>
      </c>
      <c r="C5" s="194" t="s">
        <v>907</v>
      </c>
      <c r="D5" s="194" t="s">
        <v>908</v>
      </c>
      <c r="E5" s="1057"/>
      <c r="F5" s="194" t="s">
        <v>909</v>
      </c>
      <c r="G5" s="194" t="s">
        <v>910</v>
      </c>
      <c r="H5" s="1079"/>
      <c r="I5" s="1057"/>
      <c r="J5" s="1057"/>
      <c r="K5" s="267"/>
      <c r="L5" s="551" t="s">
        <v>2837</v>
      </c>
    </row>
    <row r="6" spans="1:12" ht="13.5" thickBot="1" x14ac:dyDescent="0.25">
      <c r="A6" s="1042" t="s">
        <v>2465</v>
      </c>
      <c r="B6" s="1043"/>
      <c r="C6" s="1043"/>
      <c r="D6" s="1043"/>
      <c r="E6" s="1043"/>
      <c r="F6" s="1043"/>
      <c r="G6" s="1043"/>
      <c r="H6" s="1043"/>
      <c r="I6" s="1043"/>
      <c r="J6" s="1044"/>
      <c r="K6" s="267"/>
    </row>
    <row r="7" spans="1:12" ht="13.5" thickBot="1" x14ac:dyDescent="0.25">
      <c r="A7" s="191">
        <v>1994</v>
      </c>
      <c r="B7" s="41" t="s">
        <v>13</v>
      </c>
      <c r="C7" s="41" t="s">
        <v>13</v>
      </c>
      <c r="D7" s="41">
        <v>769</v>
      </c>
      <c r="E7" s="1045">
        <v>92.6</v>
      </c>
      <c r="F7" s="1046"/>
      <c r="G7" s="1046"/>
      <c r="H7" s="1046"/>
      <c r="I7" s="1049"/>
      <c r="J7" s="39">
        <v>861.6</v>
      </c>
      <c r="K7" s="267"/>
    </row>
    <row r="8" spans="1:12" ht="13.5" thickBot="1" x14ac:dyDescent="0.25">
      <c r="A8" s="191">
        <v>1995</v>
      </c>
      <c r="B8" s="41" t="s">
        <v>13</v>
      </c>
      <c r="C8" s="41" t="s">
        <v>13</v>
      </c>
      <c r="D8" s="41">
        <v>708.5</v>
      </c>
      <c r="E8" s="1045">
        <v>59.3</v>
      </c>
      <c r="F8" s="1046"/>
      <c r="G8" s="1046"/>
      <c r="H8" s="1046"/>
      <c r="I8" s="1049"/>
      <c r="J8" s="39">
        <v>767.8</v>
      </c>
      <c r="K8" s="267"/>
    </row>
    <row r="9" spans="1:12" ht="13.5" thickBot="1" x14ac:dyDescent="0.25">
      <c r="A9" s="191">
        <v>1996</v>
      </c>
      <c r="B9" s="41" t="s">
        <v>13</v>
      </c>
      <c r="C9" s="41" t="s">
        <v>13</v>
      </c>
      <c r="D9" s="41">
        <v>462.7</v>
      </c>
      <c r="E9" s="1080">
        <v>90.9</v>
      </c>
      <c r="F9" s="1081"/>
      <c r="G9" s="1081"/>
      <c r="H9" s="1081"/>
      <c r="I9" s="1082"/>
      <c r="J9" s="39">
        <v>553.6</v>
      </c>
      <c r="K9" s="267"/>
    </row>
    <row r="10" spans="1:12" ht="13.5" thickBot="1" x14ac:dyDescent="0.25">
      <c r="A10" s="191">
        <v>1997</v>
      </c>
      <c r="B10" s="41" t="s">
        <v>13</v>
      </c>
      <c r="C10" s="41" t="s">
        <v>13</v>
      </c>
      <c r="D10" s="41">
        <v>497.4</v>
      </c>
      <c r="E10" s="1045">
        <v>107.1</v>
      </c>
      <c r="F10" s="1046"/>
      <c r="G10" s="1046"/>
      <c r="H10" s="1046"/>
      <c r="I10" s="1049"/>
      <c r="J10" s="39">
        <v>604.5</v>
      </c>
      <c r="K10" s="267"/>
    </row>
    <row r="11" spans="1:12" ht="13.5" thickBot="1" x14ac:dyDescent="0.25">
      <c r="A11" s="191">
        <v>1998</v>
      </c>
      <c r="B11" s="41">
        <v>300.2</v>
      </c>
      <c r="C11" s="41">
        <v>358.4</v>
      </c>
      <c r="D11" s="41">
        <v>658.6</v>
      </c>
      <c r="E11" s="39">
        <v>8.6</v>
      </c>
      <c r="F11" s="1045">
        <v>74.099999999999994</v>
      </c>
      <c r="G11" s="1046"/>
      <c r="H11" s="1046"/>
      <c r="I11" s="1049"/>
      <c r="J11" s="39">
        <v>741.3</v>
      </c>
      <c r="K11" s="267"/>
    </row>
    <row r="12" spans="1:12" ht="13.5" thickBot="1" x14ac:dyDescent="0.25">
      <c r="A12" s="191">
        <v>1999</v>
      </c>
      <c r="B12" s="41">
        <v>306.10000000000002</v>
      </c>
      <c r="C12" s="41">
        <v>459.2</v>
      </c>
      <c r="D12" s="41">
        <v>765.3</v>
      </c>
      <c r="E12" s="39">
        <v>40.4</v>
      </c>
      <c r="F12" s="1045">
        <v>54.6</v>
      </c>
      <c r="G12" s="1046"/>
      <c r="H12" s="1046"/>
      <c r="I12" s="1049"/>
      <c r="J12" s="39">
        <v>860.3</v>
      </c>
      <c r="K12" s="267"/>
    </row>
    <row r="13" spans="1:12" ht="13.5" thickBot="1" x14ac:dyDescent="0.25">
      <c r="A13" s="191">
        <v>2000</v>
      </c>
      <c r="B13" s="41">
        <v>334.2</v>
      </c>
      <c r="C13" s="41">
        <v>566.20000000000005</v>
      </c>
      <c r="D13" s="41">
        <v>900.4</v>
      </c>
      <c r="E13" s="39">
        <v>44.6</v>
      </c>
      <c r="F13" s="1045">
        <v>39.4</v>
      </c>
      <c r="G13" s="1046"/>
      <c r="H13" s="1046"/>
      <c r="I13" s="1047"/>
      <c r="J13" s="39">
        <v>984.4</v>
      </c>
      <c r="K13" s="267"/>
    </row>
    <row r="14" spans="1:12" ht="13.5" thickBot="1" x14ac:dyDescent="0.25">
      <c r="A14" s="191">
        <v>2001</v>
      </c>
      <c r="B14" s="41">
        <v>185.3</v>
      </c>
      <c r="C14" s="41">
        <v>819.8</v>
      </c>
      <c r="D14" s="41">
        <v>1005.1</v>
      </c>
      <c r="E14" s="39">
        <v>65.8</v>
      </c>
      <c r="F14" s="1080">
        <v>46.4</v>
      </c>
      <c r="G14" s="1081"/>
      <c r="H14" s="1081"/>
      <c r="I14" s="1083"/>
      <c r="J14" s="39">
        <v>1117.3</v>
      </c>
      <c r="K14" s="267"/>
    </row>
    <row r="15" spans="1:12" ht="13.5" thickBot="1" x14ac:dyDescent="0.25">
      <c r="A15" s="191">
        <v>2002</v>
      </c>
      <c r="B15" s="41" t="s">
        <v>13</v>
      </c>
      <c r="C15" s="41" t="s">
        <v>13</v>
      </c>
      <c r="D15" s="41">
        <v>1128.4000000000001</v>
      </c>
      <c r="E15" s="1045">
        <v>130.4</v>
      </c>
      <c r="F15" s="1046"/>
      <c r="G15" s="1049"/>
      <c r="H15" s="41">
        <v>21.4</v>
      </c>
      <c r="I15" s="41">
        <v>22</v>
      </c>
      <c r="J15" s="39">
        <v>1302.2</v>
      </c>
      <c r="K15" s="267"/>
    </row>
    <row r="16" spans="1:12" ht="13.5" thickBot="1" x14ac:dyDescent="0.25">
      <c r="A16" s="191">
        <v>2003</v>
      </c>
      <c r="B16" s="41" t="s">
        <v>13</v>
      </c>
      <c r="C16" s="41" t="s">
        <v>13</v>
      </c>
      <c r="D16" s="41">
        <v>1389.5</v>
      </c>
      <c r="E16" s="39">
        <v>27.1</v>
      </c>
      <c r="F16" s="1045">
        <v>138.30000000000001</v>
      </c>
      <c r="G16" s="1049"/>
      <c r="H16" s="41">
        <v>21.7</v>
      </c>
      <c r="I16" s="41">
        <v>19.5</v>
      </c>
      <c r="J16" s="39">
        <v>1596.1</v>
      </c>
      <c r="K16" s="267"/>
    </row>
    <row r="17" spans="1:11" ht="13.5" thickBot="1" x14ac:dyDescent="0.25">
      <c r="A17" s="191">
        <v>2004</v>
      </c>
      <c r="B17" s="41">
        <v>477.3</v>
      </c>
      <c r="C17" s="41">
        <v>997.1</v>
      </c>
      <c r="D17" s="41">
        <v>1474.4</v>
      </c>
      <c r="E17" s="39">
        <v>86.5</v>
      </c>
      <c r="F17" s="41">
        <v>45.1</v>
      </c>
      <c r="G17" s="41">
        <v>109.9</v>
      </c>
      <c r="H17" s="41">
        <v>286.10000000000002</v>
      </c>
      <c r="I17" s="41">
        <v>22.2</v>
      </c>
      <c r="J17" s="39">
        <v>2024.2</v>
      </c>
      <c r="K17" s="267"/>
    </row>
    <row r="18" spans="1:11" ht="13.5" thickBot="1" x14ac:dyDescent="0.25">
      <c r="A18" s="191">
        <v>2005</v>
      </c>
      <c r="B18" s="41">
        <v>295.89999999999998</v>
      </c>
      <c r="C18" s="41">
        <v>1437.2</v>
      </c>
      <c r="D18" s="41">
        <v>1733.1</v>
      </c>
      <c r="E18" s="39">
        <v>62.9</v>
      </c>
      <c r="F18" s="41">
        <v>88.3</v>
      </c>
      <c r="G18" s="41">
        <v>86.9</v>
      </c>
      <c r="H18" s="41">
        <v>254.2</v>
      </c>
      <c r="I18" s="41">
        <v>18.100000000000001</v>
      </c>
      <c r="J18" s="39">
        <v>2243.1</v>
      </c>
      <c r="K18" s="267"/>
    </row>
    <row r="19" spans="1:11" ht="13.5" thickBot="1" x14ac:dyDescent="0.25">
      <c r="A19" s="191">
        <v>2006</v>
      </c>
      <c r="B19" s="41">
        <v>311.7</v>
      </c>
      <c r="C19" s="41">
        <v>1623.9</v>
      </c>
      <c r="D19" s="41">
        <v>1935.6</v>
      </c>
      <c r="E19" s="39">
        <v>106.2</v>
      </c>
      <c r="F19" s="41">
        <v>107.9</v>
      </c>
      <c r="G19" s="41">
        <v>99.6</v>
      </c>
      <c r="H19" s="41">
        <v>249.7</v>
      </c>
      <c r="I19" s="41">
        <v>24.2</v>
      </c>
      <c r="J19" s="39">
        <v>2523.4</v>
      </c>
      <c r="K19" s="267"/>
    </row>
    <row r="20" spans="1:11" ht="13.5" thickBot="1" x14ac:dyDescent="0.25">
      <c r="A20" s="191">
        <v>2007</v>
      </c>
      <c r="B20" s="41">
        <v>359.2</v>
      </c>
      <c r="C20" s="41">
        <v>1785.4</v>
      </c>
      <c r="D20" s="41">
        <v>2144.6</v>
      </c>
      <c r="E20" s="39">
        <v>213.3</v>
      </c>
      <c r="F20" s="41">
        <v>35.700000000000003</v>
      </c>
      <c r="G20" s="41">
        <v>66.099999999999994</v>
      </c>
      <c r="H20" s="41">
        <v>14.5</v>
      </c>
      <c r="I20" s="41">
        <v>61.4</v>
      </c>
      <c r="J20" s="39">
        <v>2535.6</v>
      </c>
      <c r="K20" s="267"/>
    </row>
    <row r="21" spans="1:11" ht="13.5" thickBot="1" x14ac:dyDescent="0.25">
      <c r="A21" s="191">
        <v>2008</v>
      </c>
      <c r="B21" s="41">
        <v>817.6</v>
      </c>
      <c r="C21" s="41">
        <v>1277.2</v>
      </c>
      <c r="D21" s="41">
        <v>2094.8000000000002</v>
      </c>
      <c r="E21" s="39">
        <v>190.9</v>
      </c>
      <c r="F21" s="41">
        <v>49.2</v>
      </c>
      <c r="G21" s="41">
        <v>104.9</v>
      </c>
      <c r="H21" s="41">
        <v>11.5</v>
      </c>
      <c r="I21" s="41">
        <v>85</v>
      </c>
      <c r="J21" s="39">
        <v>2536.3000000000002</v>
      </c>
      <c r="K21" s="267"/>
    </row>
    <row r="22" spans="1:11" ht="13.5" thickBot="1" x14ac:dyDescent="0.25">
      <c r="A22" s="191">
        <v>2009</v>
      </c>
      <c r="B22" s="41">
        <v>765.1</v>
      </c>
      <c r="C22" s="41">
        <v>1633.1</v>
      </c>
      <c r="D22" s="41">
        <v>2398.1999999999998</v>
      </c>
      <c r="E22" s="41">
        <v>443</v>
      </c>
      <c r="F22" s="41">
        <v>46.9</v>
      </c>
      <c r="G22" s="41">
        <v>64.5</v>
      </c>
      <c r="H22" s="41">
        <v>7.6</v>
      </c>
      <c r="I22" s="41">
        <v>126.4</v>
      </c>
      <c r="J22" s="39">
        <v>3086.6</v>
      </c>
      <c r="K22" s="267"/>
    </row>
    <row r="23" spans="1:11" ht="13.5" thickBot="1" x14ac:dyDescent="0.25">
      <c r="A23" s="191">
        <v>2010</v>
      </c>
      <c r="B23" s="41">
        <v>723.3</v>
      </c>
      <c r="C23" s="41">
        <v>1982.1</v>
      </c>
      <c r="D23" s="41">
        <v>2705.4</v>
      </c>
      <c r="E23" s="41">
        <v>398.1</v>
      </c>
      <c r="F23" s="41">
        <v>82.1</v>
      </c>
      <c r="G23" s="41">
        <v>66.099999999999994</v>
      </c>
      <c r="H23" s="41">
        <v>148.5</v>
      </c>
      <c r="I23" s="41">
        <v>150.69999999999999</v>
      </c>
      <c r="J23" s="39">
        <v>3550.9</v>
      </c>
      <c r="K23" s="267"/>
    </row>
    <row r="24" spans="1:11" ht="13.5" thickBot="1" x14ac:dyDescent="0.25">
      <c r="A24" s="191">
        <v>2011</v>
      </c>
      <c r="B24" s="41">
        <v>585.1</v>
      </c>
      <c r="C24" s="41">
        <v>2309.4</v>
      </c>
      <c r="D24" s="41">
        <v>2894.5</v>
      </c>
      <c r="E24" s="41">
        <v>300.2</v>
      </c>
      <c r="F24" s="41">
        <v>69.2</v>
      </c>
      <c r="G24" s="41">
        <v>78.599999999999994</v>
      </c>
      <c r="H24" s="41">
        <v>16.899999999999999</v>
      </c>
      <c r="I24" s="41">
        <v>211.8</v>
      </c>
      <c r="J24" s="39">
        <v>3571.3</v>
      </c>
      <c r="K24" s="267"/>
    </row>
    <row r="25" spans="1:11" ht="13.5" thickBot="1" x14ac:dyDescent="0.25">
      <c r="A25" s="191">
        <v>2012</v>
      </c>
      <c r="B25" s="41">
        <v>654.20000000000005</v>
      </c>
      <c r="C25" s="41">
        <v>1993.1</v>
      </c>
      <c r="D25" s="41">
        <v>2647.3</v>
      </c>
      <c r="E25" s="41">
        <v>275.3</v>
      </c>
      <c r="F25" s="41">
        <v>103.9</v>
      </c>
      <c r="G25" s="41">
        <v>68.599999999999994</v>
      </c>
      <c r="H25" s="41">
        <v>56</v>
      </c>
      <c r="I25" s="41">
        <v>192.5</v>
      </c>
      <c r="J25" s="39">
        <v>3343.6</v>
      </c>
      <c r="K25" s="267"/>
    </row>
    <row r="26" spans="1:11" ht="13.5" thickBot="1" x14ac:dyDescent="0.25">
      <c r="A26" s="191">
        <v>2013</v>
      </c>
      <c r="B26" s="41">
        <v>867.8</v>
      </c>
      <c r="C26" s="41">
        <v>1821.8</v>
      </c>
      <c r="D26" s="41">
        <v>2689.6</v>
      </c>
      <c r="E26" s="41">
        <v>131.30000000000001</v>
      </c>
      <c r="F26" s="41">
        <v>461.5</v>
      </c>
      <c r="G26" s="41">
        <v>69.8</v>
      </c>
      <c r="H26" s="41">
        <v>44.2</v>
      </c>
      <c r="I26" s="41">
        <v>194</v>
      </c>
      <c r="J26" s="39">
        <v>3590.5</v>
      </c>
      <c r="K26" s="267"/>
    </row>
    <row r="27" spans="1:11" ht="13.5" thickBot="1" x14ac:dyDescent="0.25">
      <c r="A27" s="191">
        <v>2014</v>
      </c>
      <c r="B27" s="185">
        <v>985.4</v>
      </c>
      <c r="C27" s="185">
        <v>1602.6</v>
      </c>
      <c r="D27" s="185">
        <v>2588</v>
      </c>
      <c r="E27" s="185">
        <v>54.4</v>
      </c>
      <c r="F27" s="185">
        <v>379.3</v>
      </c>
      <c r="G27" s="185">
        <v>0</v>
      </c>
      <c r="H27" s="185" t="s">
        <v>911</v>
      </c>
      <c r="I27" s="185">
        <v>171.8</v>
      </c>
      <c r="J27" s="356">
        <v>3593.6</v>
      </c>
      <c r="K27" s="267"/>
    </row>
    <row r="28" spans="1:11" ht="13.5" thickBot="1" x14ac:dyDescent="0.25">
      <c r="A28" s="576">
        <v>2015</v>
      </c>
      <c r="B28" s="185">
        <v>1108.6279999999999</v>
      </c>
      <c r="C28" s="185">
        <v>1459.9849999999999</v>
      </c>
      <c r="D28" s="185">
        <v>2568.6129999999998</v>
      </c>
      <c r="E28" s="185">
        <v>26.85</v>
      </c>
      <c r="F28" s="185">
        <v>679.029</v>
      </c>
      <c r="G28" s="185">
        <v>16.143000000000001</v>
      </c>
      <c r="H28" s="185">
        <v>50.692</v>
      </c>
      <c r="I28" s="185">
        <v>163.13800000000001</v>
      </c>
      <c r="J28" s="356">
        <v>3504.4659999999999</v>
      </c>
      <c r="K28" s="458"/>
    </row>
    <row r="29" spans="1:11" ht="13.5" thickBot="1" x14ac:dyDescent="0.25">
      <c r="A29" s="618">
        <v>2016</v>
      </c>
      <c r="B29" s="185">
        <v>482.21600000000001</v>
      </c>
      <c r="C29" s="185">
        <v>1903.884</v>
      </c>
      <c r="D29" s="185">
        <v>2386.1</v>
      </c>
      <c r="E29" s="185">
        <v>23.356000000000002</v>
      </c>
      <c r="F29" s="185">
        <v>919.67100000000005</v>
      </c>
      <c r="G29" s="185">
        <v>12.544</v>
      </c>
      <c r="H29" s="185">
        <v>49.966000000000001</v>
      </c>
      <c r="I29" s="185">
        <v>163.904</v>
      </c>
      <c r="J29" s="356">
        <v>3555.54</v>
      </c>
      <c r="K29" s="458"/>
    </row>
    <row r="30" spans="1:11" ht="13.5" thickBot="1" x14ac:dyDescent="0.25">
      <c r="A30" s="656">
        <v>2017</v>
      </c>
      <c r="B30" s="185">
        <v>534.61500000000001</v>
      </c>
      <c r="C30" s="185">
        <v>2159.3969999999999</v>
      </c>
      <c r="D30" s="185">
        <v>2694.0129999999999</v>
      </c>
      <c r="E30" s="185">
        <v>23.73</v>
      </c>
      <c r="F30" s="185">
        <v>855.75400000000002</v>
      </c>
      <c r="G30" s="185">
        <v>17.367000000000001</v>
      </c>
      <c r="H30" s="185">
        <v>63.404000000000003</v>
      </c>
      <c r="I30" s="185">
        <v>141.15299999999999</v>
      </c>
      <c r="J30" s="356">
        <v>3795.42</v>
      </c>
      <c r="K30" s="458"/>
    </row>
    <row r="31" spans="1:11" ht="13.5" thickBot="1" x14ac:dyDescent="0.25">
      <c r="A31" s="830" t="s">
        <v>2466</v>
      </c>
      <c r="B31" s="831"/>
      <c r="C31" s="831"/>
      <c r="D31" s="831"/>
      <c r="E31" s="831"/>
      <c r="F31" s="831"/>
      <c r="G31" s="831"/>
      <c r="H31" s="831"/>
      <c r="I31" s="831"/>
      <c r="J31" s="832"/>
      <c r="K31" s="267"/>
    </row>
    <row r="32" spans="1:11" ht="13.5" thickBot="1" x14ac:dyDescent="0.25">
      <c r="A32" s="191">
        <v>1994</v>
      </c>
      <c r="B32" s="27" t="s">
        <v>13</v>
      </c>
      <c r="C32" s="27" t="s">
        <v>13</v>
      </c>
      <c r="D32" s="27">
        <v>0.89300000000000002</v>
      </c>
      <c r="E32" s="870">
        <v>0.107</v>
      </c>
      <c r="F32" s="871"/>
      <c r="G32" s="871"/>
      <c r="H32" s="871"/>
      <c r="I32" s="1048"/>
      <c r="J32" s="27">
        <v>1</v>
      </c>
      <c r="K32" s="267"/>
    </row>
    <row r="33" spans="1:11" ht="13.5" thickBot="1" x14ac:dyDescent="0.25">
      <c r="A33" s="191">
        <v>1995</v>
      </c>
      <c r="B33" s="27" t="s">
        <v>13</v>
      </c>
      <c r="C33" s="27" t="s">
        <v>13</v>
      </c>
      <c r="D33" s="27">
        <v>0.92300000000000004</v>
      </c>
      <c r="E33" s="870">
        <v>7.6999999999999999E-2</v>
      </c>
      <c r="F33" s="871"/>
      <c r="G33" s="871"/>
      <c r="H33" s="871"/>
      <c r="I33" s="1048"/>
      <c r="J33" s="27">
        <v>1</v>
      </c>
      <c r="K33" s="267"/>
    </row>
    <row r="34" spans="1:11" ht="13.5" thickBot="1" x14ac:dyDescent="0.25">
      <c r="A34" s="191">
        <v>1996</v>
      </c>
      <c r="B34" s="27" t="s">
        <v>13</v>
      </c>
      <c r="C34" s="27" t="s">
        <v>13</v>
      </c>
      <c r="D34" s="27">
        <v>0.83599999999999997</v>
      </c>
      <c r="E34" s="870">
        <v>0.16400000000000001</v>
      </c>
      <c r="F34" s="871"/>
      <c r="G34" s="871"/>
      <c r="H34" s="871"/>
      <c r="I34" s="1048"/>
      <c r="J34" s="27">
        <v>1</v>
      </c>
      <c r="K34" s="267"/>
    </row>
    <row r="35" spans="1:11" ht="13.5" thickBot="1" x14ac:dyDescent="0.25">
      <c r="A35" s="191">
        <v>1997</v>
      </c>
      <c r="B35" s="27" t="s">
        <v>13</v>
      </c>
      <c r="C35" s="27" t="s">
        <v>13</v>
      </c>
      <c r="D35" s="27">
        <v>0.82299999999999995</v>
      </c>
      <c r="E35" s="870">
        <v>0.17699999999999999</v>
      </c>
      <c r="F35" s="871"/>
      <c r="G35" s="871"/>
      <c r="H35" s="871"/>
      <c r="I35" s="1048"/>
      <c r="J35" s="27">
        <v>1</v>
      </c>
      <c r="K35" s="267"/>
    </row>
    <row r="36" spans="1:11" ht="13.5" thickBot="1" x14ac:dyDescent="0.25">
      <c r="A36" s="191">
        <v>1998</v>
      </c>
      <c r="B36" s="27">
        <v>0.40500000000000003</v>
      </c>
      <c r="C36" s="27">
        <v>0.48299999999999998</v>
      </c>
      <c r="D36" s="27">
        <v>0.88800000000000001</v>
      </c>
      <c r="E36" s="27">
        <v>1.2E-2</v>
      </c>
      <c r="F36" s="870">
        <v>0.1</v>
      </c>
      <c r="G36" s="871"/>
      <c r="H36" s="871"/>
      <c r="I36" s="1048"/>
      <c r="J36" s="27">
        <v>1</v>
      </c>
      <c r="K36" s="267"/>
    </row>
    <row r="37" spans="1:11" ht="13.5" thickBot="1" x14ac:dyDescent="0.25">
      <c r="A37" s="191">
        <v>1999</v>
      </c>
      <c r="B37" s="27">
        <v>0.35599999999999998</v>
      </c>
      <c r="C37" s="27">
        <v>0.53400000000000003</v>
      </c>
      <c r="D37" s="27">
        <v>0.89</v>
      </c>
      <c r="E37" s="27">
        <v>4.7E-2</v>
      </c>
      <c r="F37" s="870">
        <v>6.3E-2</v>
      </c>
      <c r="G37" s="871"/>
      <c r="H37" s="871"/>
      <c r="I37" s="1048"/>
      <c r="J37" s="27">
        <v>1</v>
      </c>
      <c r="K37" s="267"/>
    </row>
    <row r="38" spans="1:11" ht="13.5" thickBot="1" x14ac:dyDescent="0.25">
      <c r="A38" s="191">
        <v>2000</v>
      </c>
      <c r="B38" s="27">
        <v>0.33900000000000002</v>
      </c>
      <c r="C38" s="27">
        <v>0.57499999999999996</v>
      </c>
      <c r="D38" s="27">
        <v>0.91500000000000004</v>
      </c>
      <c r="E38" s="27">
        <v>4.4999999999999998E-2</v>
      </c>
      <c r="F38" s="870">
        <v>0.04</v>
      </c>
      <c r="G38" s="871"/>
      <c r="H38" s="871"/>
      <c r="I38" s="1048"/>
      <c r="J38" s="27">
        <v>1</v>
      </c>
      <c r="K38" s="267"/>
    </row>
    <row r="39" spans="1:11" ht="13.5" thickBot="1" x14ac:dyDescent="0.25">
      <c r="A39" s="191">
        <v>2001</v>
      </c>
      <c r="B39" s="27">
        <v>0.16600000000000001</v>
      </c>
      <c r="C39" s="27">
        <v>0.73399999999999999</v>
      </c>
      <c r="D39" s="27">
        <v>0.9</v>
      </c>
      <c r="E39" s="27">
        <v>5.8999999999999997E-2</v>
      </c>
      <c r="F39" s="870">
        <v>4.2000000000000003E-2</v>
      </c>
      <c r="G39" s="871"/>
      <c r="H39" s="871"/>
      <c r="I39" s="1048"/>
      <c r="J39" s="27">
        <v>1</v>
      </c>
      <c r="K39" s="267"/>
    </row>
    <row r="40" spans="1:11" ht="13.5" thickBot="1" x14ac:dyDescent="0.25">
      <c r="A40" s="191">
        <v>2002</v>
      </c>
      <c r="B40" s="27" t="s">
        <v>13</v>
      </c>
      <c r="C40" s="27" t="s">
        <v>13</v>
      </c>
      <c r="D40" s="27">
        <v>0.86699999999999999</v>
      </c>
      <c r="E40" s="870">
        <v>0.1</v>
      </c>
      <c r="F40" s="871"/>
      <c r="G40" s="1048"/>
      <c r="H40" s="27">
        <v>1.6E-2</v>
      </c>
      <c r="I40" s="27">
        <v>1.7000000000000001E-2</v>
      </c>
      <c r="J40" s="27">
        <v>1</v>
      </c>
      <c r="K40" s="267"/>
    </row>
    <row r="41" spans="1:11" ht="13.5" thickBot="1" x14ac:dyDescent="0.25">
      <c r="A41" s="191">
        <v>2003</v>
      </c>
      <c r="B41" s="27" t="s">
        <v>13</v>
      </c>
      <c r="C41" s="27" t="s">
        <v>13</v>
      </c>
      <c r="D41" s="27">
        <v>0.871</v>
      </c>
      <c r="E41" s="27">
        <v>1.7000000000000001E-2</v>
      </c>
      <c r="F41" s="870">
        <v>8.6999999999999994E-2</v>
      </c>
      <c r="G41" s="1048"/>
      <c r="H41" s="27">
        <v>1.4E-2</v>
      </c>
      <c r="I41" s="27">
        <v>1.2E-2</v>
      </c>
      <c r="J41" s="27">
        <v>1</v>
      </c>
      <c r="K41" s="267"/>
    </row>
    <row r="42" spans="1:11" ht="13.5" thickBot="1" x14ac:dyDescent="0.25">
      <c r="A42" s="191">
        <v>2004</v>
      </c>
      <c r="B42" s="27">
        <v>0.23599999999999999</v>
      </c>
      <c r="C42" s="27">
        <v>0.49299999999999999</v>
      </c>
      <c r="D42" s="27">
        <v>0.72799999999999998</v>
      </c>
      <c r="E42" s="27">
        <v>4.2999999999999997E-2</v>
      </c>
      <c r="F42" s="27">
        <v>2.1999999999999999E-2</v>
      </c>
      <c r="G42" s="27">
        <v>5.3999999999999999E-2</v>
      </c>
      <c r="H42" s="27">
        <v>0.14099999999999999</v>
      </c>
      <c r="I42" s="27">
        <v>1.0999999999999999E-2</v>
      </c>
      <c r="J42" s="27">
        <v>1</v>
      </c>
      <c r="K42" s="267"/>
    </row>
    <row r="43" spans="1:11" ht="13.5" thickBot="1" x14ac:dyDescent="0.25">
      <c r="A43" s="191">
        <v>2005</v>
      </c>
      <c r="B43" s="27">
        <v>0.13200000000000001</v>
      </c>
      <c r="C43" s="27">
        <v>0.64100000000000001</v>
      </c>
      <c r="D43" s="27">
        <v>0.77300000000000002</v>
      </c>
      <c r="E43" s="27">
        <v>2.8000000000000001E-2</v>
      </c>
      <c r="F43" s="27">
        <v>3.9E-2</v>
      </c>
      <c r="G43" s="27">
        <v>3.9E-2</v>
      </c>
      <c r="H43" s="27">
        <v>0.113</v>
      </c>
      <c r="I43" s="27">
        <v>8.0000000000000002E-3</v>
      </c>
      <c r="J43" s="27">
        <v>1</v>
      </c>
      <c r="K43" s="267"/>
    </row>
    <row r="44" spans="1:11" ht="13.5" thickBot="1" x14ac:dyDescent="0.25">
      <c r="A44" s="191">
        <v>2006</v>
      </c>
      <c r="B44" s="27">
        <v>0.124</v>
      </c>
      <c r="C44" s="27">
        <v>0.64400000000000002</v>
      </c>
      <c r="D44" s="27">
        <v>0.76700000000000002</v>
      </c>
      <c r="E44" s="27">
        <v>4.2000000000000003E-2</v>
      </c>
      <c r="F44" s="27">
        <v>4.2999999999999997E-2</v>
      </c>
      <c r="G44" s="27">
        <v>3.9E-2</v>
      </c>
      <c r="H44" s="27">
        <v>9.9000000000000005E-2</v>
      </c>
      <c r="I44" s="27">
        <v>0.01</v>
      </c>
      <c r="J44" s="27">
        <v>1</v>
      </c>
      <c r="K44" s="267"/>
    </row>
    <row r="45" spans="1:11" ht="13.5" thickBot="1" x14ac:dyDescent="0.25">
      <c r="A45" s="191">
        <v>2007</v>
      </c>
      <c r="B45" s="27">
        <v>0.14199999999999999</v>
      </c>
      <c r="C45" s="27">
        <v>0.70399999999999996</v>
      </c>
      <c r="D45" s="27">
        <v>0.84599999999999997</v>
      </c>
      <c r="E45" s="27">
        <v>8.4000000000000005E-2</v>
      </c>
      <c r="F45" s="27">
        <v>1.4E-2</v>
      </c>
      <c r="G45" s="27">
        <v>2.5999999999999999E-2</v>
      </c>
      <c r="H45" s="27">
        <v>6.0000000000000001E-3</v>
      </c>
      <c r="I45" s="27">
        <v>2.4E-2</v>
      </c>
      <c r="J45" s="27">
        <v>1</v>
      </c>
      <c r="K45" s="267"/>
    </row>
    <row r="46" spans="1:11" ht="13.5" thickBot="1" x14ac:dyDescent="0.25">
      <c r="A46" s="191">
        <v>2008</v>
      </c>
      <c r="B46" s="27">
        <v>0.32200000000000001</v>
      </c>
      <c r="C46" s="27">
        <v>0.504</v>
      </c>
      <c r="D46" s="27">
        <v>0.82599999999999996</v>
      </c>
      <c r="E46" s="27">
        <v>7.4999999999999997E-2</v>
      </c>
      <c r="F46" s="27">
        <v>1.9E-2</v>
      </c>
      <c r="G46" s="27">
        <v>4.1000000000000002E-2</v>
      </c>
      <c r="H46" s="27">
        <v>5.0000000000000001E-3</v>
      </c>
      <c r="I46" s="27">
        <v>3.4000000000000002E-2</v>
      </c>
      <c r="J46" s="27">
        <v>1</v>
      </c>
      <c r="K46" s="267"/>
    </row>
    <row r="47" spans="1:11" ht="13.5" thickBot="1" x14ac:dyDescent="0.25">
      <c r="A47" s="191">
        <v>2009</v>
      </c>
      <c r="B47" s="27">
        <v>0.248</v>
      </c>
      <c r="C47" s="27">
        <v>0.52900000000000003</v>
      </c>
      <c r="D47" s="27">
        <v>0.77700000000000002</v>
      </c>
      <c r="E47" s="27">
        <v>0.14399999999999999</v>
      </c>
      <c r="F47" s="27">
        <v>1.4999999999999999E-2</v>
      </c>
      <c r="G47" s="27">
        <v>2.1000000000000001E-2</v>
      </c>
      <c r="H47" s="27">
        <v>2E-3</v>
      </c>
      <c r="I47" s="27">
        <v>4.1000000000000002E-2</v>
      </c>
      <c r="J47" s="27">
        <v>1</v>
      </c>
      <c r="K47" s="267"/>
    </row>
    <row r="48" spans="1:11" ht="13.5" thickBot="1" x14ac:dyDescent="0.25">
      <c r="A48" s="191">
        <v>2010</v>
      </c>
      <c r="B48" s="27">
        <v>0.20399999999999999</v>
      </c>
      <c r="C48" s="27">
        <v>0.55800000000000005</v>
      </c>
      <c r="D48" s="27">
        <v>0.76200000000000001</v>
      </c>
      <c r="E48" s="27">
        <v>0.112</v>
      </c>
      <c r="F48" s="27">
        <v>2.3E-2</v>
      </c>
      <c r="G48" s="27">
        <v>1.9E-2</v>
      </c>
      <c r="H48" s="27">
        <v>4.2000000000000003E-2</v>
      </c>
      <c r="I48" s="27">
        <v>4.2000000000000003E-2</v>
      </c>
      <c r="J48" s="27">
        <v>1</v>
      </c>
      <c r="K48" s="267"/>
    </row>
    <row r="49" spans="1:11" ht="13.5" thickBot="1" x14ac:dyDescent="0.25">
      <c r="A49" s="191">
        <v>2011</v>
      </c>
      <c r="B49" s="27">
        <v>0.16400000000000001</v>
      </c>
      <c r="C49" s="27">
        <v>0.64700000000000002</v>
      </c>
      <c r="D49" s="27">
        <v>0.81</v>
      </c>
      <c r="E49" s="27">
        <v>8.4000000000000005E-2</v>
      </c>
      <c r="F49" s="27">
        <v>1.9E-2</v>
      </c>
      <c r="G49" s="27">
        <v>2.1999999999999999E-2</v>
      </c>
      <c r="H49" s="27">
        <v>5.0000000000000001E-3</v>
      </c>
      <c r="I49" s="27">
        <v>5.8999999999999997E-2</v>
      </c>
      <c r="J49" s="27">
        <v>1</v>
      </c>
      <c r="K49" s="267"/>
    </row>
    <row r="50" spans="1:11" ht="13.5" thickBot="1" x14ac:dyDescent="0.25">
      <c r="A50" s="191">
        <v>2012</v>
      </c>
      <c r="B50" s="27">
        <v>0.19600000000000001</v>
      </c>
      <c r="C50" s="27">
        <v>0.59599999999999997</v>
      </c>
      <c r="D50" s="27">
        <v>0.79200000000000004</v>
      </c>
      <c r="E50" s="27">
        <v>8.2000000000000003E-2</v>
      </c>
      <c r="F50" s="27">
        <v>3.1E-2</v>
      </c>
      <c r="G50" s="27">
        <v>2.1000000000000001E-2</v>
      </c>
      <c r="H50" s="27">
        <v>1.7000000000000001E-2</v>
      </c>
      <c r="I50" s="27">
        <v>5.8000000000000003E-2</v>
      </c>
      <c r="J50" s="27">
        <v>1</v>
      </c>
      <c r="K50" s="267"/>
    </row>
    <row r="51" spans="1:11" ht="13.5" thickBot="1" x14ac:dyDescent="0.25">
      <c r="A51" s="191">
        <v>2013</v>
      </c>
      <c r="B51" s="27">
        <v>0.24199999999999999</v>
      </c>
      <c r="C51" s="27">
        <v>0.50700000000000001</v>
      </c>
      <c r="D51" s="27">
        <v>0.749</v>
      </c>
      <c r="E51" s="27">
        <v>3.6999999999999998E-2</v>
      </c>
      <c r="F51" s="27">
        <v>0.129</v>
      </c>
      <c r="G51" s="27">
        <v>1.9E-2</v>
      </c>
      <c r="H51" s="27">
        <v>1.2E-2</v>
      </c>
      <c r="I51" s="27">
        <v>5.3999999999999999E-2</v>
      </c>
      <c r="J51" s="27">
        <v>1</v>
      </c>
      <c r="K51" s="267"/>
    </row>
    <row r="52" spans="1:11" ht="13.5" thickBot="1" x14ac:dyDescent="0.25">
      <c r="A52" s="191">
        <v>2014</v>
      </c>
      <c r="B52" s="174">
        <v>0.27400000000000002</v>
      </c>
      <c r="C52" s="174">
        <v>0.44600000000000001</v>
      </c>
      <c r="D52" s="174">
        <v>0.72</v>
      </c>
      <c r="E52" s="174">
        <v>1.4999999999999999E-2</v>
      </c>
      <c r="F52" s="174">
        <v>0.106</v>
      </c>
      <c r="G52" s="174">
        <v>0</v>
      </c>
      <c r="H52" s="174" t="s">
        <v>912</v>
      </c>
      <c r="I52" s="174">
        <v>4.8000000000000001E-2</v>
      </c>
      <c r="J52" s="174">
        <v>1</v>
      </c>
      <c r="K52" s="267"/>
    </row>
    <row r="53" spans="1:11" ht="13.5" thickBot="1" x14ac:dyDescent="0.25">
      <c r="A53" s="577">
        <v>2015</v>
      </c>
      <c r="B53" s="174">
        <v>0.3163471981180585</v>
      </c>
      <c r="C53" s="174">
        <v>0.4166069809209163</v>
      </c>
      <c r="D53" s="174">
        <v>0.73295417903897486</v>
      </c>
      <c r="E53" s="174">
        <v>7.6616523030898298E-3</v>
      </c>
      <c r="F53" s="174">
        <v>0.19376104661880014</v>
      </c>
      <c r="G53" s="174">
        <v>4.6064079377571366E-3</v>
      </c>
      <c r="H53" s="174">
        <v>1.4464971268090489E-2</v>
      </c>
      <c r="I53" s="174">
        <v>4.6551457483108696E-2</v>
      </c>
      <c r="J53" s="174">
        <v>1</v>
      </c>
      <c r="K53" s="458"/>
    </row>
    <row r="54" spans="1:11" ht="13.5" thickBot="1" x14ac:dyDescent="0.25">
      <c r="A54" s="618">
        <v>2016</v>
      </c>
      <c r="B54" s="174">
        <v>0.13562384335431468</v>
      </c>
      <c r="C54" s="174">
        <v>0.53546971768001483</v>
      </c>
      <c r="D54" s="174">
        <v>0.67109356103432949</v>
      </c>
      <c r="E54" s="174">
        <v>6.5689037389538582E-3</v>
      </c>
      <c r="F54" s="174">
        <v>0.25865860038137667</v>
      </c>
      <c r="G54" s="174">
        <v>3.5280154350675287E-3</v>
      </c>
      <c r="H54" s="174">
        <v>1.4052998981870546E-2</v>
      </c>
      <c r="I54" s="174">
        <v>4.6098201679632349E-2</v>
      </c>
      <c r="J54" s="174">
        <v>1</v>
      </c>
      <c r="K54" s="458"/>
    </row>
    <row r="55" spans="1:11" ht="13.5" thickBot="1" x14ac:dyDescent="0.25">
      <c r="A55" s="656">
        <v>2017</v>
      </c>
      <c r="B55" s="174">
        <v>0.1408579287667768</v>
      </c>
      <c r="C55" s="174">
        <v>0.56894810060546652</v>
      </c>
      <c r="D55" s="174">
        <v>0.70980629284769536</v>
      </c>
      <c r="E55" s="174">
        <v>6.2522724757734325E-3</v>
      </c>
      <c r="F55" s="174">
        <v>0.22547017194407998</v>
      </c>
      <c r="G55" s="174">
        <v>4.5757781747474587E-3</v>
      </c>
      <c r="H55" s="174">
        <v>1.670539755810951E-2</v>
      </c>
      <c r="I55" s="174">
        <v>3.7190350475046235E-2</v>
      </c>
      <c r="J55" s="174">
        <v>1</v>
      </c>
      <c r="K55" s="458"/>
    </row>
    <row r="56" spans="1:11" x14ac:dyDescent="0.2">
      <c r="A56" s="186" t="s">
        <v>850</v>
      </c>
    </row>
    <row r="57" spans="1:11" x14ac:dyDescent="0.2">
      <c r="A57" s="186" t="s">
        <v>913</v>
      </c>
    </row>
    <row r="58" spans="1:11" x14ac:dyDescent="0.2">
      <c r="A58" s="186" t="s">
        <v>914</v>
      </c>
    </row>
  </sheetData>
  <mergeCells count="32">
    <mergeCell ref="F38:I38"/>
    <mergeCell ref="F39:I39"/>
    <mergeCell ref="E40:G40"/>
    <mergeCell ref="F41:G41"/>
    <mergeCell ref="E32:I32"/>
    <mergeCell ref="E33:I33"/>
    <mergeCell ref="E34:I34"/>
    <mergeCell ref="E35:I35"/>
    <mergeCell ref="F36:I36"/>
    <mergeCell ref="F37:I37"/>
    <mergeCell ref="A31:J31"/>
    <mergeCell ref="A6:J6"/>
    <mergeCell ref="E7:I7"/>
    <mergeCell ref="E8:I8"/>
    <mergeCell ref="E9:I9"/>
    <mergeCell ref="E10:I10"/>
    <mergeCell ref="F11:I11"/>
    <mergeCell ref="F12:I12"/>
    <mergeCell ref="F13:I13"/>
    <mergeCell ref="F14:I14"/>
    <mergeCell ref="E15:G15"/>
    <mergeCell ref="F16:G16"/>
    <mergeCell ref="A1:J1"/>
    <mergeCell ref="A2:J2"/>
    <mergeCell ref="A3:J3"/>
    <mergeCell ref="A4:A5"/>
    <mergeCell ref="B4:D4"/>
    <mergeCell ref="E4:E5"/>
    <mergeCell ref="F4:G4"/>
    <mergeCell ref="H4:H5"/>
    <mergeCell ref="I4:I5"/>
    <mergeCell ref="J4:J5"/>
  </mergeCells>
  <hyperlinks>
    <hyperlink ref="L5" location="TOC!A1" display="RETURN TO TABLE OF CONTENTS" xr:uid="{00000000-0004-0000-5D00-000000000000}"/>
  </hyperlinks>
  <pageMargins left="0.7" right="0.7" top="0.75" bottom="0.75" header="0.3" footer="0.3"/>
  <pageSetup orientation="portrait" verticalDpi="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X108"/>
  <sheetViews>
    <sheetView workbookViewId="0">
      <pane xSplit="1" ySplit="6" topLeftCell="B7" activePane="bottomRight" state="frozen"/>
      <selection activeCell="W6" sqref="W6"/>
      <selection pane="topRight" activeCell="W6" sqref="W6"/>
      <selection pane="bottomLeft" activeCell="W6" sqref="W6"/>
      <selection pane="bottomRight" activeCell="X6" sqref="X6"/>
    </sheetView>
  </sheetViews>
  <sheetFormatPr defaultRowHeight="12.75" x14ac:dyDescent="0.2"/>
  <cols>
    <col min="5" max="5" width="12.140625" bestFit="1" customWidth="1"/>
    <col min="10" max="10" width="12.140625" bestFit="1" customWidth="1"/>
    <col min="14" max="14" width="12.140625" bestFit="1" customWidth="1"/>
    <col min="18" max="18" width="10.85546875" bestFit="1" customWidth="1"/>
    <col min="21" max="21" width="12.140625" bestFit="1" customWidth="1"/>
    <col min="22" max="22" width="13.140625" bestFit="1" customWidth="1"/>
  </cols>
  <sheetData>
    <row r="1" spans="1:24" ht="12.75" customHeight="1" x14ac:dyDescent="0.2">
      <c r="A1" s="833" t="s">
        <v>2453</v>
      </c>
      <c r="B1" s="833"/>
      <c r="C1" s="833"/>
      <c r="D1" s="833"/>
      <c r="E1" s="833"/>
      <c r="F1" s="833"/>
      <c r="G1" s="833"/>
      <c r="H1" s="833"/>
      <c r="I1" s="833"/>
      <c r="J1" s="833"/>
      <c r="K1" s="1040" t="s">
        <v>2453</v>
      </c>
      <c r="L1" s="1040"/>
      <c r="M1" s="1040"/>
      <c r="N1" s="1040"/>
      <c r="O1" s="1040"/>
      <c r="P1" s="1040"/>
      <c r="Q1" s="1040"/>
      <c r="R1" s="1040"/>
      <c r="S1" s="1040"/>
      <c r="T1" s="1040"/>
      <c r="U1" s="1040"/>
      <c r="V1" s="1040"/>
    </row>
    <row r="2" spans="1:24" ht="13.5"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4" ht="13.5" thickBot="1" x14ac:dyDescent="0.25">
      <c r="A3" s="783" t="s">
        <v>2467</v>
      </c>
      <c r="B3" s="781"/>
      <c r="C3" s="781"/>
      <c r="D3" s="781"/>
      <c r="E3" s="781"/>
      <c r="F3" s="781"/>
      <c r="G3" s="781"/>
      <c r="H3" s="781"/>
      <c r="I3" s="781"/>
      <c r="J3" s="782"/>
      <c r="K3" s="780" t="s">
        <v>2467</v>
      </c>
      <c r="L3" s="781"/>
      <c r="M3" s="781"/>
      <c r="N3" s="781"/>
      <c r="O3" s="781"/>
      <c r="P3" s="781"/>
      <c r="Q3" s="781"/>
      <c r="R3" s="781"/>
      <c r="S3" s="781"/>
      <c r="T3" s="781"/>
      <c r="U3" s="781"/>
      <c r="V3" s="782"/>
    </row>
    <row r="4" spans="1:24" ht="13.5" thickBot="1" x14ac:dyDescent="0.25">
      <c r="A4" s="1001" t="s">
        <v>793</v>
      </c>
      <c r="B4" s="1002"/>
      <c r="C4" s="1002"/>
      <c r="D4" s="1002"/>
      <c r="E4" s="1002"/>
      <c r="F4" s="1002"/>
      <c r="G4" s="1002"/>
      <c r="H4" s="1002"/>
      <c r="I4" s="1002"/>
      <c r="J4" s="1003"/>
      <c r="K4" s="1001" t="s">
        <v>2412</v>
      </c>
      <c r="L4" s="1002"/>
      <c r="M4" s="1002"/>
      <c r="N4" s="1002"/>
      <c r="O4" s="1002"/>
      <c r="P4" s="1002"/>
      <c r="Q4" s="1002"/>
      <c r="R4" s="1002"/>
      <c r="S4" s="1002"/>
      <c r="T4" s="1002"/>
      <c r="U4" s="1002"/>
      <c r="V4" s="1003"/>
    </row>
    <row r="5" spans="1:24" ht="30" customHeight="1" thickBot="1" x14ac:dyDescent="0.25">
      <c r="A5" s="994" t="s">
        <v>3</v>
      </c>
      <c r="B5" s="989" t="s">
        <v>4</v>
      </c>
      <c r="C5" s="990"/>
      <c r="D5" s="990"/>
      <c r="E5" s="991"/>
      <c r="F5" s="994" t="s">
        <v>5</v>
      </c>
      <c r="G5" s="994" t="s">
        <v>6</v>
      </c>
      <c r="H5" s="994" t="s">
        <v>7</v>
      </c>
      <c r="I5" s="994" t="s">
        <v>8</v>
      </c>
      <c r="J5" s="994" t="s">
        <v>9</v>
      </c>
      <c r="K5" s="994" t="s">
        <v>3</v>
      </c>
      <c r="L5" s="989" t="s">
        <v>23</v>
      </c>
      <c r="M5" s="990"/>
      <c r="N5" s="991"/>
      <c r="O5" s="992" t="s">
        <v>24</v>
      </c>
      <c r="P5" s="996" t="s">
        <v>25</v>
      </c>
      <c r="Q5" s="997"/>
      <c r="R5" s="998"/>
      <c r="S5" s="999" t="s">
        <v>26</v>
      </c>
      <c r="T5" s="994" t="s">
        <v>27</v>
      </c>
      <c r="U5" s="994" t="s">
        <v>28</v>
      </c>
      <c r="V5" s="1004" t="s">
        <v>68</v>
      </c>
    </row>
    <row r="6" spans="1:24" ht="36.75" customHeight="1" thickBot="1" x14ac:dyDescent="0.25">
      <c r="A6" s="995"/>
      <c r="B6" s="450" t="s">
        <v>10</v>
      </c>
      <c r="C6" s="450" t="s">
        <v>11</v>
      </c>
      <c r="D6" s="578" t="s">
        <v>2287</v>
      </c>
      <c r="E6" s="450" t="s">
        <v>12</v>
      </c>
      <c r="F6" s="995"/>
      <c r="G6" s="995"/>
      <c r="H6" s="995"/>
      <c r="I6" s="995"/>
      <c r="J6" s="995"/>
      <c r="K6" s="995"/>
      <c r="L6" s="450" t="s">
        <v>30</v>
      </c>
      <c r="M6" s="462" t="s">
        <v>800</v>
      </c>
      <c r="N6" s="450" t="s">
        <v>31</v>
      </c>
      <c r="O6" s="993"/>
      <c r="P6" s="451" t="s">
        <v>32</v>
      </c>
      <c r="Q6" s="451" t="s">
        <v>33</v>
      </c>
      <c r="R6" s="451" t="s">
        <v>34</v>
      </c>
      <c r="S6" s="1000"/>
      <c r="T6" s="995"/>
      <c r="U6" s="995"/>
      <c r="V6" s="1005"/>
      <c r="X6" s="551" t="s">
        <v>2837</v>
      </c>
    </row>
    <row r="7" spans="1:24" ht="13.5" thickBot="1" x14ac:dyDescent="0.25">
      <c r="A7" s="419">
        <v>1926</v>
      </c>
      <c r="B7" s="463" t="s">
        <v>14</v>
      </c>
      <c r="C7" s="463" t="s">
        <v>13</v>
      </c>
      <c r="D7" s="463" t="s">
        <v>14</v>
      </c>
      <c r="E7" s="464">
        <v>115.5</v>
      </c>
      <c r="F7" s="464" t="s">
        <v>13</v>
      </c>
      <c r="G7" s="464" t="s">
        <v>13</v>
      </c>
      <c r="H7" s="464" t="s">
        <v>13</v>
      </c>
      <c r="I7" s="464" t="s">
        <v>13</v>
      </c>
      <c r="J7" s="464">
        <v>115.5</v>
      </c>
      <c r="K7" s="419">
        <v>1926</v>
      </c>
      <c r="L7" s="464" t="s">
        <v>13</v>
      </c>
      <c r="M7" s="464" t="s">
        <v>13</v>
      </c>
      <c r="N7" s="464" t="s">
        <v>13</v>
      </c>
      <c r="O7" s="464">
        <v>134.4</v>
      </c>
      <c r="P7" s="464">
        <v>728.6</v>
      </c>
      <c r="Q7" s="464" t="s">
        <v>36</v>
      </c>
      <c r="R7" s="464">
        <v>728.6</v>
      </c>
      <c r="S7" s="464" t="s">
        <v>13</v>
      </c>
      <c r="T7" s="464" t="s">
        <v>13</v>
      </c>
      <c r="U7" s="464">
        <v>863</v>
      </c>
      <c r="V7" s="464">
        <v>978.5</v>
      </c>
    </row>
    <row r="8" spans="1:24" ht="13.5" thickBot="1" x14ac:dyDescent="0.25">
      <c r="A8" s="189">
        <v>1927</v>
      </c>
      <c r="B8" s="391" t="s">
        <v>14</v>
      </c>
      <c r="C8" s="391" t="s">
        <v>13</v>
      </c>
      <c r="D8" s="391" t="s">
        <v>14</v>
      </c>
      <c r="E8" s="35">
        <v>131.1</v>
      </c>
      <c r="F8" s="35" t="s">
        <v>13</v>
      </c>
      <c r="G8" s="35" t="s">
        <v>13</v>
      </c>
      <c r="H8" s="35" t="s">
        <v>13</v>
      </c>
      <c r="I8" s="35" t="s">
        <v>13</v>
      </c>
      <c r="J8" s="35">
        <v>131.1</v>
      </c>
      <c r="K8" s="189">
        <v>1927</v>
      </c>
      <c r="L8" s="35" t="s">
        <v>13</v>
      </c>
      <c r="M8" s="35" t="s">
        <v>13</v>
      </c>
      <c r="N8" s="35" t="s">
        <v>13</v>
      </c>
      <c r="O8" s="35">
        <v>140.6</v>
      </c>
      <c r="P8" s="35">
        <v>705.1</v>
      </c>
      <c r="Q8" s="35" t="s">
        <v>36</v>
      </c>
      <c r="R8" s="35">
        <v>705.1</v>
      </c>
      <c r="S8" s="35" t="s">
        <v>13</v>
      </c>
      <c r="T8" s="35" t="s">
        <v>13</v>
      </c>
      <c r="U8" s="35">
        <v>845.7</v>
      </c>
      <c r="V8" s="35">
        <v>976.8</v>
      </c>
    </row>
    <row r="9" spans="1:24" ht="13.5" thickBot="1" x14ac:dyDescent="0.25">
      <c r="A9" s="189">
        <v>1928</v>
      </c>
      <c r="B9" s="391" t="s">
        <v>14</v>
      </c>
      <c r="C9" s="391" t="s">
        <v>13</v>
      </c>
      <c r="D9" s="391" t="s">
        <v>14</v>
      </c>
      <c r="E9" s="35">
        <v>142.30000000000001</v>
      </c>
      <c r="F9" s="35">
        <v>0.3</v>
      </c>
      <c r="G9" s="35" t="s">
        <v>13</v>
      </c>
      <c r="H9" s="35" t="s">
        <v>13</v>
      </c>
      <c r="I9" s="35" t="s">
        <v>13</v>
      </c>
      <c r="J9" s="35">
        <v>142.6</v>
      </c>
      <c r="K9" s="189">
        <v>1928</v>
      </c>
      <c r="L9" s="35" t="s">
        <v>13</v>
      </c>
      <c r="M9" s="35" t="s">
        <v>13</v>
      </c>
      <c r="N9" s="35" t="s">
        <v>13</v>
      </c>
      <c r="O9" s="35">
        <v>143.69999999999999</v>
      </c>
      <c r="P9" s="35">
        <v>679.5</v>
      </c>
      <c r="Q9" s="35" t="s">
        <v>36</v>
      </c>
      <c r="R9" s="35">
        <v>679.5</v>
      </c>
      <c r="S9" s="35" t="s">
        <v>13</v>
      </c>
      <c r="T9" s="35" t="s">
        <v>13</v>
      </c>
      <c r="U9" s="35">
        <v>823.2</v>
      </c>
      <c r="V9" s="35">
        <v>965.8</v>
      </c>
    </row>
    <row r="10" spans="1:24" ht="13.5" thickBot="1" x14ac:dyDescent="0.25">
      <c r="A10" s="189">
        <v>1929</v>
      </c>
      <c r="B10" s="391" t="s">
        <v>14</v>
      </c>
      <c r="C10" s="391" t="s">
        <v>13</v>
      </c>
      <c r="D10" s="391" t="s">
        <v>14</v>
      </c>
      <c r="E10" s="35">
        <v>159.9</v>
      </c>
      <c r="F10" s="35">
        <v>0.6</v>
      </c>
      <c r="G10" s="35" t="s">
        <v>13</v>
      </c>
      <c r="H10" s="35" t="s">
        <v>13</v>
      </c>
      <c r="I10" s="35" t="s">
        <v>13</v>
      </c>
      <c r="J10" s="35">
        <v>160.5</v>
      </c>
      <c r="K10" s="189">
        <v>1929</v>
      </c>
      <c r="L10" s="35" t="s">
        <v>13</v>
      </c>
      <c r="M10" s="35" t="s">
        <v>13</v>
      </c>
      <c r="N10" s="35" t="s">
        <v>13</v>
      </c>
      <c r="O10" s="35">
        <v>149.9</v>
      </c>
      <c r="P10" s="35">
        <v>667.9</v>
      </c>
      <c r="Q10" s="35" t="s">
        <v>36</v>
      </c>
      <c r="R10" s="35">
        <v>667.9</v>
      </c>
      <c r="S10" s="35" t="s">
        <v>13</v>
      </c>
      <c r="T10" s="35" t="s">
        <v>13</v>
      </c>
      <c r="U10" s="35">
        <v>817.8</v>
      </c>
      <c r="V10" s="35">
        <v>978.3</v>
      </c>
    </row>
    <row r="11" spans="1:24" ht="13.5" thickBot="1" x14ac:dyDescent="0.25">
      <c r="A11" s="189">
        <v>1930</v>
      </c>
      <c r="B11" s="391" t="s">
        <v>14</v>
      </c>
      <c r="C11" s="391" t="s">
        <v>13</v>
      </c>
      <c r="D11" s="391" t="s">
        <v>14</v>
      </c>
      <c r="E11" s="35">
        <v>153.4</v>
      </c>
      <c r="F11" s="35">
        <v>1.7</v>
      </c>
      <c r="G11" s="35" t="s">
        <v>13</v>
      </c>
      <c r="H11" s="35" t="s">
        <v>13</v>
      </c>
      <c r="I11" s="35" t="s">
        <v>13</v>
      </c>
      <c r="J11" s="35">
        <v>155.1</v>
      </c>
      <c r="K11" s="189">
        <v>1930</v>
      </c>
      <c r="L11" s="35" t="s">
        <v>13</v>
      </c>
      <c r="M11" s="35" t="s">
        <v>13</v>
      </c>
      <c r="N11" s="35" t="s">
        <v>13</v>
      </c>
      <c r="O11" s="35">
        <v>148.9</v>
      </c>
      <c r="P11" s="35">
        <v>595.1</v>
      </c>
      <c r="Q11" s="35" t="s">
        <v>36</v>
      </c>
      <c r="R11" s="35">
        <v>595.1</v>
      </c>
      <c r="S11" s="35" t="s">
        <v>13</v>
      </c>
      <c r="T11" s="35" t="s">
        <v>13</v>
      </c>
      <c r="U11" s="35">
        <v>744</v>
      </c>
      <c r="V11" s="35">
        <v>899.1</v>
      </c>
    </row>
    <row r="12" spans="1:24" ht="13.5" thickBot="1" x14ac:dyDescent="0.25">
      <c r="A12" s="189">
        <v>1931</v>
      </c>
      <c r="B12" s="391" t="s">
        <v>14</v>
      </c>
      <c r="C12" s="391" t="s">
        <v>13</v>
      </c>
      <c r="D12" s="391" t="s">
        <v>14</v>
      </c>
      <c r="E12" s="35">
        <v>142.30000000000001</v>
      </c>
      <c r="F12" s="35">
        <v>2.2000000000000002</v>
      </c>
      <c r="G12" s="35" t="s">
        <v>13</v>
      </c>
      <c r="H12" s="35" t="s">
        <v>13</v>
      </c>
      <c r="I12" s="35" t="s">
        <v>13</v>
      </c>
      <c r="J12" s="35">
        <v>144.5</v>
      </c>
      <c r="K12" s="189">
        <v>1931</v>
      </c>
      <c r="L12" s="35" t="s">
        <v>13</v>
      </c>
      <c r="M12" s="35" t="s">
        <v>13</v>
      </c>
      <c r="N12" s="35" t="s">
        <v>13</v>
      </c>
      <c r="O12" s="35">
        <v>139.69999999999999</v>
      </c>
      <c r="P12" s="35">
        <v>506.1</v>
      </c>
      <c r="Q12" s="35" t="s">
        <v>36</v>
      </c>
      <c r="R12" s="35">
        <v>506.1</v>
      </c>
      <c r="S12" s="35" t="s">
        <v>13</v>
      </c>
      <c r="T12" s="35" t="s">
        <v>13</v>
      </c>
      <c r="U12" s="35">
        <v>645.79999999999995</v>
      </c>
      <c r="V12" s="35">
        <v>790.3</v>
      </c>
    </row>
    <row r="13" spans="1:24" ht="13.5" thickBot="1" x14ac:dyDescent="0.25">
      <c r="A13" s="189">
        <v>1932</v>
      </c>
      <c r="B13" s="391" t="s">
        <v>14</v>
      </c>
      <c r="C13" s="391" t="s">
        <v>13</v>
      </c>
      <c r="D13" s="391" t="s">
        <v>14</v>
      </c>
      <c r="E13" s="35">
        <v>126.1</v>
      </c>
      <c r="F13" s="35">
        <v>2.7</v>
      </c>
      <c r="G13" s="35" t="s">
        <v>13</v>
      </c>
      <c r="H13" s="35" t="s">
        <v>13</v>
      </c>
      <c r="I13" s="35" t="s">
        <v>13</v>
      </c>
      <c r="J13" s="35">
        <v>128.80000000000001</v>
      </c>
      <c r="K13" s="189">
        <v>1932</v>
      </c>
      <c r="L13" s="35" t="s">
        <v>13</v>
      </c>
      <c r="M13" s="35" t="s">
        <v>13</v>
      </c>
      <c r="N13" s="35" t="s">
        <v>13</v>
      </c>
      <c r="O13" s="35">
        <v>127.2</v>
      </c>
      <c r="P13" s="35">
        <v>400.6</v>
      </c>
      <c r="Q13" s="35" t="s">
        <v>36</v>
      </c>
      <c r="R13" s="35">
        <v>400.6</v>
      </c>
      <c r="S13" s="35" t="s">
        <v>13</v>
      </c>
      <c r="T13" s="35" t="s">
        <v>13</v>
      </c>
      <c r="U13" s="35">
        <v>527.79999999999995</v>
      </c>
      <c r="V13" s="35">
        <v>656.6</v>
      </c>
    </row>
    <row r="14" spans="1:24" ht="13.5" thickBot="1" x14ac:dyDescent="0.25">
      <c r="A14" s="189">
        <v>1933</v>
      </c>
      <c r="B14" s="391" t="s">
        <v>14</v>
      </c>
      <c r="C14" s="391" t="s">
        <v>13</v>
      </c>
      <c r="D14" s="391" t="s">
        <v>14</v>
      </c>
      <c r="E14" s="35">
        <v>120.2</v>
      </c>
      <c r="F14" s="35">
        <v>3</v>
      </c>
      <c r="G14" s="35" t="s">
        <v>13</v>
      </c>
      <c r="H14" s="35" t="s">
        <v>13</v>
      </c>
      <c r="I14" s="35" t="s">
        <v>13</v>
      </c>
      <c r="J14" s="35">
        <v>123.2</v>
      </c>
      <c r="K14" s="189">
        <v>1933</v>
      </c>
      <c r="L14" s="35" t="s">
        <v>13</v>
      </c>
      <c r="M14" s="35" t="s">
        <v>13</v>
      </c>
      <c r="N14" s="35" t="s">
        <v>13</v>
      </c>
      <c r="O14" s="35">
        <v>122.6</v>
      </c>
      <c r="P14" s="35">
        <v>360.5</v>
      </c>
      <c r="Q14" s="35" t="s">
        <v>36</v>
      </c>
      <c r="R14" s="35">
        <v>360.5</v>
      </c>
      <c r="S14" s="35" t="s">
        <v>13</v>
      </c>
      <c r="T14" s="35" t="s">
        <v>13</v>
      </c>
      <c r="U14" s="35">
        <v>483.1</v>
      </c>
      <c r="V14" s="35">
        <v>606.29999999999995</v>
      </c>
    </row>
    <row r="15" spans="1:24" ht="13.5" thickBot="1" x14ac:dyDescent="0.25">
      <c r="A15" s="189">
        <v>1934</v>
      </c>
      <c r="B15" s="391" t="s">
        <v>14</v>
      </c>
      <c r="C15" s="391" t="s">
        <v>13</v>
      </c>
      <c r="D15" s="391" t="s">
        <v>14</v>
      </c>
      <c r="E15" s="35">
        <v>137.80000000000001</v>
      </c>
      <c r="F15" s="35">
        <v>4.2</v>
      </c>
      <c r="G15" s="35" t="s">
        <v>13</v>
      </c>
      <c r="H15" s="35" t="s">
        <v>13</v>
      </c>
      <c r="I15" s="35" t="s">
        <v>13</v>
      </c>
      <c r="J15" s="35">
        <v>142</v>
      </c>
      <c r="K15" s="189">
        <v>1934</v>
      </c>
      <c r="L15" s="35" t="s">
        <v>13</v>
      </c>
      <c r="M15" s="35" t="s">
        <v>13</v>
      </c>
      <c r="N15" s="35" t="s">
        <v>13</v>
      </c>
      <c r="O15" s="35">
        <v>126.6</v>
      </c>
      <c r="P15" s="35">
        <v>368.8</v>
      </c>
      <c r="Q15" s="35" t="s">
        <v>36</v>
      </c>
      <c r="R15" s="35">
        <v>368.8</v>
      </c>
      <c r="S15" s="35" t="s">
        <v>13</v>
      </c>
      <c r="T15" s="35" t="s">
        <v>13</v>
      </c>
      <c r="U15" s="35">
        <v>495.4</v>
      </c>
      <c r="V15" s="35">
        <v>637.4</v>
      </c>
    </row>
    <row r="16" spans="1:24" ht="13.5" thickBot="1" x14ac:dyDescent="0.25">
      <c r="A16" s="189">
        <v>1935</v>
      </c>
      <c r="B16" s="391" t="s">
        <v>14</v>
      </c>
      <c r="C16" s="391" t="s">
        <v>13</v>
      </c>
      <c r="D16" s="391" t="s">
        <v>14</v>
      </c>
      <c r="E16" s="35">
        <v>151.19999999999999</v>
      </c>
      <c r="F16" s="35">
        <v>5.5</v>
      </c>
      <c r="G16" s="35" t="s">
        <v>13</v>
      </c>
      <c r="H16" s="35" t="s">
        <v>13</v>
      </c>
      <c r="I16" s="35" t="s">
        <v>13</v>
      </c>
      <c r="J16" s="35">
        <v>156.69999999999999</v>
      </c>
      <c r="K16" s="189">
        <v>1935</v>
      </c>
      <c r="L16" s="35" t="s">
        <v>13</v>
      </c>
      <c r="M16" s="35" t="s">
        <v>13</v>
      </c>
      <c r="N16" s="35" t="s">
        <v>13</v>
      </c>
      <c r="O16" s="35">
        <v>127.8</v>
      </c>
      <c r="P16" s="35">
        <v>357.8</v>
      </c>
      <c r="Q16" s="35" t="s">
        <v>36</v>
      </c>
      <c r="R16" s="35">
        <v>357.8</v>
      </c>
      <c r="S16" s="35" t="s">
        <v>13</v>
      </c>
      <c r="T16" s="35" t="s">
        <v>13</v>
      </c>
      <c r="U16" s="35">
        <v>485.6</v>
      </c>
      <c r="V16" s="35">
        <v>642.29999999999995</v>
      </c>
    </row>
    <row r="17" spans="1:22" ht="13.5" thickBot="1" x14ac:dyDescent="0.25">
      <c r="A17" s="189">
        <v>1936</v>
      </c>
      <c r="B17" s="391" t="s">
        <v>14</v>
      </c>
      <c r="C17" s="391" t="s">
        <v>13</v>
      </c>
      <c r="D17" s="391" t="s">
        <v>14</v>
      </c>
      <c r="E17" s="35">
        <v>180.9</v>
      </c>
      <c r="F17" s="35">
        <v>7.6</v>
      </c>
      <c r="G17" s="35" t="s">
        <v>13</v>
      </c>
      <c r="H17" s="35" t="s">
        <v>13</v>
      </c>
      <c r="I17" s="35" t="s">
        <v>13</v>
      </c>
      <c r="J17" s="35">
        <v>188.5</v>
      </c>
      <c r="K17" s="189">
        <v>1936</v>
      </c>
      <c r="L17" s="35" t="s">
        <v>13</v>
      </c>
      <c r="M17" s="35" t="s">
        <v>13</v>
      </c>
      <c r="N17" s="35" t="s">
        <v>13</v>
      </c>
      <c r="O17" s="35">
        <v>131.80000000000001</v>
      </c>
      <c r="P17" s="35">
        <v>365.2</v>
      </c>
      <c r="Q17" s="35" t="s">
        <v>36</v>
      </c>
      <c r="R17" s="35">
        <v>365.2</v>
      </c>
      <c r="S17" s="35" t="s">
        <v>13</v>
      </c>
      <c r="T17" s="35" t="s">
        <v>13</v>
      </c>
      <c r="U17" s="35">
        <v>497</v>
      </c>
      <c r="V17" s="35">
        <v>685.5</v>
      </c>
    </row>
    <row r="18" spans="1:22" ht="13.5" thickBot="1" x14ac:dyDescent="0.25">
      <c r="A18" s="189">
        <v>1937</v>
      </c>
      <c r="B18" s="391" t="s">
        <v>14</v>
      </c>
      <c r="C18" s="391" t="s">
        <v>13</v>
      </c>
      <c r="D18" s="391" t="s">
        <v>14</v>
      </c>
      <c r="E18" s="35">
        <v>197.7</v>
      </c>
      <c r="F18" s="35">
        <v>14.1</v>
      </c>
      <c r="G18" s="35" t="s">
        <v>13</v>
      </c>
      <c r="H18" s="35" t="s">
        <v>13</v>
      </c>
      <c r="I18" s="35" t="s">
        <v>13</v>
      </c>
      <c r="J18" s="35">
        <v>211.8</v>
      </c>
      <c r="K18" s="189">
        <v>1937</v>
      </c>
      <c r="L18" s="35" t="s">
        <v>13</v>
      </c>
      <c r="M18" s="35" t="s">
        <v>13</v>
      </c>
      <c r="N18" s="35" t="s">
        <v>13</v>
      </c>
      <c r="O18" s="35">
        <v>130.80000000000001</v>
      </c>
      <c r="P18" s="35">
        <v>347.1</v>
      </c>
      <c r="Q18" s="35" t="s">
        <v>36</v>
      </c>
      <c r="R18" s="35">
        <v>347.1</v>
      </c>
      <c r="S18" s="35" t="s">
        <v>13</v>
      </c>
      <c r="T18" s="35" t="s">
        <v>13</v>
      </c>
      <c r="U18" s="35">
        <v>477.9</v>
      </c>
      <c r="V18" s="35">
        <v>689.7</v>
      </c>
    </row>
    <row r="19" spans="1:22" ht="13.5" thickBot="1" x14ac:dyDescent="0.25">
      <c r="A19" s="189">
        <v>1938</v>
      </c>
      <c r="B19" s="391" t="s">
        <v>14</v>
      </c>
      <c r="C19" s="391" t="s">
        <v>13</v>
      </c>
      <c r="D19" s="391" t="s">
        <v>14</v>
      </c>
      <c r="E19" s="35">
        <v>205.1</v>
      </c>
      <c r="F19" s="35">
        <v>18.8</v>
      </c>
      <c r="G19" s="35" t="s">
        <v>13</v>
      </c>
      <c r="H19" s="35" t="s">
        <v>13</v>
      </c>
      <c r="I19" s="35" t="s">
        <v>13</v>
      </c>
      <c r="J19" s="35">
        <v>223.9</v>
      </c>
      <c r="K19" s="189">
        <v>1938</v>
      </c>
      <c r="L19" s="35" t="s">
        <v>13</v>
      </c>
      <c r="M19" s="35" t="s">
        <v>13</v>
      </c>
      <c r="N19" s="35" t="s">
        <v>13</v>
      </c>
      <c r="O19" s="35">
        <v>128</v>
      </c>
      <c r="P19" s="35">
        <v>311</v>
      </c>
      <c r="Q19" s="35" t="s">
        <v>36</v>
      </c>
      <c r="R19" s="35">
        <v>311</v>
      </c>
      <c r="S19" s="35" t="s">
        <v>13</v>
      </c>
      <c r="T19" s="35" t="s">
        <v>13</v>
      </c>
      <c r="U19" s="35">
        <v>439</v>
      </c>
      <c r="V19" s="35">
        <v>662.9</v>
      </c>
    </row>
    <row r="20" spans="1:22" ht="13.5" thickBot="1" x14ac:dyDescent="0.25">
      <c r="A20" s="189">
        <v>1939</v>
      </c>
      <c r="B20" s="391" t="s">
        <v>14</v>
      </c>
      <c r="C20" s="391" t="s">
        <v>13</v>
      </c>
      <c r="D20" s="391" t="s">
        <v>14</v>
      </c>
      <c r="E20" s="35">
        <v>226.2</v>
      </c>
      <c r="F20" s="35">
        <v>21.6</v>
      </c>
      <c r="G20" s="35" t="s">
        <v>13</v>
      </c>
      <c r="H20" s="35" t="s">
        <v>13</v>
      </c>
      <c r="I20" s="35" t="s">
        <v>13</v>
      </c>
      <c r="J20" s="35">
        <v>247.8</v>
      </c>
      <c r="K20" s="189">
        <v>1939</v>
      </c>
      <c r="L20" s="35" t="s">
        <v>13</v>
      </c>
      <c r="M20" s="35" t="s">
        <v>13</v>
      </c>
      <c r="N20" s="35" t="s">
        <v>13</v>
      </c>
      <c r="O20" s="35">
        <v>130</v>
      </c>
      <c r="P20" s="35">
        <v>303.7</v>
      </c>
      <c r="Q20" s="35" t="s">
        <v>36</v>
      </c>
      <c r="R20" s="35">
        <v>303.7</v>
      </c>
      <c r="S20" s="35" t="s">
        <v>13</v>
      </c>
      <c r="T20" s="35" t="s">
        <v>13</v>
      </c>
      <c r="U20" s="35">
        <v>433.7</v>
      </c>
      <c r="V20" s="35">
        <v>681.5</v>
      </c>
    </row>
    <row r="21" spans="1:22" ht="13.5" thickBot="1" x14ac:dyDescent="0.25">
      <c r="A21" s="189">
        <v>1940</v>
      </c>
      <c r="B21" s="391" t="s">
        <v>14</v>
      </c>
      <c r="C21" s="391" t="s">
        <v>13</v>
      </c>
      <c r="D21" s="391" t="s">
        <v>14</v>
      </c>
      <c r="E21" s="35">
        <v>248.8</v>
      </c>
      <c r="F21" s="35">
        <v>24.9</v>
      </c>
      <c r="G21" s="35" t="s">
        <v>13</v>
      </c>
      <c r="H21" s="35" t="s">
        <v>13</v>
      </c>
      <c r="I21" s="35" t="s">
        <v>13</v>
      </c>
      <c r="J21" s="35">
        <v>273.7</v>
      </c>
      <c r="K21" s="189">
        <v>1940</v>
      </c>
      <c r="L21" s="35" t="s">
        <v>13</v>
      </c>
      <c r="M21" s="35" t="s">
        <v>13</v>
      </c>
      <c r="N21" s="35" t="s">
        <v>13</v>
      </c>
      <c r="O21" s="35">
        <v>128.80000000000001</v>
      </c>
      <c r="P21" s="35">
        <v>299</v>
      </c>
      <c r="Q21" s="35" t="s">
        <v>36</v>
      </c>
      <c r="R21" s="35">
        <v>299</v>
      </c>
      <c r="S21" s="35" t="s">
        <v>13</v>
      </c>
      <c r="T21" s="35" t="s">
        <v>13</v>
      </c>
      <c r="U21" s="35">
        <v>427.8</v>
      </c>
      <c r="V21" s="35">
        <v>701.5</v>
      </c>
    </row>
    <row r="22" spans="1:22" ht="13.5" thickBot="1" x14ac:dyDescent="0.25">
      <c r="A22" s="189">
        <v>1941</v>
      </c>
      <c r="B22" s="391" t="s">
        <v>14</v>
      </c>
      <c r="C22" s="391" t="s">
        <v>13</v>
      </c>
      <c r="D22" s="391" t="s">
        <v>14</v>
      </c>
      <c r="E22" s="35">
        <v>291</v>
      </c>
      <c r="F22" s="35">
        <v>34.299999999999997</v>
      </c>
      <c r="G22" s="35" t="s">
        <v>13</v>
      </c>
      <c r="H22" s="35" t="s">
        <v>13</v>
      </c>
      <c r="I22" s="35" t="s">
        <v>13</v>
      </c>
      <c r="J22" s="35">
        <v>325.3</v>
      </c>
      <c r="K22" s="189">
        <v>1941</v>
      </c>
      <c r="L22" s="35" t="s">
        <v>13</v>
      </c>
      <c r="M22" s="35" t="s">
        <v>13</v>
      </c>
      <c r="N22" s="35" t="s">
        <v>13</v>
      </c>
      <c r="O22" s="35">
        <v>131.69999999999999</v>
      </c>
      <c r="P22" s="35">
        <v>301.8</v>
      </c>
      <c r="Q22" s="35" t="s">
        <v>36</v>
      </c>
      <c r="R22" s="35">
        <v>301.8</v>
      </c>
      <c r="S22" s="35" t="s">
        <v>13</v>
      </c>
      <c r="T22" s="35" t="s">
        <v>13</v>
      </c>
      <c r="U22" s="35">
        <v>433.5</v>
      </c>
      <c r="V22" s="35">
        <v>758.8</v>
      </c>
    </row>
    <row r="23" spans="1:22" ht="13.5" thickBot="1" x14ac:dyDescent="0.25">
      <c r="A23" s="189">
        <v>1942</v>
      </c>
      <c r="B23" s="391" t="s">
        <v>14</v>
      </c>
      <c r="C23" s="391" t="s">
        <v>13</v>
      </c>
      <c r="D23" s="391" t="s">
        <v>14</v>
      </c>
      <c r="E23" s="35">
        <v>426</v>
      </c>
      <c r="F23" s="35">
        <v>48.4</v>
      </c>
      <c r="G23" s="35" t="s">
        <v>13</v>
      </c>
      <c r="H23" s="35" t="s">
        <v>13</v>
      </c>
      <c r="I23" s="35" t="s">
        <v>13</v>
      </c>
      <c r="J23" s="35">
        <v>474.4</v>
      </c>
      <c r="K23" s="189">
        <v>1942</v>
      </c>
      <c r="L23" s="35" t="s">
        <v>13</v>
      </c>
      <c r="M23" s="35" t="s">
        <v>13</v>
      </c>
      <c r="N23" s="35" t="s">
        <v>13</v>
      </c>
      <c r="O23" s="35">
        <v>139.69999999999999</v>
      </c>
      <c r="P23" s="35">
        <v>365</v>
      </c>
      <c r="Q23" s="35" t="s">
        <v>36</v>
      </c>
      <c r="R23" s="35">
        <v>365</v>
      </c>
      <c r="S23" s="35" t="s">
        <v>13</v>
      </c>
      <c r="T23" s="35" t="s">
        <v>13</v>
      </c>
      <c r="U23" s="35">
        <v>504.7</v>
      </c>
      <c r="V23" s="35">
        <v>979.1</v>
      </c>
    </row>
    <row r="24" spans="1:22" ht="13.5" thickBot="1" x14ac:dyDescent="0.25">
      <c r="A24" s="189">
        <v>1943</v>
      </c>
      <c r="B24" s="391" t="s">
        <v>14</v>
      </c>
      <c r="C24" s="391" t="s">
        <v>13</v>
      </c>
      <c r="D24" s="391" t="s">
        <v>14</v>
      </c>
      <c r="E24" s="35">
        <v>534.20000000000005</v>
      </c>
      <c r="F24" s="35">
        <v>63.3</v>
      </c>
      <c r="G24" s="35" t="s">
        <v>13</v>
      </c>
      <c r="H24" s="35" t="s">
        <v>13</v>
      </c>
      <c r="I24" s="35" t="s">
        <v>13</v>
      </c>
      <c r="J24" s="35">
        <v>597.5</v>
      </c>
      <c r="K24" s="189">
        <v>1943</v>
      </c>
      <c r="L24" s="35" t="s">
        <v>13</v>
      </c>
      <c r="M24" s="35" t="s">
        <v>13</v>
      </c>
      <c r="N24" s="35" t="s">
        <v>13</v>
      </c>
      <c r="O24" s="35">
        <v>147.5</v>
      </c>
      <c r="P24" s="35">
        <v>490.6</v>
      </c>
      <c r="Q24" s="35" t="s">
        <v>36</v>
      </c>
      <c r="R24" s="35">
        <v>490.6</v>
      </c>
      <c r="S24" s="35" t="s">
        <v>13</v>
      </c>
      <c r="T24" s="35" t="s">
        <v>13</v>
      </c>
      <c r="U24" s="35">
        <v>638.1</v>
      </c>
      <c r="V24" s="35">
        <v>1235.5999999999999</v>
      </c>
    </row>
    <row r="25" spans="1:22" ht="13.5" thickBot="1" x14ac:dyDescent="0.25">
      <c r="A25" s="189">
        <v>1944</v>
      </c>
      <c r="B25" s="391" t="s">
        <v>14</v>
      </c>
      <c r="C25" s="391" t="s">
        <v>13</v>
      </c>
      <c r="D25" s="391" t="s">
        <v>14</v>
      </c>
      <c r="E25" s="35">
        <v>574.29999999999995</v>
      </c>
      <c r="F25" s="35">
        <v>67.099999999999994</v>
      </c>
      <c r="G25" s="35" t="s">
        <v>13</v>
      </c>
      <c r="H25" s="35" t="s">
        <v>13</v>
      </c>
      <c r="I25" s="35" t="s">
        <v>13</v>
      </c>
      <c r="J25" s="35">
        <v>641.4</v>
      </c>
      <c r="K25" s="189">
        <v>1944</v>
      </c>
      <c r="L25" s="35" t="s">
        <v>13</v>
      </c>
      <c r="M25" s="35" t="s">
        <v>13</v>
      </c>
      <c r="N25" s="35" t="s">
        <v>13</v>
      </c>
      <c r="O25" s="35">
        <v>146.5</v>
      </c>
      <c r="P25" s="35">
        <v>509</v>
      </c>
      <c r="Q25" s="35" t="s">
        <v>36</v>
      </c>
      <c r="R25" s="35">
        <v>509</v>
      </c>
      <c r="S25" s="35" t="s">
        <v>13</v>
      </c>
      <c r="T25" s="35" t="s">
        <v>13</v>
      </c>
      <c r="U25" s="35">
        <v>655.5</v>
      </c>
      <c r="V25" s="35">
        <v>1296.9000000000001</v>
      </c>
    </row>
    <row r="26" spans="1:22" ht="13.5" thickBot="1" x14ac:dyDescent="0.25">
      <c r="A26" s="189">
        <v>1945</v>
      </c>
      <c r="B26" s="391" t="s">
        <v>14</v>
      </c>
      <c r="C26" s="391" t="s">
        <v>13</v>
      </c>
      <c r="D26" s="391" t="s">
        <v>14</v>
      </c>
      <c r="E26" s="35">
        <v>590</v>
      </c>
      <c r="F26" s="35">
        <v>68</v>
      </c>
      <c r="G26" s="35" t="s">
        <v>13</v>
      </c>
      <c r="H26" s="35" t="s">
        <v>13</v>
      </c>
      <c r="I26" s="35" t="s">
        <v>13</v>
      </c>
      <c r="J26" s="35">
        <v>658</v>
      </c>
      <c r="K26" s="189">
        <v>1945</v>
      </c>
      <c r="L26" s="35" t="s">
        <v>13</v>
      </c>
      <c r="M26" s="35" t="s">
        <v>13</v>
      </c>
      <c r="N26" s="35" t="s">
        <v>13</v>
      </c>
      <c r="O26" s="35">
        <v>150.80000000000001</v>
      </c>
      <c r="P26" s="35">
        <v>504.9</v>
      </c>
      <c r="Q26" s="35" t="s">
        <v>36</v>
      </c>
      <c r="R26" s="35">
        <v>504.9</v>
      </c>
      <c r="S26" s="35" t="s">
        <v>13</v>
      </c>
      <c r="T26" s="35" t="s">
        <v>13</v>
      </c>
      <c r="U26" s="35">
        <v>655.7</v>
      </c>
      <c r="V26" s="35">
        <v>1313.7</v>
      </c>
    </row>
    <row r="27" spans="1:22" ht="13.5" thickBot="1" x14ac:dyDescent="0.25">
      <c r="A27" s="189">
        <v>1946</v>
      </c>
      <c r="B27" s="391" t="s">
        <v>14</v>
      </c>
      <c r="C27" s="391" t="s">
        <v>13</v>
      </c>
      <c r="D27" s="391" t="s">
        <v>14</v>
      </c>
      <c r="E27" s="35">
        <v>610.9</v>
      </c>
      <c r="F27" s="35">
        <v>71.7</v>
      </c>
      <c r="G27" s="35" t="s">
        <v>13</v>
      </c>
      <c r="H27" s="35" t="s">
        <v>13</v>
      </c>
      <c r="I27" s="35" t="s">
        <v>13</v>
      </c>
      <c r="J27" s="35">
        <v>682.6</v>
      </c>
      <c r="K27" s="189">
        <v>1946</v>
      </c>
      <c r="L27" s="35" t="s">
        <v>13</v>
      </c>
      <c r="M27" s="35" t="s">
        <v>13</v>
      </c>
      <c r="N27" s="35" t="s">
        <v>13</v>
      </c>
      <c r="O27" s="35">
        <v>150</v>
      </c>
      <c r="P27" s="35">
        <v>498.9</v>
      </c>
      <c r="Q27" s="35" t="s">
        <v>36</v>
      </c>
      <c r="R27" s="35">
        <v>498.9</v>
      </c>
      <c r="S27" s="35" t="s">
        <v>13</v>
      </c>
      <c r="T27" s="35" t="s">
        <v>13</v>
      </c>
      <c r="U27" s="35">
        <v>648.9</v>
      </c>
      <c r="V27" s="35">
        <v>1331.5</v>
      </c>
    </row>
    <row r="28" spans="1:22" ht="13.5" thickBot="1" x14ac:dyDescent="0.25">
      <c r="A28" s="189">
        <v>1947</v>
      </c>
      <c r="B28" s="391" t="s">
        <v>14</v>
      </c>
      <c r="C28" s="391" t="s">
        <v>13</v>
      </c>
      <c r="D28" s="391" t="s">
        <v>14</v>
      </c>
      <c r="E28" s="35">
        <v>632</v>
      </c>
      <c r="F28" s="35">
        <v>76.5</v>
      </c>
      <c r="G28" s="35" t="s">
        <v>13</v>
      </c>
      <c r="H28" s="35" t="s">
        <v>13</v>
      </c>
      <c r="I28" s="35" t="s">
        <v>13</v>
      </c>
      <c r="J28" s="35">
        <v>708.5</v>
      </c>
      <c r="K28" s="189">
        <v>1947</v>
      </c>
      <c r="L28" s="35" t="s">
        <v>13</v>
      </c>
      <c r="M28" s="35" t="s">
        <v>13</v>
      </c>
      <c r="N28" s="35" t="s">
        <v>13</v>
      </c>
      <c r="O28" s="35">
        <v>148.80000000000001</v>
      </c>
      <c r="P28" s="35">
        <v>466.9</v>
      </c>
      <c r="Q28" s="35" t="s">
        <v>36</v>
      </c>
      <c r="R28" s="35">
        <v>466.9</v>
      </c>
      <c r="S28" s="35" t="s">
        <v>13</v>
      </c>
      <c r="T28" s="35" t="s">
        <v>13</v>
      </c>
      <c r="U28" s="35">
        <v>615.70000000000005</v>
      </c>
      <c r="V28" s="35">
        <v>1324.2</v>
      </c>
    </row>
    <row r="29" spans="1:22" ht="13.5" thickBot="1" x14ac:dyDescent="0.25">
      <c r="A29" s="189">
        <v>1948</v>
      </c>
      <c r="B29" s="391" t="s">
        <v>14</v>
      </c>
      <c r="C29" s="391" t="s">
        <v>13</v>
      </c>
      <c r="D29" s="391" t="s">
        <v>14</v>
      </c>
      <c r="E29" s="35">
        <v>713.5</v>
      </c>
      <c r="F29" s="35">
        <v>89.7</v>
      </c>
      <c r="G29" s="35" t="s">
        <v>13</v>
      </c>
      <c r="H29" s="35" t="s">
        <v>13</v>
      </c>
      <c r="I29" s="35" t="s">
        <v>13</v>
      </c>
      <c r="J29" s="35">
        <v>803.2</v>
      </c>
      <c r="K29" s="189">
        <v>1948</v>
      </c>
      <c r="L29" s="35" t="s">
        <v>13</v>
      </c>
      <c r="M29" s="35" t="s">
        <v>13</v>
      </c>
      <c r="N29" s="35" t="s">
        <v>13</v>
      </c>
      <c r="O29" s="35">
        <v>184.2</v>
      </c>
      <c r="P29" s="35">
        <v>429.4</v>
      </c>
      <c r="Q29" s="35" t="s">
        <v>36</v>
      </c>
      <c r="R29" s="35">
        <v>429.4</v>
      </c>
      <c r="S29" s="35" t="s">
        <v>13</v>
      </c>
      <c r="T29" s="35" t="s">
        <v>13</v>
      </c>
      <c r="U29" s="35">
        <v>613.6</v>
      </c>
      <c r="V29" s="35">
        <v>1416.8</v>
      </c>
    </row>
    <row r="30" spans="1:22" ht="13.5" thickBot="1" x14ac:dyDescent="0.25">
      <c r="A30" s="189">
        <v>1949</v>
      </c>
      <c r="B30" s="391" t="s">
        <v>14</v>
      </c>
      <c r="C30" s="391" t="s">
        <v>13</v>
      </c>
      <c r="D30" s="391" t="s">
        <v>14</v>
      </c>
      <c r="E30" s="35">
        <v>739.2</v>
      </c>
      <c r="F30" s="35">
        <v>110.8</v>
      </c>
      <c r="G30" s="35" t="s">
        <v>13</v>
      </c>
      <c r="H30" s="35" t="s">
        <v>13</v>
      </c>
      <c r="I30" s="35" t="s">
        <v>13</v>
      </c>
      <c r="J30" s="35">
        <v>850</v>
      </c>
      <c r="K30" s="189">
        <v>1949</v>
      </c>
      <c r="L30" s="35" t="s">
        <v>13</v>
      </c>
      <c r="M30" s="35" t="s">
        <v>13</v>
      </c>
      <c r="N30" s="35" t="s">
        <v>13</v>
      </c>
      <c r="O30" s="35">
        <v>210.8</v>
      </c>
      <c r="P30" s="35">
        <v>358.9</v>
      </c>
      <c r="Q30" s="35" t="s">
        <v>36</v>
      </c>
      <c r="R30" s="35">
        <v>358.9</v>
      </c>
      <c r="S30" s="35" t="s">
        <v>13</v>
      </c>
      <c r="T30" s="35" t="s">
        <v>13</v>
      </c>
      <c r="U30" s="35">
        <v>569.70000000000005</v>
      </c>
      <c r="V30" s="35">
        <v>1419.7</v>
      </c>
    </row>
    <row r="31" spans="1:22" ht="13.5" thickBot="1" x14ac:dyDescent="0.25">
      <c r="A31" s="189">
        <v>1950</v>
      </c>
      <c r="B31" s="391" t="s">
        <v>14</v>
      </c>
      <c r="C31" s="391" t="s">
        <v>13</v>
      </c>
      <c r="D31" s="391" t="s">
        <v>14</v>
      </c>
      <c r="E31" s="35">
        <v>734.2</v>
      </c>
      <c r="F31" s="35">
        <v>120.6</v>
      </c>
      <c r="G31" s="35" t="s">
        <v>13</v>
      </c>
      <c r="H31" s="35" t="s">
        <v>13</v>
      </c>
      <c r="I31" s="35" t="s">
        <v>13</v>
      </c>
      <c r="J31" s="35">
        <v>854.8</v>
      </c>
      <c r="K31" s="189">
        <v>1950</v>
      </c>
      <c r="L31" s="35" t="s">
        <v>13</v>
      </c>
      <c r="M31" s="35" t="s">
        <v>13</v>
      </c>
      <c r="N31" s="35" t="s">
        <v>13</v>
      </c>
      <c r="O31" s="35">
        <v>209.6</v>
      </c>
      <c r="P31" s="35">
        <v>322.39999999999998</v>
      </c>
      <c r="Q31" s="35" t="s">
        <v>36</v>
      </c>
      <c r="R31" s="35">
        <v>322.39999999999998</v>
      </c>
      <c r="S31" s="35" t="s">
        <v>13</v>
      </c>
      <c r="T31" s="35" t="s">
        <v>13</v>
      </c>
      <c r="U31" s="35">
        <v>532</v>
      </c>
      <c r="V31" s="35">
        <v>1386.8</v>
      </c>
    </row>
    <row r="32" spans="1:22" ht="13.5" thickBot="1" x14ac:dyDescent="0.25">
      <c r="A32" s="189">
        <v>1951</v>
      </c>
      <c r="B32" s="391" t="s">
        <v>14</v>
      </c>
      <c r="C32" s="391" t="s">
        <v>13</v>
      </c>
      <c r="D32" s="391" t="s">
        <v>14</v>
      </c>
      <c r="E32" s="35">
        <v>789.3</v>
      </c>
      <c r="F32" s="35">
        <v>130.6</v>
      </c>
      <c r="G32" s="35" t="s">
        <v>13</v>
      </c>
      <c r="H32" s="35" t="s">
        <v>13</v>
      </c>
      <c r="I32" s="35" t="s">
        <v>13</v>
      </c>
      <c r="J32" s="35">
        <v>919.9</v>
      </c>
      <c r="K32" s="189">
        <v>1951</v>
      </c>
      <c r="L32" s="35" t="s">
        <v>13</v>
      </c>
      <c r="M32" s="35" t="s">
        <v>13</v>
      </c>
      <c r="N32" s="35" t="s">
        <v>13</v>
      </c>
      <c r="O32" s="35">
        <v>207.3</v>
      </c>
      <c r="P32" s="35">
        <v>284.39999999999998</v>
      </c>
      <c r="Q32" s="35" t="s">
        <v>36</v>
      </c>
      <c r="R32" s="35">
        <v>284.39999999999998</v>
      </c>
      <c r="S32" s="35" t="s">
        <v>13</v>
      </c>
      <c r="T32" s="35" t="s">
        <v>13</v>
      </c>
      <c r="U32" s="35">
        <v>491.7</v>
      </c>
      <c r="V32" s="35">
        <v>1411.6</v>
      </c>
    </row>
    <row r="33" spans="1:22" ht="13.5" thickBot="1" x14ac:dyDescent="0.25">
      <c r="A33" s="189">
        <v>1952</v>
      </c>
      <c r="B33" s="391" t="s">
        <v>14</v>
      </c>
      <c r="C33" s="391" t="s">
        <v>13</v>
      </c>
      <c r="D33" s="391" t="s">
        <v>14</v>
      </c>
      <c r="E33" s="35">
        <v>839.1</v>
      </c>
      <c r="F33" s="35">
        <v>145.80000000000001</v>
      </c>
      <c r="G33" s="35" t="s">
        <v>13</v>
      </c>
      <c r="H33" s="35" t="s">
        <v>13</v>
      </c>
      <c r="I33" s="35" t="s">
        <v>13</v>
      </c>
      <c r="J33" s="35">
        <v>984.9</v>
      </c>
      <c r="K33" s="189">
        <v>1952</v>
      </c>
      <c r="L33" s="35" t="s">
        <v>13</v>
      </c>
      <c r="M33" s="35" t="s">
        <v>13</v>
      </c>
      <c r="N33" s="35" t="s">
        <v>13</v>
      </c>
      <c r="O33" s="35">
        <v>206.2</v>
      </c>
      <c r="P33" s="35">
        <v>247</v>
      </c>
      <c r="Q33" s="35" t="s">
        <v>36</v>
      </c>
      <c r="R33" s="35">
        <v>247</v>
      </c>
      <c r="S33" s="35" t="s">
        <v>13</v>
      </c>
      <c r="T33" s="35" t="s">
        <v>13</v>
      </c>
      <c r="U33" s="35">
        <v>453.2</v>
      </c>
      <c r="V33" s="35">
        <v>1438.1</v>
      </c>
    </row>
    <row r="34" spans="1:22" ht="13.5" thickBot="1" x14ac:dyDescent="0.25">
      <c r="A34" s="189">
        <v>1953</v>
      </c>
      <c r="B34" s="391" t="s">
        <v>14</v>
      </c>
      <c r="C34" s="391" t="s">
        <v>13</v>
      </c>
      <c r="D34" s="391" t="s">
        <v>14</v>
      </c>
      <c r="E34" s="35">
        <v>849.7</v>
      </c>
      <c r="F34" s="35">
        <v>148.9</v>
      </c>
      <c r="G34" s="35" t="s">
        <v>13</v>
      </c>
      <c r="H34" s="35" t="s">
        <v>13</v>
      </c>
      <c r="I34" s="35" t="s">
        <v>13</v>
      </c>
      <c r="J34" s="35">
        <v>998.6</v>
      </c>
      <c r="K34" s="189">
        <v>1953</v>
      </c>
      <c r="L34" s="35" t="s">
        <v>13</v>
      </c>
      <c r="M34" s="35" t="s">
        <v>13</v>
      </c>
      <c r="N34" s="35" t="s">
        <v>13</v>
      </c>
      <c r="O34" s="35">
        <v>232</v>
      </c>
      <c r="P34" s="35">
        <v>218</v>
      </c>
      <c r="Q34" s="35" t="s">
        <v>36</v>
      </c>
      <c r="R34" s="35">
        <v>218</v>
      </c>
      <c r="S34" s="35" t="s">
        <v>13</v>
      </c>
      <c r="T34" s="35" t="s">
        <v>13</v>
      </c>
      <c r="U34" s="35">
        <v>450</v>
      </c>
      <c r="V34" s="35">
        <v>1448.6</v>
      </c>
    </row>
    <row r="35" spans="1:22" ht="13.5" thickBot="1" x14ac:dyDescent="0.25">
      <c r="A35" s="189">
        <v>1954</v>
      </c>
      <c r="B35" s="391" t="s">
        <v>14</v>
      </c>
      <c r="C35" s="391" t="s">
        <v>13</v>
      </c>
      <c r="D35" s="391" t="s">
        <v>14</v>
      </c>
      <c r="E35" s="35">
        <v>835.3</v>
      </c>
      <c r="F35" s="35">
        <v>138.80000000000001</v>
      </c>
      <c r="G35" s="35" t="s">
        <v>13</v>
      </c>
      <c r="H35" s="35" t="s">
        <v>13</v>
      </c>
      <c r="I35" s="35" t="s">
        <v>13</v>
      </c>
      <c r="J35" s="35">
        <v>974.1</v>
      </c>
      <c r="K35" s="189">
        <v>1954</v>
      </c>
      <c r="L35" s="35" t="s">
        <v>13</v>
      </c>
      <c r="M35" s="35" t="s">
        <v>13</v>
      </c>
      <c r="N35" s="35" t="s">
        <v>13</v>
      </c>
      <c r="O35" s="35">
        <v>261.39999999999998</v>
      </c>
      <c r="P35" s="35">
        <v>174.5</v>
      </c>
      <c r="Q35" s="35" t="s">
        <v>36</v>
      </c>
      <c r="R35" s="35">
        <v>174.5</v>
      </c>
      <c r="S35" s="35" t="s">
        <v>13</v>
      </c>
      <c r="T35" s="35" t="s">
        <v>13</v>
      </c>
      <c r="U35" s="35">
        <v>435.9</v>
      </c>
      <c r="V35" s="35">
        <v>1410</v>
      </c>
    </row>
    <row r="36" spans="1:22" ht="13.5" thickBot="1" x14ac:dyDescent="0.25">
      <c r="A36" s="189">
        <v>1955</v>
      </c>
      <c r="B36" s="391" t="s">
        <v>14</v>
      </c>
      <c r="C36" s="391" t="s">
        <v>13</v>
      </c>
      <c r="D36" s="391" t="s">
        <v>14</v>
      </c>
      <c r="E36" s="35">
        <v>826.3</v>
      </c>
      <c r="F36" s="35">
        <v>128.5</v>
      </c>
      <c r="G36" s="35" t="s">
        <v>13</v>
      </c>
      <c r="H36" s="35" t="s">
        <v>13</v>
      </c>
      <c r="I36" s="35" t="s">
        <v>13</v>
      </c>
      <c r="J36" s="35">
        <v>954.8</v>
      </c>
      <c r="K36" s="189">
        <v>1955</v>
      </c>
      <c r="L36" s="35" t="s">
        <v>13</v>
      </c>
      <c r="M36" s="35" t="s">
        <v>13</v>
      </c>
      <c r="N36" s="35" t="s">
        <v>13</v>
      </c>
      <c r="O36" s="35">
        <v>257.5</v>
      </c>
      <c r="P36" s="35">
        <v>146.6</v>
      </c>
      <c r="Q36" s="35" t="s">
        <v>36</v>
      </c>
      <c r="R36" s="35">
        <v>146.6</v>
      </c>
      <c r="S36" s="35" t="s">
        <v>13</v>
      </c>
      <c r="T36" s="35" t="s">
        <v>13</v>
      </c>
      <c r="U36" s="35">
        <v>404.1</v>
      </c>
      <c r="V36" s="35">
        <v>1358.9</v>
      </c>
    </row>
    <row r="37" spans="1:22" ht="13.5" thickBot="1" x14ac:dyDescent="0.25">
      <c r="A37" s="189">
        <v>1956</v>
      </c>
      <c r="B37" s="391" t="s">
        <v>14</v>
      </c>
      <c r="C37" s="391" t="s">
        <v>13</v>
      </c>
      <c r="D37" s="391" t="s">
        <v>14</v>
      </c>
      <c r="E37" s="35">
        <v>845.3</v>
      </c>
      <c r="F37" s="35">
        <v>124.5</v>
      </c>
      <c r="G37" s="35" t="s">
        <v>13</v>
      </c>
      <c r="H37" s="35" t="s">
        <v>13</v>
      </c>
      <c r="I37" s="35" t="s">
        <v>13</v>
      </c>
      <c r="J37" s="35">
        <v>969.8</v>
      </c>
      <c r="K37" s="189">
        <v>1956</v>
      </c>
      <c r="L37" s="35" t="s">
        <v>13</v>
      </c>
      <c r="M37" s="35" t="s">
        <v>13</v>
      </c>
      <c r="N37" s="35" t="s">
        <v>13</v>
      </c>
      <c r="O37" s="35">
        <v>264.2</v>
      </c>
      <c r="P37" s="35">
        <v>117.1</v>
      </c>
      <c r="Q37" s="35" t="s">
        <v>36</v>
      </c>
      <c r="R37" s="35">
        <v>117.1</v>
      </c>
      <c r="S37" s="35" t="s">
        <v>13</v>
      </c>
      <c r="T37" s="35" t="s">
        <v>13</v>
      </c>
      <c r="U37" s="35">
        <v>381.3</v>
      </c>
      <c r="V37" s="35">
        <v>1351.1</v>
      </c>
    </row>
    <row r="38" spans="1:22" ht="13.5" thickBot="1" x14ac:dyDescent="0.25">
      <c r="A38" s="189">
        <v>1957</v>
      </c>
      <c r="B38" s="391" t="s">
        <v>14</v>
      </c>
      <c r="C38" s="391" t="s">
        <v>13</v>
      </c>
      <c r="D38" s="391" t="s">
        <v>14</v>
      </c>
      <c r="E38" s="35">
        <v>849.6</v>
      </c>
      <c r="F38" s="35">
        <v>112.7</v>
      </c>
      <c r="G38" s="35" t="s">
        <v>13</v>
      </c>
      <c r="H38" s="35" t="s">
        <v>13</v>
      </c>
      <c r="I38" s="35" t="s">
        <v>13</v>
      </c>
      <c r="J38" s="35">
        <v>962.3</v>
      </c>
      <c r="K38" s="189">
        <v>1957</v>
      </c>
      <c r="L38" s="35" t="s">
        <v>13</v>
      </c>
      <c r="M38" s="35" t="s">
        <v>13</v>
      </c>
      <c r="N38" s="35" t="s">
        <v>13</v>
      </c>
      <c r="O38" s="35">
        <v>260.5</v>
      </c>
      <c r="P38" s="35">
        <v>97</v>
      </c>
      <c r="Q38" s="35" t="s">
        <v>36</v>
      </c>
      <c r="R38" s="35">
        <v>97</v>
      </c>
      <c r="S38" s="35" t="s">
        <v>13</v>
      </c>
      <c r="T38" s="35" t="s">
        <v>13</v>
      </c>
      <c r="U38" s="35">
        <v>357.5</v>
      </c>
      <c r="V38" s="35">
        <v>1319.8</v>
      </c>
    </row>
    <row r="39" spans="1:22" ht="13.5" thickBot="1" x14ac:dyDescent="0.25">
      <c r="A39" s="189">
        <v>1958</v>
      </c>
      <c r="B39" s="391" t="s">
        <v>14</v>
      </c>
      <c r="C39" s="391" t="s">
        <v>13</v>
      </c>
      <c r="D39" s="391" t="s">
        <v>14</v>
      </c>
      <c r="E39" s="35">
        <v>839.2</v>
      </c>
      <c r="F39" s="35">
        <v>100.1</v>
      </c>
      <c r="G39" s="35" t="s">
        <v>13</v>
      </c>
      <c r="H39" s="35" t="s">
        <v>13</v>
      </c>
      <c r="I39" s="35" t="s">
        <v>13</v>
      </c>
      <c r="J39" s="35">
        <v>939.3</v>
      </c>
      <c r="K39" s="189">
        <v>1958</v>
      </c>
      <c r="L39" s="35" t="s">
        <v>13</v>
      </c>
      <c r="M39" s="35" t="s">
        <v>13</v>
      </c>
      <c r="N39" s="35" t="s">
        <v>13</v>
      </c>
      <c r="O39" s="35">
        <v>259.39999999999998</v>
      </c>
      <c r="P39" s="35">
        <v>83.5</v>
      </c>
      <c r="Q39" s="35" t="s">
        <v>36</v>
      </c>
      <c r="R39" s="35">
        <v>83.5</v>
      </c>
      <c r="S39" s="35" t="s">
        <v>13</v>
      </c>
      <c r="T39" s="35" t="s">
        <v>13</v>
      </c>
      <c r="U39" s="35">
        <v>342.9</v>
      </c>
      <c r="V39" s="35">
        <v>1282.2</v>
      </c>
    </row>
    <row r="40" spans="1:22" ht="13.5" thickBot="1" x14ac:dyDescent="0.25">
      <c r="A40" s="189">
        <v>1959</v>
      </c>
      <c r="B40" s="391" t="s">
        <v>14</v>
      </c>
      <c r="C40" s="391" t="s">
        <v>13</v>
      </c>
      <c r="D40" s="391" t="s">
        <v>14</v>
      </c>
      <c r="E40" s="35">
        <v>877</v>
      </c>
      <c r="F40" s="35">
        <v>89.9</v>
      </c>
      <c r="G40" s="35" t="s">
        <v>13</v>
      </c>
      <c r="H40" s="35" t="s">
        <v>13</v>
      </c>
      <c r="I40" s="35" t="s">
        <v>13</v>
      </c>
      <c r="J40" s="35">
        <v>966.9</v>
      </c>
      <c r="K40" s="189">
        <v>1959</v>
      </c>
      <c r="L40" s="35" t="s">
        <v>13</v>
      </c>
      <c r="M40" s="35" t="s">
        <v>13</v>
      </c>
      <c r="N40" s="35" t="s">
        <v>13</v>
      </c>
      <c r="O40" s="35">
        <v>262.89999999999998</v>
      </c>
      <c r="P40" s="35">
        <v>78.5</v>
      </c>
      <c r="Q40" s="35" t="s">
        <v>36</v>
      </c>
      <c r="R40" s="35">
        <v>78.5</v>
      </c>
      <c r="S40" s="35" t="s">
        <v>13</v>
      </c>
      <c r="T40" s="35" t="s">
        <v>13</v>
      </c>
      <c r="U40" s="35">
        <v>341.4</v>
      </c>
      <c r="V40" s="35">
        <v>1308.3</v>
      </c>
    </row>
    <row r="41" spans="1:22" ht="13.5" thickBot="1" x14ac:dyDescent="0.25">
      <c r="A41" s="189">
        <v>1960</v>
      </c>
      <c r="B41" s="391" t="s">
        <v>14</v>
      </c>
      <c r="C41" s="391" t="s">
        <v>13</v>
      </c>
      <c r="D41" s="391" t="s">
        <v>14</v>
      </c>
      <c r="E41" s="35">
        <v>910.3</v>
      </c>
      <c r="F41" s="35">
        <v>81</v>
      </c>
      <c r="G41" s="35" t="s">
        <v>13</v>
      </c>
      <c r="H41" s="35" t="s">
        <v>13</v>
      </c>
      <c r="I41" s="35" t="s">
        <v>13</v>
      </c>
      <c r="J41" s="35">
        <v>991.3</v>
      </c>
      <c r="K41" s="189">
        <v>1960</v>
      </c>
      <c r="L41" s="35" t="s">
        <v>13</v>
      </c>
      <c r="M41" s="35" t="s">
        <v>13</v>
      </c>
      <c r="N41" s="35" t="s">
        <v>13</v>
      </c>
      <c r="O41" s="35">
        <v>269.60000000000002</v>
      </c>
      <c r="P41" s="35">
        <v>74</v>
      </c>
      <c r="Q41" s="35" t="s">
        <v>36</v>
      </c>
      <c r="R41" s="35">
        <v>74</v>
      </c>
      <c r="S41" s="35" t="s">
        <v>13</v>
      </c>
      <c r="T41" s="35" t="s">
        <v>13</v>
      </c>
      <c r="U41" s="35">
        <v>343.6</v>
      </c>
      <c r="V41" s="35">
        <v>1334.9</v>
      </c>
    </row>
    <row r="42" spans="1:22" ht="13.5" thickBot="1" x14ac:dyDescent="0.25">
      <c r="A42" s="189">
        <v>1961</v>
      </c>
      <c r="B42" s="391" t="s">
        <v>14</v>
      </c>
      <c r="C42" s="391" t="s">
        <v>13</v>
      </c>
      <c r="D42" s="391" t="s">
        <v>14</v>
      </c>
      <c r="E42" s="35">
        <v>897.8</v>
      </c>
      <c r="F42" s="35">
        <v>76.5</v>
      </c>
      <c r="G42" s="35" t="s">
        <v>13</v>
      </c>
      <c r="H42" s="35" t="s">
        <v>13</v>
      </c>
      <c r="I42" s="35" t="s">
        <v>13</v>
      </c>
      <c r="J42" s="35">
        <v>974.3</v>
      </c>
      <c r="K42" s="189">
        <v>1961</v>
      </c>
      <c r="L42" s="35" t="s">
        <v>13</v>
      </c>
      <c r="M42" s="35" t="s">
        <v>13</v>
      </c>
      <c r="N42" s="35" t="s">
        <v>13</v>
      </c>
      <c r="O42" s="35">
        <v>273.5</v>
      </c>
      <c r="P42" s="35">
        <v>73.099999999999994</v>
      </c>
      <c r="Q42" s="35" t="s">
        <v>36</v>
      </c>
      <c r="R42" s="35">
        <v>73.099999999999994</v>
      </c>
      <c r="S42" s="35" t="s">
        <v>13</v>
      </c>
      <c r="T42" s="35" t="s">
        <v>13</v>
      </c>
      <c r="U42" s="35">
        <v>346.6</v>
      </c>
      <c r="V42" s="35">
        <v>1320.9</v>
      </c>
    </row>
    <row r="43" spans="1:22" ht="13.5" thickBot="1" x14ac:dyDescent="0.25">
      <c r="A43" s="189">
        <v>1962</v>
      </c>
      <c r="B43" s="391" t="s">
        <v>14</v>
      </c>
      <c r="C43" s="391" t="s">
        <v>13</v>
      </c>
      <c r="D43" s="391" t="s">
        <v>14</v>
      </c>
      <c r="E43" s="35">
        <v>910.1</v>
      </c>
      <c r="F43" s="35">
        <v>73.7</v>
      </c>
      <c r="G43" s="35" t="s">
        <v>13</v>
      </c>
      <c r="H43" s="35" t="s">
        <v>13</v>
      </c>
      <c r="I43" s="35" t="s">
        <v>13</v>
      </c>
      <c r="J43" s="35">
        <v>983.8</v>
      </c>
      <c r="K43" s="189">
        <v>1962</v>
      </c>
      <c r="L43" s="35" t="s">
        <v>13</v>
      </c>
      <c r="M43" s="35" t="s">
        <v>13</v>
      </c>
      <c r="N43" s="35" t="s">
        <v>13</v>
      </c>
      <c r="O43" s="35">
        <v>280.10000000000002</v>
      </c>
      <c r="P43" s="35">
        <v>66.3</v>
      </c>
      <c r="Q43" s="35" t="s">
        <v>36</v>
      </c>
      <c r="R43" s="35">
        <v>66.3</v>
      </c>
      <c r="S43" s="35" t="s">
        <v>13</v>
      </c>
      <c r="T43" s="35" t="s">
        <v>13</v>
      </c>
      <c r="U43" s="35">
        <v>346.4</v>
      </c>
      <c r="V43" s="35">
        <v>1330.2</v>
      </c>
    </row>
    <row r="44" spans="1:22" ht="13.5" thickBot="1" x14ac:dyDescent="0.25">
      <c r="A44" s="189">
        <v>1963</v>
      </c>
      <c r="B44" s="391" t="s">
        <v>14</v>
      </c>
      <c r="C44" s="391" t="s">
        <v>13</v>
      </c>
      <c r="D44" s="391" t="s">
        <v>14</v>
      </c>
      <c r="E44" s="35">
        <v>932.2</v>
      </c>
      <c r="F44" s="35">
        <v>54.7</v>
      </c>
      <c r="G44" s="35" t="s">
        <v>13</v>
      </c>
      <c r="H44" s="35" t="s">
        <v>13</v>
      </c>
      <c r="I44" s="35" t="s">
        <v>13</v>
      </c>
      <c r="J44" s="35">
        <v>986.9</v>
      </c>
      <c r="K44" s="189">
        <v>1963</v>
      </c>
      <c r="L44" s="35" t="s">
        <v>13</v>
      </c>
      <c r="M44" s="35" t="s">
        <v>13</v>
      </c>
      <c r="N44" s="35" t="s">
        <v>13</v>
      </c>
      <c r="O44" s="35">
        <v>274.60000000000002</v>
      </c>
      <c r="P44" s="35">
        <v>54.8</v>
      </c>
      <c r="Q44" s="35" t="s">
        <v>36</v>
      </c>
      <c r="R44" s="35">
        <v>54.8</v>
      </c>
      <c r="S44" s="35" t="s">
        <v>13</v>
      </c>
      <c r="T44" s="35" t="s">
        <v>13</v>
      </c>
      <c r="U44" s="35">
        <v>329.4</v>
      </c>
      <c r="V44" s="35">
        <v>1316.3</v>
      </c>
    </row>
    <row r="45" spans="1:22" ht="13.5" thickBot="1" x14ac:dyDescent="0.25">
      <c r="A45" s="189">
        <v>1964</v>
      </c>
      <c r="B45" s="391" t="s">
        <v>14</v>
      </c>
      <c r="C45" s="391" t="s">
        <v>13</v>
      </c>
      <c r="D45" s="391" t="s">
        <v>14</v>
      </c>
      <c r="E45" s="35">
        <v>950.4</v>
      </c>
      <c r="F45" s="35">
        <v>45</v>
      </c>
      <c r="G45" s="35" t="s">
        <v>13</v>
      </c>
      <c r="H45" s="35" t="s">
        <v>13</v>
      </c>
      <c r="I45" s="35" t="s">
        <v>13</v>
      </c>
      <c r="J45" s="35">
        <v>995.4</v>
      </c>
      <c r="K45" s="189">
        <v>1964</v>
      </c>
      <c r="L45" s="35" t="s">
        <v>13</v>
      </c>
      <c r="M45" s="35" t="s">
        <v>13</v>
      </c>
      <c r="N45" s="35" t="s">
        <v>13</v>
      </c>
      <c r="O45" s="35">
        <v>282.3</v>
      </c>
      <c r="P45" s="35">
        <v>48.3</v>
      </c>
      <c r="Q45" s="35" t="s">
        <v>36</v>
      </c>
      <c r="R45" s="35">
        <v>48.3</v>
      </c>
      <c r="S45" s="35" t="s">
        <v>13</v>
      </c>
      <c r="T45" s="35" t="s">
        <v>13</v>
      </c>
      <c r="U45" s="35">
        <v>330.6</v>
      </c>
      <c r="V45" s="35">
        <v>1326</v>
      </c>
    </row>
    <row r="46" spans="1:22" ht="13.5" thickBot="1" x14ac:dyDescent="0.25">
      <c r="A46" s="189">
        <v>1965</v>
      </c>
      <c r="B46" s="391" t="s">
        <v>14</v>
      </c>
      <c r="C46" s="391" t="s">
        <v>13</v>
      </c>
      <c r="D46" s="391" t="s">
        <v>14</v>
      </c>
      <c r="E46" s="35">
        <v>971.9</v>
      </c>
      <c r="F46" s="35">
        <v>40.6</v>
      </c>
      <c r="G46" s="35" t="s">
        <v>13</v>
      </c>
      <c r="H46" s="35" t="s">
        <v>13</v>
      </c>
      <c r="I46" s="35" t="s">
        <v>13</v>
      </c>
      <c r="J46" s="35">
        <v>1012.5</v>
      </c>
      <c r="K46" s="189">
        <v>1965</v>
      </c>
      <c r="L46" s="35" t="s">
        <v>13</v>
      </c>
      <c r="M46" s="35" t="s">
        <v>13</v>
      </c>
      <c r="N46" s="35" t="s">
        <v>13</v>
      </c>
      <c r="O46" s="35">
        <v>279</v>
      </c>
      <c r="P46" s="35">
        <v>48.6</v>
      </c>
      <c r="Q46" s="35" t="s">
        <v>36</v>
      </c>
      <c r="R46" s="35">
        <v>48.6</v>
      </c>
      <c r="S46" s="35" t="s">
        <v>13</v>
      </c>
      <c r="T46" s="35" t="s">
        <v>13</v>
      </c>
      <c r="U46" s="35">
        <v>327.60000000000002</v>
      </c>
      <c r="V46" s="35">
        <v>1340.1</v>
      </c>
    </row>
    <row r="47" spans="1:22" ht="13.5" thickBot="1" x14ac:dyDescent="0.25">
      <c r="A47" s="189">
        <v>1966</v>
      </c>
      <c r="B47" s="391" t="s">
        <v>14</v>
      </c>
      <c r="C47" s="391" t="s">
        <v>13</v>
      </c>
      <c r="D47" s="391" t="s">
        <v>14</v>
      </c>
      <c r="E47" s="35">
        <v>998.1</v>
      </c>
      <c r="F47" s="35">
        <v>38.5</v>
      </c>
      <c r="G47" s="35" t="s">
        <v>13</v>
      </c>
      <c r="H47" s="35" t="s">
        <v>13</v>
      </c>
      <c r="I47" s="35" t="s">
        <v>13</v>
      </c>
      <c r="J47" s="35">
        <v>1036.5999999999999</v>
      </c>
      <c r="K47" s="189">
        <v>1966</v>
      </c>
      <c r="L47" s="35" t="s">
        <v>13</v>
      </c>
      <c r="M47" s="35" t="s">
        <v>13</v>
      </c>
      <c r="N47" s="35" t="s">
        <v>13</v>
      </c>
      <c r="O47" s="35">
        <v>297</v>
      </c>
      <c r="P47" s="35">
        <v>51.8</v>
      </c>
      <c r="Q47" s="35" t="s">
        <v>36</v>
      </c>
      <c r="R47" s="35">
        <v>51.8</v>
      </c>
      <c r="S47" s="35" t="s">
        <v>13</v>
      </c>
      <c r="T47" s="35" t="s">
        <v>13</v>
      </c>
      <c r="U47" s="35">
        <v>348.8</v>
      </c>
      <c r="V47" s="35">
        <v>1385.4</v>
      </c>
    </row>
    <row r="48" spans="1:22" ht="13.5" thickBot="1" x14ac:dyDescent="0.25">
      <c r="A48" s="189">
        <v>1967</v>
      </c>
      <c r="B48" s="391" t="s">
        <v>14</v>
      </c>
      <c r="C48" s="391" t="s">
        <v>13</v>
      </c>
      <c r="D48" s="391" t="s">
        <v>14</v>
      </c>
      <c r="E48" s="35">
        <v>1037.3</v>
      </c>
      <c r="F48" s="35">
        <v>34.9</v>
      </c>
      <c r="G48" s="35" t="s">
        <v>13</v>
      </c>
      <c r="H48" s="35" t="s">
        <v>13</v>
      </c>
      <c r="I48" s="35" t="s">
        <v>13</v>
      </c>
      <c r="J48" s="35">
        <v>1072.2</v>
      </c>
      <c r="K48" s="189">
        <v>1967</v>
      </c>
      <c r="L48" s="35" t="s">
        <v>13</v>
      </c>
      <c r="M48" s="35" t="s">
        <v>13</v>
      </c>
      <c r="N48" s="35" t="s">
        <v>13</v>
      </c>
      <c r="O48" s="35">
        <v>340.4</v>
      </c>
      <c r="P48" s="35">
        <v>44.8</v>
      </c>
      <c r="Q48" s="35" t="s">
        <v>36</v>
      </c>
      <c r="R48" s="35">
        <v>44.8</v>
      </c>
      <c r="S48" s="35" t="s">
        <v>13</v>
      </c>
      <c r="T48" s="35" t="s">
        <v>13</v>
      </c>
      <c r="U48" s="35">
        <v>385.2</v>
      </c>
      <c r="V48" s="35">
        <v>1457.4</v>
      </c>
    </row>
    <row r="49" spans="1:22" ht="13.5" thickBot="1" x14ac:dyDescent="0.25">
      <c r="A49" s="189">
        <v>1968</v>
      </c>
      <c r="B49" s="391" t="s">
        <v>14</v>
      </c>
      <c r="C49" s="391" t="s">
        <v>13</v>
      </c>
      <c r="D49" s="391" t="s">
        <v>14</v>
      </c>
      <c r="E49" s="35">
        <v>1049.7</v>
      </c>
      <c r="F49" s="35">
        <v>34.799999999999997</v>
      </c>
      <c r="G49" s="35" t="s">
        <v>13</v>
      </c>
      <c r="H49" s="35" t="s">
        <v>13</v>
      </c>
      <c r="I49" s="35" t="s">
        <v>13</v>
      </c>
      <c r="J49" s="35">
        <v>1084.5</v>
      </c>
      <c r="K49" s="189">
        <v>1968</v>
      </c>
      <c r="L49" s="35" t="s">
        <v>13</v>
      </c>
      <c r="M49" s="35" t="s">
        <v>13</v>
      </c>
      <c r="N49" s="35" t="s">
        <v>13</v>
      </c>
      <c r="O49" s="35">
        <v>341.7</v>
      </c>
      <c r="P49" s="35">
        <v>44</v>
      </c>
      <c r="Q49" s="35" t="s">
        <v>36</v>
      </c>
      <c r="R49" s="35">
        <v>44</v>
      </c>
      <c r="S49" s="35" t="s">
        <v>13</v>
      </c>
      <c r="T49" s="35" t="s">
        <v>13</v>
      </c>
      <c r="U49" s="35">
        <v>385.7</v>
      </c>
      <c r="V49" s="35">
        <v>1470.2</v>
      </c>
    </row>
    <row r="50" spans="1:22" ht="13.5" thickBot="1" x14ac:dyDescent="0.25">
      <c r="A50" s="189">
        <v>1969</v>
      </c>
      <c r="B50" s="391" t="s">
        <v>14</v>
      </c>
      <c r="C50" s="391" t="s">
        <v>13</v>
      </c>
      <c r="D50" s="391" t="s">
        <v>14</v>
      </c>
      <c r="E50" s="35">
        <v>1114.8</v>
      </c>
      <c r="F50" s="35">
        <v>31.5</v>
      </c>
      <c r="G50" s="35" t="s">
        <v>13</v>
      </c>
      <c r="H50" s="35" t="s">
        <v>13</v>
      </c>
      <c r="I50" s="35" t="s">
        <v>13</v>
      </c>
      <c r="J50" s="35">
        <v>1146.3</v>
      </c>
      <c r="K50" s="189">
        <v>1969</v>
      </c>
      <c r="L50" s="35" t="s">
        <v>13</v>
      </c>
      <c r="M50" s="35" t="s">
        <v>13</v>
      </c>
      <c r="N50" s="35" t="s">
        <v>13</v>
      </c>
      <c r="O50" s="35">
        <v>362.5</v>
      </c>
      <c r="P50" s="35">
        <v>45.9</v>
      </c>
      <c r="Q50" s="35" t="s">
        <v>36</v>
      </c>
      <c r="R50" s="35">
        <v>45.9</v>
      </c>
      <c r="S50" s="35" t="s">
        <v>13</v>
      </c>
      <c r="T50" s="35" t="s">
        <v>13</v>
      </c>
      <c r="U50" s="35">
        <v>408.4</v>
      </c>
      <c r="V50" s="35">
        <v>1554.7</v>
      </c>
    </row>
    <row r="51" spans="1:22" ht="13.5" thickBot="1" x14ac:dyDescent="0.25">
      <c r="A51" s="189">
        <v>1970</v>
      </c>
      <c r="B51" s="391" t="s">
        <v>14</v>
      </c>
      <c r="C51" s="391" t="s">
        <v>13</v>
      </c>
      <c r="D51" s="391" t="s">
        <v>14</v>
      </c>
      <c r="E51" s="35">
        <v>1193.5999999999999</v>
      </c>
      <c r="F51" s="35">
        <v>30.4</v>
      </c>
      <c r="G51" s="35" t="s">
        <v>13</v>
      </c>
      <c r="H51" s="35" t="s">
        <v>13</v>
      </c>
      <c r="I51" s="35" t="s">
        <v>13</v>
      </c>
      <c r="J51" s="35">
        <v>1224</v>
      </c>
      <c r="K51" s="189">
        <v>1970</v>
      </c>
      <c r="L51" s="35" t="s">
        <v>13</v>
      </c>
      <c r="M51" s="35" t="s">
        <v>13</v>
      </c>
      <c r="N51" s="35" t="s">
        <v>13</v>
      </c>
      <c r="O51" s="35">
        <v>368.5</v>
      </c>
      <c r="P51" s="35">
        <v>46.6</v>
      </c>
      <c r="Q51" s="35" t="s">
        <v>36</v>
      </c>
      <c r="R51" s="35">
        <v>46.6</v>
      </c>
      <c r="S51" s="35" t="s">
        <v>13</v>
      </c>
      <c r="T51" s="35" t="s">
        <v>13</v>
      </c>
      <c r="U51" s="35">
        <v>415.1</v>
      </c>
      <c r="V51" s="35">
        <v>1639.1</v>
      </c>
    </row>
    <row r="52" spans="1:22" ht="13.5" thickBot="1" x14ac:dyDescent="0.25">
      <c r="A52" s="189">
        <v>1971</v>
      </c>
      <c r="B52" s="391" t="s">
        <v>14</v>
      </c>
      <c r="C52" s="391" t="s">
        <v>13</v>
      </c>
      <c r="D52" s="391" t="s">
        <v>14</v>
      </c>
      <c r="E52" s="35">
        <v>1226.8</v>
      </c>
      <c r="F52" s="35">
        <v>31.2</v>
      </c>
      <c r="G52" s="35" t="s">
        <v>13</v>
      </c>
      <c r="H52" s="35" t="s">
        <v>13</v>
      </c>
      <c r="I52" s="35" t="s">
        <v>13</v>
      </c>
      <c r="J52" s="35">
        <v>1258</v>
      </c>
      <c r="K52" s="189">
        <v>1971</v>
      </c>
      <c r="L52" s="35" t="s">
        <v>13</v>
      </c>
      <c r="M52" s="35" t="s">
        <v>13</v>
      </c>
      <c r="N52" s="35" t="s">
        <v>13</v>
      </c>
      <c r="O52" s="35">
        <v>363.8</v>
      </c>
      <c r="P52" s="35">
        <v>40.1</v>
      </c>
      <c r="Q52" s="35" t="s">
        <v>36</v>
      </c>
      <c r="R52" s="35">
        <v>40.1</v>
      </c>
      <c r="S52" s="35" t="s">
        <v>13</v>
      </c>
      <c r="T52" s="35" t="s">
        <v>13</v>
      </c>
      <c r="U52" s="35">
        <v>403.9</v>
      </c>
      <c r="V52" s="35">
        <v>1661.9</v>
      </c>
    </row>
    <row r="53" spans="1:22" ht="13.5" thickBot="1" x14ac:dyDescent="0.25">
      <c r="A53" s="189">
        <v>1972</v>
      </c>
      <c r="B53" s="391" t="s">
        <v>14</v>
      </c>
      <c r="C53" s="391" t="s">
        <v>13</v>
      </c>
      <c r="D53" s="391" t="s">
        <v>14</v>
      </c>
      <c r="E53" s="35">
        <v>1177.8</v>
      </c>
      <c r="F53" s="35">
        <v>31.4</v>
      </c>
      <c r="G53" s="35" t="s">
        <v>13</v>
      </c>
      <c r="H53" s="35" t="s">
        <v>13</v>
      </c>
      <c r="I53" s="35" t="s">
        <v>13</v>
      </c>
      <c r="J53" s="35">
        <v>1209.2</v>
      </c>
      <c r="K53" s="189">
        <v>1972</v>
      </c>
      <c r="L53" s="35" t="s">
        <v>13</v>
      </c>
      <c r="M53" s="35" t="s">
        <v>13</v>
      </c>
      <c r="N53" s="35" t="s">
        <v>13</v>
      </c>
      <c r="O53" s="35">
        <v>401.9</v>
      </c>
      <c r="P53" s="35">
        <v>39.6</v>
      </c>
      <c r="Q53" s="35" t="s">
        <v>36</v>
      </c>
      <c r="R53" s="35">
        <v>39.6</v>
      </c>
      <c r="S53" s="35" t="s">
        <v>13</v>
      </c>
      <c r="T53" s="35" t="s">
        <v>13</v>
      </c>
      <c r="U53" s="35">
        <v>441.5</v>
      </c>
      <c r="V53" s="35">
        <v>1650.7</v>
      </c>
    </row>
    <row r="54" spans="1:22" ht="13.5" thickBot="1" x14ac:dyDescent="0.25">
      <c r="A54" s="189">
        <v>1973</v>
      </c>
      <c r="B54" s="391" t="s">
        <v>14</v>
      </c>
      <c r="C54" s="391" t="s">
        <v>13</v>
      </c>
      <c r="D54" s="391" t="s">
        <v>14</v>
      </c>
      <c r="E54" s="35">
        <v>1183.8</v>
      </c>
      <c r="F54" s="35">
        <v>23.6</v>
      </c>
      <c r="G54" s="35" t="s">
        <v>13</v>
      </c>
      <c r="H54" s="35" t="s">
        <v>13</v>
      </c>
      <c r="I54" s="35" t="s">
        <v>13</v>
      </c>
      <c r="J54" s="35">
        <v>1207.4000000000001</v>
      </c>
      <c r="K54" s="189">
        <v>1973</v>
      </c>
      <c r="L54" s="35" t="s">
        <v>13</v>
      </c>
      <c r="M54" s="35" t="s">
        <v>13</v>
      </c>
      <c r="N54" s="35" t="s">
        <v>13</v>
      </c>
      <c r="O54" s="35">
        <v>437.6</v>
      </c>
      <c r="P54" s="35">
        <v>38.700000000000003</v>
      </c>
      <c r="Q54" s="35" t="s">
        <v>36</v>
      </c>
      <c r="R54" s="35">
        <v>38.700000000000003</v>
      </c>
      <c r="S54" s="35" t="s">
        <v>13</v>
      </c>
      <c r="T54" s="35" t="s">
        <v>13</v>
      </c>
      <c r="U54" s="35">
        <v>476.3</v>
      </c>
      <c r="V54" s="35">
        <v>1683.7</v>
      </c>
    </row>
    <row r="55" spans="1:22" ht="13.5" thickBot="1" x14ac:dyDescent="0.25">
      <c r="A55" s="189">
        <v>1974</v>
      </c>
      <c r="B55" s="391" t="s">
        <v>14</v>
      </c>
      <c r="C55" s="391" t="s">
        <v>13</v>
      </c>
      <c r="D55" s="391" t="s">
        <v>14</v>
      </c>
      <c r="E55" s="35">
        <v>1269.5999999999999</v>
      </c>
      <c r="F55" s="35">
        <v>17.2</v>
      </c>
      <c r="G55" s="35" t="s">
        <v>13</v>
      </c>
      <c r="H55" s="35" t="s">
        <v>13</v>
      </c>
      <c r="I55" s="35" t="s">
        <v>13</v>
      </c>
      <c r="J55" s="35">
        <v>1286.8</v>
      </c>
      <c r="K55" s="189">
        <v>1974</v>
      </c>
      <c r="L55" s="35" t="s">
        <v>13</v>
      </c>
      <c r="M55" s="35" t="s">
        <v>13</v>
      </c>
      <c r="N55" s="35" t="s">
        <v>13</v>
      </c>
      <c r="O55" s="35">
        <v>486.7</v>
      </c>
      <c r="P55" s="35">
        <v>31.7</v>
      </c>
      <c r="Q55" s="35" t="s">
        <v>36</v>
      </c>
      <c r="R55" s="35">
        <v>31.7</v>
      </c>
      <c r="S55" s="35" t="s">
        <v>13</v>
      </c>
      <c r="T55" s="35" t="s">
        <v>13</v>
      </c>
      <c r="U55" s="35">
        <v>518.4</v>
      </c>
      <c r="V55" s="35">
        <v>1805.2</v>
      </c>
    </row>
    <row r="56" spans="1:22" ht="13.5" thickBot="1" x14ac:dyDescent="0.25">
      <c r="A56" s="189">
        <v>1975</v>
      </c>
      <c r="B56" s="391" t="s">
        <v>14</v>
      </c>
      <c r="C56" s="391" t="s">
        <v>13</v>
      </c>
      <c r="D56" s="391" t="s">
        <v>14</v>
      </c>
      <c r="E56" s="35">
        <v>1310.0999999999999</v>
      </c>
      <c r="F56" s="35">
        <v>15.4</v>
      </c>
      <c r="G56" s="35" t="s">
        <v>13</v>
      </c>
      <c r="H56" s="35" t="s">
        <v>13</v>
      </c>
      <c r="I56" s="35" t="s">
        <v>13</v>
      </c>
      <c r="J56" s="35">
        <v>1325.5</v>
      </c>
      <c r="K56" s="189">
        <v>1975</v>
      </c>
      <c r="L56" s="35" t="s">
        <v>13</v>
      </c>
      <c r="M56" s="35" t="s">
        <v>13</v>
      </c>
      <c r="N56" s="35" t="s">
        <v>13</v>
      </c>
      <c r="O56" s="35">
        <v>504.3</v>
      </c>
      <c r="P56" s="35">
        <v>28.1</v>
      </c>
      <c r="Q56" s="35" t="s">
        <v>36</v>
      </c>
      <c r="R56" s="35">
        <v>28.1</v>
      </c>
      <c r="S56" s="35" t="s">
        <v>13</v>
      </c>
      <c r="T56" s="35">
        <v>2.6</v>
      </c>
      <c r="U56" s="35">
        <v>535</v>
      </c>
      <c r="V56" s="35">
        <v>1860.5</v>
      </c>
    </row>
    <row r="57" spans="1:22" ht="13.5" thickBot="1" x14ac:dyDescent="0.25">
      <c r="A57" s="189">
        <v>1976</v>
      </c>
      <c r="B57" s="391" t="s">
        <v>14</v>
      </c>
      <c r="C57" s="391" t="s">
        <v>13</v>
      </c>
      <c r="D57" s="391" t="s">
        <v>14</v>
      </c>
      <c r="E57" s="35">
        <v>1366</v>
      </c>
      <c r="F57" s="35">
        <v>15</v>
      </c>
      <c r="G57" s="35" t="s">
        <v>13</v>
      </c>
      <c r="H57" s="35" t="s">
        <v>13</v>
      </c>
      <c r="I57" s="35" t="s">
        <v>13</v>
      </c>
      <c r="J57" s="35">
        <v>1381</v>
      </c>
      <c r="K57" s="189">
        <v>1976</v>
      </c>
      <c r="L57" s="35" t="s">
        <v>13</v>
      </c>
      <c r="M57" s="35" t="s">
        <v>13</v>
      </c>
      <c r="N57" s="35" t="s">
        <v>13</v>
      </c>
      <c r="O57" s="35">
        <v>616.5</v>
      </c>
      <c r="P57" s="35">
        <v>25.7</v>
      </c>
      <c r="Q57" s="35" t="s">
        <v>36</v>
      </c>
      <c r="R57" s="35">
        <v>25.7</v>
      </c>
      <c r="S57" s="35" t="s">
        <v>13</v>
      </c>
      <c r="T57" s="35">
        <v>2.4</v>
      </c>
      <c r="U57" s="35">
        <v>644.6</v>
      </c>
      <c r="V57" s="35">
        <v>2025.6</v>
      </c>
    </row>
    <row r="58" spans="1:22" ht="13.5" thickBot="1" x14ac:dyDescent="0.25">
      <c r="A58" s="189">
        <v>1977</v>
      </c>
      <c r="B58" s="391" t="s">
        <v>14</v>
      </c>
      <c r="C58" s="391" t="s">
        <v>13</v>
      </c>
      <c r="D58" s="391" t="s">
        <v>14</v>
      </c>
      <c r="E58" s="35">
        <v>1482</v>
      </c>
      <c r="F58" s="35">
        <v>14.5</v>
      </c>
      <c r="G58" s="35" t="s">
        <v>13</v>
      </c>
      <c r="H58" s="35" t="s">
        <v>13</v>
      </c>
      <c r="I58" s="35" t="s">
        <v>13</v>
      </c>
      <c r="J58" s="35">
        <v>1496.5</v>
      </c>
      <c r="K58" s="189">
        <v>1977</v>
      </c>
      <c r="L58" s="35" t="s">
        <v>13</v>
      </c>
      <c r="M58" s="465" t="s">
        <v>13</v>
      </c>
      <c r="N58" s="35" t="s">
        <v>13</v>
      </c>
      <c r="O58" s="35">
        <v>634.20000000000005</v>
      </c>
      <c r="P58" s="35">
        <v>23.9</v>
      </c>
      <c r="Q58" s="35" t="s">
        <v>36</v>
      </c>
      <c r="R58" s="35">
        <v>23.9</v>
      </c>
      <c r="S58" s="35" t="s">
        <v>13</v>
      </c>
      <c r="T58" s="35">
        <v>2.5</v>
      </c>
      <c r="U58" s="35">
        <v>660.6</v>
      </c>
      <c r="V58" s="35">
        <v>2157.1</v>
      </c>
    </row>
    <row r="59" spans="1:22" ht="13.5" thickBot="1" x14ac:dyDescent="0.25">
      <c r="A59" s="189">
        <v>1978</v>
      </c>
      <c r="B59" s="391" t="s">
        <v>14</v>
      </c>
      <c r="C59" s="391" t="s">
        <v>13</v>
      </c>
      <c r="D59" s="391" t="s">
        <v>14</v>
      </c>
      <c r="E59" s="35">
        <v>1575.2</v>
      </c>
      <c r="F59" s="35">
        <v>14.4</v>
      </c>
      <c r="G59" s="35" t="s">
        <v>13</v>
      </c>
      <c r="H59" s="35" t="s">
        <v>13</v>
      </c>
      <c r="I59" s="35" t="s">
        <v>13</v>
      </c>
      <c r="J59" s="35">
        <v>1589.6</v>
      </c>
      <c r="K59" s="189">
        <v>1978</v>
      </c>
      <c r="L59" s="35" t="s">
        <v>13</v>
      </c>
      <c r="M59" s="35" t="s">
        <v>13</v>
      </c>
      <c r="N59" s="35" t="s">
        <v>13</v>
      </c>
      <c r="O59" s="35">
        <v>652.20000000000005</v>
      </c>
      <c r="P59" s="35">
        <v>26.6</v>
      </c>
      <c r="Q59" s="35" t="s">
        <v>36</v>
      </c>
      <c r="R59" s="35">
        <v>26.6</v>
      </c>
      <c r="S59" s="35" t="s">
        <v>13</v>
      </c>
      <c r="T59" s="35">
        <v>2.6</v>
      </c>
      <c r="U59" s="35">
        <v>681.4</v>
      </c>
      <c r="V59" s="35">
        <v>2271</v>
      </c>
    </row>
    <row r="60" spans="1:22" ht="13.5" thickBot="1" x14ac:dyDescent="0.25">
      <c r="A60" s="189">
        <v>1979</v>
      </c>
      <c r="B60" s="391" t="s">
        <v>14</v>
      </c>
      <c r="C60" s="391" t="s">
        <v>13</v>
      </c>
      <c r="D60" s="391" t="s">
        <v>14</v>
      </c>
      <c r="E60" s="35">
        <v>1713.8</v>
      </c>
      <c r="F60" s="35">
        <v>15.7</v>
      </c>
      <c r="G60" s="35" t="s">
        <v>13</v>
      </c>
      <c r="H60" s="35" t="s">
        <v>13</v>
      </c>
      <c r="I60" s="35" t="s">
        <v>13</v>
      </c>
      <c r="J60" s="35">
        <v>1729.5</v>
      </c>
      <c r="K60" s="189">
        <v>1979</v>
      </c>
      <c r="L60" s="35" t="s">
        <v>13</v>
      </c>
      <c r="M60" s="35" t="s">
        <v>13</v>
      </c>
      <c r="N60" s="35" t="s">
        <v>13</v>
      </c>
      <c r="O60" s="35">
        <v>675.9</v>
      </c>
      <c r="P60" s="35">
        <v>27.9</v>
      </c>
      <c r="Q60" s="35" t="s">
        <v>36</v>
      </c>
      <c r="R60" s="35">
        <v>27.9</v>
      </c>
      <c r="S60" s="35" t="s">
        <v>13</v>
      </c>
      <c r="T60" s="35">
        <v>3</v>
      </c>
      <c r="U60" s="35">
        <v>706.8</v>
      </c>
      <c r="V60" s="35">
        <v>2436.3000000000002</v>
      </c>
    </row>
    <row r="61" spans="1:22" ht="13.5" thickBot="1" x14ac:dyDescent="0.25">
      <c r="A61" s="189">
        <v>1980</v>
      </c>
      <c r="B61" s="391" t="s">
        <v>14</v>
      </c>
      <c r="C61" s="391" t="s">
        <v>13</v>
      </c>
      <c r="D61" s="391" t="s">
        <v>14</v>
      </c>
      <c r="E61" s="35">
        <v>1791.1</v>
      </c>
      <c r="F61" s="35">
        <v>26</v>
      </c>
      <c r="G61" s="35" t="s">
        <v>13</v>
      </c>
      <c r="H61" s="35" t="s">
        <v>13</v>
      </c>
      <c r="I61" s="35" t="s">
        <v>13</v>
      </c>
      <c r="J61" s="35">
        <v>1817.1</v>
      </c>
      <c r="K61" s="189">
        <v>1980</v>
      </c>
      <c r="L61" s="35" t="s">
        <v>13</v>
      </c>
      <c r="M61" s="35" t="s">
        <v>13</v>
      </c>
      <c r="N61" s="35" t="s">
        <v>13</v>
      </c>
      <c r="O61" s="35">
        <v>717.4</v>
      </c>
      <c r="P61" s="35">
        <v>30.7</v>
      </c>
      <c r="Q61" s="35" t="s">
        <v>36</v>
      </c>
      <c r="R61" s="35">
        <v>30.7</v>
      </c>
      <c r="S61" s="35" t="s">
        <v>13</v>
      </c>
      <c r="T61" s="35">
        <v>3</v>
      </c>
      <c r="U61" s="35">
        <v>751.1</v>
      </c>
      <c r="V61" s="35">
        <v>2568.1999999999998</v>
      </c>
    </row>
    <row r="62" spans="1:22" ht="13.5" thickBot="1" x14ac:dyDescent="0.25">
      <c r="A62" s="189">
        <v>1981</v>
      </c>
      <c r="B62" s="391" t="s">
        <v>14</v>
      </c>
      <c r="C62" s="391" t="s">
        <v>13</v>
      </c>
      <c r="D62" s="391" t="s">
        <v>14</v>
      </c>
      <c r="E62" s="35" t="s">
        <v>132</v>
      </c>
      <c r="F62" s="35" t="s">
        <v>132</v>
      </c>
      <c r="G62" s="35" t="s">
        <v>13</v>
      </c>
      <c r="H62" s="35" t="s">
        <v>13</v>
      </c>
      <c r="I62" s="35" t="s">
        <v>13</v>
      </c>
      <c r="J62" s="35" t="s">
        <v>132</v>
      </c>
      <c r="K62" s="189">
        <v>1981</v>
      </c>
      <c r="L62" s="35" t="s">
        <v>13</v>
      </c>
      <c r="M62" s="35" t="s">
        <v>13</v>
      </c>
      <c r="N62" s="35" t="s">
        <v>13</v>
      </c>
      <c r="O62" s="35" t="s">
        <v>132</v>
      </c>
      <c r="P62" s="35" t="s">
        <v>132</v>
      </c>
      <c r="Q62" s="35" t="s">
        <v>36</v>
      </c>
      <c r="R62" s="35" t="s">
        <v>132</v>
      </c>
      <c r="S62" s="35" t="s">
        <v>13</v>
      </c>
      <c r="T62" s="35" t="s">
        <v>13</v>
      </c>
      <c r="U62" s="35" t="s">
        <v>132</v>
      </c>
      <c r="V62" s="35">
        <v>2701.4</v>
      </c>
    </row>
    <row r="63" spans="1:22" ht="13.5" thickBot="1" x14ac:dyDescent="0.25">
      <c r="A63" s="189">
        <v>1982</v>
      </c>
      <c r="B63" s="391" t="s">
        <v>14</v>
      </c>
      <c r="C63" s="391" t="s">
        <v>13</v>
      </c>
      <c r="D63" s="391" t="s">
        <v>14</v>
      </c>
      <c r="E63" s="35" t="s">
        <v>132</v>
      </c>
      <c r="F63" s="35" t="s">
        <v>132</v>
      </c>
      <c r="G63" s="35" t="s">
        <v>13</v>
      </c>
      <c r="H63" s="35" t="s">
        <v>13</v>
      </c>
      <c r="I63" s="35" t="s">
        <v>13</v>
      </c>
      <c r="J63" s="35" t="s">
        <v>132</v>
      </c>
      <c r="K63" s="189">
        <v>1982</v>
      </c>
      <c r="L63" s="35" t="s">
        <v>13</v>
      </c>
      <c r="M63" s="35" t="s">
        <v>13</v>
      </c>
      <c r="N63" s="35" t="s">
        <v>13</v>
      </c>
      <c r="O63" s="35" t="s">
        <v>132</v>
      </c>
      <c r="P63" s="35" t="s">
        <v>132</v>
      </c>
      <c r="Q63" s="35" t="s">
        <v>36</v>
      </c>
      <c r="R63" s="35" t="s">
        <v>132</v>
      </c>
      <c r="S63" s="35" t="s">
        <v>13</v>
      </c>
      <c r="T63" s="35" t="s">
        <v>13</v>
      </c>
      <c r="U63" s="35" t="s">
        <v>132</v>
      </c>
      <c r="V63" s="35">
        <v>3077</v>
      </c>
    </row>
    <row r="64" spans="1:22" ht="13.5" thickBot="1" x14ac:dyDescent="0.25">
      <c r="A64" s="189">
        <v>1983</v>
      </c>
      <c r="B64" s="391" t="s">
        <v>14</v>
      </c>
      <c r="C64" s="391" t="s">
        <v>13</v>
      </c>
      <c r="D64" s="391" t="s">
        <v>14</v>
      </c>
      <c r="E64" s="35" t="s">
        <v>132</v>
      </c>
      <c r="F64" s="35" t="s">
        <v>132</v>
      </c>
      <c r="G64" s="35" t="s">
        <v>13</v>
      </c>
      <c r="H64" s="35" t="s">
        <v>13</v>
      </c>
      <c r="I64" s="35" t="s">
        <v>13</v>
      </c>
      <c r="J64" s="35" t="s">
        <v>132</v>
      </c>
      <c r="K64" s="189">
        <v>1983</v>
      </c>
      <c r="L64" s="35" t="s">
        <v>13</v>
      </c>
      <c r="M64" s="35" t="s">
        <v>13</v>
      </c>
      <c r="N64" s="35" t="s">
        <v>13</v>
      </c>
      <c r="O64" s="35" t="s">
        <v>132</v>
      </c>
      <c r="P64" s="35" t="s">
        <v>132</v>
      </c>
      <c r="Q64" s="35" t="s">
        <v>36</v>
      </c>
      <c r="R64" s="35" t="s">
        <v>132</v>
      </c>
      <c r="S64" s="35" t="s">
        <v>13</v>
      </c>
      <c r="T64" s="35" t="s">
        <v>13</v>
      </c>
      <c r="U64" s="35" t="s">
        <v>132</v>
      </c>
      <c r="V64" s="35">
        <v>3171.6</v>
      </c>
    </row>
    <row r="65" spans="1:22" ht="13.5" thickBot="1" x14ac:dyDescent="0.25">
      <c r="A65" s="189">
        <v>1984</v>
      </c>
      <c r="B65" s="391" t="s">
        <v>14</v>
      </c>
      <c r="C65" s="391" t="s">
        <v>13</v>
      </c>
      <c r="D65" s="391" t="s">
        <v>14</v>
      </c>
      <c r="E65" s="35" t="s">
        <v>132</v>
      </c>
      <c r="F65" s="35" t="s">
        <v>132</v>
      </c>
      <c r="G65" s="35" t="s">
        <v>132</v>
      </c>
      <c r="H65" s="35" t="s">
        <v>13</v>
      </c>
      <c r="I65" s="35" t="s">
        <v>13</v>
      </c>
      <c r="J65" s="35" t="s">
        <v>132</v>
      </c>
      <c r="K65" s="189">
        <v>1984</v>
      </c>
      <c r="L65" s="35" t="s">
        <v>132</v>
      </c>
      <c r="M65" s="35" t="s">
        <v>13</v>
      </c>
      <c r="N65" s="35" t="s">
        <v>132</v>
      </c>
      <c r="O65" s="35" t="s">
        <v>132</v>
      </c>
      <c r="P65" s="35" t="s">
        <v>132</v>
      </c>
      <c r="Q65" s="35" t="s">
        <v>36</v>
      </c>
      <c r="R65" s="35" t="s">
        <v>132</v>
      </c>
      <c r="S65" s="35" t="s">
        <v>13</v>
      </c>
      <c r="T65" s="35" t="s">
        <v>132</v>
      </c>
      <c r="U65" s="35" t="s">
        <v>132</v>
      </c>
      <c r="V65" s="35">
        <v>4447.7</v>
      </c>
    </row>
    <row r="66" spans="1:22" ht="13.5" thickBot="1" x14ac:dyDescent="0.25">
      <c r="A66" s="189">
        <v>1985</v>
      </c>
      <c r="B66" s="391" t="s">
        <v>14</v>
      </c>
      <c r="C66" s="391" t="s">
        <v>13</v>
      </c>
      <c r="D66" s="391" t="s">
        <v>14</v>
      </c>
      <c r="E66" s="35" t="s">
        <v>132</v>
      </c>
      <c r="F66" s="35" t="s">
        <v>132</v>
      </c>
      <c r="G66" s="35" t="s">
        <v>132</v>
      </c>
      <c r="H66" s="35" t="s">
        <v>13</v>
      </c>
      <c r="I66" s="35" t="s">
        <v>13</v>
      </c>
      <c r="J66" s="35" t="s">
        <v>132</v>
      </c>
      <c r="K66" s="189">
        <v>1985</v>
      </c>
      <c r="L66" s="35" t="s">
        <v>132</v>
      </c>
      <c r="M66" s="35" t="s">
        <v>13</v>
      </c>
      <c r="N66" s="35" t="s">
        <v>132</v>
      </c>
      <c r="O66" s="35" t="s">
        <v>132</v>
      </c>
      <c r="P66" s="35" t="s">
        <v>132</v>
      </c>
      <c r="Q66" s="35" t="s">
        <v>36</v>
      </c>
      <c r="R66" s="35" t="s">
        <v>132</v>
      </c>
      <c r="S66" s="35" t="s">
        <v>13</v>
      </c>
      <c r="T66" s="35" t="s">
        <v>132</v>
      </c>
      <c r="U66" s="35" t="s">
        <v>132</v>
      </c>
      <c r="V66" s="35">
        <v>4574.7</v>
      </c>
    </row>
    <row r="67" spans="1:22" ht="13.5" thickBot="1" x14ac:dyDescent="0.25">
      <c r="A67" s="189">
        <v>1986</v>
      </c>
      <c r="B67" s="391" t="s">
        <v>14</v>
      </c>
      <c r="C67" s="391" t="s">
        <v>13</v>
      </c>
      <c r="D67" s="391" t="s">
        <v>14</v>
      </c>
      <c r="E67" s="35" t="s">
        <v>132</v>
      </c>
      <c r="F67" s="35" t="s">
        <v>132</v>
      </c>
      <c r="G67" s="35" t="s">
        <v>132</v>
      </c>
      <c r="H67" s="35" t="s">
        <v>13</v>
      </c>
      <c r="I67" s="35" t="s">
        <v>13</v>
      </c>
      <c r="J67" s="35" t="s">
        <v>132</v>
      </c>
      <c r="K67" s="189">
        <v>1986</v>
      </c>
      <c r="L67" s="35" t="s">
        <v>132</v>
      </c>
      <c r="M67" s="35" t="s">
        <v>13</v>
      </c>
      <c r="N67" s="35" t="s">
        <v>132</v>
      </c>
      <c r="O67" s="35" t="s">
        <v>132</v>
      </c>
      <c r="P67" s="35" t="s">
        <v>132</v>
      </c>
      <c r="Q67" s="35" t="s">
        <v>36</v>
      </c>
      <c r="R67" s="35" t="s">
        <v>132</v>
      </c>
      <c r="S67" s="35" t="s">
        <v>13</v>
      </c>
      <c r="T67" s="35" t="s">
        <v>132</v>
      </c>
      <c r="U67" s="35" t="s">
        <v>132</v>
      </c>
      <c r="V67" s="35">
        <v>5113.1000000000004</v>
      </c>
    </row>
    <row r="68" spans="1:22" ht="13.5" thickBot="1" x14ac:dyDescent="0.25">
      <c r="A68" s="189">
        <v>1987</v>
      </c>
      <c r="B68" s="391" t="s">
        <v>14</v>
      </c>
      <c r="C68" s="391" t="s">
        <v>13</v>
      </c>
      <c r="D68" s="391" t="s">
        <v>14</v>
      </c>
      <c r="E68" s="35" t="s">
        <v>132</v>
      </c>
      <c r="F68" s="35" t="s">
        <v>132</v>
      </c>
      <c r="G68" s="35" t="s">
        <v>132</v>
      </c>
      <c r="H68" s="35" t="s">
        <v>13</v>
      </c>
      <c r="I68" s="35" t="s">
        <v>13</v>
      </c>
      <c r="J68" s="35" t="s">
        <v>132</v>
      </c>
      <c r="K68" s="189">
        <v>1987</v>
      </c>
      <c r="L68" s="35" t="s">
        <v>132</v>
      </c>
      <c r="M68" s="35" t="s">
        <v>13</v>
      </c>
      <c r="N68" s="35" t="s">
        <v>132</v>
      </c>
      <c r="O68" s="35" t="s">
        <v>132</v>
      </c>
      <c r="P68" s="35" t="s">
        <v>132</v>
      </c>
      <c r="Q68" s="35" t="s">
        <v>36</v>
      </c>
      <c r="R68" s="35" t="s">
        <v>132</v>
      </c>
      <c r="S68" s="35" t="s">
        <v>13</v>
      </c>
      <c r="T68" s="35" t="s">
        <v>132</v>
      </c>
      <c r="U68" s="35" t="s">
        <v>132</v>
      </c>
      <c r="V68" s="35">
        <v>5114.1000000000004</v>
      </c>
    </row>
    <row r="69" spans="1:22" ht="13.5" thickBot="1" x14ac:dyDescent="0.25">
      <c r="A69" s="189">
        <v>1988</v>
      </c>
      <c r="B69" s="391" t="s">
        <v>14</v>
      </c>
      <c r="C69" s="391" t="s">
        <v>13</v>
      </c>
      <c r="D69" s="391" t="s">
        <v>14</v>
      </c>
      <c r="E69" s="35" t="s">
        <v>132</v>
      </c>
      <c r="F69" s="35" t="s">
        <v>132</v>
      </c>
      <c r="G69" s="35" t="s">
        <v>132</v>
      </c>
      <c r="H69" s="35" t="s">
        <v>13</v>
      </c>
      <c r="I69" s="35" t="s">
        <v>13</v>
      </c>
      <c r="J69" s="35" t="s">
        <v>132</v>
      </c>
      <c r="K69" s="189">
        <v>1988</v>
      </c>
      <c r="L69" s="35" t="s">
        <v>132</v>
      </c>
      <c r="M69" s="35" t="s">
        <v>13</v>
      </c>
      <c r="N69" s="35" t="s">
        <v>132</v>
      </c>
      <c r="O69" s="35" t="s">
        <v>132</v>
      </c>
      <c r="P69" s="35" t="s">
        <v>132</v>
      </c>
      <c r="Q69" s="35" t="s">
        <v>36</v>
      </c>
      <c r="R69" s="35" t="s">
        <v>132</v>
      </c>
      <c r="S69" s="35" t="s">
        <v>13</v>
      </c>
      <c r="T69" s="35" t="s">
        <v>132</v>
      </c>
      <c r="U69" s="35" t="s">
        <v>132</v>
      </c>
      <c r="V69" s="35">
        <v>5224.6000000000004</v>
      </c>
    </row>
    <row r="70" spans="1:22" ht="13.5" thickBot="1" x14ac:dyDescent="0.25">
      <c r="A70" s="189">
        <v>1989</v>
      </c>
      <c r="B70" s="391" t="s">
        <v>14</v>
      </c>
      <c r="C70" s="391" t="s">
        <v>13</v>
      </c>
      <c r="D70" s="391" t="s">
        <v>14</v>
      </c>
      <c r="E70" s="35" t="s">
        <v>132</v>
      </c>
      <c r="F70" s="35" t="s">
        <v>132</v>
      </c>
      <c r="G70" s="35" t="s">
        <v>132</v>
      </c>
      <c r="H70" s="35" t="s">
        <v>13</v>
      </c>
      <c r="I70" s="35" t="s">
        <v>13</v>
      </c>
      <c r="J70" s="35" t="s">
        <v>132</v>
      </c>
      <c r="K70" s="189">
        <v>1989</v>
      </c>
      <c r="L70" s="35" t="s">
        <v>132</v>
      </c>
      <c r="M70" s="35" t="s">
        <v>13</v>
      </c>
      <c r="N70" s="35" t="s">
        <v>132</v>
      </c>
      <c r="O70" s="35" t="s">
        <v>132</v>
      </c>
      <c r="P70" s="35" t="s">
        <v>132</v>
      </c>
      <c r="Q70" s="35" t="s">
        <v>36</v>
      </c>
      <c r="R70" s="35" t="s">
        <v>132</v>
      </c>
      <c r="S70" s="35" t="s">
        <v>13</v>
      </c>
      <c r="T70" s="35" t="s">
        <v>132</v>
      </c>
      <c r="U70" s="35" t="s">
        <v>132</v>
      </c>
      <c r="V70" s="35">
        <v>5419.9</v>
      </c>
    </row>
    <row r="71" spans="1:22" ht="13.5" thickBot="1" x14ac:dyDescent="0.25">
      <c r="A71" s="189">
        <v>1990</v>
      </c>
      <c r="B71" s="391" t="s">
        <v>14</v>
      </c>
      <c r="C71" s="391" t="s">
        <v>13</v>
      </c>
      <c r="D71" s="391" t="s">
        <v>14</v>
      </c>
      <c r="E71" s="35">
        <v>2966.8</v>
      </c>
      <c r="F71" s="35">
        <v>45.8</v>
      </c>
      <c r="G71" s="35">
        <v>40.9</v>
      </c>
      <c r="H71" s="35" t="s">
        <v>13</v>
      </c>
      <c r="I71" s="35" t="s">
        <v>13</v>
      </c>
      <c r="J71" s="35">
        <v>3053.5</v>
      </c>
      <c r="K71" s="189">
        <v>1990</v>
      </c>
      <c r="L71" s="35">
        <v>952.2</v>
      </c>
      <c r="M71" s="35" t="s">
        <v>13</v>
      </c>
      <c r="N71" s="35">
        <v>952.2</v>
      </c>
      <c r="O71" s="35">
        <v>1740.8</v>
      </c>
      <c r="P71" s="35">
        <v>82.6</v>
      </c>
      <c r="Q71" s="35" t="s">
        <v>36</v>
      </c>
      <c r="R71" s="35">
        <v>82.6</v>
      </c>
      <c r="S71" s="35" t="s">
        <v>13</v>
      </c>
      <c r="T71" s="35">
        <v>61.7</v>
      </c>
      <c r="U71" s="35">
        <v>2837.3</v>
      </c>
      <c r="V71" s="35">
        <v>5890.8</v>
      </c>
    </row>
    <row r="72" spans="1:22" ht="13.5" thickBot="1" x14ac:dyDescent="0.25">
      <c r="A72" s="189">
        <v>1991</v>
      </c>
      <c r="B72" s="391" t="s">
        <v>14</v>
      </c>
      <c r="C72" s="391" t="s">
        <v>13</v>
      </c>
      <c r="D72" s="391" t="s">
        <v>14</v>
      </c>
      <c r="E72" s="35">
        <v>3098.4</v>
      </c>
      <c r="F72" s="35">
        <v>51.6</v>
      </c>
      <c r="G72" s="35">
        <v>68.900000000000006</v>
      </c>
      <c r="H72" s="35" t="s">
        <v>13</v>
      </c>
      <c r="I72" s="35" t="s">
        <v>13</v>
      </c>
      <c r="J72" s="35">
        <v>3218.9</v>
      </c>
      <c r="K72" s="189">
        <v>1991</v>
      </c>
      <c r="L72" s="35">
        <v>958</v>
      </c>
      <c r="M72" s="35" t="s">
        <v>13</v>
      </c>
      <c r="N72" s="35">
        <v>958</v>
      </c>
      <c r="O72" s="35">
        <v>1700.6</v>
      </c>
      <c r="P72" s="35">
        <v>97.8</v>
      </c>
      <c r="Q72" s="35" t="s">
        <v>36</v>
      </c>
      <c r="R72" s="35">
        <v>97.8</v>
      </c>
      <c r="S72" s="35" t="s">
        <v>13</v>
      </c>
      <c r="T72" s="35">
        <v>61.9</v>
      </c>
      <c r="U72" s="35">
        <v>2818.3</v>
      </c>
      <c r="V72" s="35">
        <v>6037.2</v>
      </c>
    </row>
    <row r="73" spans="1:22" ht="13.5" thickBot="1" x14ac:dyDescent="0.25">
      <c r="A73" s="189">
        <v>1992</v>
      </c>
      <c r="B73" s="391" t="s">
        <v>14</v>
      </c>
      <c r="C73" s="391" t="s">
        <v>13</v>
      </c>
      <c r="D73" s="391" t="s">
        <v>14</v>
      </c>
      <c r="E73" s="35">
        <v>3058.8</v>
      </c>
      <c r="F73" s="35">
        <v>48.7</v>
      </c>
      <c r="G73" s="35">
        <v>75.8</v>
      </c>
      <c r="H73" s="35" t="s">
        <v>13</v>
      </c>
      <c r="I73" s="35" t="s">
        <v>13</v>
      </c>
      <c r="J73" s="35">
        <v>3183.3</v>
      </c>
      <c r="K73" s="189">
        <v>1992</v>
      </c>
      <c r="L73" s="35">
        <v>970.1</v>
      </c>
      <c r="M73" s="35" t="s">
        <v>13</v>
      </c>
      <c r="N73" s="35">
        <v>970.1</v>
      </c>
      <c r="O73" s="35">
        <v>1830.3</v>
      </c>
      <c r="P73" s="35">
        <v>97.8</v>
      </c>
      <c r="Q73" s="35" t="s">
        <v>36</v>
      </c>
      <c r="R73" s="35">
        <v>97.8</v>
      </c>
      <c r="S73" s="35" t="s">
        <v>13</v>
      </c>
      <c r="T73" s="35">
        <v>71</v>
      </c>
      <c r="U73" s="35">
        <v>2969.2</v>
      </c>
      <c r="V73" s="35">
        <v>6152.5</v>
      </c>
    </row>
    <row r="74" spans="1:22" ht="13.5" thickBot="1" x14ac:dyDescent="0.25">
      <c r="A74" s="189">
        <v>1993</v>
      </c>
      <c r="B74" s="391" t="s">
        <v>14</v>
      </c>
      <c r="C74" s="391" t="s">
        <v>13</v>
      </c>
      <c r="D74" s="391" t="s">
        <v>14</v>
      </c>
      <c r="E74" s="35">
        <v>3116.7</v>
      </c>
      <c r="F74" s="35">
        <v>52.4</v>
      </c>
      <c r="G74" s="35">
        <v>93.9</v>
      </c>
      <c r="H74" s="35" t="s">
        <v>13</v>
      </c>
      <c r="I74" s="35" t="s">
        <v>13</v>
      </c>
      <c r="J74" s="35">
        <v>3263</v>
      </c>
      <c r="K74" s="189">
        <v>1993</v>
      </c>
      <c r="L74" s="35">
        <v>995.5</v>
      </c>
      <c r="M74" s="35" t="s">
        <v>13</v>
      </c>
      <c r="N74" s="35">
        <v>995.5</v>
      </c>
      <c r="O74" s="35">
        <v>1913.3</v>
      </c>
      <c r="P74" s="35">
        <v>102.5</v>
      </c>
      <c r="Q74" s="35" t="s">
        <v>36</v>
      </c>
      <c r="R74" s="35">
        <v>102.5</v>
      </c>
      <c r="S74" s="35" t="s">
        <v>13</v>
      </c>
      <c r="T74" s="35">
        <v>76.599999999999994</v>
      </c>
      <c r="U74" s="35">
        <v>3087.9</v>
      </c>
      <c r="V74" s="35">
        <v>6350.9</v>
      </c>
    </row>
    <row r="75" spans="1:22" ht="13.5" thickBot="1" x14ac:dyDescent="0.25">
      <c r="A75" s="189">
        <v>1994</v>
      </c>
      <c r="B75" s="391" t="s">
        <v>14</v>
      </c>
      <c r="C75" s="391" t="s">
        <v>13</v>
      </c>
      <c r="D75" s="391" t="s">
        <v>14</v>
      </c>
      <c r="E75" s="35">
        <v>3249.5</v>
      </c>
      <c r="F75" s="35">
        <v>54.5</v>
      </c>
      <c r="G75" s="35">
        <v>170.7</v>
      </c>
      <c r="H75" s="35" t="s">
        <v>13</v>
      </c>
      <c r="I75" s="35" t="s">
        <v>13</v>
      </c>
      <c r="J75" s="35">
        <v>3474.7</v>
      </c>
      <c r="K75" s="189">
        <v>1994</v>
      </c>
      <c r="L75" s="35">
        <v>1083.0999999999999</v>
      </c>
      <c r="M75" s="35" t="s">
        <v>13</v>
      </c>
      <c r="N75" s="35">
        <v>1083.0999999999999</v>
      </c>
      <c r="O75" s="35">
        <v>1975.7</v>
      </c>
      <c r="P75" s="35">
        <v>135.1</v>
      </c>
      <c r="Q75" s="35" t="s">
        <v>36</v>
      </c>
      <c r="R75" s="35">
        <v>135.1</v>
      </c>
      <c r="S75" s="35" t="s">
        <v>13</v>
      </c>
      <c r="T75" s="35">
        <v>87.4</v>
      </c>
      <c r="U75" s="35">
        <v>3281.3</v>
      </c>
      <c r="V75" s="35">
        <v>6756</v>
      </c>
    </row>
    <row r="76" spans="1:22" ht="13.5" thickBot="1" x14ac:dyDescent="0.25">
      <c r="A76" s="189">
        <v>1995</v>
      </c>
      <c r="B76" s="391" t="s">
        <v>14</v>
      </c>
      <c r="C76" s="391" t="s">
        <v>13</v>
      </c>
      <c r="D76" s="391" t="s">
        <v>14</v>
      </c>
      <c r="E76" s="35">
        <v>3287.2</v>
      </c>
      <c r="F76" s="35">
        <v>54</v>
      </c>
      <c r="G76" s="35">
        <v>146.30000000000001</v>
      </c>
      <c r="H76" s="35">
        <v>11</v>
      </c>
      <c r="I76" s="35" t="s">
        <v>13</v>
      </c>
      <c r="J76" s="35">
        <v>3498.5</v>
      </c>
      <c r="K76" s="189">
        <v>1995</v>
      </c>
      <c r="L76" s="35">
        <v>1077.5</v>
      </c>
      <c r="M76" s="35" t="s">
        <v>13</v>
      </c>
      <c r="N76" s="35">
        <v>1077.5</v>
      </c>
      <c r="O76" s="35">
        <v>2018.2</v>
      </c>
      <c r="P76" s="35">
        <v>126.5</v>
      </c>
      <c r="Q76" s="35" t="s">
        <v>36</v>
      </c>
      <c r="R76" s="35">
        <v>126.5</v>
      </c>
      <c r="S76" s="35">
        <v>60.9</v>
      </c>
      <c r="T76" s="35">
        <v>19.3</v>
      </c>
      <c r="U76" s="35">
        <v>3302.4</v>
      </c>
      <c r="V76" s="35">
        <v>6800.9</v>
      </c>
    </row>
    <row r="77" spans="1:22" ht="13.5" thickBot="1" x14ac:dyDescent="0.25">
      <c r="A77" s="189">
        <v>1996</v>
      </c>
      <c r="B77" s="391" t="s">
        <v>14</v>
      </c>
      <c r="C77" s="391" t="s">
        <v>13</v>
      </c>
      <c r="D77" s="391" t="s">
        <v>14</v>
      </c>
      <c r="E77" s="35">
        <v>3515</v>
      </c>
      <c r="F77" s="35">
        <v>54.7</v>
      </c>
      <c r="G77" s="35">
        <v>156.9</v>
      </c>
      <c r="H77" s="35">
        <v>12.1</v>
      </c>
      <c r="I77" s="35" t="s">
        <v>13</v>
      </c>
      <c r="J77" s="35">
        <v>3738.7</v>
      </c>
      <c r="K77" s="189">
        <v>1996</v>
      </c>
      <c r="L77" s="35">
        <v>1145.5999999999999</v>
      </c>
      <c r="M77" s="35" t="s">
        <v>13</v>
      </c>
      <c r="N77" s="35">
        <v>1145.5999999999999</v>
      </c>
      <c r="O77" s="35">
        <v>2321.5</v>
      </c>
      <c r="P77" s="35">
        <v>144.19999999999999</v>
      </c>
      <c r="Q77" s="35" t="s">
        <v>36</v>
      </c>
      <c r="R77" s="35">
        <v>144.19999999999999</v>
      </c>
      <c r="S77" s="35">
        <v>54.4</v>
      </c>
      <c r="T77" s="35">
        <v>11.9</v>
      </c>
      <c r="U77" s="35">
        <v>3677.6</v>
      </c>
      <c r="V77" s="35">
        <v>7416.3</v>
      </c>
    </row>
    <row r="78" spans="1:22" ht="13.5" thickBot="1" x14ac:dyDescent="0.25">
      <c r="A78" s="189">
        <v>1997</v>
      </c>
      <c r="B78" s="391" t="s">
        <v>14</v>
      </c>
      <c r="C78" s="391" t="s">
        <v>13</v>
      </c>
      <c r="D78" s="391" t="s">
        <v>14</v>
      </c>
      <c r="E78" s="35">
        <v>3557.8</v>
      </c>
      <c r="F78" s="35">
        <v>56.9</v>
      </c>
      <c r="G78" s="35">
        <v>170.4</v>
      </c>
      <c r="H78" s="35">
        <v>13</v>
      </c>
      <c r="I78" s="35" t="s">
        <v>13</v>
      </c>
      <c r="J78" s="35">
        <v>3798.1</v>
      </c>
      <c r="K78" s="189">
        <v>1997</v>
      </c>
      <c r="L78" s="35">
        <v>1177.5999999999999</v>
      </c>
      <c r="M78" s="35" t="s">
        <v>13</v>
      </c>
      <c r="N78" s="35">
        <v>1177.5999999999999</v>
      </c>
      <c r="O78" s="35">
        <v>2350.9</v>
      </c>
      <c r="P78" s="35">
        <v>138.6</v>
      </c>
      <c r="Q78" s="35" t="s">
        <v>36</v>
      </c>
      <c r="R78" s="35">
        <v>138.6</v>
      </c>
      <c r="S78" s="35">
        <v>61.4</v>
      </c>
      <c r="T78" s="35">
        <v>19.100000000000001</v>
      </c>
      <c r="U78" s="35">
        <v>3747.6</v>
      </c>
      <c r="V78" s="35">
        <v>7545.7</v>
      </c>
    </row>
    <row r="79" spans="1:22" ht="13.5" thickBot="1" x14ac:dyDescent="0.25">
      <c r="A79" s="189">
        <v>1998</v>
      </c>
      <c r="B79" s="391" t="s">
        <v>14</v>
      </c>
      <c r="C79" s="391" t="s">
        <v>13</v>
      </c>
      <c r="D79" s="391" t="s">
        <v>14</v>
      </c>
      <c r="E79" s="35">
        <v>3991.2</v>
      </c>
      <c r="F79" s="35">
        <v>55.3</v>
      </c>
      <c r="G79" s="35">
        <v>141.5</v>
      </c>
      <c r="H79" s="35">
        <v>16.600000000000001</v>
      </c>
      <c r="I79" s="35" t="s">
        <v>13</v>
      </c>
      <c r="J79" s="35">
        <v>4204.6000000000004</v>
      </c>
      <c r="K79" s="189">
        <v>1998</v>
      </c>
      <c r="L79" s="35">
        <v>1255.2</v>
      </c>
      <c r="M79" s="35" t="s">
        <v>13</v>
      </c>
      <c r="N79" s="35">
        <v>1255.2</v>
      </c>
      <c r="O79" s="35">
        <v>2297.4</v>
      </c>
      <c r="P79" s="35">
        <v>149.69999999999999</v>
      </c>
      <c r="Q79" s="35" t="s">
        <v>36</v>
      </c>
      <c r="R79" s="35">
        <v>149.69999999999999</v>
      </c>
      <c r="S79" s="35">
        <v>44.5</v>
      </c>
      <c r="T79" s="35">
        <v>18.2</v>
      </c>
      <c r="U79" s="35">
        <v>3765</v>
      </c>
      <c r="V79" s="35">
        <v>7969.6</v>
      </c>
    </row>
    <row r="80" spans="1:22" ht="13.5" thickBot="1" x14ac:dyDescent="0.25">
      <c r="A80" s="189">
        <v>1999</v>
      </c>
      <c r="B80" s="391" t="s">
        <v>14</v>
      </c>
      <c r="C80" s="391" t="s">
        <v>13</v>
      </c>
      <c r="D80" s="391" t="s">
        <v>14</v>
      </c>
      <c r="E80" s="35">
        <v>4175</v>
      </c>
      <c r="F80" s="35">
        <v>59.5</v>
      </c>
      <c r="G80" s="35">
        <v>158.6</v>
      </c>
      <c r="H80" s="35">
        <v>26.7</v>
      </c>
      <c r="I80" s="35" t="s">
        <v>13</v>
      </c>
      <c r="J80" s="35">
        <v>4419.8</v>
      </c>
      <c r="K80" s="189">
        <v>1999</v>
      </c>
      <c r="L80" s="35">
        <v>1308.7</v>
      </c>
      <c r="M80" s="35" t="s">
        <v>13</v>
      </c>
      <c r="N80" s="35">
        <v>1308.7</v>
      </c>
      <c r="O80" s="35">
        <v>2323.3000000000002</v>
      </c>
      <c r="P80" s="35">
        <v>163.5</v>
      </c>
      <c r="Q80" s="35" t="s">
        <v>36</v>
      </c>
      <c r="R80" s="35">
        <v>163.5</v>
      </c>
      <c r="S80" s="35">
        <v>48.2</v>
      </c>
      <c r="T80" s="35">
        <v>19</v>
      </c>
      <c r="U80" s="35">
        <v>3862.7</v>
      </c>
      <c r="V80" s="35">
        <v>8282.4</v>
      </c>
    </row>
    <row r="81" spans="1:22" ht="13.5" thickBot="1" x14ac:dyDescent="0.25">
      <c r="A81" s="189">
        <v>2000</v>
      </c>
      <c r="B81" s="391" t="s">
        <v>14</v>
      </c>
      <c r="C81" s="391" t="s">
        <v>14</v>
      </c>
      <c r="D81" s="391" t="s">
        <v>14</v>
      </c>
      <c r="E81" s="35">
        <v>4375.5</v>
      </c>
      <c r="F81" s="35">
        <v>59.5</v>
      </c>
      <c r="G81" s="35">
        <v>171.6</v>
      </c>
      <c r="H81" s="35">
        <v>22.6</v>
      </c>
      <c r="I81" s="35" t="s">
        <v>13</v>
      </c>
      <c r="J81" s="35">
        <v>4629.2</v>
      </c>
      <c r="K81" s="189">
        <v>2000</v>
      </c>
      <c r="L81" s="35">
        <v>1374.6</v>
      </c>
      <c r="M81" s="35" t="s">
        <v>13</v>
      </c>
      <c r="N81" s="35">
        <v>1374.6</v>
      </c>
      <c r="O81" s="35">
        <v>2482.6999999999998</v>
      </c>
      <c r="P81" s="35">
        <v>181.2</v>
      </c>
      <c r="Q81" s="35" t="s">
        <v>36</v>
      </c>
      <c r="R81" s="35">
        <v>181.2</v>
      </c>
      <c r="S81" s="35">
        <v>60.1</v>
      </c>
      <c r="T81" s="35">
        <v>18.100000000000001</v>
      </c>
      <c r="U81" s="35">
        <v>4116.7</v>
      </c>
      <c r="V81" s="35">
        <v>8745.7999999999993</v>
      </c>
    </row>
    <row r="82" spans="1:22" ht="13.5" thickBot="1" x14ac:dyDescent="0.25">
      <c r="A82" s="189">
        <v>2001</v>
      </c>
      <c r="B82" s="391" t="s">
        <v>14</v>
      </c>
      <c r="C82" s="391" t="s">
        <v>14</v>
      </c>
      <c r="D82" s="391" t="s">
        <v>14</v>
      </c>
      <c r="E82" s="35">
        <v>4356.7</v>
      </c>
      <c r="F82" s="35">
        <v>59.5</v>
      </c>
      <c r="G82" s="35">
        <v>181.5</v>
      </c>
      <c r="H82" s="35">
        <v>25.9</v>
      </c>
      <c r="I82" s="35" t="s">
        <v>13</v>
      </c>
      <c r="J82" s="35">
        <v>4623.6000000000004</v>
      </c>
      <c r="K82" s="189">
        <v>2001</v>
      </c>
      <c r="L82" s="35">
        <v>1438.7</v>
      </c>
      <c r="M82" s="35" t="s">
        <v>13</v>
      </c>
      <c r="N82" s="35">
        <v>1438.7</v>
      </c>
      <c r="O82" s="35">
        <v>2532.6</v>
      </c>
      <c r="P82" s="35">
        <v>203.8</v>
      </c>
      <c r="Q82" s="35" t="s">
        <v>36</v>
      </c>
      <c r="R82" s="35">
        <v>203.8</v>
      </c>
      <c r="S82" s="35">
        <v>71.099999999999994</v>
      </c>
      <c r="T82" s="35">
        <v>21.3</v>
      </c>
      <c r="U82" s="35">
        <v>4267.5</v>
      </c>
      <c r="V82" s="35">
        <v>8891.1</v>
      </c>
    </row>
    <row r="83" spans="1:22" ht="13.5" thickBot="1" x14ac:dyDescent="0.25">
      <c r="A83" s="189">
        <v>2002</v>
      </c>
      <c r="B83" s="391" t="s">
        <v>14</v>
      </c>
      <c r="C83" s="391" t="s">
        <v>14</v>
      </c>
      <c r="D83" s="391" t="s">
        <v>14</v>
      </c>
      <c r="E83" s="35">
        <v>4106.2</v>
      </c>
      <c r="F83" s="35">
        <v>59.4</v>
      </c>
      <c r="G83" s="35">
        <v>193.5</v>
      </c>
      <c r="H83" s="35">
        <v>25.4</v>
      </c>
      <c r="I83" s="35" t="s">
        <v>13</v>
      </c>
      <c r="J83" s="35">
        <v>4384.5</v>
      </c>
      <c r="K83" s="189">
        <v>2002</v>
      </c>
      <c r="L83" s="35">
        <v>1447.4</v>
      </c>
      <c r="M83" s="35" t="s">
        <v>13</v>
      </c>
      <c r="N83" s="35">
        <v>1447.4</v>
      </c>
      <c r="O83" s="35">
        <v>2492.5</v>
      </c>
      <c r="P83" s="35">
        <v>226.1</v>
      </c>
      <c r="Q83" s="35" t="s">
        <v>36</v>
      </c>
      <c r="R83" s="35">
        <v>226.1</v>
      </c>
      <c r="S83" s="35">
        <v>78.099999999999994</v>
      </c>
      <c r="T83" s="35">
        <v>20.3</v>
      </c>
      <c r="U83" s="35">
        <v>4264.3999999999996</v>
      </c>
      <c r="V83" s="35">
        <v>8648.9</v>
      </c>
    </row>
    <row r="84" spans="1:22" ht="13.5" thickBot="1" x14ac:dyDescent="0.25">
      <c r="A84" s="189">
        <v>2003</v>
      </c>
      <c r="B84" s="391" t="s">
        <v>14</v>
      </c>
      <c r="C84" s="391" t="s">
        <v>14</v>
      </c>
      <c r="D84" s="391" t="s">
        <v>14</v>
      </c>
      <c r="E84" s="35">
        <v>4269.6000000000004</v>
      </c>
      <c r="F84" s="35">
        <v>53.5</v>
      </c>
      <c r="G84" s="35">
        <v>244</v>
      </c>
      <c r="H84" s="35">
        <v>30.1</v>
      </c>
      <c r="I84" s="35" t="s">
        <v>13</v>
      </c>
      <c r="J84" s="35">
        <v>4597.2</v>
      </c>
      <c r="K84" s="189">
        <v>2003</v>
      </c>
      <c r="L84" s="35">
        <v>1552.2</v>
      </c>
      <c r="M84" s="35" t="s">
        <v>13</v>
      </c>
      <c r="N84" s="35">
        <v>1552.2</v>
      </c>
      <c r="O84" s="35">
        <v>2654.3</v>
      </c>
      <c r="P84" s="35">
        <v>229.1</v>
      </c>
      <c r="Q84" s="35" t="s">
        <v>36</v>
      </c>
      <c r="R84" s="35">
        <v>229.1</v>
      </c>
      <c r="S84" s="35">
        <v>95.4</v>
      </c>
      <c r="T84" s="35">
        <v>21.1</v>
      </c>
      <c r="U84" s="35">
        <v>4552.1000000000004</v>
      </c>
      <c r="V84" s="35">
        <v>9149.2999999999993</v>
      </c>
    </row>
    <row r="85" spans="1:22" ht="13.5" thickBot="1" x14ac:dyDescent="0.25">
      <c r="A85" s="189">
        <v>2004</v>
      </c>
      <c r="B85" s="391" t="s">
        <v>14</v>
      </c>
      <c r="C85" s="391" t="s">
        <v>14</v>
      </c>
      <c r="D85" s="391" t="s">
        <v>14</v>
      </c>
      <c r="E85" s="35">
        <v>4546.5</v>
      </c>
      <c r="F85" s="35">
        <v>55.3</v>
      </c>
      <c r="G85" s="35">
        <v>253.5</v>
      </c>
      <c r="H85" s="35">
        <v>30.9</v>
      </c>
      <c r="I85" s="35" t="s">
        <v>13</v>
      </c>
      <c r="J85" s="35">
        <v>4886.2</v>
      </c>
      <c r="K85" s="189">
        <v>2004</v>
      </c>
      <c r="L85" s="35">
        <v>1614.7</v>
      </c>
      <c r="M85" s="35" t="s">
        <v>40</v>
      </c>
      <c r="N85" s="35">
        <v>1614.7</v>
      </c>
      <c r="O85" s="35">
        <v>2902.8</v>
      </c>
      <c r="P85" s="35">
        <v>232.8</v>
      </c>
      <c r="Q85" s="35" t="s">
        <v>36</v>
      </c>
      <c r="R85" s="35">
        <v>232.8</v>
      </c>
      <c r="S85" s="35">
        <v>111.4</v>
      </c>
      <c r="T85" s="35">
        <v>26.5</v>
      </c>
      <c r="U85" s="35">
        <v>4888.2</v>
      </c>
      <c r="V85" s="35">
        <v>9774.6</v>
      </c>
    </row>
    <row r="86" spans="1:22" ht="13.5" thickBot="1" x14ac:dyDescent="0.25">
      <c r="A86" s="132">
        <v>2005</v>
      </c>
      <c r="B86" s="392" t="s">
        <v>14</v>
      </c>
      <c r="C86" s="392" t="s">
        <v>14</v>
      </c>
      <c r="D86" s="392" t="s">
        <v>14</v>
      </c>
      <c r="E86" s="37">
        <v>4764</v>
      </c>
      <c r="F86" s="37">
        <v>57.3</v>
      </c>
      <c r="G86" s="37">
        <v>286.3</v>
      </c>
      <c r="H86" s="37">
        <v>36.5</v>
      </c>
      <c r="I86" s="37" t="s">
        <v>13</v>
      </c>
      <c r="J86" s="37">
        <v>5144.1000000000004</v>
      </c>
      <c r="K86" s="132">
        <v>2005</v>
      </c>
      <c r="L86" s="37">
        <v>1727.9</v>
      </c>
      <c r="M86" s="37" t="s">
        <v>40</v>
      </c>
      <c r="N86" s="37">
        <v>1727.9</v>
      </c>
      <c r="O86" s="37">
        <v>3006.9</v>
      </c>
      <c r="P86" s="37">
        <v>248.7</v>
      </c>
      <c r="Q86" s="37" t="s">
        <v>36</v>
      </c>
      <c r="R86" s="37">
        <v>248.7</v>
      </c>
      <c r="S86" s="37">
        <v>114.2</v>
      </c>
      <c r="T86" s="37">
        <v>27.2</v>
      </c>
      <c r="U86" s="37">
        <v>5124.8999999999996</v>
      </c>
      <c r="V86" s="37">
        <v>10269.1</v>
      </c>
    </row>
    <row r="87" spans="1:22" ht="13.5" thickBot="1" x14ac:dyDescent="0.25">
      <c r="A87" s="132">
        <v>2006</v>
      </c>
      <c r="B87" s="392" t="s">
        <v>14</v>
      </c>
      <c r="C87" s="392" t="s">
        <v>14</v>
      </c>
      <c r="D87" s="392" t="s">
        <v>14</v>
      </c>
      <c r="E87" s="37">
        <v>5239.2</v>
      </c>
      <c r="F87" s="37">
        <v>59.9</v>
      </c>
      <c r="G87" s="37">
        <v>309.2</v>
      </c>
      <c r="H87" s="37">
        <v>45.4</v>
      </c>
      <c r="I87" s="37" t="s">
        <v>13</v>
      </c>
      <c r="J87" s="37">
        <v>5653.7</v>
      </c>
      <c r="K87" s="132">
        <v>2006</v>
      </c>
      <c r="L87" s="37">
        <v>1860.9</v>
      </c>
      <c r="M87" s="37" t="s">
        <v>40</v>
      </c>
      <c r="N87" s="37">
        <v>1860.9</v>
      </c>
      <c r="O87" s="37">
        <v>3217.8</v>
      </c>
      <c r="P87" s="37">
        <v>293.2</v>
      </c>
      <c r="Q87" s="37" t="s">
        <v>36</v>
      </c>
      <c r="R87" s="37">
        <v>293.2</v>
      </c>
      <c r="S87" s="37">
        <v>95.9</v>
      </c>
      <c r="T87" s="37">
        <v>73.3</v>
      </c>
      <c r="U87" s="37">
        <v>5541.1</v>
      </c>
      <c r="V87" s="37">
        <v>11194.9</v>
      </c>
    </row>
    <row r="88" spans="1:22" ht="13.5" thickBot="1" x14ac:dyDescent="0.25">
      <c r="A88" s="132">
        <v>2007</v>
      </c>
      <c r="B88" s="392" t="s">
        <v>14</v>
      </c>
      <c r="C88" s="392" t="s">
        <v>14</v>
      </c>
      <c r="D88" s="392" t="s">
        <v>14</v>
      </c>
      <c r="E88" s="37">
        <v>4583.2</v>
      </c>
      <c r="F88" s="37">
        <v>56.8</v>
      </c>
      <c r="G88" s="37">
        <v>553.70000000000005</v>
      </c>
      <c r="H88" s="37">
        <v>56.7</v>
      </c>
      <c r="I88" s="37">
        <v>28.2</v>
      </c>
      <c r="J88" s="37">
        <v>5278.6</v>
      </c>
      <c r="K88" s="132">
        <v>2007</v>
      </c>
      <c r="L88" s="37">
        <v>1983.4</v>
      </c>
      <c r="M88" s="37" t="s">
        <v>40</v>
      </c>
      <c r="N88" s="37">
        <v>1983.4</v>
      </c>
      <c r="O88" s="37">
        <v>3345.6</v>
      </c>
      <c r="P88" s="37">
        <v>311.10000000000002</v>
      </c>
      <c r="Q88" s="37" t="s">
        <v>36</v>
      </c>
      <c r="R88" s="37">
        <v>311.10000000000002</v>
      </c>
      <c r="S88" s="37">
        <v>144.69999999999999</v>
      </c>
      <c r="T88" s="37">
        <v>81.2</v>
      </c>
      <c r="U88" s="37">
        <v>5866</v>
      </c>
      <c r="V88" s="37">
        <v>11144.6</v>
      </c>
    </row>
    <row r="89" spans="1:22" ht="13.5" thickBot="1" x14ac:dyDescent="0.25">
      <c r="A89" s="132">
        <v>2008</v>
      </c>
      <c r="B89" s="392" t="s">
        <v>14</v>
      </c>
      <c r="C89" s="392" t="s">
        <v>14</v>
      </c>
      <c r="D89" s="392" t="s">
        <v>14</v>
      </c>
      <c r="E89" s="37">
        <v>4835.3</v>
      </c>
      <c r="F89" s="37">
        <v>63.3</v>
      </c>
      <c r="G89" s="37">
        <v>498.6</v>
      </c>
      <c r="H89" s="37">
        <v>83.4</v>
      </c>
      <c r="I89" s="37">
        <v>29.5</v>
      </c>
      <c r="J89" s="37">
        <v>5510.1</v>
      </c>
      <c r="K89" s="132">
        <v>2008</v>
      </c>
      <c r="L89" s="37">
        <v>2165.1999999999998</v>
      </c>
      <c r="M89" s="37" t="s">
        <v>40</v>
      </c>
      <c r="N89" s="37">
        <v>2165.1999999999998</v>
      </c>
      <c r="O89" s="37">
        <v>3639.5</v>
      </c>
      <c r="P89" s="37">
        <v>370.3</v>
      </c>
      <c r="Q89" s="37" t="s">
        <v>36</v>
      </c>
      <c r="R89" s="37">
        <v>370.3</v>
      </c>
      <c r="S89" s="37">
        <v>146.5</v>
      </c>
      <c r="T89" s="37">
        <v>28.5</v>
      </c>
      <c r="U89" s="37">
        <v>6350</v>
      </c>
      <c r="V89" s="37">
        <v>11860</v>
      </c>
    </row>
    <row r="90" spans="1:22" ht="13.5" thickBot="1" x14ac:dyDescent="0.25">
      <c r="A90" s="132">
        <v>2009</v>
      </c>
      <c r="B90" s="392" t="s">
        <v>14</v>
      </c>
      <c r="C90" s="392" t="s">
        <v>14</v>
      </c>
      <c r="D90" s="392" t="s">
        <v>14</v>
      </c>
      <c r="E90" s="37">
        <v>4961.8</v>
      </c>
      <c r="F90" s="37">
        <v>68.099999999999994</v>
      </c>
      <c r="G90" s="37">
        <v>483.3</v>
      </c>
      <c r="H90" s="37">
        <v>88.5</v>
      </c>
      <c r="I90" s="37">
        <v>53.1</v>
      </c>
      <c r="J90" s="37">
        <v>5654.8</v>
      </c>
      <c r="K90" s="132">
        <v>2009</v>
      </c>
      <c r="L90" s="37">
        <v>2194.3000000000002</v>
      </c>
      <c r="M90" s="37" t="s">
        <v>40</v>
      </c>
      <c r="N90" s="37">
        <v>2194.3000000000002</v>
      </c>
      <c r="O90" s="37">
        <v>3801</v>
      </c>
      <c r="P90" s="37">
        <v>390.6</v>
      </c>
      <c r="Q90" s="37" t="s">
        <v>36</v>
      </c>
      <c r="R90" s="37">
        <v>390.6</v>
      </c>
      <c r="S90" s="37">
        <v>187.2</v>
      </c>
      <c r="T90" s="37">
        <v>45.3</v>
      </c>
      <c r="U90" s="37">
        <v>6618.4</v>
      </c>
      <c r="V90" s="37">
        <v>12273.2</v>
      </c>
    </row>
    <row r="91" spans="1:22" ht="13.5" thickBot="1" x14ac:dyDescent="0.25">
      <c r="A91" s="132">
        <v>2010</v>
      </c>
      <c r="B91" s="392" t="s">
        <v>14</v>
      </c>
      <c r="C91" s="392" t="s">
        <v>14</v>
      </c>
      <c r="D91" s="392" t="s">
        <v>14</v>
      </c>
      <c r="E91" s="37">
        <v>4997.3</v>
      </c>
      <c r="F91" s="37">
        <v>80.099999999999994</v>
      </c>
      <c r="G91" s="37">
        <v>485.7</v>
      </c>
      <c r="H91" s="37">
        <v>91.9</v>
      </c>
      <c r="I91" s="37">
        <v>58.2</v>
      </c>
      <c r="J91" s="37">
        <v>5713.2</v>
      </c>
      <c r="K91" s="132">
        <v>2010</v>
      </c>
      <c r="L91" s="37">
        <v>2248.6999999999998</v>
      </c>
      <c r="M91" s="37" t="s">
        <v>40</v>
      </c>
      <c r="N91" s="37">
        <v>2248.6999999999998</v>
      </c>
      <c r="O91" s="37">
        <v>3965.7</v>
      </c>
      <c r="P91" s="37">
        <v>412.2</v>
      </c>
      <c r="Q91" s="37" t="s">
        <v>36</v>
      </c>
      <c r="R91" s="37">
        <v>412.2</v>
      </c>
      <c r="S91" s="37">
        <v>172.4</v>
      </c>
      <c r="T91" s="37">
        <v>43.9</v>
      </c>
      <c r="U91" s="37">
        <v>6842.9</v>
      </c>
      <c r="V91" s="37">
        <v>12556.1</v>
      </c>
    </row>
    <row r="92" spans="1:22" ht="13.5" thickBot="1" x14ac:dyDescent="0.25">
      <c r="A92" s="132">
        <v>2011</v>
      </c>
      <c r="B92" s="392">
        <v>5209.8999999999996</v>
      </c>
      <c r="C92" s="37">
        <v>4.8</v>
      </c>
      <c r="D92" s="37">
        <v>139.4</v>
      </c>
      <c r="E92" s="37">
        <v>5354</v>
      </c>
      <c r="F92" s="37">
        <v>84.3</v>
      </c>
      <c r="G92" s="37">
        <v>449.8</v>
      </c>
      <c r="H92" s="37">
        <v>107.3</v>
      </c>
      <c r="I92" s="37">
        <v>55.2</v>
      </c>
      <c r="J92" s="37">
        <v>6050.7</v>
      </c>
      <c r="K92" s="132">
        <v>2011</v>
      </c>
      <c r="L92" s="37">
        <v>2453.1999999999998</v>
      </c>
      <c r="M92" s="37">
        <v>6.2</v>
      </c>
      <c r="N92" s="37">
        <v>2459.5</v>
      </c>
      <c r="O92" s="37">
        <v>4401.8</v>
      </c>
      <c r="P92" s="37">
        <v>407.1</v>
      </c>
      <c r="Q92" s="37">
        <v>38.6</v>
      </c>
      <c r="R92" s="37">
        <v>445.7</v>
      </c>
      <c r="S92" s="37">
        <v>160</v>
      </c>
      <c r="T92" s="37">
        <v>40</v>
      </c>
      <c r="U92" s="37">
        <v>7506.9</v>
      </c>
      <c r="V92" s="37">
        <v>13557.6</v>
      </c>
    </row>
    <row r="93" spans="1:22" ht="13.5" thickBot="1" x14ac:dyDescent="0.25">
      <c r="A93" s="132">
        <v>2012</v>
      </c>
      <c r="B93" s="392">
        <v>5343.9</v>
      </c>
      <c r="C93" s="37">
        <v>6.4</v>
      </c>
      <c r="D93" s="37">
        <v>224.6</v>
      </c>
      <c r="E93" s="37">
        <v>5574.9</v>
      </c>
      <c r="F93" s="37">
        <v>89.2</v>
      </c>
      <c r="G93" s="37">
        <v>534.79999999999995</v>
      </c>
      <c r="H93" s="37">
        <v>128.19999999999999</v>
      </c>
      <c r="I93" s="37">
        <v>44.9</v>
      </c>
      <c r="J93" s="37">
        <v>6372</v>
      </c>
      <c r="K93" s="132">
        <v>2012</v>
      </c>
      <c r="L93" s="37">
        <v>2574.8000000000002</v>
      </c>
      <c r="M93" s="37">
        <v>7.8</v>
      </c>
      <c r="N93" s="37">
        <v>2582.6</v>
      </c>
      <c r="O93" s="37">
        <v>4511.2</v>
      </c>
      <c r="P93" s="37">
        <v>438.4</v>
      </c>
      <c r="Q93" s="37">
        <v>42.1</v>
      </c>
      <c r="R93" s="37">
        <v>480.5</v>
      </c>
      <c r="S93" s="37">
        <v>160.80000000000001</v>
      </c>
      <c r="T93" s="37">
        <v>73.400000000000006</v>
      </c>
      <c r="U93" s="37">
        <v>7808.4</v>
      </c>
      <c r="V93" s="37">
        <v>14180.4</v>
      </c>
    </row>
    <row r="94" spans="1:22" ht="13.5" thickBot="1" x14ac:dyDescent="0.25">
      <c r="A94" s="132" t="s">
        <v>915</v>
      </c>
      <c r="B94" s="392">
        <v>5202.2</v>
      </c>
      <c r="C94" s="392">
        <v>31.8</v>
      </c>
      <c r="D94" s="392">
        <v>554.4</v>
      </c>
      <c r="E94" s="392">
        <v>5788.5</v>
      </c>
      <c r="F94" s="392">
        <v>91.5</v>
      </c>
      <c r="G94" s="392">
        <v>582.29999999999995</v>
      </c>
      <c r="H94" s="392">
        <v>131.6</v>
      </c>
      <c r="I94" s="392">
        <v>38</v>
      </c>
      <c r="J94" s="392">
        <v>6631.9</v>
      </c>
      <c r="K94" s="132" t="s">
        <v>915</v>
      </c>
      <c r="L94" s="392">
        <v>2722.9</v>
      </c>
      <c r="M94" s="392">
        <v>9.1999999999999993</v>
      </c>
      <c r="N94" s="392">
        <v>2732.2</v>
      </c>
      <c r="O94" s="392">
        <v>4943.6000000000004</v>
      </c>
      <c r="P94" s="392">
        <v>495.6</v>
      </c>
      <c r="Q94" s="392">
        <v>47.8</v>
      </c>
      <c r="R94" s="392">
        <v>543.4</v>
      </c>
      <c r="S94" s="392">
        <v>163.19999999999999</v>
      </c>
      <c r="T94" s="392">
        <v>71.2</v>
      </c>
      <c r="U94" s="392">
        <v>8453.6</v>
      </c>
      <c r="V94" s="392">
        <v>15085.6</v>
      </c>
    </row>
    <row r="95" spans="1:22" ht="13.5" thickBot="1" x14ac:dyDescent="0.25">
      <c r="A95" s="132">
        <v>2014</v>
      </c>
      <c r="B95" s="392">
        <v>5165.5</v>
      </c>
      <c r="C95" s="392">
        <v>38</v>
      </c>
      <c r="D95" s="392">
        <v>569.4</v>
      </c>
      <c r="E95" s="392">
        <v>5772.9</v>
      </c>
      <c r="F95" s="392">
        <v>88.3</v>
      </c>
      <c r="G95" s="392">
        <v>433.6</v>
      </c>
      <c r="H95" s="392">
        <v>135.80000000000001</v>
      </c>
      <c r="I95" s="392">
        <v>39.4</v>
      </c>
      <c r="J95" s="392">
        <v>6469.9</v>
      </c>
      <c r="K95" s="132">
        <v>2014</v>
      </c>
      <c r="L95" s="392">
        <v>2877.7</v>
      </c>
      <c r="M95" s="392">
        <v>9.6999999999999993</v>
      </c>
      <c r="N95" s="392">
        <v>2887.4</v>
      </c>
      <c r="O95" s="392">
        <v>5126.3</v>
      </c>
      <c r="P95" s="392">
        <v>496.4</v>
      </c>
      <c r="Q95" s="392">
        <v>49.7</v>
      </c>
      <c r="R95" s="392">
        <v>546.1</v>
      </c>
      <c r="S95" s="392">
        <v>170.8</v>
      </c>
      <c r="T95" s="392">
        <v>77.2</v>
      </c>
      <c r="U95" s="392">
        <v>8807.7999999999993</v>
      </c>
      <c r="V95" s="392">
        <v>15277.7</v>
      </c>
    </row>
    <row r="96" spans="1:22" ht="13.5" thickBot="1" x14ac:dyDescent="0.25">
      <c r="A96" s="132">
        <v>2015</v>
      </c>
      <c r="B96" s="392">
        <v>5208.4889999999996</v>
      </c>
      <c r="C96" s="392">
        <v>41.96</v>
      </c>
      <c r="D96" s="392">
        <v>558.05499999999995</v>
      </c>
      <c r="E96" s="392">
        <v>5808.5039999999999</v>
      </c>
      <c r="F96" s="392">
        <v>84.040999999999997</v>
      </c>
      <c r="G96" s="392">
        <v>486.65899999999999</v>
      </c>
      <c r="H96" s="392">
        <v>136.84</v>
      </c>
      <c r="I96" s="392">
        <v>37.747999999999998</v>
      </c>
      <c r="J96" s="392">
        <v>6553.7929999999997</v>
      </c>
      <c r="K96" s="132">
        <v>2015</v>
      </c>
      <c r="L96" s="392">
        <v>3030.7260000000001</v>
      </c>
      <c r="M96" s="392">
        <v>9.2110000000000003</v>
      </c>
      <c r="N96" s="392">
        <v>3039.9369999999999</v>
      </c>
      <c r="O96" s="392">
        <v>5399.72</v>
      </c>
      <c r="P96" s="392">
        <v>511.74599999999998</v>
      </c>
      <c r="Q96" s="392">
        <v>46.837000000000003</v>
      </c>
      <c r="R96" s="392">
        <v>558.58299999999997</v>
      </c>
      <c r="S96" s="392">
        <v>228.345</v>
      </c>
      <c r="T96" s="392">
        <v>85.977000000000004</v>
      </c>
      <c r="U96" s="392">
        <v>9312.5619999999999</v>
      </c>
      <c r="V96" s="392">
        <v>15866.355</v>
      </c>
    </row>
    <row r="97" spans="1:22" ht="13.5" thickBot="1" x14ac:dyDescent="0.25">
      <c r="A97" s="132">
        <v>2016</v>
      </c>
      <c r="B97" s="392">
        <v>5126.598</v>
      </c>
      <c r="C97" s="392">
        <v>65.087999999999994</v>
      </c>
      <c r="D97" s="392">
        <v>564.00900000000001</v>
      </c>
      <c r="E97" s="392">
        <v>5755.6949999999997</v>
      </c>
      <c r="F97" s="392">
        <v>82.787000000000006</v>
      </c>
      <c r="G97" s="392">
        <v>468.79</v>
      </c>
      <c r="H97" s="392">
        <v>127.261</v>
      </c>
      <c r="I97" s="392">
        <v>30.565000000000001</v>
      </c>
      <c r="J97" s="392">
        <v>6465.098</v>
      </c>
      <c r="K97" s="132">
        <v>2016</v>
      </c>
      <c r="L97" s="392">
        <v>3142.1080000000002</v>
      </c>
      <c r="M97" s="392">
        <v>8.7379999999999995</v>
      </c>
      <c r="N97" s="392">
        <v>3150.846</v>
      </c>
      <c r="O97" s="392">
        <v>5413.3159999999998</v>
      </c>
      <c r="P97" s="392">
        <v>517.42499999999995</v>
      </c>
      <c r="Q97" s="392">
        <v>46.101999999999997</v>
      </c>
      <c r="R97" s="392">
        <v>563.52699999999993</v>
      </c>
      <c r="S97" s="392">
        <v>221.49</v>
      </c>
      <c r="T97" s="392">
        <v>91.436000000000007</v>
      </c>
      <c r="U97" s="392">
        <v>9440.6149999999998</v>
      </c>
      <c r="V97" s="392">
        <v>15905.710999999999</v>
      </c>
    </row>
    <row r="98" spans="1:22" ht="13.5" thickBot="1" x14ac:dyDescent="0.25">
      <c r="A98" s="132">
        <v>2017</v>
      </c>
      <c r="B98" s="392">
        <v>4990.0237610000004</v>
      </c>
      <c r="C98" s="392">
        <v>62.028503000000001</v>
      </c>
      <c r="D98" s="392">
        <v>565.23196299999995</v>
      </c>
      <c r="E98" s="392">
        <v>5617.2842270000001</v>
      </c>
      <c r="F98" s="392">
        <v>72.544032999999999</v>
      </c>
      <c r="G98" s="392">
        <v>373.41262499999999</v>
      </c>
      <c r="H98" s="392">
        <v>130.076132</v>
      </c>
      <c r="I98" s="392">
        <v>29.217224999999999</v>
      </c>
      <c r="J98" s="392">
        <v>6222.5342419999997</v>
      </c>
      <c r="K98" s="132">
        <v>2017</v>
      </c>
      <c r="L98" s="392">
        <v>3223.7975620000002</v>
      </c>
      <c r="M98" s="392">
        <v>8.1526080000000007</v>
      </c>
      <c r="N98" s="392">
        <v>3231.9501700000001</v>
      </c>
      <c r="O98" s="392">
        <v>5510.612005</v>
      </c>
      <c r="P98" s="392">
        <v>555.55947500000002</v>
      </c>
      <c r="Q98" s="392">
        <v>42.968499000000001</v>
      </c>
      <c r="R98" s="392">
        <v>598.52797399999997</v>
      </c>
      <c r="S98" s="392">
        <v>204.76742300000001</v>
      </c>
      <c r="T98" s="392">
        <v>70.778060999999994</v>
      </c>
      <c r="U98" s="392">
        <v>9616.6356329999999</v>
      </c>
      <c r="V98" s="392">
        <v>15839.169875</v>
      </c>
    </row>
    <row r="99" spans="1:22" x14ac:dyDescent="0.2">
      <c r="A99" s="461" t="s">
        <v>18</v>
      </c>
    </row>
    <row r="100" spans="1:22" x14ac:dyDescent="0.2">
      <c r="A100" s="461" t="s">
        <v>19</v>
      </c>
    </row>
    <row r="101" spans="1:22" x14ac:dyDescent="0.2">
      <c r="A101" s="461" t="s">
        <v>20</v>
      </c>
    </row>
    <row r="102" spans="1:22" x14ac:dyDescent="0.2">
      <c r="A102" s="461" t="s">
        <v>21</v>
      </c>
    </row>
    <row r="103" spans="1:22" x14ac:dyDescent="0.2">
      <c r="A103" s="461" t="s">
        <v>115</v>
      </c>
    </row>
    <row r="104" spans="1:22" x14ac:dyDescent="0.2">
      <c r="A104" s="461" t="s">
        <v>42</v>
      </c>
    </row>
    <row r="105" spans="1:22" x14ac:dyDescent="0.2">
      <c r="A105" s="461" t="s">
        <v>43</v>
      </c>
    </row>
    <row r="106" spans="1:22" x14ac:dyDescent="0.2">
      <c r="A106" s="461" t="s">
        <v>916</v>
      </c>
    </row>
    <row r="107" spans="1:22" x14ac:dyDescent="0.2">
      <c r="A107" s="461" t="s">
        <v>917</v>
      </c>
    </row>
    <row r="108" spans="1:22" x14ac:dyDescent="0.2">
      <c r="A108" s="461" t="s">
        <v>22</v>
      </c>
    </row>
  </sheetData>
  <mergeCells count="23">
    <mergeCell ref="K4:V4"/>
    <mergeCell ref="A1:J1"/>
    <mergeCell ref="A2:J2"/>
    <mergeCell ref="A3:J3"/>
    <mergeCell ref="A5:A6"/>
    <mergeCell ref="B5:E5"/>
    <mergeCell ref="F5:F6"/>
    <mergeCell ref="G5:G6"/>
    <mergeCell ref="H5:H6"/>
    <mergeCell ref="I5:I6"/>
    <mergeCell ref="J5:J6"/>
    <mergeCell ref="A4:J4"/>
    <mergeCell ref="K1:V1"/>
    <mergeCell ref="K2:V2"/>
    <mergeCell ref="K3:V3"/>
    <mergeCell ref="K5:K6"/>
    <mergeCell ref="U5:U6"/>
    <mergeCell ref="V5:V6"/>
    <mergeCell ref="L5:N5"/>
    <mergeCell ref="O5:O6"/>
    <mergeCell ref="P5:R5"/>
    <mergeCell ref="S5:S6"/>
    <mergeCell ref="T5:T6"/>
  </mergeCells>
  <hyperlinks>
    <hyperlink ref="X6" location="TOC!A1" display="RETURN TO TABLE OF CONTENTS" xr:uid="{00000000-0004-0000-5E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X43"/>
  <sheetViews>
    <sheetView workbookViewId="0">
      <pane xSplit="1" ySplit="7" topLeftCell="L8" activePane="bottomRight" state="frozen"/>
      <selection activeCell="W6" sqref="W6"/>
      <selection pane="topRight" activeCell="W6" sqref="W6"/>
      <selection pane="bottomLeft" activeCell="W6" sqref="W6"/>
      <selection pane="bottomRight" activeCell="X7" sqref="X7"/>
    </sheetView>
  </sheetViews>
  <sheetFormatPr defaultRowHeight="12.75" x14ac:dyDescent="0.2"/>
  <sheetData>
    <row r="1" spans="1:24" ht="12.75" customHeight="1" x14ac:dyDescent="0.2">
      <c r="A1" s="833" t="s">
        <v>2453</v>
      </c>
      <c r="B1" s="833"/>
      <c r="C1" s="833"/>
      <c r="D1" s="833"/>
      <c r="E1" s="833"/>
      <c r="F1" s="833"/>
      <c r="G1" s="833"/>
      <c r="H1" s="833"/>
      <c r="I1" s="833"/>
      <c r="J1" s="833"/>
      <c r="K1" s="1040" t="s">
        <v>2453</v>
      </c>
      <c r="L1" s="1040"/>
      <c r="M1" s="1040"/>
      <c r="N1" s="1040"/>
      <c r="O1" s="1040"/>
      <c r="P1" s="1040"/>
      <c r="Q1" s="1040"/>
      <c r="R1" s="1040"/>
      <c r="S1" s="1040"/>
      <c r="T1" s="1040"/>
      <c r="U1" s="1040"/>
      <c r="V1" s="1040"/>
    </row>
    <row r="2" spans="1:24" ht="13.5" customHeight="1" thickBot="1" x14ac:dyDescent="0.25">
      <c r="A2" s="779" t="s">
        <v>116</v>
      </c>
      <c r="B2" s="779"/>
      <c r="C2" s="779"/>
      <c r="D2" s="779"/>
      <c r="E2" s="779"/>
      <c r="F2" s="779"/>
      <c r="G2" s="779"/>
      <c r="H2" s="779"/>
      <c r="I2" s="779"/>
      <c r="J2" s="779"/>
      <c r="K2" s="779" t="s">
        <v>116</v>
      </c>
      <c r="L2" s="779"/>
      <c r="M2" s="779"/>
      <c r="N2" s="779"/>
      <c r="O2" s="779"/>
      <c r="P2" s="779"/>
      <c r="Q2" s="779"/>
      <c r="R2" s="779"/>
      <c r="S2" s="779"/>
      <c r="T2" s="779"/>
      <c r="U2" s="779"/>
      <c r="V2" s="779"/>
    </row>
    <row r="3" spans="1:24" x14ac:dyDescent="0.2">
      <c r="A3" s="787" t="s">
        <v>2469</v>
      </c>
      <c r="B3" s="785"/>
      <c r="C3" s="785"/>
      <c r="D3" s="785"/>
      <c r="E3" s="785"/>
      <c r="F3" s="785"/>
      <c r="G3" s="785"/>
      <c r="H3" s="785"/>
      <c r="I3" s="785"/>
      <c r="J3" s="786"/>
      <c r="K3" s="804" t="s">
        <v>2469</v>
      </c>
      <c r="L3" s="785"/>
      <c r="M3" s="785"/>
      <c r="N3" s="785"/>
      <c r="O3" s="785"/>
      <c r="P3" s="785"/>
      <c r="Q3" s="785"/>
      <c r="R3" s="785"/>
      <c r="S3" s="785"/>
      <c r="T3" s="785"/>
      <c r="U3" s="785"/>
      <c r="V3" s="786"/>
    </row>
    <row r="4" spans="1:24" ht="13.5" thickBot="1" x14ac:dyDescent="0.25">
      <c r="A4" s="789" t="s">
        <v>918</v>
      </c>
      <c r="B4" s="790"/>
      <c r="C4" s="790"/>
      <c r="D4" s="790"/>
      <c r="E4" s="790"/>
      <c r="F4" s="790"/>
      <c r="G4" s="790"/>
      <c r="H4" s="790"/>
      <c r="I4" s="790"/>
      <c r="J4" s="791"/>
      <c r="K4" s="792" t="s">
        <v>918</v>
      </c>
      <c r="L4" s="790"/>
      <c r="M4" s="790"/>
      <c r="N4" s="790"/>
      <c r="O4" s="790"/>
      <c r="P4" s="790"/>
      <c r="Q4" s="790"/>
      <c r="R4" s="790"/>
      <c r="S4" s="790"/>
      <c r="T4" s="790"/>
      <c r="U4" s="790"/>
      <c r="V4" s="791"/>
    </row>
    <row r="5" spans="1:24" ht="13.5" thickBot="1" x14ac:dyDescent="0.25">
      <c r="A5" s="1001" t="s">
        <v>793</v>
      </c>
      <c r="B5" s="1002"/>
      <c r="C5" s="1002"/>
      <c r="D5" s="1002"/>
      <c r="E5" s="1002"/>
      <c r="F5" s="1002"/>
      <c r="G5" s="1002"/>
      <c r="H5" s="1002"/>
      <c r="I5" s="1002"/>
      <c r="J5" s="1003"/>
      <c r="K5" s="1001" t="s">
        <v>2412</v>
      </c>
      <c r="L5" s="1002"/>
      <c r="M5" s="1002"/>
      <c r="N5" s="1002"/>
      <c r="O5" s="1002"/>
      <c r="P5" s="1002"/>
      <c r="Q5" s="1002"/>
      <c r="R5" s="1002"/>
      <c r="S5" s="1002"/>
      <c r="T5" s="1002"/>
      <c r="U5" s="1002"/>
      <c r="V5" s="1003"/>
    </row>
    <row r="6" spans="1:24" ht="13.5" thickBot="1" x14ac:dyDescent="0.25">
      <c r="A6" s="994" t="s">
        <v>3</v>
      </c>
      <c r="B6" s="989" t="s">
        <v>4</v>
      </c>
      <c r="C6" s="990"/>
      <c r="D6" s="990"/>
      <c r="E6" s="991"/>
      <c r="F6" s="994" t="s">
        <v>5</v>
      </c>
      <c r="G6" s="994" t="s">
        <v>6</v>
      </c>
      <c r="H6" s="994" t="s">
        <v>7</v>
      </c>
      <c r="I6" s="994" t="s">
        <v>8</v>
      </c>
      <c r="J6" s="994" t="s">
        <v>9</v>
      </c>
      <c r="K6" s="994" t="s">
        <v>3</v>
      </c>
      <c r="L6" s="989" t="s">
        <v>23</v>
      </c>
      <c r="M6" s="990"/>
      <c r="N6" s="991"/>
      <c r="O6" s="992" t="s">
        <v>24</v>
      </c>
      <c r="P6" s="996" t="s">
        <v>25</v>
      </c>
      <c r="Q6" s="997"/>
      <c r="R6" s="998"/>
      <c r="S6" s="999" t="s">
        <v>26</v>
      </c>
      <c r="T6" s="994" t="s">
        <v>27</v>
      </c>
      <c r="U6" s="994" t="s">
        <v>28</v>
      </c>
      <c r="V6" s="1004" t="s">
        <v>68</v>
      </c>
    </row>
    <row r="7" spans="1:24" ht="34.5" thickBot="1" x14ac:dyDescent="0.25">
      <c r="A7" s="1084"/>
      <c r="B7" s="419" t="s">
        <v>10</v>
      </c>
      <c r="C7" s="419" t="s">
        <v>11</v>
      </c>
      <c r="D7" s="466" t="s">
        <v>2468</v>
      </c>
      <c r="E7" s="419" t="s">
        <v>12</v>
      </c>
      <c r="F7" s="1084"/>
      <c r="G7" s="1084"/>
      <c r="H7" s="1084"/>
      <c r="I7" s="1084"/>
      <c r="J7" s="1084"/>
      <c r="K7" s="1084"/>
      <c r="L7" s="419" t="s">
        <v>30</v>
      </c>
      <c r="M7" s="466" t="s">
        <v>800</v>
      </c>
      <c r="N7" s="419" t="s">
        <v>31</v>
      </c>
      <c r="O7" s="1086"/>
      <c r="P7" s="467" t="s">
        <v>32</v>
      </c>
      <c r="Q7" s="467" t="s">
        <v>33</v>
      </c>
      <c r="R7" s="467" t="s">
        <v>34</v>
      </c>
      <c r="S7" s="1087"/>
      <c r="T7" s="1084"/>
      <c r="U7" s="1084"/>
      <c r="V7" s="1085"/>
      <c r="X7" s="551" t="s">
        <v>2837</v>
      </c>
    </row>
    <row r="8" spans="1:24" ht="13.5" thickBot="1" x14ac:dyDescent="0.25">
      <c r="A8" s="189">
        <v>1991</v>
      </c>
      <c r="B8" s="426" t="s">
        <v>14</v>
      </c>
      <c r="C8" s="426" t="s">
        <v>13</v>
      </c>
      <c r="D8" s="426" t="s">
        <v>14</v>
      </c>
      <c r="E8" s="427">
        <v>0.55000000000000004</v>
      </c>
      <c r="F8" s="427">
        <v>0.41</v>
      </c>
      <c r="G8" s="427">
        <v>0.97</v>
      </c>
      <c r="H8" s="427" t="s">
        <v>13</v>
      </c>
      <c r="I8" s="427" t="s">
        <v>13</v>
      </c>
      <c r="J8" s="427">
        <v>0.55000000000000004</v>
      </c>
      <c r="K8" s="189">
        <v>1991</v>
      </c>
      <c r="L8" s="427">
        <v>3.01</v>
      </c>
      <c r="M8" s="427" t="s">
        <v>13</v>
      </c>
      <c r="N8" s="427">
        <v>3.01</v>
      </c>
      <c r="O8" s="427">
        <v>0.78</v>
      </c>
      <c r="P8" s="427">
        <v>0.53</v>
      </c>
      <c r="Q8" s="427" t="s">
        <v>36</v>
      </c>
      <c r="R8" s="427">
        <v>0.53</v>
      </c>
      <c r="S8" s="427" t="s">
        <v>13</v>
      </c>
      <c r="T8" s="427">
        <v>0.76</v>
      </c>
      <c r="U8" s="427">
        <v>1.02</v>
      </c>
      <c r="V8" s="427">
        <v>0.7</v>
      </c>
    </row>
    <row r="9" spans="1:24" ht="13.5" thickBot="1" x14ac:dyDescent="0.25">
      <c r="A9" s="189">
        <v>1992</v>
      </c>
      <c r="B9" s="426" t="s">
        <v>14</v>
      </c>
      <c r="C9" s="426" t="s">
        <v>13</v>
      </c>
      <c r="D9" s="426" t="s">
        <v>14</v>
      </c>
      <c r="E9" s="427">
        <v>0.55000000000000004</v>
      </c>
      <c r="F9" s="427">
        <v>0.39</v>
      </c>
      <c r="G9" s="427">
        <v>1.05</v>
      </c>
      <c r="H9" s="427" t="s">
        <v>13</v>
      </c>
      <c r="I9" s="427" t="s">
        <v>13</v>
      </c>
      <c r="J9" s="427">
        <v>0.56000000000000005</v>
      </c>
      <c r="K9" s="189">
        <v>1992</v>
      </c>
      <c r="L9" s="427">
        <v>3.09</v>
      </c>
      <c r="M9" s="427" t="s">
        <v>13</v>
      </c>
      <c r="N9" s="427">
        <v>3.09</v>
      </c>
      <c r="O9" s="427">
        <v>0.83</v>
      </c>
      <c r="P9" s="427">
        <v>0.52</v>
      </c>
      <c r="Q9" s="427" t="s">
        <v>36</v>
      </c>
      <c r="R9" s="427">
        <v>0.52</v>
      </c>
      <c r="S9" s="427" t="s">
        <v>13</v>
      </c>
      <c r="T9" s="427">
        <v>0.92</v>
      </c>
      <c r="U9" s="427">
        <v>1.07</v>
      </c>
      <c r="V9" s="427">
        <v>0.72</v>
      </c>
    </row>
    <row r="10" spans="1:24" ht="13.5" thickBot="1" x14ac:dyDescent="0.25">
      <c r="A10" s="189">
        <v>1993</v>
      </c>
      <c r="B10" s="426" t="s">
        <v>14</v>
      </c>
      <c r="C10" s="426" t="s">
        <v>13</v>
      </c>
      <c r="D10" s="426" t="s">
        <v>14</v>
      </c>
      <c r="E10" s="427">
        <v>0.57999999999999996</v>
      </c>
      <c r="F10" s="427">
        <v>0.43</v>
      </c>
      <c r="G10" s="427">
        <v>1.1599999999999999</v>
      </c>
      <c r="H10" s="427" t="s">
        <v>13</v>
      </c>
      <c r="I10" s="427" t="s">
        <v>13</v>
      </c>
      <c r="J10" s="427">
        <v>0.57999999999999996</v>
      </c>
      <c r="K10" s="189">
        <v>1993</v>
      </c>
      <c r="L10" s="427">
        <v>3.09</v>
      </c>
      <c r="M10" s="427" t="s">
        <v>13</v>
      </c>
      <c r="N10" s="427">
        <v>3.09</v>
      </c>
      <c r="O10" s="427">
        <v>0.94</v>
      </c>
      <c r="P10" s="427">
        <v>0.55000000000000004</v>
      </c>
      <c r="Q10" s="427" t="s">
        <v>36</v>
      </c>
      <c r="R10" s="427">
        <v>0.55000000000000004</v>
      </c>
      <c r="S10" s="427" t="s">
        <v>13</v>
      </c>
      <c r="T10" s="427">
        <v>0.98</v>
      </c>
      <c r="U10" s="427">
        <v>1.17</v>
      </c>
      <c r="V10" s="427">
        <v>0.77</v>
      </c>
    </row>
    <row r="11" spans="1:24" ht="13.5" thickBot="1" x14ac:dyDescent="0.25">
      <c r="A11" s="189">
        <v>1994</v>
      </c>
      <c r="B11" s="426" t="s">
        <v>14</v>
      </c>
      <c r="C11" s="426" t="s">
        <v>13</v>
      </c>
      <c r="D11" s="426" t="s">
        <v>14</v>
      </c>
      <c r="E11" s="427">
        <v>0.67</v>
      </c>
      <c r="F11" s="427">
        <v>0.46</v>
      </c>
      <c r="G11" s="427">
        <v>1.94</v>
      </c>
      <c r="H11" s="427" t="s">
        <v>13</v>
      </c>
      <c r="I11" s="427" t="s">
        <v>13</v>
      </c>
      <c r="J11" s="427">
        <v>0.68</v>
      </c>
      <c r="K11" s="189">
        <v>1994</v>
      </c>
      <c r="L11" s="427">
        <v>3.19</v>
      </c>
      <c r="M11" s="427" t="s">
        <v>13</v>
      </c>
      <c r="N11" s="427">
        <v>3.19</v>
      </c>
      <c r="O11" s="427">
        <v>0.91</v>
      </c>
      <c r="P11" s="427">
        <v>0.48</v>
      </c>
      <c r="Q11" s="427" t="s">
        <v>36</v>
      </c>
      <c r="R11" s="427">
        <v>0.48</v>
      </c>
      <c r="S11" s="427" t="s">
        <v>13</v>
      </c>
      <c r="T11" s="427">
        <v>1.0900000000000001</v>
      </c>
      <c r="U11" s="427">
        <v>1.1399999999999999</v>
      </c>
      <c r="V11" s="427">
        <v>0.85</v>
      </c>
    </row>
    <row r="12" spans="1:24" ht="13.5" thickBot="1" x14ac:dyDescent="0.25">
      <c r="A12" s="189">
        <v>1995</v>
      </c>
      <c r="B12" s="426" t="s">
        <v>14</v>
      </c>
      <c r="C12" s="426" t="s">
        <v>13</v>
      </c>
      <c r="D12" s="426" t="s">
        <v>14</v>
      </c>
      <c r="E12" s="427">
        <v>0.68</v>
      </c>
      <c r="F12" s="427">
        <v>0.45</v>
      </c>
      <c r="G12" s="427">
        <v>1.66</v>
      </c>
      <c r="H12" s="427">
        <v>1.57</v>
      </c>
      <c r="I12" s="427" t="s">
        <v>13</v>
      </c>
      <c r="J12" s="427">
        <v>0.69</v>
      </c>
      <c r="K12" s="189">
        <v>1995</v>
      </c>
      <c r="L12" s="427">
        <v>3.13</v>
      </c>
      <c r="M12" s="427" t="s">
        <v>13</v>
      </c>
      <c r="N12" s="427">
        <v>3.13</v>
      </c>
      <c r="O12" s="427">
        <v>0.99</v>
      </c>
      <c r="P12" s="427">
        <v>0.5</v>
      </c>
      <c r="Q12" s="427" t="s">
        <v>36</v>
      </c>
      <c r="R12" s="427">
        <v>0.5</v>
      </c>
      <c r="S12" s="427">
        <v>1.3</v>
      </c>
      <c r="T12" s="427">
        <v>0.74</v>
      </c>
      <c r="U12" s="427">
        <v>1.22</v>
      </c>
      <c r="V12" s="427">
        <v>0.88</v>
      </c>
    </row>
    <row r="13" spans="1:24" ht="13.5" thickBot="1" x14ac:dyDescent="0.25">
      <c r="A13" s="189">
        <v>1996</v>
      </c>
      <c r="B13" s="426" t="s">
        <v>14</v>
      </c>
      <c r="C13" s="426" t="s">
        <v>13</v>
      </c>
      <c r="D13" s="426" t="s">
        <v>14</v>
      </c>
      <c r="E13" s="427">
        <v>0.72</v>
      </c>
      <c r="F13" s="427">
        <v>0.47</v>
      </c>
      <c r="G13" s="427">
        <v>1.69</v>
      </c>
      <c r="H13" s="427">
        <v>1.34</v>
      </c>
      <c r="I13" s="427" t="s">
        <v>13</v>
      </c>
      <c r="J13" s="427">
        <v>0.73</v>
      </c>
      <c r="K13" s="189">
        <v>1996</v>
      </c>
      <c r="L13" s="427">
        <v>3.25</v>
      </c>
      <c r="M13" s="427" t="s">
        <v>13</v>
      </c>
      <c r="N13" s="427">
        <v>3.25</v>
      </c>
      <c r="O13" s="427">
        <v>1.08</v>
      </c>
      <c r="P13" s="427">
        <v>0.55000000000000004</v>
      </c>
      <c r="Q13" s="427" t="s">
        <v>36</v>
      </c>
      <c r="R13" s="427">
        <v>0.55000000000000004</v>
      </c>
      <c r="S13" s="427">
        <v>1.1299999999999999</v>
      </c>
      <c r="T13" s="427">
        <v>0.5</v>
      </c>
      <c r="U13" s="427">
        <v>1.29</v>
      </c>
      <c r="V13" s="427">
        <v>0.93</v>
      </c>
    </row>
    <row r="14" spans="1:24" ht="13.5" thickBot="1" x14ac:dyDescent="0.25">
      <c r="A14" s="189">
        <v>1997</v>
      </c>
      <c r="B14" s="426" t="s">
        <v>14</v>
      </c>
      <c r="C14" s="426" t="s">
        <v>13</v>
      </c>
      <c r="D14" s="426" t="s">
        <v>14</v>
      </c>
      <c r="E14" s="427">
        <v>0.71</v>
      </c>
      <c r="F14" s="427">
        <v>0.47</v>
      </c>
      <c r="G14" s="427">
        <v>1.72</v>
      </c>
      <c r="H14" s="427">
        <v>1.3</v>
      </c>
      <c r="I14" s="427" t="s">
        <v>13</v>
      </c>
      <c r="J14" s="427">
        <v>0.72</v>
      </c>
      <c r="K14" s="189">
        <v>1997</v>
      </c>
      <c r="L14" s="427">
        <v>3.3</v>
      </c>
      <c r="M14" s="427" t="s">
        <v>13</v>
      </c>
      <c r="N14" s="427">
        <v>3.3</v>
      </c>
      <c r="O14" s="427">
        <v>0.97</v>
      </c>
      <c r="P14" s="427">
        <v>0.53</v>
      </c>
      <c r="Q14" s="427" t="s">
        <v>36</v>
      </c>
      <c r="R14" s="427">
        <v>0.53</v>
      </c>
      <c r="S14" s="427">
        <v>1.1399999999999999</v>
      </c>
      <c r="T14" s="427">
        <v>0.68</v>
      </c>
      <c r="U14" s="427">
        <v>1.2</v>
      </c>
      <c r="V14" s="427">
        <v>0.9</v>
      </c>
    </row>
    <row r="15" spans="1:24" ht="13.5" thickBot="1" x14ac:dyDescent="0.25">
      <c r="A15" s="189">
        <v>1998</v>
      </c>
      <c r="B15" s="426" t="s">
        <v>14</v>
      </c>
      <c r="C15" s="426" t="s">
        <v>13</v>
      </c>
      <c r="D15" s="426" t="s">
        <v>14</v>
      </c>
      <c r="E15" s="427">
        <v>0.74</v>
      </c>
      <c r="F15" s="427">
        <v>0.47</v>
      </c>
      <c r="G15" s="427">
        <v>1.49</v>
      </c>
      <c r="H15" s="427">
        <v>1.66</v>
      </c>
      <c r="I15" s="427" t="s">
        <v>13</v>
      </c>
      <c r="J15" s="427">
        <v>0.75</v>
      </c>
      <c r="K15" s="189">
        <v>1998</v>
      </c>
      <c r="L15" s="427">
        <v>3.29</v>
      </c>
      <c r="M15" s="427" t="s">
        <v>13</v>
      </c>
      <c r="N15" s="427">
        <v>3.29</v>
      </c>
      <c r="O15" s="427">
        <v>0.96</v>
      </c>
      <c r="P15" s="427">
        <v>0.54</v>
      </c>
      <c r="Q15" s="427" t="s">
        <v>36</v>
      </c>
      <c r="R15" s="427">
        <v>0.54</v>
      </c>
      <c r="S15" s="427">
        <v>0.86</v>
      </c>
      <c r="T15" s="427">
        <v>0.67</v>
      </c>
      <c r="U15" s="427">
        <v>1.2</v>
      </c>
      <c r="V15" s="427">
        <v>0.91</v>
      </c>
    </row>
    <row r="16" spans="1:24" ht="13.5" thickBot="1" x14ac:dyDescent="0.25">
      <c r="A16" s="189">
        <v>1999</v>
      </c>
      <c r="B16" s="426" t="s">
        <v>14</v>
      </c>
      <c r="C16" s="426" t="s">
        <v>13</v>
      </c>
      <c r="D16" s="426" t="s">
        <v>14</v>
      </c>
      <c r="E16" s="427">
        <v>0.74</v>
      </c>
      <c r="F16" s="427">
        <v>0.5</v>
      </c>
      <c r="G16" s="427">
        <v>1.59</v>
      </c>
      <c r="H16" s="427">
        <v>2.0499999999999998</v>
      </c>
      <c r="I16" s="427" t="s">
        <v>13</v>
      </c>
      <c r="J16" s="427">
        <v>0.75</v>
      </c>
      <c r="K16" s="189">
        <v>1999</v>
      </c>
      <c r="L16" s="427">
        <v>3.3</v>
      </c>
      <c r="M16" s="427" t="s">
        <v>13</v>
      </c>
      <c r="N16" s="427">
        <v>3.3</v>
      </c>
      <c r="O16" s="427">
        <v>0.92</v>
      </c>
      <c r="P16" s="427">
        <v>0.56000000000000005</v>
      </c>
      <c r="Q16" s="427" t="s">
        <v>36</v>
      </c>
      <c r="R16" s="427">
        <v>0.56000000000000005</v>
      </c>
      <c r="S16" s="427">
        <v>0.91</v>
      </c>
      <c r="T16" s="427">
        <v>0.76</v>
      </c>
      <c r="U16" s="427">
        <v>1.18</v>
      </c>
      <c r="V16" s="427">
        <v>0.9</v>
      </c>
    </row>
    <row r="17" spans="1:22" ht="13.5" thickBot="1" x14ac:dyDescent="0.25">
      <c r="A17" s="189">
        <v>2000</v>
      </c>
      <c r="B17" s="426" t="s">
        <v>14</v>
      </c>
      <c r="C17" s="426" t="s">
        <v>14</v>
      </c>
      <c r="D17" s="426" t="s">
        <v>14</v>
      </c>
      <c r="E17" s="427">
        <v>0.77</v>
      </c>
      <c r="F17" s="427">
        <v>0.49</v>
      </c>
      <c r="G17" s="427">
        <v>1.63</v>
      </c>
      <c r="H17" s="427">
        <v>1.74</v>
      </c>
      <c r="I17" s="427" t="s">
        <v>13</v>
      </c>
      <c r="J17" s="427">
        <v>0.78</v>
      </c>
      <c r="K17" s="189">
        <v>2000</v>
      </c>
      <c r="L17" s="427">
        <v>3.33</v>
      </c>
      <c r="M17" s="427" t="s">
        <v>13</v>
      </c>
      <c r="N17" s="427">
        <v>3.33</v>
      </c>
      <c r="O17" s="427">
        <v>0.94</v>
      </c>
      <c r="P17" s="427">
        <v>0.56999999999999995</v>
      </c>
      <c r="Q17" s="427" t="s">
        <v>36</v>
      </c>
      <c r="R17" s="427">
        <v>0.56999999999999995</v>
      </c>
      <c r="S17" s="427">
        <v>1.1299999999999999</v>
      </c>
      <c r="T17" s="427">
        <v>0.67</v>
      </c>
      <c r="U17" s="427">
        <v>1.19</v>
      </c>
      <c r="V17" s="427">
        <v>0.93</v>
      </c>
    </row>
    <row r="18" spans="1:22" ht="13.5" thickBot="1" x14ac:dyDescent="0.25">
      <c r="A18" s="189">
        <v>2001</v>
      </c>
      <c r="B18" s="426" t="s">
        <v>14</v>
      </c>
      <c r="C18" s="426" t="s">
        <v>14</v>
      </c>
      <c r="D18" s="426" t="s">
        <v>14</v>
      </c>
      <c r="E18" s="427">
        <v>0.74</v>
      </c>
      <c r="F18" s="427">
        <v>0.5</v>
      </c>
      <c r="G18" s="427">
        <v>1.73</v>
      </c>
      <c r="H18" s="427">
        <v>1.73</v>
      </c>
      <c r="I18" s="427" t="s">
        <v>13</v>
      </c>
      <c r="J18" s="427">
        <v>0.76</v>
      </c>
      <c r="K18" s="189">
        <v>2001</v>
      </c>
      <c r="L18" s="427">
        <v>3.43</v>
      </c>
      <c r="M18" s="427" t="s">
        <v>13</v>
      </c>
      <c r="N18" s="427">
        <v>3.43</v>
      </c>
      <c r="O18" s="427">
        <v>0.93</v>
      </c>
      <c r="P18" s="427">
        <v>0.61</v>
      </c>
      <c r="Q18" s="427" t="s">
        <v>36</v>
      </c>
      <c r="R18" s="427">
        <v>0.61</v>
      </c>
      <c r="S18" s="427">
        <v>1.32</v>
      </c>
      <c r="T18" s="427">
        <v>0.76</v>
      </c>
      <c r="U18" s="427">
        <v>1.2</v>
      </c>
      <c r="V18" s="427">
        <v>0.92</v>
      </c>
    </row>
    <row r="19" spans="1:22" ht="13.5" thickBot="1" x14ac:dyDescent="0.25">
      <c r="A19" s="189">
        <v>2002</v>
      </c>
      <c r="B19" s="426" t="s">
        <v>14</v>
      </c>
      <c r="C19" s="426" t="s">
        <v>14</v>
      </c>
      <c r="D19" s="426" t="s">
        <v>14</v>
      </c>
      <c r="E19" s="427">
        <v>0.7</v>
      </c>
      <c r="F19" s="427">
        <v>0.51</v>
      </c>
      <c r="G19" s="427">
        <v>1.88</v>
      </c>
      <c r="H19" s="427">
        <v>1.95</v>
      </c>
      <c r="I19" s="427" t="s">
        <v>13</v>
      </c>
      <c r="J19" s="427">
        <v>0.72</v>
      </c>
      <c r="K19" s="189">
        <v>2002</v>
      </c>
      <c r="L19" s="427">
        <v>3.5</v>
      </c>
      <c r="M19" s="427" t="s">
        <v>13</v>
      </c>
      <c r="N19" s="427">
        <v>3.5</v>
      </c>
      <c r="O19" s="427">
        <v>0.93</v>
      </c>
      <c r="P19" s="427">
        <v>0.67</v>
      </c>
      <c r="Q19" s="427" t="s">
        <v>36</v>
      </c>
      <c r="R19" s="427">
        <v>0.67</v>
      </c>
      <c r="S19" s="427">
        <v>1.37</v>
      </c>
      <c r="T19" s="427">
        <v>0.75</v>
      </c>
      <c r="U19" s="427">
        <v>1.21</v>
      </c>
      <c r="V19" s="427">
        <v>0.9</v>
      </c>
    </row>
    <row r="20" spans="1:22" ht="13.5" thickBot="1" x14ac:dyDescent="0.25">
      <c r="A20" s="189">
        <v>2003</v>
      </c>
      <c r="B20" s="426" t="s">
        <v>14</v>
      </c>
      <c r="C20" s="426" t="s">
        <v>14</v>
      </c>
      <c r="D20" s="426" t="s">
        <v>14</v>
      </c>
      <c r="E20" s="427">
        <v>0.75</v>
      </c>
      <c r="F20" s="427">
        <v>0.49</v>
      </c>
      <c r="G20" s="427">
        <v>2.2000000000000002</v>
      </c>
      <c r="H20" s="427">
        <v>1.88</v>
      </c>
      <c r="I20" s="427" t="s">
        <v>13</v>
      </c>
      <c r="J20" s="427">
        <v>0.78</v>
      </c>
      <c r="K20" s="189">
        <v>2003</v>
      </c>
      <c r="L20" s="427">
        <v>3.79</v>
      </c>
      <c r="M20" s="427" t="s">
        <v>13</v>
      </c>
      <c r="N20" s="427">
        <v>3.79</v>
      </c>
      <c r="O20" s="427">
        <v>1</v>
      </c>
      <c r="P20" s="427">
        <v>0.68</v>
      </c>
      <c r="Q20" s="427" t="s">
        <v>36</v>
      </c>
      <c r="R20" s="427">
        <v>0.68</v>
      </c>
      <c r="S20" s="427">
        <v>1.45</v>
      </c>
      <c r="T20" s="427">
        <v>0.84</v>
      </c>
      <c r="U20" s="427">
        <v>1.3</v>
      </c>
      <c r="V20" s="427">
        <v>0.97</v>
      </c>
    </row>
    <row r="21" spans="1:22" ht="13.5" thickBot="1" x14ac:dyDescent="0.25">
      <c r="A21" s="189">
        <v>2004</v>
      </c>
      <c r="B21" s="426" t="s">
        <v>14</v>
      </c>
      <c r="C21" s="426" t="s">
        <v>14</v>
      </c>
      <c r="D21" s="426" t="s">
        <v>14</v>
      </c>
      <c r="E21" s="427">
        <v>0.79</v>
      </c>
      <c r="F21" s="427">
        <v>0.52</v>
      </c>
      <c r="G21" s="427">
        <v>2.2200000000000002</v>
      </c>
      <c r="H21" s="427">
        <v>1.93</v>
      </c>
      <c r="I21" s="427" t="s">
        <v>13</v>
      </c>
      <c r="J21" s="427">
        <v>0.82</v>
      </c>
      <c r="K21" s="189">
        <v>2004</v>
      </c>
      <c r="L21" s="427">
        <v>3.9</v>
      </c>
      <c r="M21" s="427" t="s">
        <v>40</v>
      </c>
      <c r="N21" s="427">
        <v>3.9</v>
      </c>
      <c r="O21" s="427">
        <v>1.06</v>
      </c>
      <c r="P21" s="427">
        <v>0.67</v>
      </c>
      <c r="Q21" s="427" t="s">
        <v>36</v>
      </c>
      <c r="R21" s="427">
        <v>0.67</v>
      </c>
      <c r="S21" s="427">
        <v>1.71</v>
      </c>
      <c r="T21" s="427">
        <v>0.85</v>
      </c>
      <c r="U21" s="427">
        <v>1.35</v>
      </c>
      <c r="V21" s="427">
        <v>1.02</v>
      </c>
    </row>
    <row r="22" spans="1:22" ht="13.5" thickBot="1" x14ac:dyDescent="0.25">
      <c r="A22" s="132">
        <v>2005</v>
      </c>
      <c r="B22" s="428" t="s">
        <v>14</v>
      </c>
      <c r="C22" s="428" t="s">
        <v>14</v>
      </c>
      <c r="D22" s="428" t="s">
        <v>14</v>
      </c>
      <c r="E22" s="429">
        <v>0.81</v>
      </c>
      <c r="F22" s="429">
        <v>0.54</v>
      </c>
      <c r="G22" s="429">
        <v>2.29</v>
      </c>
      <c r="H22" s="429">
        <v>2.0299999999999998</v>
      </c>
      <c r="I22" s="429" t="s">
        <v>13</v>
      </c>
      <c r="J22" s="429">
        <v>0.84</v>
      </c>
      <c r="K22" s="132">
        <v>2005</v>
      </c>
      <c r="L22" s="429">
        <v>4.08</v>
      </c>
      <c r="M22" s="429" t="s">
        <v>40</v>
      </c>
      <c r="N22" s="429">
        <v>4.08</v>
      </c>
      <c r="O22" s="429">
        <v>1.07</v>
      </c>
      <c r="P22" s="429">
        <v>0.65</v>
      </c>
      <c r="Q22" s="429" t="s">
        <v>36</v>
      </c>
      <c r="R22" s="429">
        <v>0.65</v>
      </c>
      <c r="S22" s="429">
        <v>1.73</v>
      </c>
      <c r="T22" s="429">
        <v>0.85</v>
      </c>
      <c r="U22" s="429">
        <v>1.38</v>
      </c>
      <c r="V22" s="429">
        <v>1.05</v>
      </c>
    </row>
    <row r="23" spans="1:22" ht="13.5" thickBot="1" x14ac:dyDescent="0.25">
      <c r="A23" s="132">
        <v>2006</v>
      </c>
      <c r="B23" s="428" t="s">
        <v>14</v>
      </c>
      <c r="C23" s="428" t="s">
        <v>14</v>
      </c>
      <c r="D23" s="428" t="s">
        <v>14</v>
      </c>
      <c r="E23" s="429">
        <v>0.89</v>
      </c>
      <c r="F23" s="429">
        <v>0.6</v>
      </c>
      <c r="G23" s="429">
        <v>2.4500000000000002</v>
      </c>
      <c r="H23" s="429">
        <v>2.16</v>
      </c>
      <c r="I23" s="429" t="s">
        <v>13</v>
      </c>
      <c r="J23" s="429">
        <v>0.92</v>
      </c>
      <c r="K23" s="132">
        <v>2006</v>
      </c>
      <c r="L23" s="429">
        <v>4.22</v>
      </c>
      <c r="M23" s="429" t="s">
        <v>40</v>
      </c>
      <c r="N23" s="429">
        <v>4.22</v>
      </c>
      <c r="O23" s="429">
        <v>1.1000000000000001</v>
      </c>
      <c r="P23" s="429">
        <v>0.72</v>
      </c>
      <c r="Q23" s="429" t="s">
        <v>36</v>
      </c>
      <c r="R23" s="429">
        <v>0.72</v>
      </c>
      <c r="S23" s="429">
        <v>1.52</v>
      </c>
      <c r="T23" s="429">
        <v>1.93</v>
      </c>
      <c r="U23" s="429">
        <v>1.43</v>
      </c>
      <c r="V23" s="429">
        <v>1.1200000000000001</v>
      </c>
    </row>
    <row r="24" spans="1:22" ht="13.5" thickBot="1" x14ac:dyDescent="0.25">
      <c r="A24" s="132">
        <v>2007</v>
      </c>
      <c r="B24" s="428" t="s">
        <v>14</v>
      </c>
      <c r="C24" s="428" t="s">
        <v>14</v>
      </c>
      <c r="D24" s="428" t="s">
        <v>14</v>
      </c>
      <c r="E24" s="429" t="s">
        <v>919</v>
      </c>
      <c r="F24" s="429">
        <v>0.59</v>
      </c>
      <c r="G24" s="429" t="s">
        <v>920</v>
      </c>
      <c r="H24" s="429" t="s">
        <v>921</v>
      </c>
      <c r="I24" s="429">
        <v>0.94</v>
      </c>
      <c r="J24" s="429">
        <v>0.91</v>
      </c>
      <c r="K24" s="132">
        <v>2007</v>
      </c>
      <c r="L24" s="429">
        <v>4.32</v>
      </c>
      <c r="M24" s="429" t="s">
        <v>40</v>
      </c>
      <c r="N24" s="429">
        <v>4.32</v>
      </c>
      <c r="O24" s="429">
        <v>0.97</v>
      </c>
      <c r="P24" s="429">
        <v>0.74</v>
      </c>
      <c r="Q24" s="429" t="s">
        <v>36</v>
      </c>
      <c r="R24" s="429">
        <v>0.74</v>
      </c>
      <c r="S24" s="429">
        <v>1.9</v>
      </c>
      <c r="T24" s="429">
        <v>1.38</v>
      </c>
      <c r="U24" s="429">
        <v>1.31</v>
      </c>
      <c r="V24" s="429">
        <v>1.0900000000000001</v>
      </c>
    </row>
    <row r="25" spans="1:22" ht="13.5" thickBot="1" x14ac:dyDescent="0.25">
      <c r="A25" s="132">
        <v>2008</v>
      </c>
      <c r="B25" s="428" t="s">
        <v>14</v>
      </c>
      <c r="C25" s="428" t="s">
        <v>14</v>
      </c>
      <c r="D25" s="428" t="s">
        <v>14</v>
      </c>
      <c r="E25" s="429">
        <v>0.87</v>
      </c>
      <c r="F25" s="429">
        <v>0.63</v>
      </c>
      <c r="G25" s="429">
        <v>2.61</v>
      </c>
      <c r="H25" s="429">
        <v>2.3199999999999998</v>
      </c>
      <c r="I25" s="429">
        <v>1.02</v>
      </c>
      <c r="J25" s="429">
        <v>0.93</v>
      </c>
      <c r="K25" s="132">
        <v>2008</v>
      </c>
      <c r="L25" s="429">
        <v>4.59</v>
      </c>
      <c r="M25" s="429" t="s">
        <v>40</v>
      </c>
      <c r="N25" s="429">
        <v>4.59</v>
      </c>
      <c r="O25" s="429">
        <v>1.03</v>
      </c>
      <c r="P25" s="429">
        <v>0.82</v>
      </c>
      <c r="Q25" s="429" t="s">
        <v>36</v>
      </c>
      <c r="R25" s="429">
        <v>0.82</v>
      </c>
      <c r="S25" s="429">
        <v>1.95</v>
      </c>
      <c r="T25" s="429">
        <v>0.66</v>
      </c>
      <c r="U25" s="429">
        <v>1.38</v>
      </c>
      <c r="V25" s="429">
        <v>1.1299999999999999</v>
      </c>
    </row>
    <row r="26" spans="1:22" ht="13.5" thickBot="1" x14ac:dyDescent="0.25">
      <c r="A26" s="132">
        <v>2009</v>
      </c>
      <c r="B26" s="428" t="s">
        <v>14</v>
      </c>
      <c r="C26" s="428" t="s">
        <v>14</v>
      </c>
      <c r="D26" s="428" t="s">
        <v>14</v>
      </c>
      <c r="E26" s="429">
        <v>0.91</v>
      </c>
      <c r="F26" s="429">
        <v>0.65</v>
      </c>
      <c r="G26" s="429">
        <v>2.54</v>
      </c>
      <c r="H26" s="429">
        <v>2.77</v>
      </c>
      <c r="I26" s="429">
        <v>1.33</v>
      </c>
      <c r="J26" s="429">
        <v>0.97</v>
      </c>
      <c r="K26" s="132">
        <v>2009</v>
      </c>
      <c r="L26" s="429">
        <v>4.6900000000000004</v>
      </c>
      <c r="M26" s="429" t="s">
        <v>40</v>
      </c>
      <c r="N26" s="429">
        <v>4.6900000000000004</v>
      </c>
      <c r="O26" s="429">
        <v>1.0900000000000001</v>
      </c>
      <c r="P26" s="429">
        <v>0.84</v>
      </c>
      <c r="Q26" s="429" t="s">
        <v>36</v>
      </c>
      <c r="R26" s="429">
        <v>0.84</v>
      </c>
      <c r="S26" s="429">
        <v>1.93</v>
      </c>
      <c r="T26" s="429">
        <v>1.05</v>
      </c>
      <c r="U26" s="429">
        <v>1.45</v>
      </c>
      <c r="V26" s="429">
        <v>1.18</v>
      </c>
    </row>
    <row r="27" spans="1:22" ht="13.5" thickBot="1" x14ac:dyDescent="0.25">
      <c r="A27" s="132">
        <v>2010</v>
      </c>
      <c r="B27" s="428" t="s">
        <v>14</v>
      </c>
      <c r="C27" s="428" t="s">
        <v>14</v>
      </c>
      <c r="D27" s="428" t="s">
        <v>14</v>
      </c>
      <c r="E27" s="429">
        <v>0.95</v>
      </c>
      <c r="F27" s="429">
        <v>0.81</v>
      </c>
      <c r="G27" s="429">
        <v>2.56</v>
      </c>
      <c r="H27" s="429">
        <v>2.87</v>
      </c>
      <c r="I27" s="429">
        <v>1.39</v>
      </c>
      <c r="J27" s="429">
        <v>1.02</v>
      </c>
      <c r="K27" s="132">
        <v>2010</v>
      </c>
      <c r="L27" s="429">
        <v>4.8499999999999996</v>
      </c>
      <c r="M27" s="429" t="s">
        <v>40</v>
      </c>
      <c r="N27" s="429">
        <v>4.8499999999999996</v>
      </c>
      <c r="O27" s="429">
        <v>1.1200000000000001</v>
      </c>
      <c r="P27" s="429">
        <v>0.9</v>
      </c>
      <c r="Q27" s="429" t="s">
        <v>36</v>
      </c>
      <c r="R27" s="429">
        <v>0.9</v>
      </c>
      <c r="S27" s="429">
        <v>1.92</v>
      </c>
      <c r="T27" s="429">
        <v>1.1599999999999999</v>
      </c>
      <c r="U27" s="429">
        <v>1.49</v>
      </c>
      <c r="V27" s="429">
        <v>1.23</v>
      </c>
    </row>
    <row r="28" spans="1:22" ht="13.5" thickBot="1" x14ac:dyDescent="0.25">
      <c r="A28" s="132">
        <v>2011</v>
      </c>
      <c r="B28" s="428">
        <v>1</v>
      </c>
      <c r="C28" s="428">
        <v>0.8</v>
      </c>
      <c r="D28" s="428">
        <v>3.77</v>
      </c>
      <c r="E28" s="428">
        <v>1.02</v>
      </c>
      <c r="F28" s="428">
        <v>0.86</v>
      </c>
      <c r="G28" s="428">
        <v>2.35</v>
      </c>
      <c r="H28" s="428">
        <v>3.16</v>
      </c>
      <c r="I28" s="428">
        <v>1.42</v>
      </c>
      <c r="J28" s="428">
        <v>1.08</v>
      </c>
      <c r="K28" s="132">
        <v>2011</v>
      </c>
      <c r="L28" s="428">
        <v>5.26</v>
      </c>
      <c r="M28" s="428">
        <v>1.03</v>
      </c>
      <c r="N28" s="428">
        <v>5.21</v>
      </c>
      <c r="O28" s="428">
        <v>1.21</v>
      </c>
      <c r="P28" s="428">
        <v>0.93</v>
      </c>
      <c r="Q28" s="428">
        <v>0.9</v>
      </c>
      <c r="R28" s="428">
        <v>0.93</v>
      </c>
      <c r="S28" s="428">
        <v>2</v>
      </c>
      <c r="T28" s="428">
        <v>0.91</v>
      </c>
      <c r="U28" s="428">
        <v>1.59</v>
      </c>
      <c r="V28" s="428">
        <v>1.31</v>
      </c>
    </row>
    <row r="29" spans="1:22" ht="13.5" thickBot="1" x14ac:dyDescent="0.25">
      <c r="A29" s="132">
        <v>2012</v>
      </c>
      <c r="B29" s="428">
        <v>1.01</v>
      </c>
      <c r="C29" s="428">
        <v>0.4</v>
      </c>
      <c r="D29" s="428">
        <v>4.47</v>
      </c>
      <c r="E29" s="428">
        <v>1.04</v>
      </c>
      <c r="F29" s="428">
        <v>0.9</v>
      </c>
      <c r="G29" s="428">
        <v>2.5299999999999998</v>
      </c>
      <c r="H29" s="428">
        <v>3.51</v>
      </c>
      <c r="I29" s="428">
        <v>1.37</v>
      </c>
      <c r="J29" s="428">
        <v>1.1100000000000001</v>
      </c>
      <c r="K29" s="132">
        <v>2012</v>
      </c>
      <c r="L29" s="428">
        <v>5.47</v>
      </c>
      <c r="M29" s="428">
        <v>1.26</v>
      </c>
      <c r="N29" s="428">
        <v>5.41</v>
      </c>
      <c r="O29" s="428">
        <v>1.21</v>
      </c>
      <c r="P29" s="428">
        <v>0.98</v>
      </c>
      <c r="Q29" s="428">
        <v>0.86</v>
      </c>
      <c r="R29" s="428">
        <v>0.97</v>
      </c>
      <c r="S29" s="428">
        <v>2.0299999999999998</v>
      </c>
      <c r="T29" s="428">
        <v>1.83</v>
      </c>
      <c r="U29" s="428">
        <v>1.61</v>
      </c>
      <c r="V29" s="428">
        <v>1.34</v>
      </c>
    </row>
    <row r="30" spans="1:22" ht="13.5" thickBot="1" x14ac:dyDescent="0.25">
      <c r="A30" s="132">
        <v>2013</v>
      </c>
      <c r="B30" s="428">
        <v>1</v>
      </c>
      <c r="C30" s="428">
        <v>0.73</v>
      </c>
      <c r="D30" s="428">
        <v>5.72</v>
      </c>
      <c r="E30" s="428">
        <v>1.0900000000000001</v>
      </c>
      <c r="F30" s="428">
        <v>0.95</v>
      </c>
      <c r="G30" s="428">
        <v>2.61</v>
      </c>
      <c r="H30" s="428">
        <v>3.54</v>
      </c>
      <c r="I30" s="428">
        <v>1.41</v>
      </c>
      <c r="J30" s="428">
        <v>1.1599999999999999</v>
      </c>
      <c r="K30" s="132">
        <v>2013</v>
      </c>
      <c r="L30" s="428">
        <v>5.67</v>
      </c>
      <c r="M30" s="428">
        <v>1.39</v>
      </c>
      <c r="N30" s="428">
        <v>5.61</v>
      </c>
      <c r="O30" s="428">
        <v>1.3</v>
      </c>
      <c r="P30" s="428">
        <v>1.08</v>
      </c>
      <c r="Q30" s="428">
        <v>0.91</v>
      </c>
      <c r="R30" s="428">
        <v>1.07</v>
      </c>
      <c r="S30" s="428">
        <v>2.08</v>
      </c>
      <c r="T30" s="428">
        <v>1.62</v>
      </c>
      <c r="U30" s="428">
        <v>1.71</v>
      </c>
      <c r="V30" s="428">
        <v>1.42</v>
      </c>
    </row>
    <row r="31" spans="1:22" ht="13.5" thickBot="1" x14ac:dyDescent="0.25">
      <c r="A31" s="132">
        <v>2014</v>
      </c>
      <c r="B31" s="428">
        <v>1.02</v>
      </c>
      <c r="C31" s="428">
        <v>0.71</v>
      </c>
      <c r="D31" s="428">
        <v>5.93</v>
      </c>
      <c r="E31" s="428">
        <v>1.1100000000000001</v>
      </c>
      <c r="F31" s="428">
        <v>0.92</v>
      </c>
      <c r="G31" s="428">
        <v>2.59</v>
      </c>
      <c r="H31" s="428">
        <v>3.7</v>
      </c>
      <c r="I31" s="428">
        <v>1.41</v>
      </c>
      <c r="J31" s="428">
        <v>1.17</v>
      </c>
      <c r="K31" s="132">
        <v>2014</v>
      </c>
      <c r="L31" s="428">
        <v>5.87</v>
      </c>
      <c r="M31" s="428">
        <v>1.34</v>
      </c>
      <c r="N31" s="428">
        <v>5.81</v>
      </c>
      <c r="O31" s="428">
        <v>1.31</v>
      </c>
      <c r="P31" s="428">
        <v>1.03</v>
      </c>
      <c r="Q31" s="428">
        <v>1.03</v>
      </c>
      <c r="R31" s="428">
        <v>1.03</v>
      </c>
      <c r="S31" s="428">
        <v>2.21</v>
      </c>
      <c r="T31" s="428">
        <v>1.74</v>
      </c>
      <c r="U31" s="428">
        <v>1.73</v>
      </c>
      <c r="V31" s="428">
        <v>1.44</v>
      </c>
    </row>
    <row r="32" spans="1:22" ht="13.5" thickBot="1" x14ac:dyDescent="0.25">
      <c r="A32" s="132">
        <v>2015</v>
      </c>
      <c r="B32" s="428">
        <v>1.0330079306854876</v>
      </c>
      <c r="C32" s="428">
        <v>0.75286180787311152</v>
      </c>
      <c r="D32" s="428">
        <v>5.5374135484575158</v>
      </c>
      <c r="E32" s="428">
        <v>1.1173264052796017</v>
      </c>
      <c r="F32" s="428">
        <v>0.93708952644313848</v>
      </c>
      <c r="G32" s="428">
        <v>2.1856990155217018</v>
      </c>
      <c r="H32" s="428">
        <v>3.6022849922341851</v>
      </c>
      <c r="I32" s="428">
        <v>1.4633276476973174</v>
      </c>
      <c r="J32" s="428">
        <v>1.1756325682391593</v>
      </c>
      <c r="K32" s="132">
        <v>2015</v>
      </c>
      <c r="L32" s="428">
        <v>6.119279188329716</v>
      </c>
      <c r="M32" s="428">
        <v>1.2338914936369727</v>
      </c>
      <c r="N32" s="428">
        <v>6.046737876437124</v>
      </c>
      <c r="O32" s="428">
        <v>1.3988513280709618</v>
      </c>
      <c r="P32" s="428">
        <v>1.0690729962689216</v>
      </c>
      <c r="Q32" s="428">
        <v>0.93700236066098519</v>
      </c>
      <c r="R32" s="428">
        <v>1.0565856076025029</v>
      </c>
      <c r="S32" s="428">
        <v>2.7281036068864175</v>
      </c>
      <c r="T32" s="428">
        <v>1.7626183935380706</v>
      </c>
      <c r="U32" s="428">
        <v>1.8536157856750741</v>
      </c>
      <c r="V32" s="428">
        <v>1.4970105276188301</v>
      </c>
    </row>
    <row r="33" spans="1:22" ht="13.5" thickBot="1" x14ac:dyDescent="0.25">
      <c r="A33" s="132">
        <v>2016</v>
      </c>
      <c r="B33" s="428">
        <v>1.0492835576019361</v>
      </c>
      <c r="C33" s="428">
        <v>0.96638555647939173</v>
      </c>
      <c r="D33" s="428">
        <v>5.6084582952149882</v>
      </c>
      <c r="E33" s="428">
        <v>1.138901728705406</v>
      </c>
      <c r="F33" s="428">
        <v>0.88002933891764923</v>
      </c>
      <c r="G33" s="428">
        <v>2.217549668874172</v>
      </c>
      <c r="H33" s="428">
        <v>3.4528312125240794</v>
      </c>
      <c r="I33" s="428">
        <v>1.4314147894909379</v>
      </c>
      <c r="J33" s="428">
        <v>1.1933932242134984</v>
      </c>
      <c r="K33" s="132">
        <v>2016</v>
      </c>
      <c r="L33" s="428">
        <v>6.2322514871005561</v>
      </c>
      <c r="M33" s="428">
        <v>1.2079071053359136</v>
      </c>
      <c r="N33" s="428">
        <v>6.1611921736715933</v>
      </c>
      <c r="O33" s="428">
        <v>1.4067887302348365</v>
      </c>
      <c r="P33" s="428">
        <v>1.0398119827818348</v>
      </c>
      <c r="Q33" s="428">
        <v>0.88753272755274903</v>
      </c>
      <c r="R33" s="428">
        <v>1.0254186091367972</v>
      </c>
      <c r="S33" s="428">
        <v>2.6398026315789478</v>
      </c>
      <c r="T33" s="428">
        <v>1.8587953080848123</v>
      </c>
      <c r="U33" s="428">
        <v>1.872376686541523</v>
      </c>
      <c r="V33" s="428">
        <v>1.520701409260538</v>
      </c>
    </row>
    <row r="34" spans="1:22" ht="13.5" thickBot="1" x14ac:dyDescent="0.25">
      <c r="A34" s="132">
        <v>2017</v>
      </c>
      <c r="B34" s="428">
        <v>1.0776318302420493</v>
      </c>
      <c r="C34" s="428">
        <v>0.97220311275508609</v>
      </c>
      <c r="D34" s="428">
        <v>5.7172677921184647</v>
      </c>
      <c r="E34" s="428">
        <v>1.171924844342374</v>
      </c>
      <c r="F34" s="428">
        <v>0.87684518873968065</v>
      </c>
      <c r="G34" s="428">
        <v>1.8047278258936339</v>
      </c>
      <c r="H34" s="428">
        <v>3.6701126347271598</v>
      </c>
      <c r="I34" s="428">
        <v>1.4941050882127334</v>
      </c>
      <c r="J34" s="428">
        <v>1.2111163700769776</v>
      </c>
      <c r="K34" s="132">
        <v>2017</v>
      </c>
      <c r="L34" s="428">
        <v>6.4149558287433548</v>
      </c>
      <c r="M34" s="428">
        <v>1.1580409090909092</v>
      </c>
      <c r="N34" s="428">
        <v>6.3423305480548837</v>
      </c>
      <c r="O34" s="428">
        <v>1.4439762755628787</v>
      </c>
      <c r="P34" s="428">
        <v>1.115323720426006</v>
      </c>
      <c r="Q34" s="428">
        <v>0.7597916821388786</v>
      </c>
      <c r="R34" s="428">
        <v>1.0790742822733599</v>
      </c>
      <c r="S34" s="428">
        <v>2.4050954674121146</v>
      </c>
      <c r="T34" s="428">
        <v>1.4717527395978456</v>
      </c>
      <c r="U34" s="428">
        <v>1.9180490392537815</v>
      </c>
      <c r="V34" s="428">
        <v>1.5602620111747803</v>
      </c>
    </row>
    <row r="35" spans="1:22" x14ac:dyDescent="0.2">
      <c r="A35" s="461" t="s">
        <v>18</v>
      </c>
    </row>
    <row r="36" spans="1:22" x14ac:dyDescent="0.2">
      <c r="A36" s="461" t="s">
        <v>19</v>
      </c>
    </row>
    <row r="37" spans="1:22" x14ac:dyDescent="0.2">
      <c r="A37" s="461" t="s">
        <v>20</v>
      </c>
    </row>
    <row r="38" spans="1:22" x14ac:dyDescent="0.2">
      <c r="A38" s="461" t="s">
        <v>21</v>
      </c>
    </row>
    <row r="39" spans="1:22" x14ac:dyDescent="0.2">
      <c r="A39" s="461" t="s">
        <v>115</v>
      </c>
    </row>
    <row r="40" spans="1:22" x14ac:dyDescent="0.2">
      <c r="A40" s="461" t="s">
        <v>42</v>
      </c>
    </row>
    <row r="41" spans="1:22" x14ac:dyDescent="0.2">
      <c r="A41" s="461" t="s">
        <v>43</v>
      </c>
    </row>
    <row r="42" spans="1:22" x14ac:dyDescent="0.2">
      <c r="A42" s="461" t="s">
        <v>44</v>
      </c>
    </row>
    <row r="43" spans="1:22" x14ac:dyDescent="0.2">
      <c r="A43" s="461" t="s">
        <v>22</v>
      </c>
    </row>
  </sheetData>
  <mergeCells count="25">
    <mergeCell ref="A1:J1"/>
    <mergeCell ref="A2:J2"/>
    <mergeCell ref="A3:J3"/>
    <mergeCell ref="A4:J4"/>
    <mergeCell ref="K5:V5"/>
    <mergeCell ref="A5:J5"/>
    <mergeCell ref="K1:V1"/>
    <mergeCell ref="K2:V2"/>
    <mergeCell ref="K3:V3"/>
    <mergeCell ref="K4:V4"/>
    <mergeCell ref="A6:A7"/>
    <mergeCell ref="B6:E6"/>
    <mergeCell ref="F6:F7"/>
    <mergeCell ref="G6:G7"/>
    <mergeCell ref="H6:H7"/>
    <mergeCell ref="I6:I7"/>
    <mergeCell ref="J6:J7"/>
    <mergeCell ref="T6:T7"/>
    <mergeCell ref="U6:U7"/>
    <mergeCell ref="V6:V7"/>
    <mergeCell ref="K6:K7"/>
    <mergeCell ref="L6:N6"/>
    <mergeCell ref="O6:O7"/>
    <mergeCell ref="P6:R6"/>
    <mergeCell ref="S6:S7"/>
  </mergeCells>
  <hyperlinks>
    <hyperlink ref="X7" location="TOC!A1" display="RETURN TO TABLE OF CONTENTS" xr:uid="{00000000-0004-0000-5F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K100"/>
  <sheetViews>
    <sheetView workbookViewId="0">
      <pane xSplit="1" ySplit="5" topLeftCell="B75" activePane="bottomRight" state="frozen"/>
      <selection activeCell="W6" sqref="W6"/>
      <selection pane="topRight" activeCell="W6" sqref="W6"/>
      <selection pane="bottomLeft" activeCell="W6" sqref="W6"/>
      <selection pane="bottomRight" activeCell="I97" sqref="I97"/>
    </sheetView>
  </sheetViews>
  <sheetFormatPr defaultRowHeight="12.75" x14ac:dyDescent="0.2"/>
  <cols>
    <col min="2" max="9" width="10.7109375" customWidth="1"/>
  </cols>
  <sheetData>
    <row r="1" spans="1:11" ht="12.75" customHeight="1" x14ac:dyDescent="0.2">
      <c r="A1" s="833" t="s">
        <v>2453</v>
      </c>
      <c r="B1" s="833"/>
      <c r="C1" s="833"/>
      <c r="D1" s="833"/>
      <c r="E1" s="833"/>
      <c r="F1" s="833"/>
      <c r="G1" s="833"/>
      <c r="H1" s="833"/>
      <c r="I1" s="833"/>
      <c r="J1" s="322"/>
    </row>
    <row r="2" spans="1:11" ht="13.5" thickBot="1" x14ac:dyDescent="0.25">
      <c r="A2" s="826" t="s">
        <v>2478</v>
      </c>
      <c r="B2" s="826"/>
      <c r="C2" s="826"/>
      <c r="D2" s="826"/>
      <c r="E2" s="826"/>
      <c r="F2" s="826"/>
      <c r="G2" s="826"/>
      <c r="H2" s="826"/>
      <c r="I2" s="826"/>
    </row>
    <row r="3" spans="1:11" ht="13.5" thickBot="1" x14ac:dyDescent="0.25">
      <c r="A3" s="815" t="s">
        <v>922</v>
      </c>
      <c r="B3" s="816"/>
      <c r="C3" s="816"/>
      <c r="D3" s="816"/>
      <c r="E3" s="816"/>
      <c r="F3" s="816"/>
      <c r="G3" s="816"/>
      <c r="H3" s="816"/>
      <c r="I3" s="899"/>
    </row>
    <row r="4" spans="1:11" ht="13.5" thickBot="1" x14ac:dyDescent="0.25">
      <c r="A4" s="1088" t="s">
        <v>3</v>
      </c>
      <c r="B4" s="1091" t="s">
        <v>2470</v>
      </c>
      <c r="C4" s="937" t="s">
        <v>923</v>
      </c>
      <c r="D4" s="939"/>
      <c r="E4" s="937" t="s">
        <v>924</v>
      </c>
      <c r="F4" s="938"/>
      <c r="G4" s="938"/>
      <c r="H4" s="938"/>
      <c r="I4" s="1090"/>
    </row>
    <row r="5" spans="1:11" ht="44.25" customHeight="1" thickBot="1" x14ac:dyDescent="0.25">
      <c r="A5" s="1089"/>
      <c r="B5" s="1092"/>
      <c r="C5" s="468" t="s">
        <v>2471</v>
      </c>
      <c r="D5" s="468" t="s">
        <v>2472</v>
      </c>
      <c r="E5" s="468" t="s">
        <v>2473</v>
      </c>
      <c r="F5" s="468" t="s">
        <v>2474</v>
      </c>
      <c r="G5" s="469" t="s">
        <v>925</v>
      </c>
      <c r="H5" s="468" t="s">
        <v>2475</v>
      </c>
      <c r="I5" s="468" t="s">
        <v>2476</v>
      </c>
      <c r="K5" s="551" t="s">
        <v>2837</v>
      </c>
    </row>
    <row r="6" spans="1:11" ht="13.5" thickBot="1" x14ac:dyDescent="0.25">
      <c r="A6" s="449">
        <v>1926</v>
      </c>
      <c r="B6" s="470">
        <v>5.7000000000000002E-2</v>
      </c>
      <c r="C6" s="473" t="s">
        <v>13</v>
      </c>
      <c r="D6" s="473" t="s">
        <v>13</v>
      </c>
      <c r="E6" s="476" t="s">
        <v>13</v>
      </c>
      <c r="F6" s="476" t="s">
        <v>13</v>
      </c>
      <c r="G6" s="476" t="s">
        <v>13</v>
      </c>
      <c r="H6" s="477" t="s">
        <v>13</v>
      </c>
      <c r="I6" s="477" t="s">
        <v>13</v>
      </c>
    </row>
    <row r="7" spans="1:11" ht="13.5" thickBot="1" x14ac:dyDescent="0.25">
      <c r="A7" s="190">
        <v>1927</v>
      </c>
      <c r="B7" s="471">
        <v>5.7000000000000002E-2</v>
      </c>
      <c r="C7" s="474" t="s">
        <v>13</v>
      </c>
      <c r="D7" s="474" t="s">
        <v>13</v>
      </c>
      <c r="E7" s="170" t="s">
        <v>13</v>
      </c>
      <c r="F7" s="170" t="s">
        <v>13</v>
      </c>
      <c r="G7" s="170" t="s">
        <v>13</v>
      </c>
      <c r="H7" s="174" t="s">
        <v>13</v>
      </c>
      <c r="I7" s="174" t="s">
        <v>13</v>
      </c>
    </row>
    <row r="8" spans="1:11" ht="13.5" thickBot="1" x14ac:dyDescent="0.25">
      <c r="A8" s="190">
        <v>1928</v>
      </c>
      <c r="B8" s="471">
        <v>5.7000000000000002E-2</v>
      </c>
      <c r="C8" s="474" t="s">
        <v>13</v>
      </c>
      <c r="D8" s="474" t="s">
        <v>13</v>
      </c>
      <c r="E8" s="170" t="s">
        <v>13</v>
      </c>
      <c r="F8" s="170" t="s">
        <v>13</v>
      </c>
      <c r="G8" s="170" t="s">
        <v>13</v>
      </c>
      <c r="H8" s="174" t="s">
        <v>13</v>
      </c>
      <c r="I8" s="174" t="s">
        <v>13</v>
      </c>
    </row>
    <row r="9" spans="1:11" ht="13.5" thickBot="1" x14ac:dyDescent="0.25">
      <c r="A9" s="190">
        <v>1929</v>
      </c>
      <c r="B9" s="471">
        <v>5.8000000000000003E-2</v>
      </c>
      <c r="C9" s="474" t="s">
        <v>13</v>
      </c>
      <c r="D9" s="474" t="s">
        <v>13</v>
      </c>
      <c r="E9" s="170" t="s">
        <v>13</v>
      </c>
      <c r="F9" s="170" t="s">
        <v>13</v>
      </c>
      <c r="G9" s="170" t="s">
        <v>13</v>
      </c>
      <c r="H9" s="174" t="s">
        <v>13</v>
      </c>
      <c r="I9" s="174" t="s">
        <v>13</v>
      </c>
    </row>
    <row r="10" spans="1:11" ht="13.5" thickBot="1" x14ac:dyDescent="0.25">
      <c r="A10" s="190">
        <v>1930</v>
      </c>
      <c r="B10" s="471">
        <v>5.8000000000000003E-2</v>
      </c>
      <c r="C10" s="474" t="s">
        <v>13</v>
      </c>
      <c r="D10" s="474" t="s">
        <v>13</v>
      </c>
      <c r="E10" s="170" t="s">
        <v>13</v>
      </c>
      <c r="F10" s="170" t="s">
        <v>13</v>
      </c>
      <c r="G10" s="170" t="s">
        <v>13</v>
      </c>
      <c r="H10" s="174" t="s">
        <v>13</v>
      </c>
      <c r="I10" s="174" t="s">
        <v>13</v>
      </c>
    </row>
    <row r="11" spans="1:11" ht="13.5" thickBot="1" x14ac:dyDescent="0.25">
      <c r="A11" s="190">
        <v>1931</v>
      </c>
      <c r="B11" s="471">
        <v>5.7000000000000002E-2</v>
      </c>
      <c r="C11" s="474" t="s">
        <v>13</v>
      </c>
      <c r="D11" s="474" t="s">
        <v>13</v>
      </c>
      <c r="E11" s="170" t="s">
        <v>13</v>
      </c>
      <c r="F11" s="170" t="s">
        <v>13</v>
      </c>
      <c r="G11" s="170" t="s">
        <v>13</v>
      </c>
      <c r="H11" s="174" t="s">
        <v>13</v>
      </c>
      <c r="I11" s="174" t="s">
        <v>13</v>
      </c>
    </row>
    <row r="12" spans="1:11" ht="13.5" thickBot="1" x14ac:dyDescent="0.25">
      <c r="A12" s="190">
        <v>1932</v>
      </c>
      <c r="B12" s="471">
        <v>5.5E-2</v>
      </c>
      <c r="C12" s="474" t="s">
        <v>13</v>
      </c>
      <c r="D12" s="474" t="s">
        <v>13</v>
      </c>
      <c r="E12" s="170" t="s">
        <v>13</v>
      </c>
      <c r="F12" s="170" t="s">
        <v>13</v>
      </c>
      <c r="G12" s="170" t="s">
        <v>13</v>
      </c>
      <c r="H12" s="174" t="s">
        <v>13</v>
      </c>
      <c r="I12" s="174" t="s">
        <v>13</v>
      </c>
    </row>
    <row r="13" spans="1:11" ht="13.5" thickBot="1" x14ac:dyDescent="0.25">
      <c r="A13" s="190">
        <v>1933</v>
      </c>
      <c r="B13" s="471">
        <v>5.2999999999999999E-2</v>
      </c>
      <c r="C13" s="474" t="s">
        <v>13</v>
      </c>
      <c r="D13" s="474" t="s">
        <v>13</v>
      </c>
      <c r="E13" s="170" t="s">
        <v>13</v>
      </c>
      <c r="F13" s="170" t="s">
        <v>13</v>
      </c>
      <c r="G13" s="170" t="s">
        <v>13</v>
      </c>
      <c r="H13" s="174" t="s">
        <v>13</v>
      </c>
      <c r="I13" s="174" t="s">
        <v>13</v>
      </c>
    </row>
    <row r="14" spans="1:11" ht="13.5" thickBot="1" x14ac:dyDescent="0.25">
      <c r="A14" s="190">
        <v>1934</v>
      </c>
      <c r="B14" s="471">
        <v>5.2999999999999999E-2</v>
      </c>
      <c r="C14" s="474" t="s">
        <v>13</v>
      </c>
      <c r="D14" s="474" t="s">
        <v>13</v>
      </c>
      <c r="E14" s="170" t="s">
        <v>13</v>
      </c>
      <c r="F14" s="170" t="s">
        <v>13</v>
      </c>
      <c r="G14" s="170" t="s">
        <v>13</v>
      </c>
      <c r="H14" s="174" t="s">
        <v>13</v>
      </c>
      <c r="I14" s="174" t="s">
        <v>13</v>
      </c>
    </row>
    <row r="15" spans="1:11" ht="13.5" thickBot="1" x14ac:dyDescent="0.25">
      <c r="A15" s="190">
        <v>1935</v>
      </c>
      <c r="B15" s="471">
        <v>5.1999999999999998E-2</v>
      </c>
      <c r="C15" s="474" t="s">
        <v>13</v>
      </c>
      <c r="D15" s="474" t="s">
        <v>13</v>
      </c>
      <c r="E15" s="170" t="s">
        <v>13</v>
      </c>
      <c r="F15" s="170" t="s">
        <v>13</v>
      </c>
      <c r="G15" s="170" t="s">
        <v>13</v>
      </c>
      <c r="H15" s="174" t="s">
        <v>13</v>
      </c>
      <c r="I15" s="174" t="s">
        <v>13</v>
      </c>
    </row>
    <row r="16" spans="1:11" ht="13.5" thickBot="1" x14ac:dyDescent="0.25">
      <c r="A16" s="190">
        <v>1936</v>
      </c>
      <c r="B16" s="471">
        <v>5.1999999999999998E-2</v>
      </c>
      <c r="C16" s="474" t="s">
        <v>13</v>
      </c>
      <c r="D16" s="474" t="s">
        <v>13</v>
      </c>
      <c r="E16" s="170" t="s">
        <v>13</v>
      </c>
      <c r="F16" s="170" t="s">
        <v>13</v>
      </c>
      <c r="G16" s="170" t="s">
        <v>13</v>
      </c>
      <c r="H16" s="174" t="s">
        <v>13</v>
      </c>
      <c r="I16" s="174" t="s">
        <v>13</v>
      </c>
    </row>
    <row r="17" spans="1:9" ht="13.5" thickBot="1" x14ac:dyDescent="0.25">
      <c r="A17" s="190">
        <v>1937</v>
      </c>
      <c r="B17" s="471">
        <v>5.1999999999999998E-2</v>
      </c>
      <c r="C17" s="474" t="s">
        <v>13</v>
      </c>
      <c r="D17" s="474" t="s">
        <v>13</v>
      </c>
      <c r="E17" s="170" t="s">
        <v>13</v>
      </c>
      <c r="F17" s="170" t="s">
        <v>13</v>
      </c>
      <c r="G17" s="170" t="s">
        <v>13</v>
      </c>
      <c r="H17" s="174" t="s">
        <v>13</v>
      </c>
      <c r="I17" s="174" t="s">
        <v>13</v>
      </c>
    </row>
    <row r="18" spans="1:9" ht="13.5" thickBot="1" x14ac:dyDescent="0.25">
      <c r="A18" s="190">
        <v>1938</v>
      </c>
      <c r="B18" s="471">
        <v>5.1999999999999998E-2</v>
      </c>
      <c r="C18" s="474" t="s">
        <v>13</v>
      </c>
      <c r="D18" s="474" t="s">
        <v>13</v>
      </c>
      <c r="E18" s="170" t="s">
        <v>13</v>
      </c>
      <c r="F18" s="170" t="s">
        <v>13</v>
      </c>
      <c r="G18" s="170" t="s">
        <v>13</v>
      </c>
      <c r="H18" s="174" t="s">
        <v>13</v>
      </c>
      <c r="I18" s="174" t="s">
        <v>13</v>
      </c>
    </row>
    <row r="19" spans="1:9" ht="13.5" thickBot="1" x14ac:dyDescent="0.25">
      <c r="A19" s="190">
        <v>1939</v>
      </c>
      <c r="B19" s="471">
        <v>5.2999999999999999E-2</v>
      </c>
      <c r="C19" s="474" t="s">
        <v>13</v>
      </c>
      <c r="D19" s="474" t="s">
        <v>13</v>
      </c>
      <c r="E19" s="170" t="s">
        <v>13</v>
      </c>
      <c r="F19" s="170" t="s">
        <v>13</v>
      </c>
      <c r="G19" s="170" t="s">
        <v>13</v>
      </c>
      <c r="H19" s="174" t="s">
        <v>13</v>
      </c>
      <c r="I19" s="174" t="s">
        <v>13</v>
      </c>
    </row>
    <row r="20" spans="1:9" ht="13.5" thickBot="1" x14ac:dyDescent="0.25">
      <c r="A20" s="190">
        <v>1940</v>
      </c>
      <c r="B20" s="471">
        <v>5.2999999999999999E-2</v>
      </c>
      <c r="C20" s="474">
        <v>0.1</v>
      </c>
      <c r="D20" s="474" t="s">
        <v>13</v>
      </c>
      <c r="E20" s="170" t="s">
        <v>13</v>
      </c>
      <c r="F20" s="170" t="s">
        <v>13</v>
      </c>
      <c r="G20" s="170" t="s">
        <v>13</v>
      </c>
      <c r="H20" s="174" t="s">
        <v>13</v>
      </c>
      <c r="I20" s="174" t="s">
        <v>13</v>
      </c>
    </row>
    <row r="21" spans="1:9" ht="13.5" thickBot="1" x14ac:dyDescent="0.25">
      <c r="A21" s="190">
        <v>1941</v>
      </c>
      <c r="B21" s="471">
        <v>5.3999999999999999E-2</v>
      </c>
      <c r="C21" s="474" t="s">
        <v>13</v>
      </c>
      <c r="D21" s="474" t="s">
        <v>13</v>
      </c>
      <c r="E21" s="170" t="s">
        <v>13</v>
      </c>
      <c r="F21" s="170" t="s">
        <v>13</v>
      </c>
      <c r="G21" s="170" t="s">
        <v>13</v>
      </c>
      <c r="H21" s="174" t="s">
        <v>13</v>
      </c>
      <c r="I21" s="174" t="s">
        <v>13</v>
      </c>
    </row>
    <row r="22" spans="1:9" ht="13.5" thickBot="1" x14ac:dyDescent="0.25">
      <c r="A22" s="190">
        <v>1942</v>
      </c>
      <c r="B22" s="471">
        <v>5.3999999999999999E-2</v>
      </c>
      <c r="C22" s="474" t="s">
        <v>13</v>
      </c>
      <c r="D22" s="474" t="s">
        <v>13</v>
      </c>
      <c r="E22" s="170" t="s">
        <v>13</v>
      </c>
      <c r="F22" s="170" t="s">
        <v>13</v>
      </c>
      <c r="G22" s="170" t="s">
        <v>13</v>
      </c>
      <c r="H22" s="174" t="s">
        <v>13</v>
      </c>
      <c r="I22" s="174" t="s">
        <v>13</v>
      </c>
    </row>
    <row r="23" spans="1:9" ht="13.5" thickBot="1" x14ac:dyDescent="0.25">
      <c r="A23" s="190">
        <v>1943</v>
      </c>
      <c r="B23" s="471">
        <v>5.6000000000000001E-2</v>
      </c>
      <c r="C23" s="474" t="s">
        <v>13</v>
      </c>
      <c r="D23" s="474" t="s">
        <v>13</v>
      </c>
      <c r="E23" s="170" t="s">
        <v>13</v>
      </c>
      <c r="F23" s="170" t="s">
        <v>13</v>
      </c>
      <c r="G23" s="170" t="s">
        <v>13</v>
      </c>
      <c r="H23" s="174" t="s">
        <v>13</v>
      </c>
      <c r="I23" s="174" t="s">
        <v>13</v>
      </c>
    </row>
    <row r="24" spans="1:9" ht="13.5" thickBot="1" x14ac:dyDescent="0.25">
      <c r="A24" s="190">
        <v>1944</v>
      </c>
      <c r="B24" s="471">
        <v>5.6000000000000001E-2</v>
      </c>
      <c r="C24" s="474" t="s">
        <v>13</v>
      </c>
      <c r="D24" s="474" t="s">
        <v>13</v>
      </c>
      <c r="E24" s="170" t="s">
        <v>13</v>
      </c>
      <c r="F24" s="170" t="s">
        <v>13</v>
      </c>
      <c r="G24" s="170" t="s">
        <v>13</v>
      </c>
      <c r="H24" s="174" t="s">
        <v>13</v>
      </c>
      <c r="I24" s="174" t="s">
        <v>13</v>
      </c>
    </row>
    <row r="25" spans="1:9" ht="13.5" thickBot="1" x14ac:dyDescent="0.25">
      <c r="A25" s="190">
        <v>1945</v>
      </c>
      <c r="B25" s="471">
        <v>5.6000000000000001E-2</v>
      </c>
      <c r="C25" s="474">
        <v>0.1</v>
      </c>
      <c r="D25" s="474" t="s">
        <v>13</v>
      </c>
      <c r="E25" s="170" t="s">
        <v>13</v>
      </c>
      <c r="F25" s="170" t="s">
        <v>13</v>
      </c>
      <c r="G25" s="170" t="s">
        <v>13</v>
      </c>
      <c r="H25" s="174" t="s">
        <v>13</v>
      </c>
      <c r="I25" s="174" t="s">
        <v>13</v>
      </c>
    </row>
    <row r="26" spans="1:9" ht="13.5" thickBot="1" x14ac:dyDescent="0.25">
      <c r="A26" s="190">
        <v>1946</v>
      </c>
      <c r="B26" s="471">
        <v>5.7000000000000002E-2</v>
      </c>
      <c r="C26" s="474" t="s">
        <v>13</v>
      </c>
      <c r="D26" s="474" t="s">
        <v>13</v>
      </c>
      <c r="E26" s="170" t="s">
        <v>13</v>
      </c>
      <c r="F26" s="170" t="s">
        <v>13</v>
      </c>
      <c r="G26" s="170" t="s">
        <v>13</v>
      </c>
      <c r="H26" s="174" t="s">
        <v>13</v>
      </c>
      <c r="I26" s="174" t="s">
        <v>13</v>
      </c>
    </row>
    <row r="27" spans="1:9" ht="13.5" thickBot="1" x14ac:dyDescent="0.25">
      <c r="A27" s="190">
        <v>1947</v>
      </c>
      <c r="B27" s="471">
        <v>5.8999999999999997E-2</v>
      </c>
      <c r="C27" s="474" t="s">
        <v>13</v>
      </c>
      <c r="D27" s="474" t="s">
        <v>13</v>
      </c>
      <c r="E27" s="170" t="s">
        <v>13</v>
      </c>
      <c r="F27" s="170" t="s">
        <v>13</v>
      </c>
      <c r="G27" s="170" t="s">
        <v>13</v>
      </c>
      <c r="H27" s="174" t="s">
        <v>13</v>
      </c>
      <c r="I27" s="174" t="s">
        <v>13</v>
      </c>
    </row>
    <row r="28" spans="1:9" ht="13.5" thickBot="1" x14ac:dyDescent="0.25">
      <c r="A28" s="190">
        <v>1948</v>
      </c>
      <c r="B28" s="471">
        <v>6.6000000000000003E-2</v>
      </c>
      <c r="C28" s="474" t="s">
        <v>13</v>
      </c>
      <c r="D28" s="474" t="s">
        <v>13</v>
      </c>
      <c r="E28" s="170" t="s">
        <v>13</v>
      </c>
      <c r="F28" s="170" t="s">
        <v>13</v>
      </c>
      <c r="G28" s="170" t="s">
        <v>13</v>
      </c>
      <c r="H28" s="174" t="s">
        <v>13</v>
      </c>
      <c r="I28" s="174" t="s">
        <v>13</v>
      </c>
    </row>
    <row r="29" spans="1:9" ht="13.5" thickBot="1" x14ac:dyDescent="0.25">
      <c r="A29" s="190">
        <v>1949</v>
      </c>
      <c r="B29" s="471">
        <v>7.3999999999999996E-2</v>
      </c>
      <c r="C29" s="474" t="s">
        <v>13</v>
      </c>
      <c r="D29" s="474" t="s">
        <v>13</v>
      </c>
      <c r="E29" s="170" t="s">
        <v>13</v>
      </c>
      <c r="F29" s="170" t="s">
        <v>13</v>
      </c>
      <c r="G29" s="170" t="s">
        <v>13</v>
      </c>
      <c r="H29" s="174" t="s">
        <v>13</v>
      </c>
      <c r="I29" s="174" t="s">
        <v>13</v>
      </c>
    </row>
    <row r="30" spans="1:9" ht="13.5" thickBot="1" x14ac:dyDescent="0.25">
      <c r="A30" s="190">
        <v>1950</v>
      </c>
      <c r="B30" s="471">
        <v>0.08</v>
      </c>
      <c r="C30" s="474">
        <v>0.17</v>
      </c>
      <c r="D30" s="474" t="s">
        <v>13</v>
      </c>
      <c r="E30" s="170" t="s">
        <v>13</v>
      </c>
      <c r="F30" s="170" t="s">
        <v>13</v>
      </c>
      <c r="G30" s="170" t="s">
        <v>13</v>
      </c>
      <c r="H30" s="174" t="s">
        <v>13</v>
      </c>
      <c r="I30" s="174" t="s">
        <v>13</v>
      </c>
    </row>
    <row r="31" spans="1:9" ht="13.5" thickBot="1" x14ac:dyDescent="0.25">
      <c r="A31" s="190">
        <v>1951</v>
      </c>
      <c r="B31" s="471">
        <v>8.6999999999999994E-2</v>
      </c>
      <c r="C31" s="474" t="s">
        <v>13</v>
      </c>
      <c r="D31" s="474" t="s">
        <v>13</v>
      </c>
      <c r="E31" s="170" t="s">
        <v>13</v>
      </c>
      <c r="F31" s="170" t="s">
        <v>13</v>
      </c>
      <c r="G31" s="170" t="s">
        <v>13</v>
      </c>
      <c r="H31" s="174" t="s">
        <v>13</v>
      </c>
      <c r="I31" s="174" t="s">
        <v>13</v>
      </c>
    </row>
    <row r="32" spans="1:9" ht="13.5" thickBot="1" x14ac:dyDescent="0.25">
      <c r="A32" s="190">
        <v>1952</v>
      </c>
      <c r="B32" s="471">
        <v>9.5000000000000001E-2</v>
      </c>
      <c r="C32" s="474" t="s">
        <v>13</v>
      </c>
      <c r="D32" s="474" t="s">
        <v>13</v>
      </c>
      <c r="E32" s="170" t="s">
        <v>13</v>
      </c>
      <c r="F32" s="170" t="s">
        <v>13</v>
      </c>
      <c r="G32" s="170" t="s">
        <v>13</v>
      </c>
      <c r="H32" s="174" t="s">
        <v>13</v>
      </c>
      <c r="I32" s="174" t="s">
        <v>13</v>
      </c>
    </row>
    <row r="33" spans="1:9" ht="13.5" thickBot="1" x14ac:dyDescent="0.25">
      <c r="A33" s="190">
        <v>1953</v>
      </c>
      <c r="B33" s="471">
        <v>0.104</v>
      </c>
      <c r="C33" s="474" t="s">
        <v>13</v>
      </c>
      <c r="D33" s="474" t="s">
        <v>13</v>
      </c>
      <c r="E33" s="170" t="s">
        <v>13</v>
      </c>
      <c r="F33" s="170" t="s">
        <v>13</v>
      </c>
      <c r="G33" s="170" t="s">
        <v>13</v>
      </c>
      <c r="H33" s="174" t="s">
        <v>13</v>
      </c>
      <c r="I33" s="174" t="s">
        <v>13</v>
      </c>
    </row>
    <row r="34" spans="1:9" ht="13.5" thickBot="1" x14ac:dyDescent="0.25">
      <c r="A34" s="190">
        <v>1954</v>
      </c>
      <c r="B34" s="471">
        <v>0.113</v>
      </c>
      <c r="C34" s="474" t="s">
        <v>13</v>
      </c>
      <c r="D34" s="474" t="s">
        <v>13</v>
      </c>
      <c r="E34" s="170" t="s">
        <v>13</v>
      </c>
      <c r="F34" s="170" t="s">
        <v>13</v>
      </c>
      <c r="G34" s="170" t="s">
        <v>13</v>
      </c>
      <c r="H34" s="174" t="s">
        <v>13</v>
      </c>
      <c r="I34" s="174" t="s">
        <v>13</v>
      </c>
    </row>
    <row r="35" spans="1:9" ht="13.5" thickBot="1" x14ac:dyDescent="0.25">
      <c r="A35" s="190">
        <v>1955</v>
      </c>
      <c r="B35" s="471">
        <v>0.11700000000000001</v>
      </c>
      <c r="C35" s="474">
        <v>0.2</v>
      </c>
      <c r="D35" s="474" t="s">
        <v>13</v>
      </c>
      <c r="E35" s="170" t="s">
        <v>13</v>
      </c>
      <c r="F35" s="170" t="s">
        <v>13</v>
      </c>
      <c r="G35" s="170" t="s">
        <v>13</v>
      </c>
      <c r="H35" s="174" t="s">
        <v>13</v>
      </c>
      <c r="I35" s="174" t="s">
        <v>13</v>
      </c>
    </row>
    <row r="36" spans="1:9" ht="13.5" thickBot="1" x14ac:dyDescent="0.25">
      <c r="A36" s="190">
        <v>1956</v>
      </c>
      <c r="B36" s="471">
        <v>0.123</v>
      </c>
      <c r="C36" s="474" t="s">
        <v>13</v>
      </c>
      <c r="D36" s="474" t="s">
        <v>13</v>
      </c>
      <c r="E36" s="170" t="s">
        <v>13</v>
      </c>
      <c r="F36" s="170" t="s">
        <v>13</v>
      </c>
      <c r="G36" s="170" t="s">
        <v>13</v>
      </c>
      <c r="H36" s="174" t="s">
        <v>13</v>
      </c>
      <c r="I36" s="174" t="s">
        <v>13</v>
      </c>
    </row>
    <row r="37" spans="1:9" ht="13.5" thickBot="1" x14ac:dyDescent="0.25">
      <c r="A37" s="190">
        <v>1957</v>
      </c>
      <c r="B37" s="471">
        <v>0.127</v>
      </c>
      <c r="C37" s="474" t="s">
        <v>13</v>
      </c>
      <c r="D37" s="474" t="s">
        <v>13</v>
      </c>
      <c r="E37" s="170" t="s">
        <v>13</v>
      </c>
      <c r="F37" s="170" t="s">
        <v>13</v>
      </c>
      <c r="G37" s="170" t="s">
        <v>13</v>
      </c>
      <c r="H37" s="174" t="s">
        <v>13</v>
      </c>
      <c r="I37" s="174" t="s">
        <v>13</v>
      </c>
    </row>
    <row r="38" spans="1:9" ht="13.5" thickBot="1" x14ac:dyDescent="0.25">
      <c r="A38" s="190">
        <v>1958</v>
      </c>
      <c r="B38" s="471">
        <v>0.13100000000000001</v>
      </c>
      <c r="C38" s="474" t="s">
        <v>13</v>
      </c>
      <c r="D38" s="474" t="s">
        <v>13</v>
      </c>
      <c r="E38" s="170" t="s">
        <v>13</v>
      </c>
      <c r="F38" s="170" t="s">
        <v>13</v>
      </c>
      <c r="G38" s="170" t="s">
        <v>13</v>
      </c>
      <c r="H38" s="174" t="s">
        <v>13</v>
      </c>
      <c r="I38" s="174" t="s">
        <v>13</v>
      </c>
    </row>
    <row r="39" spans="1:9" ht="13.5" thickBot="1" x14ac:dyDescent="0.25">
      <c r="A39" s="190">
        <v>1959</v>
      </c>
      <c r="B39" s="471">
        <v>0.13600000000000001</v>
      </c>
      <c r="C39" s="474" t="s">
        <v>13</v>
      </c>
      <c r="D39" s="474" t="s">
        <v>13</v>
      </c>
      <c r="E39" s="170" t="s">
        <v>13</v>
      </c>
      <c r="F39" s="170" t="s">
        <v>13</v>
      </c>
      <c r="G39" s="170" t="s">
        <v>13</v>
      </c>
      <c r="H39" s="174" t="s">
        <v>13</v>
      </c>
      <c r="I39" s="174" t="s">
        <v>13</v>
      </c>
    </row>
    <row r="40" spans="1:9" ht="13.5" thickBot="1" x14ac:dyDescent="0.25">
      <c r="A40" s="190">
        <v>1960</v>
      </c>
      <c r="B40" s="471">
        <v>0.14199999999999999</v>
      </c>
      <c r="C40" s="474">
        <v>0.3</v>
      </c>
      <c r="D40" s="474" t="s">
        <v>13</v>
      </c>
      <c r="E40" s="170" t="s">
        <v>13</v>
      </c>
      <c r="F40" s="170" t="s">
        <v>13</v>
      </c>
      <c r="G40" s="170" t="s">
        <v>13</v>
      </c>
      <c r="H40" s="174" t="s">
        <v>13</v>
      </c>
      <c r="I40" s="174" t="s">
        <v>13</v>
      </c>
    </row>
    <row r="41" spans="1:9" ht="13.5" thickBot="1" x14ac:dyDescent="0.25">
      <c r="A41" s="190">
        <v>1961</v>
      </c>
      <c r="B41" s="471">
        <v>0.14899999999999999</v>
      </c>
      <c r="C41" s="474" t="s">
        <v>13</v>
      </c>
      <c r="D41" s="474" t="s">
        <v>13</v>
      </c>
      <c r="E41" s="170" t="s">
        <v>13</v>
      </c>
      <c r="F41" s="170" t="s">
        <v>13</v>
      </c>
      <c r="G41" s="170" t="s">
        <v>13</v>
      </c>
      <c r="H41" s="174" t="s">
        <v>13</v>
      </c>
      <c r="I41" s="174" t="s">
        <v>13</v>
      </c>
    </row>
    <row r="42" spans="1:9" ht="13.5" thickBot="1" x14ac:dyDescent="0.25">
      <c r="A42" s="190">
        <v>1962</v>
      </c>
      <c r="B42" s="471">
        <v>0.153</v>
      </c>
      <c r="C42" s="474" t="s">
        <v>13</v>
      </c>
      <c r="D42" s="474" t="s">
        <v>13</v>
      </c>
      <c r="E42" s="170" t="s">
        <v>13</v>
      </c>
      <c r="F42" s="170" t="s">
        <v>13</v>
      </c>
      <c r="G42" s="170" t="s">
        <v>13</v>
      </c>
      <c r="H42" s="174" t="s">
        <v>13</v>
      </c>
      <c r="I42" s="174" t="s">
        <v>13</v>
      </c>
    </row>
    <row r="43" spans="1:9" ht="13.5" thickBot="1" x14ac:dyDescent="0.25">
      <c r="A43" s="190">
        <v>1963</v>
      </c>
      <c r="B43" s="471">
        <v>0.157</v>
      </c>
      <c r="C43" s="474" t="s">
        <v>13</v>
      </c>
      <c r="D43" s="474" t="s">
        <v>13</v>
      </c>
      <c r="E43" s="170" t="s">
        <v>13</v>
      </c>
      <c r="F43" s="170" t="s">
        <v>13</v>
      </c>
      <c r="G43" s="170" t="s">
        <v>13</v>
      </c>
      <c r="H43" s="174" t="s">
        <v>13</v>
      </c>
      <c r="I43" s="174" t="s">
        <v>13</v>
      </c>
    </row>
    <row r="44" spans="1:9" ht="13.5" thickBot="1" x14ac:dyDescent="0.25">
      <c r="A44" s="190">
        <v>1964</v>
      </c>
      <c r="B44" s="471">
        <v>0.159</v>
      </c>
      <c r="C44" s="474" t="s">
        <v>13</v>
      </c>
      <c r="D44" s="474" t="s">
        <v>13</v>
      </c>
      <c r="E44" s="170" t="s">
        <v>13</v>
      </c>
      <c r="F44" s="170" t="s">
        <v>13</v>
      </c>
      <c r="G44" s="170" t="s">
        <v>13</v>
      </c>
      <c r="H44" s="174" t="s">
        <v>13</v>
      </c>
      <c r="I44" s="174" t="s">
        <v>13</v>
      </c>
    </row>
    <row r="45" spans="1:9" ht="13.5" thickBot="1" x14ac:dyDescent="0.25">
      <c r="A45" s="190">
        <v>1965</v>
      </c>
      <c r="B45" s="471">
        <v>0.16200000000000001</v>
      </c>
      <c r="C45" s="474">
        <v>0.35</v>
      </c>
      <c r="D45" s="474" t="s">
        <v>13</v>
      </c>
      <c r="E45" s="170" t="s">
        <v>13</v>
      </c>
      <c r="F45" s="170" t="s">
        <v>13</v>
      </c>
      <c r="G45" s="170" t="s">
        <v>13</v>
      </c>
      <c r="H45" s="174" t="s">
        <v>13</v>
      </c>
      <c r="I45" s="174" t="s">
        <v>13</v>
      </c>
    </row>
    <row r="46" spans="1:9" ht="13.5" thickBot="1" x14ac:dyDescent="0.25">
      <c r="A46" s="190">
        <v>1966</v>
      </c>
      <c r="B46" s="471">
        <v>0.17100000000000001</v>
      </c>
      <c r="C46" s="474" t="s">
        <v>13</v>
      </c>
      <c r="D46" s="474" t="s">
        <v>13</v>
      </c>
      <c r="E46" s="170" t="s">
        <v>13</v>
      </c>
      <c r="F46" s="170" t="s">
        <v>13</v>
      </c>
      <c r="G46" s="170" t="s">
        <v>13</v>
      </c>
      <c r="H46" s="174" t="s">
        <v>13</v>
      </c>
      <c r="I46" s="174" t="s">
        <v>13</v>
      </c>
    </row>
    <row r="47" spans="1:9" ht="13.5" thickBot="1" x14ac:dyDescent="0.25">
      <c r="A47" s="190">
        <v>1967</v>
      </c>
      <c r="B47" s="471">
        <v>0.17799999999999999</v>
      </c>
      <c r="C47" s="474" t="s">
        <v>13</v>
      </c>
      <c r="D47" s="474" t="s">
        <v>13</v>
      </c>
      <c r="E47" s="170" t="s">
        <v>13</v>
      </c>
      <c r="F47" s="170" t="s">
        <v>13</v>
      </c>
      <c r="G47" s="170" t="s">
        <v>13</v>
      </c>
      <c r="H47" s="174" t="s">
        <v>13</v>
      </c>
      <c r="I47" s="174" t="s">
        <v>13</v>
      </c>
    </row>
    <row r="48" spans="1:9" ht="13.5" thickBot="1" x14ac:dyDescent="0.25">
      <c r="A48" s="190">
        <v>1968</v>
      </c>
      <c r="B48" s="471">
        <v>0.183</v>
      </c>
      <c r="C48" s="474" t="s">
        <v>13</v>
      </c>
      <c r="D48" s="474" t="s">
        <v>13</v>
      </c>
      <c r="E48" s="170" t="s">
        <v>13</v>
      </c>
      <c r="F48" s="170" t="s">
        <v>13</v>
      </c>
      <c r="G48" s="170" t="s">
        <v>13</v>
      </c>
      <c r="H48" s="174" t="s">
        <v>13</v>
      </c>
      <c r="I48" s="174" t="s">
        <v>13</v>
      </c>
    </row>
    <row r="49" spans="1:9" ht="13.5" thickBot="1" x14ac:dyDescent="0.25">
      <c r="A49" s="190">
        <v>1969</v>
      </c>
      <c r="B49" s="471">
        <v>0.19900000000000001</v>
      </c>
      <c r="C49" s="474" t="s">
        <v>13</v>
      </c>
      <c r="D49" s="474" t="s">
        <v>13</v>
      </c>
      <c r="E49" s="170" t="s">
        <v>13</v>
      </c>
      <c r="F49" s="170" t="s">
        <v>13</v>
      </c>
      <c r="G49" s="170" t="s">
        <v>13</v>
      </c>
      <c r="H49" s="174" t="s">
        <v>13</v>
      </c>
      <c r="I49" s="174" t="s">
        <v>13</v>
      </c>
    </row>
    <row r="50" spans="1:9" ht="13.5" thickBot="1" x14ac:dyDescent="0.25">
      <c r="A50" s="190">
        <v>1970</v>
      </c>
      <c r="B50" s="471">
        <v>0.224</v>
      </c>
      <c r="C50" s="474">
        <v>0.5</v>
      </c>
      <c r="D50" s="474" t="s">
        <v>13</v>
      </c>
      <c r="E50" s="170" t="s">
        <v>13</v>
      </c>
      <c r="F50" s="170" t="s">
        <v>13</v>
      </c>
      <c r="G50" s="170" t="s">
        <v>13</v>
      </c>
      <c r="H50" s="174" t="s">
        <v>13</v>
      </c>
      <c r="I50" s="174" t="s">
        <v>13</v>
      </c>
    </row>
    <row r="51" spans="1:9" ht="13.5" thickBot="1" x14ac:dyDescent="0.25">
      <c r="A51" s="190">
        <v>1971</v>
      </c>
      <c r="B51" s="471">
        <v>0.24299999999999999</v>
      </c>
      <c r="C51" s="474" t="s">
        <v>13</v>
      </c>
      <c r="D51" s="474" t="s">
        <v>13</v>
      </c>
      <c r="E51" s="170" t="s">
        <v>13</v>
      </c>
      <c r="F51" s="170" t="s">
        <v>13</v>
      </c>
      <c r="G51" s="170" t="s">
        <v>13</v>
      </c>
      <c r="H51" s="174" t="s">
        <v>13</v>
      </c>
      <c r="I51" s="174" t="s">
        <v>13</v>
      </c>
    </row>
    <row r="52" spans="1:9" ht="13.5" thickBot="1" x14ac:dyDescent="0.25">
      <c r="A52" s="190">
        <v>1972</v>
      </c>
      <c r="B52" s="471">
        <v>0.251</v>
      </c>
      <c r="C52" s="474" t="s">
        <v>13</v>
      </c>
      <c r="D52" s="474" t="s">
        <v>13</v>
      </c>
      <c r="E52" s="170" t="s">
        <v>13</v>
      </c>
      <c r="F52" s="170" t="s">
        <v>13</v>
      </c>
      <c r="G52" s="170" t="s">
        <v>13</v>
      </c>
      <c r="H52" s="174" t="s">
        <v>13</v>
      </c>
      <c r="I52" s="174" t="s">
        <v>13</v>
      </c>
    </row>
    <row r="53" spans="1:9" ht="13.5" thickBot="1" x14ac:dyDescent="0.25">
      <c r="A53" s="190">
        <v>1973</v>
      </c>
      <c r="B53" s="471">
        <v>0.253</v>
      </c>
      <c r="C53" s="474" t="s">
        <v>13</v>
      </c>
      <c r="D53" s="474" t="s">
        <v>13</v>
      </c>
      <c r="E53" s="170" t="s">
        <v>13</v>
      </c>
      <c r="F53" s="170" t="s">
        <v>13</v>
      </c>
      <c r="G53" s="170" t="s">
        <v>13</v>
      </c>
      <c r="H53" s="174" t="s">
        <v>13</v>
      </c>
      <c r="I53" s="174" t="s">
        <v>13</v>
      </c>
    </row>
    <row r="54" spans="1:9" ht="13.5" thickBot="1" x14ac:dyDescent="0.25">
      <c r="A54" s="190">
        <v>1974</v>
      </c>
      <c r="B54" s="471">
        <v>0.26</v>
      </c>
      <c r="C54" s="474" t="s">
        <v>13</v>
      </c>
      <c r="D54" s="474" t="s">
        <v>13</v>
      </c>
      <c r="E54" s="170" t="s">
        <v>13</v>
      </c>
      <c r="F54" s="170" t="s">
        <v>13</v>
      </c>
      <c r="G54" s="170" t="s">
        <v>13</v>
      </c>
      <c r="H54" s="174" t="s">
        <v>13</v>
      </c>
      <c r="I54" s="174" t="s">
        <v>13</v>
      </c>
    </row>
    <row r="55" spans="1:9" ht="13.5" thickBot="1" x14ac:dyDescent="0.25">
      <c r="A55" s="190">
        <v>1975</v>
      </c>
      <c r="B55" s="471">
        <v>0.26700000000000002</v>
      </c>
      <c r="C55" s="474">
        <v>0.75</v>
      </c>
      <c r="D55" s="474" t="s">
        <v>13</v>
      </c>
      <c r="E55" s="170" t="s">
        <v>13</v>
      </c>
      <c r="F55" s="170" t="s">
        <v>13</v>
      </c>
      <c r="G55" s="170" t="s">
        <v>13</v>
      </c>
      <c r="H55" s="174" t="s">
        <v>13</v>
      </c>
      <c r="I55" s="174" t="s">
        <v>13</v>
      </c>
    </row>
    <row r="56" spans="1:9" ht="13.5" thickBot="1" x14ac:dyDescent="0.25">
      <c r="A56" s="190">
        <v>1976</v>
      </c>
      <c r="B56" s="471">
        <v>0.27800000000000002</v>
      </c>
      <c r="C56" s="474">
        <v>0.75</v>
      </c>
      <c r="D56" s="474" t="s">
        <v>13</v>
      </c>
      <c r="E56" s="170" t="s">
        <v>13</v>
      </c>
      <c r="F56" s="170" t="s">
        <v>13</v>
      </c>
      <c r="G56" s="170" t="s">
        <v>13</v>
      </c>
      <c r="H56" s="174" t="s">
        <v>13</v>
      </c>
      <c r="I56" s="174" t="s">
        <v>13</v>
      </c>
    </row>
    <row r="57" spans="1:9" ht="13.5" thickBot="1" x14ac:dyDescent="0.25">
      <c r="A57" s="190">
        <v>1977</v>
      </c>
      <c r="B57" s="471">
        <v>0.29599999999999999</v>
      </c>
      <c r="C57" s="474">
        <v>0.75</v>
      </c>
      <c r="D57" s="474">
        <v>0.33</v>
      </c>
      <c r="E57" s="170">
        <v>3.6999999999999998E-2</v>
      </c>
      <c r="F57" s="170" t="s">
        <v>13</v>
      </c>
      <c r="G57" s="170" t="s">
        <v>13</v>
      </c>
      <c r="H57" s="174" t="s">
        <v>13</v>
      </c>
      <c r="I57" s="174" t="s">
        <v>13</v>
      </c>
    </row>
    <row r="58" spans="1:9" ht="13.5" thickBot="1" x14ac:dyDescent="0.25">
      <c r="A58" s="190">
        <v>1978</v>
      </c>
      <c r="B58" s="471">
        <v>0.29799999999999999</v>
      </c>
      <c r="C58" s="474">
        <v>0.75</v>
      </c>
      <c r="D58" s="474">
        <v>0.34</v>
      </c>
      <c r="E58" s="170">
        <v>4.5999999999999999E-2</v>
      </c>
      <c r="F58" s="170" t="s">
        <v>13</v>
      </c>
      <c r="G58" s="170" t="s">
        <v>13</v>
      </c>
      <c r="H58" s="174" t="s">
        <v>13</v>
      </c>
      <c r="I58" s="174" t="s">
        <v>13</v>
      </c>
    </row>
    <row r="59" spans="1:9" ht="13.5" thickBot="1" x14ac:dyDescent="0.25">
      <c r="A59" s="190">
        <v>1979</v>
      </c>
      <c r="B59" s="471">
        <v>0.3</v>
      </c>
      <c r="C59" s="474">
        <v>0.75</v>
      </c>
      <c r="D59" s="474">
        <v>0.36</v>
      </c>
      <c r="E59" s="170">
        <v>5.3999999999999999E-2</v>
      </c>
      <c r="F59" s="170" t="s">
        <v>13</v>
      </c>
      <c r="G59" s="170" t="s">
        <v>13</v>
      </c>
      <c r="H59" s="174" t="s">
        <v>13</v>
      </c>
      <c r="I59" s="174" t="s">
        <v>13</v>
      </c>
    </row>
    <row r="60" spans="1:9" ht="13.5" thickBot="1" x14ac:dyDescent="0.25">
      <c r="A60" s="190">
        <v>1980</v>
      </c>
      <c r="B60" s="471">
        <v>0.31</v>
      </c>
      <c r="C60" s="474">
        <v>0.75</v>
      </c>
      <c r="D60" s="474">
        <v>0.4</v>
      </c>
      <c r="E60" s="170">
        <v>5.0999999999999997E-2</v>
      </c>
      <c r="F60" s="170">
        <v>0.29599999999999999</v>
      </c>
      <c r="G60" s="170">
        <v>0.314</v>
      </c>
      <c r="H60" s="174" t="s">
        <v>13</v>
      </c>
      <c r="I60" s="174" t="s">
        <v>13</v>
      </c>
    </row>
    <row r="61" spans="1:9" ht="13.5" thickBot="1" x14ac:dyDescent="0.25">
      <c r="A61" s="190">
        <v>1981</v>
      </c>
      <c r="B61" s="471">
        <v>0.33900000000000002</v>
      </c>
      <c r="C61" s="474">
        <v>1</v>
      </c>
      <c r="D61" s="474">
        <v>0.47</v>
      </c>
      <c r="E61" s="170">
        <v>4.2000000000000003E-2</v>
      </c>
      <c r="F61" s="170">
        <v>0.23699999999999999</v>
      </c>
      <c r="G61" s="170">
        <v>0.316</v>
      </c>
      <c r="H61" s="174" t="s">
        <v>13</v>
      </c>
      <c r="I61" s="174" t="s">
        <v>13</v>
      </c>
    </row>
    <row r="62" spans="1:9" ht="13.5" thickBot="1" x14ac:dyDescent="0.25">
      <c r="A62" s="190">
        <v>1982</v>
      </c>
      <c r="B62" s="471">
        <v>0.39700000000000002</v>
      </c>
      <c r="C62" s="474">
        <v>1</v>
      </c>
      <c r="D62" s="474">
        <v>0.53</v>
      </c>
      <c r="E62" s="170">
        <v>0.09</v>
      </c>
      <c r="F62" s="170">
        <v>0.28399999999999997</v>
      </c>
      <c r="G62" s="170">
        <v>0.38900000000000001</v>
      </c>
      <c r="H62" s="174" t="s">
        <v>13</v>
      </c>
      <c r="I62" s="174" t="s">
        <v>13</v>
      </c>
    </row>
    <row r="63" spans="1:9" ht="13.5" thickBot="1" x14ac:dyDescent="0.25">
      <c r="A63" s="190">
        <v>1983</v>
      </c>
      <c r="B63" s="471">
        <v>0.40200000000000002</v>
      </c>
      <c r="C63" s="474">
        <v>1</v>
      </c>
      <c r="D63" s="474">
        <v>0.55000000000000004</v>
      </c>
      <c r="E63" s="170">
        <v>8.8999999999999996E-2</v>
      </c>
      <c r="F63" s="170">
        <v>0.371</v>
      </c>
      <c r="G63" s="170">
        <v>0.35899999999999999</v>
      </c>
      <c r="H63" s="174" t="s">
        <v>13</v>
      </c>
      <c r="I63" s="174" t="s">
        <v>13</v>
      </c>
    </row>
    <row r="64" spans="1:9" ht="13.5" thickBot="1" x14ac:dyDescent="0.25">
      <c r="A64" s="190">
        <v>1984</v>
      </c>
      <c r="B64" s="471">
        <v>0.503</v>
      </c>
      <c r="C64" s="474">
        <v>1.5</v>
      </c>
      <c r="D64" s="474">
        <v>0.56999999999999995</v>
      </c>
      <c r="E64" s="170">
        <v>9.5000000000000001E-2</v>
      </c>
      <c r="F64" s="170">
        <v>0.36599999999999999</v>
      </c>
      <c r="G64" s="170">
        <v>0.34</v>
      </c>
      <c r="H64" s="174" t="s">
        <v>13</v>
      </c>
      <c r="I64" s="174" t="s">
        <v>13</v>
      </c>
    </row>
    <row r="65" spans="1:9" ht="13.5" thickBot="1" x14ac:dyDescent="0.25">
      <c r="A65" s="190">
        <v>1985</v>
      </c>
      <c r="B65" s="471">
        <v>0.53</v>
      </c>
      <c r="C65" s="474">
        <v>1.5</v>
      </c>
      <c r="D65" s="474">
        <v>0.57999999999999996</v>
      </c>
      <c r="E65" s="170">
        <v>8.5999999999999993E-2</v>
      </c>
      <c r="F65" s="170">
        <v>0.37</v>
      </c>
      <c r="G65" s="170">
        <v>0.33100000000000002</v>
      </c>
      <c r="H65" s="174" t="s">
        <v>13</v>
      </c>
      <c r="I65" s="174" t="s">
        <v>13</v>
      </c>
    </row>
    <row r="66" spans="1:9" ht="13.5" thickBot="1" x14ac:dyDescent="0.25">
      <c r="A66" s="190">
        <v>1986</v>
      </c>
      <c r="B66" s="471">
        <v>0.58299999999999996</v>
      </c>
      <c r="C66" s="474">
        <v>2.1</v>
      </c>
      <c r="D66" s="474">
        <v>0.62</v>
      </c>
      <c r="E66" s="170">
        <v>8.7999999999999995E-2</v>
      </c>
      <c r="F66" s="170">
        <v>0.307</v>
      </c>
      <c r="G66" s="170">
        <v>0.27900000000000003</v>
      </c>
      <c r="H66" s="174" t="s">
        <v>13</v>
      </c>
      <c r="I66" s="174" t="s">
        <v>13</v>
      </c>
    </row>
    <row r="67" spans="1:9" ht="13.5" thickBot="1" x14ac:dyDescent="0.25">
      <c r="A67" s="190">
        <v>1987</v>
      </c>
      <c r="B67" s="471">
        <v>0.58499999999999996</v>
      </c>
      <c r="C67" s="474">
        <v>2.75</v>
      </c>
      <c r="D67" s="474">
        <v>0.63</v>
      </c>
      <c r="E67" s="170">
        <v>8.4000000000000005E-2</v>
      </c>
      <c r="F67" s="170">
        <v>0.29499999999999998</v>
      </c>
      <c r="G67" s="170">
        <v>0.33100000000000002</v>
      </c>
      <c r="H67" s="174" t="s">
        <v>13</v>
      </c>
      <c r="I67" s="174" t="s">
        <v>13</v>
      </c>
    </row>
    <row r="68" spans="1:9" ht="13.5" thickBot="1" x14ac:dyDescent="0.25">
      <c r="A68" s="190">
        <v>1988</v>
      </c>
      <c r="B68" s="471">
        <v>0.60299999999999998</v>
      </c>
      <c r="C68" s="474">
        <v>2.75</v>
      </c>
      <c r="D68" s="474">
        <v>0.66</v>
      </c>
      <c r="E68" s="170">
        <v>7.8E-2</v>
      </c>
      <c r="F68" s="170">
        <v>0.30199999999999999</v>
      </c>
      <c r="G68" s="170">
        <v>0.33200000000000002</v>
      </c>
      <c r="H68" s="174" t="s">
        <v>13</v>
      </c>
      <c r="I68" s="174" t="s">
        <v>13</v>
      </c>
    </row>
    <row r="69" spans="1:9" ht="13.5" thickBot="1" x14ac:dyDescent="0.25">
      <c r="A69" s="190">
        <v>1989</v>
      </c>
      <c r="B69" s="471">
        <v>0.60699999999999998</v>
      </c>
      <c r="C69" s="474">
        <v>2.75</v>
      </c>
      <c r="D69" s="474">
        <v>0.67</v>
      </c>
      <c r="E69" s="170">
        <v>6.4000000000000001E-2</v>
      </c>
      <c r="F69" s="170">
        <v>0.27700000000000002</v>
      </c>
      <c r="G69" s="170">
        <v>0.315</v>
      </c>
      <c r="H69" s="174" t="s">
        <v>13</v>
      </c>
      <c r="I69" s="174" t="s">
        <v>13</v>
      </c>
    </row>
    <row r="70" spans="1:9" ht="13.5" thickBot="1" x14ac:dyDescent="0.25">
      <c r="A70" s="190">
        <v>1990</v>
      </c>
      <c r="B70" s="471">
        <v>0.66900000000000004</v>
      </c>
      <c r="C70" s="474">
        <v>2.75</v>
      </c>
      <c r="D70" s="474">
        <v>0.73</v>
      </c>
      <c r="E70" s="170">
        <v>6.5000000000000002E-2</v>
      </c>
      <c r="F70" s="170">
        <v>0.28799999999999998</v>
      </c>
      <c r="G70" s="170">
        <v>0.38900000000000001</v>
      </c>
      <c r="H70" s="174" t="s">
        <v>13</v>
      </c>
      <c r="I70" s="174" t="s">
        <v>13</v>
      </c>
    </row>
    <row r="71" spans="1:9" ht="13.5" thickBot="1" x14ac:dyDescent="0.25">
      <c r="A71" s="190">
        <v>1991</v>
      </c>
      <c r="B71" s="471">
        <v>0.70399999999999996</v>
      </c>
      <c r="C71" s="474">
        <v>6</v>
      </c>
      <c r="D71" s="474">
        <v>0.82</v>
      </c>
      <c r="E71" s="170">
        <v>5.5E-2</v>
      </c>
      <c r="F71" s="170">
        <v>0.24199999999999999</v>
      </c>
      <c r="G71" s="170">
        <v>0.39400000000000002</v>
      </c>
      <c r="H71" s="174" t="s">
        <v>13</v>
      </c>
      <c r="I71" s="174" t="s">
        <v>13</v>
      </c>
    </row>
    <row r="72" spans="1:9" ht="13.5" thickBot="1" x14ac:dyDescent="0.25">
      <c r="A72" s="190">
        <v>1992</v>
      </c>
      <c r="B72" s="471">
        <v>0.72399999999999998</v>
      </c>
      <c r="C72" s="474">
        <v>6</v>
      </c>
      <c r="D72" s="474">
        <v>0.86</v>
      </c>
      <c r="E72" s="170">
        <v>5.6000000000000001E-2</v>
      </c>
      <c r="F72" s="170">
        <v>0.26600000000000001</v>
      </c>
      <c r="G72" s="170">
        <v>0.39</v>
      </c>
      <c r="H72" s="174" t="s">
        <v>13</v>
      </c>
      <c r="I72" s="174" t="s">
        <v>13</v>
      </c>
    </row>
    <row r="73" spans="1:9" ht="13.5" thickBot="1" x14ac:dyDescent="0.25">
      <c r="A73" s="190">
        <v>1993</v>
      </c>
      <c r="B73" s="471">
        <v>0.77300000000000002</v>
      </c>
      <c r="C73" s="474">
        <v>6</v>
      </c>
      <c r="D73" s="474">
        <v>0.86</v>
      </c>
      <c r="E73" s="170">
        <v>5.6000000000000001E-2</v>
      </c>
      <c r="F73" s="170">
        <v>0.26600000000000001</v>
      </c>
      <c r="G73" s="170">
        <v>0.39</v>
      </c>
      <c r="H73" s="174" t="s">
        <v>13</v>
      </c>
      <c r="I73" s="174" t="s">
        <v>13</v>
      </c>
    </row>
    <row r="74" spans="1:9" ht="13.5" thickBot="1" x14ac:dyDescent="0.25">
      <c r="A74" s="190">
        <v>1994</v>
      </c>
      <c r="B74" s="471">
        <v>0.85</v>
      </c>
      <c r="C74" s="474">
        <v>6</v>
      </c>
      <c r="D74" s="474">
        <v>0.96</v>
      </c>
      <c r="E74" s="170">
        <v>6.4000000000000001E-2</v>
      </c>
      <c r="F74" s="170">
        <v>0.252</v>
      </c>
      <c r="G74" s="170">
        <v>0.377</v>
      </c>
      <c r="H74" s="174" t="s">
        <v>13</v>
      </c>
      <c r="I74" s="174" t="s">
        <v>13</v>
      </c>
    </row>
    <row r="75" spans="1:9" ht="13.5" thickBot="1" x14ac:dyDescent="0.25">
      <c r="A75" s="190">
        <v>1995</v>
      </c>
      <c r="B75" s="472">
        <v>0.876</v>
      </c>
      <c r="C75" s="475">
        <v>7</v>
      </c>
      <c r="D75" s="475">
        <v>0.99</v>
      </c>
      <c r="E75" s="174">
        <v>6.5000000000000002E-2</v>
      </c>
      <c r="F75" s="174">
        <v>0.23799999999999999</v>
      </c>
      <c r="G75" s="174">
        <v>0.36899999999999999</v>
      </c>
      <c r="H75" s="174" t="s">
        <v>13</v>
      </c>
      <c r="I75" s="174" t="s">
        <v>13</v>
      </c>
    </row>
    <row r="76" spans="1:9" ht="13.5" thickBot="1" x14ac:dyDescent="0.25">
      <c r="A76" s="190">
        <v>1996</v>
      </c>
      <c r="B76" s="472">
        <v>0.93300000000000005</v>
      </c>
      <c r="C76" s="475">
        <v>7</v>
      </c>
      <c r="D76" s="475">
        <v>1.05</v>
      </c>
      <c r="E76" s="174">
        <v>7.0000000000000007E-2</v>
      </c>
      <c r="F76" s="174">
        <v>0.22900000000000001</v>
      </c>
      <c r="G76" s="174">
        <v>0.32600000000000001</v>
      </c>
      <c r="H76" s="174" t="s">
        <v>13</v>
      </c>
      <c r="I76" s="174" t="s">
        <v>13</v>
      </c>
    </row>
    <row r="77" spans="1:9" ht="13.5" thickBot="1" x14ac:dyDescent="0.25">
      <c r="A77" s="190">
        <v>1997</v>
      </c>
      <c r="B77" s="472">
        <v>0.88800000000000001</v>
      </c>
      <c r="C77" s="475">
        <v>7</v>
      </c>
      <c r="D77" s="475">
        <v>1.06</v>
      </c>
      <c r="E77" s="174">
        <v>7.0000000000000007E-2</v>
      </c>
      <c r="F77" s="174">
        <v>0.22900000000000001</v>
      </c>
      <c r="G77" s="174">
        <v>0.32600000000000001</v>
      </c>
      <c r="H77" s="174" t="s">
        <v>13</v>
      </c>
      <c r="I77" s="174" t="s">
        <v>13</v>
      </c>
    </row>
    <row r="78" spans="1:9" ht="13.5" thickBot="1" x14ac:dyDescent="0.25">
      <c r="A78" s="190">
        <v>1998</v>
      </c>
      <c r="B78" s="472">
        <v>0.871</v>
      </c>
      <c r="C78" s="475">
        <v>7</v>
      </c>
      <c r="D78" s="475">
        <v>1.06</v>
      </c>
      <c r="E78" s="174">
        <v>6.0999999999999999E-2</v>
      </c>
      <c r="F78" s="174">
        <v>0.219</v>
      </c>
      <c r="G78" s="174">
        <v>0.32900000000000001</v>
      </c>
      <c r="H78" s="174" t="s">
        <v>13</v>
      </c>
      <c r="I78" s="174" t="s">
        <v>13</v>
      </c>
    </row>
    <row r="79" spans="1:9" ht="13.5" thickBot="1" x14ac:dyDescent="0.25">
      <c r="A79" s="190">
        <v>1999</v>
      </c>
      <c r="B79" s="472">
        <v>0.90300000000000002</v>
      </c>
      <c r="C79" s="475">
        <v>4</v>
      </c>
      <c r="D79" s="475">
        <v>1.0900000000000001</v>
      </c>
      <c r="E79" s="174">
        <v>6.5000000000000002E-2</v>
      </c>
      <c r="F79" s="174">
        <v>0.26800000000000002</v>
      </c>
      <c r="G79" s="174">
        <v>0.35</v>
      </c>
      <c r="H79" s="174" t="s">
        <v>13</v>
      </c>
      <c r="I79" s="174" t="s">
        <v>13</v>
      </c>
    </row>
    <row r="80" spans="1:9" ht="13.5" thickBot="1" x14ac:dyDescent="0.25">
      <c r="A80" s="190">
        <v>2000</v>
      </c>
      <c r="B80" s="472">
        <v>0.93400000000000005</v>
      </c>
      <c r="C80" s="475">
        <v>5</v>
      </c>
      <c r="D80" s="475">
        <v>1.1299999999999999</v>
      </c>
      <c r="E80" s="174">
        <v>7.4999999999999997E-2</v>
      </c>
      <c r="F80" s="174">
        <v>0.216</v>
      </c>
      <c r="G80" s="174">
        <v>0.33200000000000002</v>
      </c>
      <c r="H80" s="174" t="s">
        <v>13</v>
      </c>
      <c r="I80" s="174" t="s">
        <v>13</v>
      </c>
    </row>
    <row r="81" spans="1:9" ht="13.5" thickBot="1" x14ac:dyDescent="0.25">
      <c r="A81" s="190">
        <v>2001</v>
      </c>
      <c r="B81" s="472">
        <v>0.92100000000000004</v>
      </c>
      <c r="C81" s="475">
        <v>7</v>
      </c>
      <c r="D81" s="475">
        <v>1.19</v>
      </c>
      <c r="E81" s="174">
        <v>7.0000000000000007E-2</v>
      </c>
      <c r="F81" s="174">
        <v>0.20100000000000001</v>
      </c>
      <c r="G81" s="174">
        <v>0.32400000000000001</v>
      </c>
      <c r="H81" s="174" t="s">
        <v>13</v>
      </c>
      <c r="I81" s="174" t="s">
        <v>13</v>
      </c>
    </row>
    <row r="82" spans="1:9" ht="13.5" thickBot="1" x14ac:dyDescent="0.25">
      <c r="A82" s="190">
        <v>2002</v>
      </c>
      <c r="B82" s="472">
        <v>0.89900000000000002</v>
      </c>
      <c r="C82" s="475">
        <v>9</v>
      </c>
      <c r="D82" s="475">
        <v>1.24</v>
      </c>
      <c r="E82" s="174">
        <v>4.4999999999999998E-2</v>
      </c>
      <c r="F82" s="174">
        <v>0.21299999999999999</v>
      </c>
      <c r="G82" s="174">
        <v>0.28499999999999998</v>
      </c>
      <c r="H82" s="174" t="s">
        <v>13</v>
      </c>
      <c r="I82" s="174" t="s">
        <v>13</v>
      </c>
    </row>
    <row r="83" spans="1:9" ht="13.5" thickBot="1" x14ac:dyDescent="0.25">
      <c r="A83" s="190">
        <v>2003</v>
      </c>
      <c r="B83" s="472">
        <v>0.97</v>
      </c>
      <c r="C83" s="475">
        <v>10</v>
      </c>
      <c r="D83" s="475">
        <v>1.33</v>
      </c>
      <c r="E83" s="174">
        <v>5.3999999999999999E-2</v>
      </c>
      <c r="F83" s="174">
        <v>0.20399999999999999</v>
      </c>
      <c r="G83" s="174">
        <v>0.29099999999999998</v>
      </c>
      <c r="H83" s="174" t="s">
        <v>13</v>
      </c>
      <c r="I83" s="174" t="s">
        <v>13</v>
      </c>
    </row>
    <row r="84" spans="1:9" ht="13.5" thickBot="1" x14ac:dyDescent="0.25">
      <c r="A84" s="190">
        <v>2004</v>
      </c>
      <c r="B84" s="472">
        <v>1.0209999999999999</v>
      </c>
      <c r="C84" s="475">
        <v>10</v>
      </c>
      <c r="D84" s="475">
        <v>1.37</v>
      </c>
      <c r="E84" s="174">
        <v>7.5999999999999998E-2</v>
      </c>
      <c r="F84" s="174">
        <v>0.19700000000000001</v>
      </c>
      <c r="G84" s="174">
        <v>0.29899999999999999</v>
      </c>
      <c r="H84" s="174" t="s">
        <v>13</v>
      </c>
      <c r="I84" s="174" t="s">
        <v>13</v>
      </c>
    </row>
    <row r="85" spans="1:9" ht="13.5" thickBot="1" x14ac:dyDescent="0.25">
      <c r="A85" s="190">
        <v>2005</v>
      </c>
      <c r="B85" s="472">
        <v>1.016</v>
      </c>
      <c r="C85" s="475">
        <v>12.5</v>
      </c>
      <c r="D85" s="475">
        <v>1.38</v>
      </c>
      <c r="E85" s="174">
        <v>6.0999999999999999E-2</v>
      </c>
      <c r="F85" s="174">
        <v>0.192</v>
      </c>
      <c r="G85" s="174">
        <v>0.246</v>
      </c>
      <c r="H85" s="174" t="s">
        <v>13</v>
      </c>
      <c r="I85" s="174" t="s">
        <v>13</v>
      </c>
    </row>
    <row r="86" spans="1:9" ht="13.5" thickBot="1" x14ac:dyDescent="0.25">
      <c r="A86" s="190">
        <v>2006</v>
      </c>
      <c r="B86" s="472">
        <v>1.1180000000000001</v>
      </c>
      <c r="C86" s="475">
        <v>12.5</v>
      </c>
      <c r="D86" s="475">
        <v>1.44</v>
      </c>
      <c r="E86" s="174">
        <v>7.0999999999999994E-2</v>
      </c>
      <c r="F86" s="174">
        <v>0.189</v>
      </c>
      <c r="G86" s="174">
        <v>0.246</v>
      </c>
      <c r="H86" s="174" t="s">
        <v>13</v>
      </c>
      <c r="I86" s="174" t="s">
        <v>13</v>
      </c>
    </row>
    <row r="87" spans="1:9" ht="13.5" thickBot="1" x14ac:dyDescent="0.25">
      <c r="A87" s="190">
        <v>2007</v>
      </c>
      <c r="B87" s="472">
        <v>1.0840000000000001</v>
      </c>
      <c r="C87" s="475">
        <v>24</v>
      </c>
      <c r="D87" s="475">
        <v>1.57</v>
      </c>
      <c r="E87" s="174">
        <v>3.9E-2</v>
      </c>
      <c r="F87" s="174">
        <v>0.20200000000000001</v>
      </c>
      <c r="G87" s="174">
        <v>0.17399999999999999</v>
      </c>
      <c r="H87" s="174">
        <v>0.09</v>
      </c>
      <c r="I87" s="174">
        <v>0.48899999999999999</v>
      </c>
    </row>
    <row r="88" spans="1:9" ht="13.5" thickBot="1" x14ac:dyDescent="0.25">
      <c r="A88" s="190">
        <v>2008</v>
      </c>
      <c r="B88" s="472">
        <v>1.1299999999999999</v>
      </c>
      <c r="C88" s="475">
        <v>24</v>
      </c>
      <c r="D88" s="475">
        <v>1.64</v>
      </c>
      <c r="E88" s="174">
        <v>5.6000000000000001E-2</v>
      </c>
      <c r="F88" s="174">
        <v>0.20399999999999999</v>
      </c>
      <c r="G88" s="174">
        <v>0.23599999999999999</v>
      </c>
      <c r="H88" s="174">
        <v>0.13</v>
      </c>
      <c r="I88" s="174">
        <v>0.46300000000000002</v>
      </c>
    </row>
    <row r="89" spans="1:9" ht="13.5" thickBot="1" x14ac:dyDescent="0.25">
      <c r="A89" s="190">
        <v>2009</v>
      </c>
      <c r="B89" s="472">
        <v>1.1819999999999999</v>
      </c>
      <c r="C89" s="475">
        <v>24</v>
      </c>
      <c r="D89" s="475">
        <v>1.8</v>
      </c>
      <c r="E89" s="174">
        <v>5.8000000000000003E-2</v>
      </c>
      <c r="F89" s="174">
        <v>0.23799999999999999</v>
      </c>
      <c r="G89" s="174">
        <v>0.224</v>
      </c>
      <c r="H89" s="174">
        <v>0.17499999999999999</v>
      </c>
      <c r="I89" s="174">
        <v>0.48</v>
      </c>
    </row>
    <row r="90" spans="1:9" ht="13.5" thickBot="1" x14ac:dyDescent="0.25">
      <c r="A90" s="190">
        <v>2010</v>
      </c>
      <c r="B90" s="472">
        <v>1.2290000000000001</v>
      </c>
      <c r="C90" s="475">
        <v>25</v>
      </c>
      <c r="D90" s="475">
        <v>1.94</v>
      </c>
      <c r="E90" s="174">
        <v>5.8999999999999997E-2</v>
      </c>
      <c r="F90" s="174">
        <v>0.23599999999999999</v>
      </c>
      <c r="G90" s="174">
        <v>0.222</v>
      </c>
      <c r="H90" s="174">
        <v>0.192</v>
      </c>
      <c r="I90" s="174">
        <v>0.50700000000000001</v>
      </c>
    </row>
    <row r="91" spans="1:9" ht="13.5" thickBot="1" x14ac:dyDescent="0.25">
      <c r="A91" s="190">
        <v>2011</v>
      </c>
      <c r="B91" s="472">
        <v>1.3140000000000001</v>
      </c>
      <c r="C91" s="475">
        <v>25</v>
      </c>
      <c r="D91" s="475">
        <v>1.96</v>
      </c>
      <c r="E91" s="174">
        <v>0.06</v>
      </c>
      <c r="F91" s="174">
        <v>0.19800000000000001</v>
      </c>
      <c r="G91" s="174">
        <v>0.23100000000000001</v>
      </c>
      <c r="H91" s="174">
        <v>0.22</v>
      </c>
      <c r="I91" s="174">
        <v>0.56000000000000005</v>
      </c>
    </row>
    <row r="92" spans="1:9" ht="13.5" thickBot="1" x14ac:dyDescent="0.25">
      <c r="A92" s="190">
        <v>2013</v>
      </c>
      <c r="B92" s="472">
        <v>1.34</v>
      </c>
      <c r="C92" s="475">
        <v>24</v>
      </c>
      <c r="D92" s="475">
        <v>1.97</v>
      </c>
      <c r="E92" s="174">
        <v>6.4000000000000001E-2</v>
      </c>
      <c r="F92" s="174">
        <v>0.28599999999999998</v>
      </c>
      <c r="G92" s="174">
        <v>0.20100000000000001</v>
      </c>
      <c r="H92" s="174">
        <v>0.29899999999999999</v>
      </c>
      <c r="I92" s="174">
        <v>0.52100000000000002</v>
      </c>
    </row>
    <row r="93" spans="1:9" ht="13.5" thickBot="1" x14ac:dyDescent="0.25">
      <c r="A93" s="190">
        <v>2014</v>
      </c>
      <c r="B93" s="472">
        <v>1.417</v>
      </c>
      <c r="C93" s="475">
        <v>6.5</v>
      </c>
      <c r="D93" s="475">
        <v>1.87</v>
      </c>
      <c r="E93" s="174">
        <v>4.8000000000000001E-2</v>
      </c>
      <c r="F93" s="174">
        <v>0.26300000000000001</v>
      </c>
      <c r="G93" s="174">
        <v>0.21099999999999999</v>
      </c>
      <c r="H93" s="174">
        <v>0.34200000000000003</v>
      </c>
      <c r="I93" s="174">
        <v>0.53100000000000003</v>
      </c>
    </row>
    <row r="94" spans="1:9" ht="13.5" thickBot="1" x14ac:dyDescent="0.25">
      <c r="A94" s="190">
        <v>2015</v>
      </c>
      <c r="B94" s="472">
        <v>1.44</v>
      </c>
      <c r="C94" s="475">
        <v>24</v>
      </c>
      <c r="D94" s="475">
        <v>2</v>
      </c>
      <c r="E94" s="174">
        <v>7.5999999999999998E-2</v>
      </c>
      <c r="F94" s="174">
        <v>0.28499999999999998</v>
      </c>
      <c r="G94" s="174">
        <v>0.23599999999999999</v>
      </c>
      <c r="H94" s="174">
        <v>0.35699999999999998</v>
      </c>
      <c r="I94" s="174">
        <v>0.49</v>
      </c>
    </row>
    <row r="95" spans="1:9" ht="13.5" thickBot="1" x14ac:dyDescent="0.25">
      <c r="A95" s="587">
        <v>2016</v>
      </c>
      <c r="B95" s="605">
        <v>1.5149999999999999</v>
      </c>
      <c r="C95" s="475">
        <v>12</v>
      </c>
      <c r="D95" s="475">
        <v>2.08</v>
      </c>
      <c r="E95" s="174">
        <v>3.7999999999999999E-2</v>
      </c>
      <c r="F95" s="174">
        <v>0.188</v>
      </c>
      <c r="G95" s="174">
        <v>0.192</v>
      </c>
      <c r="H95" s="174">
        <v>0.379</v>
      </c>
      <c r="I95" s="174">
        <v>0.52500000000000002</v>
      </c>
    </row>
    <row r="96" spans="1:9" ht="13.5" thickBot="1" x14ac:dyDescent="0.25">
      <c r="A96" s="652">
        <v>2017</v>
      </c>
      <c r="B96" s="605">
        <v>1.579</v>
      </c>
      <c r="C96" s="475">
        <v>9.1999999999999993</v>
      </c>
      <c r="D96" s="475">
        <v>2.13</v>
      </c>
      <c r="E96" s="174">
        <v>4.2000000000000003E-2</v>
      </c>
      <c r="F96" s="174">
        <v>0.17699999999999999</v>
      </c>
      <c r="G96" s="174">
        <v>0.16400000000000001</v>
      </c>
      <c r="H96" s="174">
        <v>0.38300000000000001</v>
      </c>
      <c r="I96" s="174">
        <v>0.53300000000000003</v>
      </c>
    </row>
    <row r="97" spans="1:9" ht="13.5" thickBot="1" x14ac:dyDescent="0.25">
      <c r="A97" s="652">
        <v>2018</v>
      </c>
      <c r="B97" s="605" t="s">
        <v>2893</v>
      </c>
      <c r="C97" s="475">
        <v>13</v>
      </c>
      <c r="D97" s="475">
        <v>2.15</v>
      </c>
      <c r="E97" s="174">
        <v>3.7999999999999999E-2</v>
      </c>
      <c r="F97" s="174">
        <v>0.16600000000000001</v>
      </c>
      <c r="G97" s="174">
        <v>0.189</v>
      </c>
      <c r="H97" s="174">
        <v>0.45600000000000002</v>
      </c>
      <c r="I97" s="174">
        <v>0.52100000000000002</v>
      </c>
    </row>
    <row r="98" spans="1:9" x14ac:dyDescent="0.2">
      <c r="A98" s="461" t="s">
        <v>926</v>
      </c>
    </row>
    <row r="99" spans="1:9" x14ac:dyDescent="0.2">
      <c r="A99" s="461" t="s">
        <v>2477</v>
      </c>
    </row>
    <row r="100" spans="1:9" x14ac:dyDescent="0.2">
      <c r="A100" s="461" t="s">
        <v>22</v>
      </c>
    </row>
  </sheetData>
  <mergeCells count="7">
    <mergeCell ref="A1:I1"/>
    <mergeCell ref="A2:I2"/>
    <mergeCell ref="A3:I3"/>
    <mergeCell ref="A4:A5"/>
    <mergeCell ref="C4:D4"/>
    <mergeCell ref="E4:I4"/>
    <mergeCell ref="B4:B5"/>
  </mergeCells>
  <hyperlinks>
    <hyperlink ref="K5" location="TOC!A1" display="RETURN TO TABLE OF CONTENTS" xr:uid="{00000000-0004-0000-6000-000000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K192"/>
  <sheetViews>
    <sheetView workbookViewId="0">
      <pane ySplit="5" topLeftCell="A72" activePane="bottomLeft" state="frozen"/>
      <selection activeCell="W6" sqref="W6"/>
      <selection pane="bottomLeft" activeCell="I96" sqref="I96"/>
    </sheetView>
  </sheetViews>
  <sheetFormatPr defaultRowHeight="12.75" x14ac:dyDescent="0.2"/>
  <cols>
    <col min="2" max="9" width="10.85546875" customWidth="1"/>
  </cols>
  <sheetData>
    <row r="1" spans="1:11" x14ac:dyDescent="0.2">
      <c r="A1" s="1033" t="s">
        <v>2479</v>
      </c>
      <c r="B1" s="1033"/>
      <c r="C1" s="1033"/>
      <c r="D1" s="1033"/>
      <c r="E1" s="1033"/>
      <c r="F1" s="1033"/>
      <c r="G1" s="1033"/>
      <c r="H1" s="1033"/>
      <c r="I1" s="1033"/>
    </row>
    <row r="2" spans="1:11" ht="13.5" thickBot="1" x14ac:dyDescent="0.25">
      <c r="A2" s="805" t="s">
        <v>116</v>
      </c>
      <c r="B2" s="805"/>
      <c r="C2" s="805"/>
      <c r="D2" s="805"/>
      <c r="E2" s="805"/>
      <c r="F2" s="805"/>
      <c r="G2" s="805"/>
      <c r="H2" s="805"/>
      <c r="I2" s="805"/>
    </row>
    <row r="3" spans="1:11" ht="13.5" thickBot="1" x14ac:dyDescent="0.25">
      <c r="A3" s="1100" t="s">
        <v>2480</v>
      </c>
      <c r="B3" s="1101"/>
      <c r="C3" s="1101"/>
      <c r="D3" s="1101"/>
      <c r="E3" s="1101"/>
      <c r="F3" s="1101"/>
      <c r="G3" s="1101"/>
      <c r="H3" s="1101"/>
      <c r="I3" s="1102"/>
    </row>
    <row r="4" spans="1:11" ht="17.25" customHeight="1" thickBot="1" x14ac:dyDescent="0.25">
      <c r="A4" s="818" t="s">
        <v>3</v>
      </c>
      <c r="B4" s="818" t="s">
        <v>927</v>
      </c>
      <c r="C4" s="820" t="s">
        <v>928</v>
      </c>
      <c r="D4" s="822"/>
      <c r="E4" s="820" t="s">
        <v>929</v>
      </c>
      <c r="F4" s="821"/>
      <c r="G4" s="821"/>
      <c r="H4" s="822"/>
      <c r="I4" s="818" t="s">
        <v>107</v>
      </c>
    </row>
    <row r="5" spans="1:11" ht="43.5" customHeight="1" thickBot="1" x14ac:dyDescent="0.25">
      <c r="A5" s="851"/>
      <c r="B5" s="851"/>
      <c r="C5" s="446" t="s">
        <v>930</v>
      </c>
      <c r="D5" s="446" t="s">
        <v>203</v>
      </c>
      <c r="E5" s="446" t="s">
        <v>833</v>
      </c>
      <c r="F5" s="142" t="s">
        <v>834</v>
      </c>
      <c r="G5" s="142" t="s">
        <v>835</v>
      </c>
      <c r="H5" s="142" t="s">
        <v>836</v>
      </c>
      <c r="I5" s="851"/>
      <c r="K5" s="551" t="s">
        <v>2837</v>
      </c>
    </row>
    <row r="6" spans="1:11" ht="14.25" thickTop="1" thickBot="1" x14ac:dyDescent="0.25">
      <c r="A6" s="1093" t="s">
        <v>2382</v>
      </c>
      <c r="B6" s="1094"/>
      <c r="C6" s="1094"/>
      <c r="D6" s="1094"/>
      <c r="E6" s="1094"/>
      <c r="F6" s="1094"/>
      <c r="G6" s="1094"/>
      <c r="H6" s="1094"/>
      <c r="I6" s="1095"/>
    </row>
    <row r="7" spans="1:11" ht="14.25" thickTop="1" thickBot="1" x14ac:dyDescent="0.25">
      <c r="A7" s="1096">
        <v>1988</v>
      </c>
      <c r="B7" s="210" t="s">
        <v>106</v>
      </c>
      <c r="C7" s="39" t="s">
        <v>13</v>
      </c>
      <c r="D7" s="41" t="s">
        <v>13</v>
      </c>
      <c r="E7" s="41">
        <v>86.5</v>
      </c>
      <c r="F7" s="39">
        <v>769</v>
      </c>
      <c r="G7" s="39">
        <v>489.6</v>
      </c>
      <c r="H7" s="39">
        <v>2519.5</v>
      </c>
      <c r="I7" s="39">
        <v>3864.6</v>
      </c>
    </row>
    <row r="8" spans="1:11" ht="13.5" thickBot="1" x14ac:dyDescent="0.25">
      <c r="A8" s="1089"/>
      <c r="B8" s="210" t="s">
        <v>931</v>
      </c>
      <c r="C8" s="41">
        <v>5224.6000000000004</v>
      </c>
      <c r="D8" s="41">
        <v>840.7</v>
      </c>
      <c r="E8" s="1045">
        <v>4893.1000000000004</v>
      </c>
      <c r="F8" s="1047"/>
      <c r="G8" s="41">
        <v>2677.1</v>
      </c>
      <c r="H8" s="41">
        <v>905.1</v>
      </c>
      <c r="I8" s="41">
        <v>14540.6</v>
      </c>
    </row>
    <row r="9" spans="1:11" ht="13.5" thickBot="1" x14ac:dyDescent="0.25">
      <c r="A9" s="1097"/>
      <c r="B9" s="284" t="s">
        <v>107</v>
      </c>
      <c r="C9" s="360">
        <v>5224.6000000000004</v>
      </c>
      <c r="D9" s="360">
        <v>840.7</v>
      </c>
      <c r="E9" s="1098">
        <v>5748.6</v>
      </c>
      <c r="F9" s="1099"/>
      <c r="G9" s="360">
        <v>3166.7</v>
      </c>
      <c r="H9" s="360">
        <v>3424.6</v>
      </c>
      <c r="I9" s="360">
        <v>18405.2</v>
      </c>
    </row>
    <row r="10" spans="1:11" ht="14.25" thickTop="1" thickBot="1" x14ac:dyDescent="0.25">
      <c r="A10" s="857">
        <v>1989</v>
      </c>
      <c r="B10" s="210" t="s">
        <v>106</v>
      </c>
      <c r="C10" s="39" t="s">
        <v>13</v>
      </c>
      <c r="D10" s="41" t="s">
        <v>13</v>
      </c>
      <c r="E10" s="41">
        <v>118.3</v>
      </c>
      <c r="F10" s="39">
        <v>802.6</v>
      </c>
      <c r="G10" s="39">
        <v>665.5</v>
      </c>
      <c r="H10" s="39">
        <v>2426.5</v>
      </c>
      <c r="I10" s="39">
        <v>4012.9</v>
      </c>
    </row>
    <row r="11" spans="1:11" ht="13.5" thickBot="1" x14ac:dyDescent="0.25">
      <c r="A11" s="851"/>
      <c r="B11" s="210" t="s">
        <v>931</v>
      </c>
      <c r="C11" s="41">
        <v>5419.9</v>
      </c>
      <c r="D11" s="41">
        <v>836.7</v>
      </c>
      <c r="E11" s="1045">
        <v>4995.3999999999996</v>
      </c>
      <c r="F11" s="1047"/>
      <c r="G11" s="41">
        <v>2796.3</v>
      </c>
      <c r="H11" s="41">
        <v>936.6</v>
      </c>
      <c r="I11" s="41">
        <v>14984.9</v>
      </c>
    </row>
    <row r="12" spans="1:11" ht="13.5" thickBot="1" x14ac:dyDescent="0.25">
      <c r="A12" s="852"/>
      <c r="B12" s="284" t="s">
        <v>107</v>
      </c>
      <c r="C12" s="360">
        <v>5419.9</v>
      </c>
      <c r="D12" s="360">
        <v>836.7</v>
      </c>
      <c r="E12" s="1098">
        <v>5916.3</v>
      </c>
      <c r="F12" s="1099"/>
      <c r="G12" s="360">
        <v>3461.8</v>
      </c>
      <c r="H12" s="360">
        <v>3363.1</v>
      </c>
      <c r="I12" s="360">
        <v>18997.8</v>
      </c>
    </row>
    <row r="13" spans="1:11" ht="14.25" thickTop="1" thickBot="1" x14ac:dyDescent="0.25">
      <c r="A13" s="857">
        <v>1990</v>
      </c>
      <c r="B13" s="210" t="s">
        <v>106</v>
      </c>
      <c r="C13" s="39" t="s">
        <v>13</v>
      </c>
      <c r="D13" s="41" t="s">
        <v>13</v>
      </c>
      <c r="E13" s="41">
        <v>189.3</v>
      </c>
      <c r="F13" s="39">
        <v>1176.9000000000001</v>
      </c>
      <c r="G13" s="39">
        <v>696.8</v>
      </c>
      <c r="H13" s="39">
        <v>2872.5</v>
      </c>
      <c r="I13" s="39">
        <v>4935.5</v>
      </c>
    </row>
    <row r="14" spans="1:11" ht="13.5" thickBot="1" x14ac:dyDescent="0.25">
      <c r="A14" s="851"/>
      <c r="B14" s="210" t="s">
        <v>931</v>
      </c>
      <c r="C14" s="41">
        <v>5890.8</v>
      </c>
      <c r="D14" s="41">
        <v>895</v>
      </c>
      <c r="E14" s="1045">
        <v>5326.8</v>
      </c>
      <c r="F14" s="1047"/>
      <c r="G14" s="41">
        <v>2970.6</v>
      </c>
      <c r="H14" s="41">
        <v>970</v>
      </c>
      <c r="I14" s="41">
        <v>16053.2</v>
      </c>
    </row>
    <row r="15" spans="1:11" ht="13.5" thickBot="1" x14ac:dyDescent="0.25">
      <c r="A15" s="852"/>
      <c r="B15" s="284" t="s">
        <v>107</v>
      </c>
      <c r="C15" s="360">
        <v>5890.8</v>
      </c>
      <c r="D15" s="360">
        <v>895</v>
      </c>
      <c r="E15" s="1098">
        <v>6693</v>
      </c>
      <c r="F15" s="1099"/>
      <c r="G15" s="360">
        <v>3667.4</v>
      </c>
      <c r="H15" s="360">
        <v>3842.5</v>
      </c>
      <c r="I15" s="360">
        <v>20988.7</v>
      </c>
    </row>
    <row r="16" spans="1:11" ht="14.25" thickTop="1" thickBot="1" x14ac:dyDescent="0.25">
      <c r="A16" s="857">
        <v>1991</v>
      </c>
      <c r="B16" s="210" t="s">
        <v>106</v>
      </c>
      <c r="C16" s="39" t="s">
        <v>13</v>
      </c>
      <c r="D16" s="41" t="s">
        <v>13</v>
      </c>
      <c r="E16" s="41">
        <v>1074.5</v>
      </c>
      <c r="F16" s="39">
        <v>1012.3</v>
      </c>
      <c r="G16" s="39">
        <v>695.4</v>
      </c>
      <c r="H16" s="39">
        <v>2773.5</v>
      </c>
      <c r="I16" s="39">
        <v>5555.7</v>
      </c>
    </row>
    <row r="17" spans="1:9" ht="13.5" thickBot="1" x14ac:dyDescent="0.25">
      <c r="A17" s="851"/>
      <c r="B17" s="210" t="s">
        <v>931</v>
      </c>
      <c r="C17" s="41">
        <v>6037.2</v>
      </c>
      <c r="D17" s="41">
        <v>766.8</v>
      </c>
      <c r="E17" s="1045">
        <v>5373.4</v>
      </c>
      <c r="F17" s="1047"/>
      <c r="G17" s="41">
        <v>3199.5</v>
      </c>
      <c r="H17" s="41">
        <v>955.9</v>
      </c>
      <c r="I17" s="41">
        <v>16332.8</v>
      </c>
    </row>
    <row r="18" spans="1:9" ht="13.5" thickBot="1" x14ac:dyDescent="0.25">
      <c r="A18" s="852"/>
      <c r="B18" s="284" t="s">
        <v>107</v>
      </c>
      <c r="C18" s="360">
        <v>6037.2</v>
      </c>
      <c r="D18" s="360">
        <v>766.8</v>
      </c>
      <c r="E18" s="1098">
        <v>7460.2</v>
      </c>
      <c r="F18" s="1099"/>
      <c r="G18" s="360">
        <v>3894.9</v>
      </c>
      <c r="H18" s="360">
        <v>3729.4</v>
      </c>
      <c r="I18" s="360">
        <v>21888.5</v>
      </c>
    </row>
    <row r="19" spans="1:9" ht="14.25" thickTop="1" thickBot="1" x14ac:dyDescent="0.25">
      <c r="A19" s="857">
        <v>1992</v>
      </c>
      <c r="B19" s="210" t="s">
        <v>106</v>
      </c>
      <c r="C19" s="39" t="s">
        <v>13</v>
      </c>
      <c r="D19" s="41" t="s">
        <v>13</v>
      </c>
      <c r="E19" s="41">
        <v>1131.7</v>
      </c>
      <c r="F19" s="39">
        <v>830</v>
      </c>
      <c r="G19" s="39">
        <v>801</v>
      </c>
      <c r="H19" s="39">
        <v>2673</v>
      </c>
      <c r="I19" s="39">
        <v>5435.7</v>
      </c>
    </row>
    <row r="20" spans="1:9" ht="13.5" thickBot="1" x14ac:dyDescent="0.25">
      <c r="A20" s="851"/>
      <c r="B20" s="210" t="s">
        <v>931</v>
      </c>
      <c r="C20" s="41">
        <v>6152.5</v>
      </c>
      <c r="D20" s="41">
        <v>645.9</v>
      </c>
      <c r="E20" s="1045">
        <v>5268.1</v>
      </c>
      <c r="F20" s="1047"/>
      <c r="G20" s="41">
        <v>3879.5</v>
      </c>
      <c r="H20" s="41">
        <v>969.1</v>
      </c>
      <c r="I20" s="41">
        <v>16915.099999999999</v>
      </c>
    </row>
    <row r="21" spans="1:9" ht="13.5" thickBot="1" x14ac:dyDescent="0.25">
      <c r="A21" s="852"/>
      <c r="B21" s="284" t="s">
        <v>107</v>
      </c>
      <c r="C21" s="360">
        <v>6152.5</v>
      </c>
      <c r="D21" s="360">
        <v>645.9</v>
      </c>
      <c r="E21" s="1098">
        <v>7229.8</v>
      </c>
      <c r="F21" s="1099"/>
      <c r="G21" s="360">
        <v>4680.5</v>
      </c>
      <c r="H21" s="360">
        <v>3642.1</v>
      </c>
      <c r="I21" s="360">
        <v>22350.799999999999</v>
      </c>
    </row>
    <row r="22" spans="1:9" ht="14.25" thickTop="1" thickBot="1" x14ac:dyDescent="0.25">
      <c r="A22" s="857">
        <v>1993</v>
      </c>
      <c r="B22" s="210" t="s">
        <v>106</v>
      </c>
      <c r="C22" s="39" t="s">
        <v>13</v>
      </c>
      <c r="D22" s="41" t="s">
        <v>13</v>
      </c>
      <c r="E22" s="41">
        <v>1002.1</v>
      </c>
      <c r="F22" s="39">
        <v>1079.5999999999999</v>
      </c>
      <c r="G22" s="39">
        <v>1325.5</v>
      </c>
      <c r="H22" s="39">
        <v>2432.4</v>
      </c>
      <c r="I22" s="39">
        <v>5839.6</v>
      </c>
    </row>
    <row r="23" spans="1:9" ht="13.5" thickBot="1" x14ac:dyDescent="0.25">
      <c r="A23" s="851"/>
      <c r="B23" s="210" t="s">
        <v>931</v>
      </c>
      <c r="C23" s="41">
        <v>6350.9</v>
      </c>
      <c r="D23" s="41">
        <v>764</v>
      </c>
      <c r="E23" s="1045">
        <v>5490.6</v>
      </c>
      <c r="F23" s="1047"/>
      <c r="G23" s="41">
        <v>3704.2</v>
      </c>
      <c r="H23" s="41">
        <v>966.5</v>
      </c>
      <c r="I23" s="41">
        <v>17276.2</v>
      </c>
    </row>
    <row r="24" spans="1:9" ht="13.5" thickBot="1" x14ac:dyDescent="0.25">
      <c r="A24" s="852"/>
      <c r="B24" s="284" t="s">
        <v>107</v>
      </c>
      <c r="C24" s="360">
        <v>6350.9</v>
      </c>
      <c r="D24" s="360">
        <v>764</v>
      </c>
      <c r="E24" s="1098">
        <v>7572.3</v>
      </c>
      <c r="F24" s="1099"/>
      <c r="G24" s="360">
        <v>5029.7</v>
      </c>
      <c r="H24" s="360">
        <v>3398.9</v>
      </c>
      <c r="I24" s="360">
        <v>23115.8</v>
      </c>
    </row>
    <row r="25" spans="1:9" ht="14.25" thickTop="1" thickBot="1" x14ac:dyDescent="0.25">
      <c r="A25" s="1096">
        <v>1994</v>
      </c>
      <c r="B25" s="210" t="s">
        <v>106</v>
      </c>
      <c r="C25" s="39" t="s">
        <v>13</v>
      </c>
      <c r="D25" s="41" t="s">
        <v>13</v>
      </c>
      <c r="E25" s="41">
        <v>1164.2</v>
      </c>
      <c r="F25" s="39">
        <v>997.9</v>
      </c>
      <c r="G25" s="39">
        <v>1047.8</v>
      </c>
      <c r="H25" s="39">
        <v>2622.8</v>
      </c>
      <c r="I25" s="39">
        <v>5832.7</v>
      </c>
    </row>
    <row r="26" spans="1:9" ht="13.5" thickBot="1" x14ac:dyDescent="0.25">
      <c r="A26" s="1089"/>
      <c r="B26" s="210" t="s">
        <v>931</v>
      </c>
      <c r="C26" s="39">
        <v>6756</v>
      </c>
      <c r="D26" s="41">
        <v>641.5</v>
      </c>
      <c r="E26" s="41">
        <v>1629.1</v>
      </c>
      <c r="F26" s="41">
        <v>4171.2</v>
      </c>
      <c r="G26" s="41">
        <v>3854.4</v>
      </c>
      <c r="H26" s="41">
        <v>915.6</v>
      </c>
      <c r="I26" s="41">
        <v>17967.8</v>
      </c>
    </row>
    <row r="27" spans="1:9" ht="13.5" thickBot="1" x14ac:dyDescent="0.25">
      <c r="A27" s="1097"/>
      <c r="B27" s="284" t="s">
        <v>107</v>
      </c>
      <c r="C27" s="359">
        <v>6756</v>
      </c>
      <c r="D27" s="360">
        <v>641.5</v>
      </c>
      <c r="E27" s="360">
        <v>2793.3</v>
      </c>
      <c r="F27" s="359">
        <v>5169.1000000000004</v>
      </c>
      <c r="G27" s="359">
        <v>4902.2</v>
      </c>
      <c r="H27" s="359">
        <v>3538.4</v>
      </c>
      <c r="I27" s="359">
        <v>23800.5</v>
      </c>
    </row>
    <row r="28" spans="1:9" ht="14.25" thickTop="1" thickBot="1" x14ac:dyDescent="0.25">
      <c r="A28" s="1096">
        <v>1995</v>
      </c>
      <c r="B28" s="210" t="s">
        <v>106</v>
      </c>
      <c r="C28" s="41" t="s">
        <v>13</v>
      </c>
      <c r="D28" s="41" t="s">
        <v>13</v>
      </c>
      <c r="E28" s="41">
        <v>1899.6</v>
      </c>
      <c r="F28" s="41">
        <v>888.2</v>
      </c>
      <c r="G28" s="41">
        <v>1020.3</v>
      </c>
      <c r="H28" s="41">
        <v>3422.2</v>
      </c>
      <c r="I28" s="41">
        <v>7230.3</v>
      </c>
    </row>
    <row r="29" spans="1:9" ht="13.5" thickBot="1" x14ac:dyDescent="0.25">
      <c r="A29" s="1089"/>
      <c r="B29" s="210" t="s">
        <v>931</v>
      </c>
      <c r="C29" s="39">
        <v>6800.9</v>
      </c>
      <c r="D29" s="41">
        <v>1268</v>
      </c>
      <c r="E29" s="41">
        <v>1544.2</v>
      </c>
      <c r="F29" s="41">
        <v>3980.9</v>
      </c>
      <c r="G29" s="41">
        <v>3829.6</v>
      </c>
      <c r="H29" s="41">
        <v>817</v>
      </c>
      <c r="I29" s="41">
        <v>18240.599999999999</v>
      </c>
    </row>
    <row r="30" spans="1:9" ht="13.5" thickBot="1" x14ac:dyDescent="0.25">
      <c r="A30" s="1097"/>
      <c r="B30" s="284" t="s">
        <v>107</v>
      </c>
      <c r="C30" s="359">
        <v>6800.9</v>
      </c>
      <c r="D30" s="360">
        <v>1268</v>
      </c>
      <c r="E30" s="360">
        <v>3443.8</v>
      </c>
      <c r="F30" s="359">
        <v>4869.1000000000004</v>
      </c>
      <c r="G30" s="359">
        <v>4849.8999999999996</v>
      </c>
      <c r="H30" s="359">
        <v>4239.2</v>
      </c>
      <c r="I30" s="359">
        <v>25470.9</v>
      </c>
    </row>
    <row r="31" spans="1:9" ht="14.25" thickTop="1" thickBot="1" x14ac:dyDescent="0.25">
      <c r="A31" s="1089">
        <v>1996</v>
      </c>
      <c r="B31" s="210" t="s">
        <v>106</v>
      </c>
      <c r="C31" s="41" t="s">
        <v>13</v>
      </c>
      <c r="D31" s="41" t="s">
        <v>13</v>
      </c>
      <c r="E31" s="41">
        <v>1649.1</v>
      </c>
      <c r="F31" s="41">
        <v>926</v>
      </c>
      <c r="G31" s="41">
        <v>915.9</v>
      </c>
      <c r="H31" s="41">
        <v>3592.8</v>
      </c>
      <c r="I31" s="41">
        <v>7083.8</v>
      </c>
    </row>
    <row r="32" spans="1:9" ht="13.5" thickBot="1" x14ac:dyDescent="0.25">
      <c r="A32" s="1089"/>
      <c r="B32" s="210" t="s">
        <v>931</v>
      </c>
      <c r="C32" s="39">
        <v>7416.3</v>
      </c>
      <c r="D32" s="41">
        <v>1232.8</v>
      </c>
      <c r="E32" s="41">
        <v>1695.4</v>
      </c>
      <c r="F32" s="41">
        <v>4128.5</v>
      </c>
      <c r="G32" s="41">
        <v>4081.8</v>
      </c>
      <c r="H32" s="41">
        <v>596.4</v>
      </c>
      <c r="I32" s="41">
        <v>19151.2</v>
      </c>
    </row>
    <row r="33" spans="1:9" ht="13.5" thickBot="1" x14ac:dyDescent="0.25">
      <c r="A33" s="1097"/>
      <c r="B33" s="284" t="s">
        <v>107</v>
      </c>
      <c r="C33" s="359">
        <v>7416.3</v>
      </c>
      <c r="D33" s="360">
        <v>1232.8</v>
      </c>
      <c r="E33" s="360">
        <v>3344.5</v>
      </c>
      <c r="F33" s="359">
        <v>5054.5</v>
      </c>
      <c r="G33" s="359">
        <v>4997.7</v>
      </c>
      <c r="H33" s="359">
        <v>4189.2</v>
      </c>
      <c r="I33" s="359">
        <v>26235</v>
      </c>
    </row>
    <row r="34" spans="1:9" ht="14.25" thickTop="1" thickBot="1" x14ac:dyDescent="0.25">
      <c r="A34" s="1096">
        <v>1997</v>
      </c>
      <c r="B34" s="210" t="s">
        <v>106</v>
      </c>
      <c r="C34" s="41" t="s">
        <v>13</v>
      </c>
      <c r="D34" s="41" t="s">
        <v>13</v>
      </c>
      <c r="E34" s="41">
        <v>1638.1</v>
      </c>
      <c r="F34" s="41">
        <v>898.8</v>
      </c>
      <c r="G34" s="41">
        <v>1037</v>
      </c>
      <c r="H34" s="41">
        <v>4275.6000000000004</v>
      </c>
      <c r="I34" s="41">
        <v>7849.5</v>
      </c>
    </row>
    <row r="35" spans="1:9" ht="13.5" thickBot="1" x14ac:dyDescent="0.25">
      <c r="A35" s="1089"/>
      <c r="B35" s="210" t="s">
        <v>931</v>
      </c>
      <c r="C35" s="39">
        <v>7545.7</v>
      </c>
      <c r="D35" s="41">
        <v>1444.8</v>
      </c>
      <c r="E35" s="41">
        <v>1863.6</v>
      </c>
      <c r="F35" s="41">
        <v>4095.1</v>
      </c>
      <c r="G35" s="41">
        <v>3918.7</v>
      </c>
      <c r="H35" s="41">
        <v>647</v>
      </c>
      <c r="I35" s="41">
        <v>19514.900000000001</v>
      </c>
    </row>
    <row r="36" spans="1:9" ht="13.5" thickBot="1" x14ac:dyDescent="0.25">
      <c r="A36" s="1097"/>
      <c r="B36" s="284" t="s">
        <v>107</v>
      </c>
      <c r="C36" s="359">
        <v>7545.7</v>
      </c>
      <c r="D36" s="360">
        <v>1444.8</v>
      </c>
      <c r="E36" s="360">
        <v>3501.7</v>
      </c>
      <c r="F36" s="359">
        <v>4993.8999999999996</v>
      </c>
      <c r="G36" s="359">
        <v>4955.7</v>
      </c>
      <c r="H36" s="359">
        <v>4922.6000000000004</v>
      </c>
      <c r="I36" s="359">
        <v>27364.400000000001</v>
      </c>
    </row>
    <row r="37" spans="1:9" ht="14.25" thickTop="1" thickBot="1" x14ac:dyDescent="0.25">
      <c r="A37" s="1096">
        <v>1998</v>
      </c>
      <c r="B37" s="210" t="s">
        <v>106</v>
      </c>
      <c r="C37" s="41" t="s">
        <v>13</v>
      </c>
      <c r="D37" s="41" t="s">
        <v>13</v>
      </c>
      <c r="E37" s="41">
        <v>2009.4</v>
      </c>
      <c r="F37" s="41">
        <v>1032.2</v>
      </c>
      <c r="G37" s="41">
        <v>932.2</v>
      </c>
      <c r="H37" s="41">
        <v>3919</v>
      </c>
      <c r="I37" s="41">
        <v>7892.8</v>
      </c>
    </row>
    <row r="38" spans="1:9" ht="13.5" thickBot="1" x14ac:dyDescent="0.25">
      <c r="A38" s="1089"/>
      <c r="B38" s="210" t="s">
        <v>931</v>
      </c>
      <c r="C38" s="39">
        <v>7969.6</v>
      </c>
      <c r="D38" s="41">
        <v>1731.3</v>
      </c>
      <c r="E38" s="41">
        <v>1953.4</v>
      </c>
      <c r="F38" s="41">
        <v>4376.8999999999996</v>
      </c>
      <c r="G38" s="41">
        <v>4279.3999999999996</v>
      </c>
      <c r="H38" s="41">
        <v>751.2</v>
      </c>
      <c r="I38" s="41">
        <v>21061.8</v>
      </c>
    </row>
    <row r="39" spans="1:9" ht="13.5" thickBot="1" x14ac:dyDescent="0.25">
      <c r="A39" s="1097"/>
      <c r="B39" s="284" t="s">
        <v>107</v>
      </c>
      <c r="C39" s="359">
        <v>7969.6</v>
      </c>
      <c r="D39" s="360">
        <v>1731.3</v>
      </c>
      <c r="E39" s="360">
        <v>3962.8</v>
      </c>
      <c r="F39" s="359">
        <v>5409.1</v>
      </c>
      <c r="G39" s="359">
        <v>5211.6000000000004</v>
      </c>
      <c r="H39" s="359">
        <v>4670.2</v>
      </c>
      <c r="I39" s="359">
        <v>28954.6</v>
      </c>
    </row>
    <row r="40" spans="1:9" ht="14.25" thickTop="1" thickBot="1" x14ac:dyDescent="0.25">
      <c r="A40" s="1096">
        <v>1999</v>
      </c>
      <c r="B40" s="210" t="s">
        <v>106</v>
      </c>
      <c r="C40" s="41" t="s">
        <v>13</v>
      </c>
      <c r="D40" s="41" t="s">
        <v>13</v>
      </c>
      <c r="E40" s="41">
        <v>2974.6</v>
      </c>
      <c r="F40" s="41">
        <v>1128.2</v>
      </c>
      <c r="G40" s="41">
        <v>911.5</v>
      </c>
      <c r="H40" s="41">
        <v>3960.4</v>
      </c>
      <c r="I40" s="41">
        <v>8974.7000000000007</v>
      </c>
    </row>
    <row r="41" spans="1:9" ht="13.5" thickBot="1" x14ac:dyDescent="0.25">
      <c r="A41" s="1089"/>
      <c r="B41" s="210" t="s">
        <v>931</v>
      </c>
      <c r="C41" s="39">
        <v>8282.4</v>
      </c>
      <c r="D41" s="41">
        <v>1363.1</v>
      </c>
      <c r="E41" s="41">
        <v>2284.5</v>
      </c>
      <c r="F41" s="41">
        <v>4539.8</v>
      </c>
      <c r="G41" s="41">
        <v>4878.6000000000004</v>
      </c>
      <c r="H41" s="41">
        <v>871.8</v>
      </c>
      <c r="I41" s="41">
        <v>22220.2</v>
      </c>
    </row>
    <row r="42" spans="1:9" ht="13.5" thickBot="1" x14ac:dyDescent="0.25">
      <c r="A42" s="1097"/>
      <c r="B42" s="284" t="s">
        <v>107</v>
      </c>
      <c r="C42" s="359">
        <v>8282.4</v>
      </c>
      <c r="D42" s="360">
        <v>1363.1</v>
      </c>
      <c r="E42" s="360">
        <v>5259.1</v>
      </c>
      <c r="F42" s="359">
        <v>5668</v>
      </c>
      <c r="G42" s="359">
        <v>5790.1</v>
      </c>
      <c r="H42" s="359">
        <v>4832.2</v>
      </c>
      <c r="I42" s="359">
        <v>31194.9</v>
      </c>
    </row>
    <row r="43" spans="1:9" ht="14.25" thickTop="1" thickBot="1" x14ac:dyDescent="0.25">
      <c r="A43" s="1096">
        <v>2000</v>
      </c>
      <c r="B43" s="210" t="s">
        <v>106</v>
      </c>
      <c r="C43" s="41" t="s">
        <v>13</v>
      </c>
      <c r="D43" s="41" t="s">
        <v>13</v>
      </c>
      <c r="E43" s="41">
        <v>2561.6999999999998</v>
      </c>
      <c r="F43" s="41">
        <v>1469.2</v>
      </c>
      <c r="G43" s="41">
        <v>1030.5</v>
      </c>
      <c r="H43" s="41">
        <v>4525.6000000000004</v>
      </c>
      <c r="I43" s="41">
        <v>9587</v>
      </c>
    </row>
    <row r="44" spans="1:9" ht="13.5" thickBot="1" x14ac:dyDescent="0.25">
      <c r="A44" s="1089"/>
      <c r="B44" s="210" t="s">
        <v>931</v>
      </c>
      <c r="C44" s="39">
        <v>8745.7999999999993</v>
      </c>
      <c r="D44" s="41">
        <v>2257.8000000000002</v>
      </c>
      <c r="E44" s="41">
        <v>1958.9</v>
      </c>
      <c r="F44" s="41">
        <v>5318.8</v>
      </c>
      <c r="G44" s="41">
        <v>4967.1000000000004</v>
      </c>
      <c r="H44" s="41">
        <v>994.2</v>
      </c>
      <c r="I44" s="41">
        <v>24242.6</v>
      </c>
    </row>
    <row r="45" spans="1:9" ht="13.5" thickBot="1" x14ac:dyDescent="0.25">
      <c r="A45" s="1097"/>
      <c r="B45" s="284" t="s">
        <v>107</v>
      </c>
      <c r="C45" s="359">
        <v>8745.7999999999993</v>
      </c>
      <c r="D45" s="360">
        <v>2257.8000000000002</v>
      </c>
      <c r="E45" s="360">
        <v>4520.6000000000004</v>
      </c>
      <c r="F45" s="359">
        <v>6788</v>
      </c>
      <c r="G45" s="359">
        <v>5997.6</v>
      </c>
      <c r="H45" s="359">
        <v>5519.8</v>
      </c>
      <c r="I45" s="359">
        <v>33829.599999999999</v>
      </c>
    </row>
    <row r="46" spans="1:9" ht="14.25" thickTop="1" thickBot="1" x14ac:dyDescent="0.25">
      <c r="A46" s="1096">
        <v>2001</v>
      </c>
      <c r="B46" s="210" t="s">
        <v>106</v>
      </c>
      <c r="C46" s="41" t="s">
        <v>13</v>
      </c>
      <c r="D46" s="41" t="s">
        <v>13</v>
      </c>
      <c r="E46" s="41">
        <v>3279.2</v>
      </c>
      <c r="F46" s="41">
        <v>1304.4000000000001</v>
      </c>
      <c r="G46" s="41">
        <v>1066.5999999999999</v>
      </c>
      <c r="H46" s="41">
        <v>5768.5</v>
      </c>
      <c r="I46" s="41">
        <v>11418.7</v>
      </c>
    </row>
    <row r="47" spans="1:9" ht="13.5" thickBot="1" x14ac:dyDescent="0.25">
      <c r="A47" s="1089"/>
      <c r="B47" s="210" t="s">
        <v>931</v>
      </c>
      <c r="C47" s="39">
        <v>8891.1</v>
      </c>
      <c r="D47" s="41">
        <v>1634.8</v>
      </c>
      <c r="E47" s="41">
        <v>1944.7</v>
      </c>
      <c r="F47" s="41">
        <v>5986.6</v>
      </c>
      <c r="G47" s="41">
        <v>5700.9</v>
      </c>
      <c r="H47" s="41">
        <v>1129.9000000000001</v>
      </c>
      <c r="I47" s="41">
        <v>25288</v>
      </c>
    </row>
    <row r="48" spans="1:9" ht="13.5" thickBot="1" x14ac:dyDescent="0.25">
      <c r="A48" s="1097"/>
      <c r="B48" s="284" t="s">
        <v>107</v>
      </c>
      <c r="C48" s="359">
        <v>8891.1</v>
      </c>
      <c r="D48" s="360">
        <v>1634.8</v>
      </c>
      <c r="E48" s="360">
        <v>5223.8999999999996</v>
      </c>
      <c r="F48" s="359">
        <v>7291</v>
      </c>
      <c r="G48" s="359">
        <v>6767.5</v>
      </c>
      <c r="H48" s="359">
        <v>6898.4</v>
      </c>
      <c r="I48" s="359">
        <v>36706.699999999997</v>
      </c>
    </row>
    <row r="49" spans="1:9" ht="14.25" thickTop="1" thickBot="1" x14ac:dyDescent="0.25">
      <c r="A49" s="1096">
        <v>2002</v>
      </c>
      <c r="B49" s="210" t="s">
        <v>106</v>
      </c>
      <c r="C49" s="41" t="s">
        <v>13</v>
      </c>
      <c r="D49" s="41" t="s">
        <v>13</v>
      </c>
      <c r="E49" s="41">
        <v>3552.5</v>
      </c>
      <c r="F49" s="41">
        <v>2582.9</v>
      </c>
      <c r="G49" s="41">
        <v>1496.5</v>
      </c>
      <c r="H49" s="41">
        <v>5215.6000000000004</v>
      </c>
      <c r="I49" s="41">
        <v>12847.5</v>
      </c>
    </row>
    <row r="50" spans="1:9" ht="13.5" thickBot="1" x14ac:dyDescent="0.25">
      <c r="A50" s="1089"/>
      <c r="B50" s="210" t="s">
        <v>931</v>
      </c>
      <c r="C50" s="39">
        <v>8648.9</v>
      </c>
      <c r="D50" s="41">
        <v>2390.3000000000002</v>
      </c>
      <c r="E50" s="41">
        <v>2211.3000000000002</v>
      </c>
      <c r="F50" s="41">
        <v>5343.9</v>
      </c>
      <c r="G50" s="41">
        <v>6718.6</v>
      </c>
      <c r="H50" s="41">
        <v>1319.4</v>
      </c>
      <c r="I50" s="41">
        <v>26632.400000000001</v>
      </c>
    </row>
    <row r="51" spans="1:9" ht="13.5" thickBot="1" x14ac:dyDescent="0.25">
      <c r="A51" s="1097"/>
      <c r="B51" s="284" t="s">
        <v>107</v>
      </c>
      <c r="C51" s="359">
        <v>8648.9</v>
      </c>
      <c r="D51" s="360">
        <v>2390.3000000000002</v>
      </c>
      <c r="E51" s="360">
        <v>5763.8</v>
      </c>
      <c r="F51" s="359">
        <v>7926.8</v>
      </c>
      <c r="G51" s="359">
        <v>8215.1</v>
      </c>
      <c r="H51" s="359">
        <v>6535</v>
      </c>
      <c r="I51" s="359">
        <v>39479.9</v>
      </c>
    </row>
    <row r="52" spans="1:9" ht="14.25" thickTop="1" thickBot="1" x14ac:dyDescent="0.25">
      <c r="A52" s="1096">
        <v>2003</v>
      </c>
      <c r="B52" s="210" t="s">
        <v>106</v>
      </c>
      <c r="C52" s="41" t="s">
        <v>13</v>
      </c>
      <c r="D52" s="41" t="s">
        <v>13</v>
      </c>
      <c r="E52" s="41">
        <v>3883.5</v>
      </c>
      <c r="F52" s="41">
        <v>2397.8000000000002</v>
      </c>
      <c r="G52" s="41">
        <v>1681.9</v>
      </c>
      <c r="H52" s="41">
        <v>5277.5</v>
      </c>
      <c r="I52" s="41">
        <v>13240.6</v>
      </c>
    </row>
    <row r="53" spans="1:9" ht="13.5" thickBot="1" x14ac:dyDescent="0.25">
      <c r="A53" s="1089"/>
      <c r="B53" s="210" t="s">
        <v>931</v>
      </c>
      <c r="C53" s="39">
        <v>9149.2999999999993</v>
      </c>
      <c r="D53" s="41">
        <v>2520.5</v>
      </c>
      <c r="E53" s="41">
        <v>2544.6999999999998</v>
      </c>
      <c r="F53" s="41">
        <v>5557.6</v>
      </c>
      <c r="G53" s="41">
        <v>6632.8</v>
      </c>
      <c r="H53" s="41">
        <v>1616.2</v>
      </c>
      <c r="I53" s="41">
        <v>28021.200000000001</v>
      </c>
    </row>
    <row r="54" spans="1:9" ht="13.5" thickBot="1" x14ac:dyDescent="0.25">
      <c r="A54" s="1097"/>
      <c r="B54" s="284" t="s">
        <v>107</v>
      </c>
      <c r="C54" s="359">
        <v>9149.2999999999993</v>
      </c>
      <c r="D54" s="360">
        <v>2520.5</v>
      </c>
      <c r="E54" s="360">
        <v>6428.2</v>
      </c>
      <c r="F54" s="359">
        <v>7955.4</v>
      </c>
      <c r="G54" s="359">
        <v>8314.7000000000007</v>
      </c>
      <c r="H54" s="359">
        <v>6893.7</v>
      </c>
      <c r="I54" s="359">
        <v>41261.800000000003</v>
      </c>
    </row>
    <row r="55" spans="1:9" ht="14.25" thickTop="1" thickBot="1" x14ac:dyDescent="0.25">
      <c r="A55" s="1096">
        <v>2004</v>
      </c>
      <c r="B55" s="210" t="s">
        <v>106</v>
      </c>
      <c r="C55" s="41" t="s">
        <v>13</v>
      </c>
      <c r="D55" s="41" t="s">
        <v>13</v>
      </c>
      <c r="E55" s="41">
        <v>3825.4</v>
      </c>
      <c r="F55" s="41">
        <v>2407.6999999999998</v>
      </c>
      <c r="G55" s="41">
        <v>1841.9</v>
      </c>
      <c r="H55" s="41">
        <v>5171</v>
      </c>
      <c r="I55" s="41">
        <v>13246</v>
      </c>
    </row>
    <row r="56" spans="1:9" ht="13.5" thickBot="1" x14ac:dyDescent="0.25">
      <c r="A56" s="1089"/>
      <c r="B56" s="210" t="s">
        <v>931</v>
      </c>
      <c r="C56" s="39">
        <v>9774.6</v>
      </c>
      <c r="D56" s="41">
        <v>2372.6999999999998</v>
      </c>
      <c r="E56" s="41">
        <v>2587.5</v>
      </c>
      <c r="F56" s="41">
        <v>6184.3</v>
      </c>
      <c r="G56" s="41">
        <v>6713.2</v>
      </c>
      <c r="H56" s="41">
        <v>2085.9</v>
      </c>
      <c r="I56" s="41">
        <v>29718.1</v>
      </c>
    </row>
    <row r="57" spans="1:9" ht="13.5" thickBot="1" x14ac:dyDescent="0.25">
      <c r="A57" s="1097"/>
      <c r="B57" s="284" t="s">
        <v>107</v>
      </c>
      <c r="C57" s="359">
        <v>9774.6</v>
      </c>
      <c r="D57" s="360">
        <v>2372.6999999999998</v>
      </c>
      <c r="E57" s="360">
        <v>6412.9</v>
      </c>
      <c r="F57" s="359">
        <v>8592</v>
      </c>
      <c r="G57" s="359">
        <v>8555.1</v>
      </c>
      <c r="H57" s="359">
        <v>7256.9</v>
      </c>
      <c r="I57" s="359">
        <v>42964.1</v>
      </c>
    </row>
    <row r="58" spans="1:9" ht="14.25" thickTop="1" thickBot="1" x14ac:dyDescent="0.25">
      <c r="A58" s="1096">
        <v>2005</v>
      </c>
      <c r="B58" s="210" t="s">
        <v>106</v>
      </c>
      <c r="C58" s="41" t="s">
        <v>13</v>
      </c>
      <c r="D58" s="41" t="s">
        <v>13</v>
      </c>
      <c r="E58" s="41">
        <v>3279.2</v>
      </c>
      <c r="F58" s="41">
        <v>2716.3</v>
      </c>
      <c r="G58" s="41">
        <v>1563.2</v>
      </c>
      <c r="H58" s="41">
        <v>4824.8</v>
      </c>
      <c r="I58" s="41">
        <v>12383.4</v>
      </c>
    </row>
    <row r="59" spans="1:9" ht="13.5" thickBot="1" x14ac:dyDescent="0.25">
      <c r="A59" s="1089"/>
      <c r="B59" s="210" t="s">
        <v>931</v>
      </c>
      <c r="C59" s="39">
        <v>10269.1</v>
      </c>
      <c r="D59" s="41">
        <v>2289.5</v>
      </c>
      <c r="E59" s="41">
        <v>2693.6</v>
      </c>
      <c r="F59" s="41">
        <v>6657.8</v>
      </c>
      <c r="G59" s="41">
        <v>7494.5</v>
      </c>
      <c r="H59" s="41">
        <v>2303.4</v>
      </c>
      <c r="I59" s="41">
        <v>31707.8</v>
      </c>
    </row>
    <row r="60" spans="1:9" ht="13.5" thickBot="1" x14ac:dyDescent="0.25">
      <c r="A60" s="1097"/>
      <c r="B60" s="284" t="s">
        <v>107</v>
      </c>
      <c r="C60" s="359">
        <v>10269.1</v>
      </c>
      <c r="D60" s="360">
        <v>2289.5</v>
      </c>
      <c r="E60" s="360">
        <v>5972.8</v>
      </c>
      <c r="F60" s="359">
        <v>9374.1</v>
      </c>
      <c r="G60" s="359">
        <v>9057.7000000000007</v>
      </c>
      <c r="H60" s="359">
        <v>7128.2</v>
      </c>
      <c r="I60" s="359">
        <v>44091.199999999997</v>
      </c>
    </row>
    <row r="61" spans="1:9" ht="14.25" thickTop="1" thickBot="1" x14ac:dyDescent="0.25">
      <c r="A61" s="1096">
        <v>2006</v>
      </c>
      <c r="B61" s="210" t="s">
        <v>106</v>
      </c>
      <c r="C61" s="41" t="s">
        <v>13</v>
      </c>
      <c r="D61" s="41" t="s">
        <v>13</v>
      </c>
      <c r="E61" s="41">
        <v>3683.6</v>
      </c>
      <c r="F61" s="41">
        <v>2071.9</v>
      </c>
      <c r="G61" s="41">
        <v>1776.6</v>
      </c>
      <c r="H61" s="41">
        <v>5808.3</v>
      </c>
      <c r="I61" s="41">
        <v>13340.4</v>
      </c>
    </row>
    <row r="62" spans="1:9" ht="13.5" thickBot="1" x14ac:dyDescent="0.25">
      <c r="A62" s="1089"/>
      <c r="B62" s="210" t="s">
        <v>931</v>
      </c>
      <c r="C62" s="39">
        <v>11194.9</v>
      </c>
      <c r="D62" s="41">
        <v>2349.9</v>
      </c>
      <c r="E62" s="41">
        <v>2796.6</v>
      </c>
      <c r="F62" s="41">
        <v>7105.2</v>
      </c>
      <c r="G62" s="41">
        <v>7674.3</v>
      </c>
      <c r="H62" s="41">
        <v>2591.9</v>
      </c>
      <c r="I62" s="41">
        <v>33712.800000000003</v>
      </c>
    </row>
    <row r="63" spans="1:9" ht="13.5" thickBot="1" x14ac:dyDescent="0.25">
      <c r="A63" s="1097"/>
      <c r="B63" s="284" t="s">
        <v>107</v>
      </c>
      <c r="C63" s="359">
        <v>11194.9</v>
      </c>
      <c r="D63" s="360">
        <v>2349.9</v>
      </c>
      <c r="E63" s="360">
        <v>6480.2</v>
      </c>
      <c r="F63" s="359">
        <v>9177.1</v>
      </c>
      <c r="G63" s="359">
        <v>9450.9</v>
      </c>
      <c r="H63" s="359">
        <v>8400.2000000000007</v>
      </c>
      <c r="I63" s="359">
        <v>47053.2</v>
      </c>
    </row>
    <row r="64" spans="1:9" ht="14.25" thickTop="1" thickBot="1" x14ac:dyDescent="0.25">
      <c r="A64" s="1096">
        <v>2007</v>
      </c>
      <c r="B64" s="210" t="s">
        <v>106</v>
      </c>
      <c r="C64" s="41" t="s">
        <v>13</v>
      </c>
      <c r="D64" s="41" t="s">
        <v>13</v>
      </c>
      <c r="E64" s="41">
        <v>4789.7</v>
      </c>
      <c r="F64" s="41">
        <v>2055.9</v>
      </c>
      <c r="G64" s="41">
        <v>1600.2</v>
      </c>
      <c r="H64" s="41">
        <v>5864.4</v>
      </c>
      <c r="I64" s="41">
        <v>14310.2</v>
      </c>
    </row>
    <row r="65" spans="1:9" ht="13.5" thickBot="1" x14ac:dyDescent="0.25">
      <c r="A65" s="1089"/>
      <c r="B65" s="210" t="s">
        <v>931</v>
      </c>
      <c r="C65" s="39">
        <v>11144.6</v>
      </c>
      <c r="D65" s="41">
        <v>2327.9</v>
      </c>
      <c r="E65" s="41">
        <v>2697.8</v>
      </c>
      <c r="F65" s="41">
        <v>8322</v>
      </c>
      <c r="G65" s="41">
        <v>8370.6</v>
      </c>
      <c r="H65" s="41">
        <v>2677.9</v>
      </c>
      <c r="I65" s="41">
        <v>35540.800000000003</v>
      </c>
    </row>
    <row r="66" spans="1:9" ht="13.5" thickBot="1" x14ac:dyDescent="0.25">
      <c r="A66" s="1097"/>
      <c r="B66" s="284" t="s">
        <v>107</v>
      </c>
      <c r="C66" s="359">
        <v>11144.6</v>
      </c>
      <c r="D66" s="360">
        <v>2327.9</v>
      </c>
      <c r="E66" s="360">
        <v>7487.5</v>
      </c>
      <c r="F66" s="359">
        <v>10377.9</v>
      </c>
      <c r="G66" s="359">
        <v>9970.7999999999993</v>
      </c>
      <c r="H66" s="359">
        <v>8542.2999999999993</v>
      </c>
      <c r="I66" s="359">
        <v>49851</v>
      </c>
    </row>
    <row r="67" spans="1:9" ht="14.25" thickTop="1" thickBot="1" x14ac:dyDescent="0.25">
      <c r="A67" s="1096">
        <v>2008</v>
      </c>
      <c r="B67" s="210" t="s">
        <v>106</v>
      </c>
      <c r="C67" s="41" t="s">
        <v>13</v>
      </c>
      <c r="D67" s="41" t="s">
        <v>13</v>
      </c>
      <c r="E67" s="41">
        <v>5650.8</v>
      </c>
      <c r="F67" s="41">
        <v>2694.5</v>
      </c>
      <c r="G67" s="41">
        <v>2146.1999999999998</v>
      </c>
      <c r="H67" s="41">
        <v>6953.7</v>
      </c>
      <c r="I67" s="41">
        <v>17445.2</v>
      </c>
    </row>
    <row r="68" spans="1:9" ht="13.5" thickBot="1" x14ac:dyDescent="0.25">
      <c r="A68" s="1089"/>
      <c r="B68" s="210" t="s">
        <v>931</v>
      </c>
      <c r="C68" s="39">
        <v>11860</v>
      </c>
      <c r="D68" s="41">
        <v>2444.4</v>
      </c>
      <c r="E68" s="41">
        <v>2448.1</v>
      </c>
      <c r="F68" s="41">
        <v>8753.7000000000007</v>
      </c>
      <c r="G68" s="41">
        <v>9794.7999999999993</v>
      </c>
      <c r="H68" s="41">
        <v>2674</v>
      </c>
      <c r="I68" s="41">
        <v>37975</v>
      </c>
    </row>
    <row r="69" spans="1:9" ht="13.5" thickBot="1" x14ac:dyDescent="0.25">
      <c r="A69" s="1097"/>
      <c r="B69" s="284" t="s">
        <v>107</v>
      </c>
      <c r="C69" s="359">
        <v>11860</v>
      </c>
      <c r="D69" s="360">
        <v>2444.4</v>
      </c>
      <c r="E69" s="360">
        <v>8098.9</v>
      </c>
      <c r="F69" s="359">
        <v>11448.2</v>
      </c>
      <c r="G69" s="359">
        <v>11941</v>
      </c>
      <c r="H69" s="359">
        <v>9627.7000000000007</v>
      </c>
      <c r="I69" s="359">
        <v>55420.2</v>
      </c>
    </row>
    <row r="70" spans="1:9" ht="14.25" thickTop="1" thickBot="1" x14ac:dyDescent="0.25">
      <c r="A70" s="1096">
        <v>2009</v>
      </c>
      <c r="B70" s="210" t="s">
        <v>106</v>
      </c>
      <c r="C70" s="41" t="s">
        <v>13</v>
      </c>
      <c r="D70" s="41" t="s">
        <v>13</v>
      </c>
      <c r="E70" s="41">
        <v>5613.7</v>
      </c>
      <c r="F70" s="41">
        <v>2315.1999999999998</v>
      </c>
      <c r="G70" s="41">
        <v>2614.8000000000002</v>
      </c>
      <c r="H70" s="41">
        <v>7685.5</v>
      </c>
      <c r="I70" s="41">
        <v>18229.3</v>
      </c>
    </row>
    <row r="71" spans="1:9" ht="13.5" thickBot="1" x14ac:dyDescent="0.25">
      <c r="A71" s="1089"/>
      <c r="B71" s="210" t="s">
        <v>931</v>
      </c>
      <c r="C71" s="39">
        <v>12273.2</v>
      </c>
      <c r="D71" s="41">
        <v>2275.6</v>
      </c>
      <c r="E71" s="41">
        <v>2542.6</v>
      </c>
      <c r="F71" s="41">
        <v>8762.6</v>
      </c>
      <c r="G71" s="41">
        <v>9857.1</v>
      </c>
      <c r="H71" s="41">
        <v>3206.7</v>
      </c>
      <c r="I71" s="41">
        <v>38917.800000000003</v>
      </c>
    </row>
    <row r="72" spans="1:9" ht="13.5" thickBot="1" x14ac:dyDescent="0.25">
      <c r="A72" s="1097"/>
      <c r="B72" s="284" t="s">
        <v>107</v>
      </c>
      <c r="C72" s="359">
        <v>12273.2</v>
      </c>
      <c r="D72" s="360">
        <v>2275.6</v>
      </c>
      <c r="E72" s="360">
        <v>8156.3</v>
      </c>
      <c r="F72" s="359">
        <v>11077.8</v>
      </c>
      <c r="G72" s="359">
        <v>12471.9</v>
      </c>
      <c r="H72" s="359">
        <v>10892.2</v>
      </c>
      <c r="I72" s="359">
        <v>57147.1</v>
      </c>
    </row>
    <row r="73" spans="1:9" ht="14.25" thickTop="1" thickBot="1" x14ac:dyDescent="0.25">
      <c r="A73" s="857">
        <v>2010</v>
      </c>
      <c r="B73" s="210" t="s">
        <v>106</v>
      </c>
      <c r="C73" s="39" t="s">
        <v>13</v>
      </c>
      <c r="D73" s="41" t="s">
        <v>13</v>
      </c>
      <c r="E73" s="41">
        <v>5852.5</v>
      </c>
      <c r="F73" s="39">
        <v>2099</v>
      </c>
      <c r="G73" s="39">
        <v>2536.9</v>
      </c>
      <c r="H73" s="39">
        <v>7336.1</v>
      </c>
      <c r="I73" s="39">
        <v>17824.400000000001</v>
      </c>
    </row>
    <row r="74" spans="1:9" ht="13.5" thickBot="1" x14ac:dyDescent="0.25">
      <c r="A74" s="851"/>
      <c r="B74" s="210" t="s">
        <v>931</v>
      </c>
      <c r="C74" s="39">
        <v>12556.1</v>
      </c>
      <c r="D74" s="41">
        <v>2118.9</v>
      </c>
      <c r="E74" s="41">
        <v>2548.8000000000002</v>
      </c>
      <c r="F74" s="39">
        <v>8457.9</v>
      </c>
      <c r="G74" s="39">
        <v>9760.7999999999993</v>
      </c>
      <c r="H74" s="39">
        <v>3674.6</v>
      </c>
      <c r="I74" s="39">
        <v>39117.199999999997</v>
      </c>
    </row>
    <row r="75" spans="1:9" ht="13.5" thickBot="1" x14ac:dyDescent="0.25">
      <c r="A75" s="852"/>
      <c r="B75" s="284" t="s">
        <v>107</v>
      </c>
      <c r="C75" s="359">
        <v>12556.1</v>
      </c>
      <c r="D75" s="360">
        <v>2118.9</v>
      </c>
      <c r="E75" s="360">
        <v>8401.2999999999993</v>
      </c>
      <c r="F75" s="359">
        <v>10556.9</v>
      </c>
      <c r="G75" s="359">
        <v>12297.7</v>
      </c>
      <c r="H75" s="359">
        <v>11010.6</v>
      </c>
      <c r="I75" s="359">
        <v>56941.599999999999</v>
      </c>
    </row>
    <row r="76" spans="1:9" ht="14.25" thickTop="1" thickBot="1" x14ac:dyDescent="0.25">
      <c r="A76" s="857">
        <v>2011</v>
      </c>
      <c r="B76" s="210" t="s">
        <v>106</v>
      </c>
      <c r="C76" s="39" t="s">
        <v>13</v>
      </c>
      <c r="D76" s="41" t="s">
        <v>13</v>
      </c>
      <c r="E76" s="41">
        <v>4122</v>
      </c>
      <c r="F76" s="39">
        <v>3116.3</v>
      </c>
      <c r="G76" s="39">
        <v>2198.9</v>
      </c>
      <c r="H76" s="39">
        <v>7425.8</v>
      </c>
      <c r="I76" s="39">
        <v>16863</v>
      </c>
    </row>
    <row r="77" spans="1:9" ht="13.5" thickBot="1" x14ac:dyDescent="0.25">
      <c r="A77" s="851"/>
      <c r="B77" s="210" t="s">
        <v>931</v>
      </c>
      <c r="C77" s="39">
        <v>13557.6</v>
      </c>
      <c r="D77" s="41">
        <v>2044</v>
      </c>
      <c r="E77" s="41">
        <v>2563.1999999999998</v>
      </c>
      <c r="F77" s="39">
        <v>9068.9</v>
      </c>
      <c r="G77" s="39">
        <v>10048</v>
      </c>
      <c r="H77" s="39">
        <v>4028.4</v>
      </c>
      <c r="I77" s="39">
        <v>41310.1</v>
      </c>
    </row>
    <row r="78" spans="1:9" ht="13.5" thickBot="1" x14ac:dyDescent="0.25">
      <c r="A78" s="852"/>
      <c r="B78" s="284" t="s">
        <v>107</v>
      </c>
      <c r="C78" s="357">
        <v>13557.6</v>
      </c>
      <c r="D78" s="358">
        <v>2044</v>
      </c>
      <c r="E78" s="358">
        <v>6685.2</v>
      </c>
      <c r="F78" s="357">
        <v>12185.2</v>
      </c>
      <c r="G78" s="357">
        <v>12246.9</v>
      </c>
      <c r="H78" s="357">
        <v>11454.2</v>
      </c>
      <c r="I78" s="357">
        <v>58173.1</v>
      </c>
    </row>
    <row r="79" spans="1:9" ht="14.25" thickTop="1" thickBot="1" x14ac:dyDescent="0.25">
      <c r="A79" s="857">
        <v>2012</v>
      </c>
      <c r="B79" s="210" t="s">
        <v>106</v>
      </c>
      <c r="C79" s="39" t="s">
        <v>13</v>
      </c>
      <c r="D79" s="41" t="s">
        <v>13</v>
      </c>
      <c r="E79" s="41">
        <v>4210.3</v>
      </c>
      <c r="F79" s="39">
        <v>3559.9</v>
      </c>
      <c r="G79" s="39">
        <v>2122.8000000000002</v>
      </c>
      <c r="H79" s="39">
        <v>7907.1</v>
      </c>
      <c r="I79" s="39">
        <v>17800.2</v>
      </c>
    </row>
    <row r="80" spans="1:9" ht="13.5" thickBot="1" x14ac:dyDescent="0.25">
      <c r="A80" s="851"/>
      <c r="B80" s="210" t="s">
        <v>931</v>
      </c>
      <c r="C80" s="39">
        <v>14180.4</v>
      </c>
      <c r="D80" s="41">
        <v>2024.5</v>
      </c>
      <c r="E80" s="41">
        <v>2824.7</v>
      </c>
      <c r="F80" s="39">
        <v>9545.7999999999993</v>
      </c>
      <c r="G80" s="39">
        <v>11138.9</v>
      </c>
      <c r="H80" s="39">
        <v>3862.5</v>
      </c>
      <c r="I80" s="39">
        <v>43576.9</v>
      </c>
    </row>
    <row r="81" spans="1:9" ht="13.5" thickBot="1" x14ac:dyDescent="0.25">
      <c r="A81" s="852"/>
      <c r="B81" s="284" t="s">
        <v>107</v>
      </c>
      <c r="C81" s="357">
        <v>14180.4</v>
      </c>
      <c r="D81" s="358">
        <v>2024.5</v>
      </c>
      <c r="E81" s="358">
        <v>7035</v>
      </c>
      <c r="F81" s="357">
        <v>13105.7</v>
      </c>
      <c r="G81" s="357">
        <v>13261.7</v>
      </c>
      <c r="H81" s="357">
        <v>11769.6</v>
      </c>
      <c r="I81" s="357">
        <v>61377.1</v>
      </c>
    </row>
    <row r="82" spans="1:9" ht="14.25" thickTop="1" thickBot="1" x14ac:dyDescent="0.25">
      <c r="A82" s="857">
        <v>2013</v>
      </c>
      <c r="B82" s="210" t="s">
        <v>106</v>
      </c>
      <c r="C82" s="39" t="s">
        <v>13</v>
      </c>
      <c r="D82" s="41" t="s">
        <v>13</v>
      </c>
      <c r="E82" s="41">
        <v>4191.3999999999996</v>
      </c>
      <c r="F82" s="39">
        <v>3247.2</v>
      </c>
      <c r="G82" s="39">
        <v>2876.5</v>
      </c>
      <c r="H82" s="39">
        <v>7375</v>
      </c>
      <c r="I82" s="39">
        <v>17690.099999999999</v>
      </c>
    </row>
    <row r="83" spans="1:9" ht="13.5" thickBot="1" x14ac:dyDescent="0.25">
      <c r="A83" s="851"/>
      <c r="B83" s="210" t="s">
        <v>931</v>
      </c>
      <c r="C83" s="39">
        <v>14984.1</v>
      </c>
      <c r="D83" s="41">
        <v>1749.4</v>
      </c>
      <c r="E83" s="41">
        <v>2936</v>
      </c>
      <c r="F83" s="39">
        <v>10228.200000000001</v>
      </c>
      <c r="G83" s="39">
        <v>12037.5</v>
      </c>
      <c r="H83" s="39">
        <v>4112.3999999999996</v>
      </c>
      <c r="I83" s="39">
        <v>46047.7</v>
      </c>
    </row>
    <row r="84" spans="1:9" ht="13.5" thickBot="1" x14ac:dyDescent="0.25">
      <c r="A84" s="852"/>
      <c r="B84" s="284" t="s">
        <v>107</v>
      </c>
      <c r="C84" s="359">
        <v>14984.1</v>
      </c>
      <c r="D84" s="360">
        <v>1749.4</v>
      </c>
      <c r="E84" s="360">
        <v>7127.4</v>
      </c>
      <c r="F84" s="359">
        <v>13475.4</v>
      </c>
      <c r="G84" s="359">
        <v>14914</v>
      </c>
      <c r="H84" s="359">
        <v>11487.4</v>
      </c>
      <c r="I84" s="359">
        <v>63737.599999999999</v>
      </c>
    </row>
    <row r="85" spans="1:9" ht="14.25" thickTop="1" thickBot="1" x14ac:dyDescent="0.25">
      <c r="A85" s="857">
        <v>2014</v>
      </c>
      <c r="B85" s="210" t="s">
        <v>106</v>
      </c>
      <c r="C85" s="39" t="s">
        <v>13</v>
      </c>
      <c r="D85" s="41" t="s">
        <v>13</v>
      </c>
      <c r="E85" s="41">
        <v>4081.6</v>
      </c>
      <c r="F85" s="39">
        <v>3782.3</v>
      </c>
      <c r="G85" s="39">
        <v>2449.1</v>
      </c>
      <c r="H85" s="39">
        <v>7659.8</v>
      </c>
      <c r="I85" s="39">
        <v>17972.8</v>
      </c>
    </row>
    <row r="86" spans="1:9" ht="13.5" thickBot="1" x14ac:dyDescent="0.25">
      <c r="A86" s="851"/>
      <c r="B86" s="210" t="s">
        <v>931</v>
      </c>
      <c r="C86" s="39">
        <v>15465.2</v>
      </c>
      <c r="D86" s="41">
        <v>1866.9</v>
      </c>
      <c r="E86" s="41">
        <v>3336.2</v>
      </c>
      <c r="F86" s="39">
        <v>11223.9</v>
      </c>
      <c r="G86" s="39">
        <v>12276.6</v>
      </c>
      <c r="H86" s="39">
        <v>4142.3999999999996</v>
      </c>
      <c r="I86" s="39">
        <v>48311.1</v>
      </c>
    </row>
    <row r="87" spans="1:9" ht="13.5" thickBot="1" x14ac:dyDescent="0.25">
      <c r="A87" s="852"/>
      <c r="B87" s="284" t="s">
        <v>107</v>
      </c>
      <c r="C87" s="359">
        <v>15465.2</v>
      </c>
      <c r="D87" s="360">
        <v>1866.9</v>
      </c>
      <c r="E87" s="360">
        <v>7417.8</v>
      </c>
      <c r="F87" s="359">
        <v>15006.2</v>
      </c>
      <c r="G87" s="359">
        <v>14725.7</v>
      </c>
      <c r="H87" s="359">
        <v>11802.2</v>
      </c>
      <c r="I87" s="359">
        <v>66283.899999999994</v>
      </c>
    </row>
    <row r="88" spans="1:9" ht="14.25" thickTop="1" thickBot="1" x14ac:dyDescent="0.25">
      <c r="A88" s="857">
        <v>2015</v>
      </c>
      <c r="B88" s="210" t="s">
        <v>106</v>
      </c>
      <c r="C88" s="39" t="s">
        <v>13</v>
      </c>
      <c r="D88" s="41" t="s">
        <v>13</v>
      </c>
      <c r="E88" s="41">
        <v>4240.5770000000002</v>
      </c>
      <c r="F88" s="39">
        <v>4135.7089999999998</v>
      </c>
      <c r="G88" s="39">
        <v>2914.2719999999999</v>
      </c>
      <c r="H88" s="39">
        <v>8691.8870000000006</v>
      </c>
      <c r="I88" s="39">
        <v>19982.445</v>
      </c>
    </row>
    <row r="89" spans="1:9" ht="13.5" thickBot="1" x14ac:dyDescent="0.25">
      <c r="A89" s="851"/>
      <c r="B89" s="210" t="s">
        <v>931</v>
      </c>
      <c r="C89" s="579">
        <v>15727.404</v>
      </c>
      <c r="D89" s="579">
        <v>2377.732</v>
      </c>
      <c r="E89" s="41">
        <v>3242.2539999999999</v>
      </c>
      <c r="F89" s="39">
        <v>11811.916999999999</v>
      </c>
      <c r="G89" s="39">
        <v>11197.48</v>
      </c>
      <c r="H89" s="39">
        <v>4010.6840000000002</v>
      </c>
      <c r="I89" s="579">
        <v>48367.472000000002</v>
      </c>
    </row>
    <row r="90" spans="1:9" ht="13.5" thickBot="1" x14ac:dyDescent="0.25">
      <c r="A90" s="852"/>
      <c r="B90" s="284" t="s">
        <v>107</v>
      </c>
      <c r="C90" s="359">
        <v>15727.404</v>
      </c>
      <c r="D90" s="360">
        <v>2377.732</v>
      </c>
      <c r="E90" s="360">
        <v>7482.8310000000001</v>
      </c>
      <c r="F90" s="359">
        <v>15947.626</v>
      </c>
      <c r="G90" s="359">
        <v>14111.752</v>
      </c>
      <c r="H90" s="359">
        <v>12702.571</v>
      </c>
      <c r="I90" s="359">
        <v>68349.917000000001</v>
      </c>
    </row>
    <row r="91" spans="1:9" ht="14.25" thickTop="1" thickBot="1" x14ac:dyDescent="0.25">
      <c r="A91" s="857">
        <v>2016</v>
      </c>
      <c r="B91" s="210" t="s">
        <v>106</v>
      </c>
      <c r="C91" s="39" t="s">
        <v>13</v>
      </c>
      <c r="D91" s="41" t="s">
        <v>13</v>
      </c>
      <c r="E91" s="41">
        <v>4184.3590000000004</v>
      </c>
      <c r="F91" s="39">
        <v>4818.0919999999996</v>
      </c>
      <c r="G91" s="39">
        <v>2746.5189999999998</v>
      </c>
      <c r="H91" s="39">
        <v>8295.1229999999996</v>
      </c>
      <c r="I91" s="39">
        <v>20044.092000000001</v>
      </c>
    </row>
    <row r="92" spans="1:9" ht="13.5" thickBot="1" x14ac:dyDescent="0.25">
      <c r="A92" s="851"/>
      <c r="B92" s="210" t="s">
        <v>931</v>
      </c>
      <c r="C92" s="579">
        <v>15847.502</v>
      </c>
      <c r="D92" s="579">
        <v>2546.4189999999999</v>
      </c>
      <c r="E92" s="41">
        <v>3417.5390000000002</v>
      </c>
      <c r="F92" s="39">
        <v>12491.215</v>
      </c>
      <c r="G92" s="39">
        <v>12273.902</v>
      </c>
      <c r="H92" s="39">
        <v>4057.2159999999999</v>
      </c>
      <c r="I92" s="579">
        <v>50633.793000000005</v>
      </c>
    </row>
    <row r="93" spans="1:9" ht="13.5" thickBot="1" x14ac:dyDescent="0.25">
      <c r="A93" s="852"/>
      <c r="B93" s="284" t="s">
        <v>107</v>
      </c>
      <c r="C93" s="359">
        <v>15847.502</v>
      </c>
      <c r="D93" s="360">
        <v>2546.4189999999999</v>
      </c>
      <c r="E93" s="360">
        <v>7601.9390000000003</v>
      </c>
      <c r="F93" s="359">
        <v>17309.315000000002</v>
      </c>
      <c r="G93" s="359">
        <v>15020.402</v>
      </c>
      <c r="H93" s="359">
        <v>12352.316000000001</v>
      </c>
      <c r="I93" s="359">
        <v>70677.893000000011</v>
      </c>
    </row>
    <row r="94" spans="1:9" ht="14.25" thickTop="1" thickBot="1" x14ac:dyDescent="0.25">
      <c r="A94" s="857">
        <v>2017</v>
      </c>
      <c r="B94" s="210" t="s">
        <v>106</v>
      </c>
      <c r="C94" s="39" t="s">
        <v>13</v>
      </c>
      <c r="D94" s="41" t="s">
        <v>13</v>
      </c>
      <c r="E94" s="41">
        <v>4662.5569999999998</v>
      </c>
      <c r="F94" s="39">
        <v>4823.241</v>
      </c>
      <c r="G94" s="39">
        <v>3445.971</v>
      </c>
      <c r="H94" s="39">
        <v>7449.9520000000002</v>
      </c>
      <c r="I94" s="39">
        <v>20381.720999999998</v>
      </c>
    </row>
    <row r="95" spans="1:9" ht="13.5" thickBot="1" x14ac:dyDescent="0.25">
      <c r="A95" s="851"/>
      <c r="B95" s="210" t="s">
        <v>931</v>
      </c>
      <c r="C95" s="579">
        <v>15929.026</v>
      </c>
      <c r="D95" s="579">
        <v>2528.0419999999999</v>
      </c>
      <c r="E95" s="41">
        <v>3483.924</v>
      </c>
      <c r="F95" s="39">
        <v>12866.304</v>
      </c>
      <c r="G95" s="39">
        <v>11672.669</v>
      </c>
      <c r="H95" s="39">
        <v>4327.2060000000001</v>
      </c>
      <c r="I95" s="579">
        <v>50807.171000000002</v>
      </c>
    </row>
    <row r="96" spans="1:9" ht="13.5" thickBot="1" x14ac:dyDescent="0.25">
      <c r="A96" s="852"/>
      <c r="B96" s="284" t="s">
        <v>107</v>
      </c>
      <c r="C96" s="359">
        <v>15929.026</v>
      </c>
      <c r="D96" s="360">
        <v>2528.0419999999999</v>
      </c>
      <c r="E96" s="360">
        <v>8146.4809999999998</v>
      </c>
      <c r="F96" s="359">
        <v>17689.544999999998</v>
      </c>
      <c r="G96" s="359">
        <v>15118.64</v>
      </c>
      <c r="H96" s="359">
        <v>11777.157999999999</v>
      </c>
      <c r="I96" s="359">
        <v>71188.891999999993</v>
      </c>
    </row>
    <row r="97" spans="1:9" ht="14.25" thickTop="1" thickBot="1" x14ac:dyDescent="0.25">
      <c r="A97" s="1103" t="s">
        <v>932</v>
      </c>
      <c r="B97" s="1104"/>
      <c r="C97" s="1104"/>
      <c r="D97" s="1104"/>
      <c r="E97" s="1104"/>
      <c r="F97" s="1104"/>
      <c r="G97" s="1104"/>
      <c r="H97" s="1104"/>
      <c r="I97" s="1105"/>
    </row>
    <row r="98" spans="1:9" ht="14.25" thickTop="1" thickBot="1" x14ac:dyDescent="0.25">
      <c r="A98" s="857">
        <v>1988</v>
      </c>
      <c r="B98" s="210" t="s">
        <v>106</v>
      </c>
      <c r="C98" s="26" t="s">
        <v>13</v>
      </c>
      <c r="D98" s="27" t="s">
        <v>13</v>
      </c>
      <c r="E98" s="27">
        <v>2.1999999999999999E-2</v>
      </c>
      <c r="F98" s="26">
        <v>0.19900000000000001</v>
      </c>
      <c r="G98" s="26">
        <v>0.127</v>
      </c>
      <c r="H98" s="26">
        <v>0.65200000000000002</v>
      </c>
      <c r="I98" s="26">
        <v>1</v>
      </c>
    </row>
    <row r="99" spans="1:9" ht="13.5" thickBot="1" x14ac:dyDescent="0.25">
      <c r="A99" s="851"/>
      <c r="B99" s="210" t="s">
        <v>931</v>
      </c>
      <c r="C99" s="26">
        <v>0.35899999999999999</v>
      </c>
      <c r="D99" s="27">
        <v>5.8000000000000003E-2</v>
      </c>
      <c r="E99" s="27">
        <v>0.33700000000000002</v>
      </c>
      <c r="F99" s="1106">
        <v>0.184</v>
      </c>
      <c r="G99" s="1107"/>
      <c r="H99" s="26">
        <v>6.2E-2</v>
      </c>
      <c r="I99" s="26">
        <v>1</v>
      </c>
    </row>
    <row r="100" spans="1:9" ht="13.5" thickBot="1" x14ac:dyDescent="0.25">
      <c r="A100" s="852"/>
      <c r="B100" s="284" t="s">
        <v>107</v>
      </c>
      <c r="C100" s="478">
        <v>0.28399999999999997</v>
      </c>
      <c r="D100" s="179">
        <v>4.5999999999999999E-2</v>
      </c>
      <c r="E100" s="179">
        <v>0.312</v>
      </c>
      <c r="F100" s="1108">
        <v>0.17199999999999999</v>
      </c>
      <c r="G100" s="1109"/>
      <c r="H100" s="478">
        <v>0.186</v>
      </c>
      <c r="I100" s="478">
        <v>1</v>
      </c>
    </row>
    <row r="101" spans="1:9" ht="14.25" thickTop="1" thickBot="1" x14ac:dyDescent="0.25">
      <c r="A101" s="857">
        <v>1989</v>
      </c>
      <c r="B101" s="210" t="s">
        <v>106</v>
      </c>
      <c r="C101" s="26" t="s">
        <v>13</v>
      </c>
      <c r="D101" s="27" t="s">
        <v>13</v>
      </c>
      <c r="E101" s="27">
        <v>2.9000000000000001E-2</v>
      </c>
      <c r="F101" s="26">
        <v>0.2</v>
      </c>
      <c r="G101" s="26">
        <v>0.16600000000000001</v>
      </c>
      <c r="H101" s="26">
        <v>0.60499999999999998</v>
      </c>
      <c r="I101" s="26">
        <v>1</v>
      </c>
    </row>
    <row r="102" spans="1:9" ht="13.5" thickBot="1" x14ac:dyDescent="0.25">
      <c r="A102" s="851"/>
      <c r="B102" s="210" t="s">
        <v>931</v>
      </c>
      <c r="C102" s="26">
        <v>0.36199999999999999</v>
      </c>
      <c r="D102" s="27">
        <v>5.6000000000000001E-2</v>
      </c>
      <c r="E102" s="27">
        <v>0.33300000000000002</v>
      </c>
      <c r="F102" s="1106">
        <v>0.187</v>
      </c>
      <c r="G102" s="1107"/>
      <c r="H102" s="26">
        <v>6.3E-2</v>
      </c>
      <c r="I102" s="26">
        <v>1</v>
      </c>
    </row>
    <row r="103" spans="1:9" ht="13.5" thickBot="1" x14ac:dyDescent="0.25">
      <c r="A103" s="852"/>
      <c r="B103" s="284" t="s">
        <v>107</v>
      </c>
      <c r="C103" s="478">
        <v>0.28499999999999998</v>
      </c>
      <c r="D103" s="179">
        <v>4.3999999999999997E-2</v>
      </c>
      <c r="E103" s="179">
        <v>0.311</v>
      </c>
      <c r="F103" s="1108">
        <v>0.182</v>
      </c>
      <c r="G103" s="1109"/>
      <c r="H103" s="478">
        <v>0.17699999999999999</v>
      </c>
      <c r="I103" s="478">
        <v>1</v>
      </c>
    </row>
    <row r="104" spans="1:9" ht="14.25" thickTop="1" thickBot="1" x14ac:dyDescent="0.25">
      <c r="A104" s="857">
        <v>1990</v>
      </c>
      <c r="B104" s="210" t="s">
        <v>106</v>
      </c>
      <c r="C104" s="26" t="s">
        <v>13</v>
      </c>
      <c r="D104" s="27" t="s">
        <v>13</v>
      </c>
      <c r="E104" s="27">
        <v>3.7999999999999999E-2</v>
      </c>
      <c r="F104" s="26">
        <v>0.23799999999999999</v>
      </c>
      <c r="G104" s="26">
        <v>0.14099999999999999</v>
      </c>
      <c r="H104" s="26">
        <v>0.58199999999999996</v>
      </c>
      <c r="I104" s="26">
        <v>1</v>
      </c>
    </row>
    <row r="105" spans="1:9" ht="13.5" thickBot="1" x14ac:dyDescent="0.25">
      <c r="A105" s="851"/>
      <c r="B105" s="210" t="s">
        <v>931</v>
      </c>
      <c r="C105" s="26">
        <v>0.36699999999999999</v>
      </c>
      <c r="D105" s="27">
        <v>5.6000000000000001E-2</v>
      </c>
      <c r="E105" s="27">
        <v>0.33200000000000002</v>
      </c>
      <c r="F105" s="1106">
        <v>0.185</v>
      </c>
      <c r="G105" s="1107"/>
      <c r="H105" s="26">
        <v>0.06</v>
      </c>
      <c r="I105" s="26">
        <v>1</v>
      </c>
    </row>
    <row r="106" spans="1:9" ht="13.5" thickBot="1" x14ac:dyDescent="0.25">
      <c r="A106" s="852"/>
      <c r="B106" s="284" t="s">
        <v>107</v>
      </c>
      <c r="C106" s="478">
        <v>0.28100000000000003</v>
      </c>
      <c r="D106" s="179">
        <v>4.2999999999999997E-2</v>
      </c>
      <c r="E106" s="179">
        <v>0.31900000000000001</v>
      </c>
      <c r="F106" s="1108">
        <v>0.17499999999999999</v>
      </c>
      <c r="G106" s="1109"/>
      <c r="H106" s="478">
        <v>0.183</v>
      </c>
      <c r="I106" s="478">
        <v>1</v>
      </c>
    </row>
    <row r="107" spans="1:9" ht="14.25" thickTop="1" thickBot="1" x14ac:dyDescent="0.25">
      <c r="A107" s="857">
        <v>1991</v>
      </c>
      <c r="B107" s="210" t="s">
        <v>106</v>
      </c>
      <c r="C107" s="26" t="s">
        <v>13</v>
      </c>
      <c r="D107" s="27" t="s">
        <v>13</v>
      </c>
      <c r="E107" s="27">
        <v>0.193</v>
      </c>
      <c r="F107" s="26">
        <v>0.182</v>
      </c>
      <c r="G107" s="26">
        <v>0.125</v>
      </c>
      <c r="H107" s="26">
        <v>0.499</v>
      </c>
      <c r="I107" s="26">
        <v>1</v>
      </c>
    </row>
    <row r="108" spans="1:9" ht="13.5" thickBot="1" x14ac:dyDescent="0.25">
      <c r="A108" s="851"/>
      <c r="B108" s="210" t="s">
        <v>931</v>
      </c>
      <c r="C108" s="26">
        <v>0.37</v>
      </c>
      <c r="D108" s="27">
        <v>4.7E-2</v>
      </c>
      <c r="E108" s="27">
        <v>0.32900000000000001</v>
      </c>
      <c r="F108" s="1106">
        <v>0.19600000000000001</v>
      </c>
      <c r="G108" s="1107"/>
      <c r="H108" s="26">
        <v>5.8999999999999997E-2</v>
      </c>
      <c r="I108" s="26">
        <v>1</v>
      </c>
    </row>
    <row r="109" spans="1:9" ht="13.5" thickBot="1" x14ac:dyDescent="0.25">
      <c r="A109" s="852"/>
      <c r="B109" s="284" t="s">
        <v>107</v>
      </c>
      <c r="C109" s="478">
        <v>0.27600000000000002</v>
      </c>
      <c r="D109" s="179">
        <v>3.5000000000000003E-2</v>
      </c>
      <c r="E109" s="179">
        <v>0.34100000000000003</v>
      </c>
      <c r="F109" s="1108">
        <v>0.17799999999999999</v>
      </c>
      <c r="G109" s="1109"/>
      <c r="H109" s="478">
        <v>0.17</v>
      </c>
      <c r="I109" s="478">
        <v>1</v>
      </c>
    </row>
    <row r="110" spans="1:9" ht="14.25" thickTop="1" thickBot="1" x14ac:dyDescent="0.25">
      <c r="A110" s="857">
        <v>1992</v>
      </c>
      <c r="B110" s="210" t="s">
        <v>106</v>
      </c>
      <c r="C110" s="26" t="s">
        <v>13</v>
      </c>
      <c r="D110" s="27" t="s">
        <v>13</v>
      </c>
      <c r="E110" s="27">
        <v>0.20799999999999999</v>
      </c>
      <c r="F110" s="26">
        <v>0.153</v>
      </c>
      <c r="G110" s="26">
        <v>0.14699999999999999</v>
      </c>
      <c r="H110" s="26">
        <v>0.49199999999999999</v>
      </c>
      <c r="I110" s="26">
        <v>1</v>
      </c>
    </row>
    <row r="111" spans="1:9" ht="13.5" thickBot="1" x14ac:dyDescent="0.25">
      <c r="A111" s="851"/>
      <c r="B111" s="210" t="s">
        <v>931</v>
      </c>
      <c r="C111" s="26">
        <v>0.36399999999999999</v>
      </c>
      <c r="D111" s="27">
        <v>3.7999999999999999E-2</v>
      </c>
      <c r="E111" s="27">
        <v>0.311</v>
      </c>
      <c r="F111" s="1106">
        <v>0.22900000000000001</v>
      </c>
      <c r="G111" s="1107"/>
      <c r="H111" s="26">
        <v>5.7000000000000002E-2</v>
      </c>
      <c r="I111" s="26">
        <v>1</v>
      </c>
    </row>
    <row r="112" spans="1:9" ht="13.5" thickBot="1" x14ac:dyDescent="0.25">
      <c r="A112" s="852"/>
      <c r="B112" s="284" t="s">
        <v>107</v>
      </c>
      <c r="C112" s="478">
        <v>0.27500000000000002</v>
      </c>
      <c r="D112" s="179">
        <v>2.9000000000000001E-2</v>
      </c>
      <c r="E112" s="179">
        <v>0.32300000000000001</v>
      </c>
      <c r="F112" s="1108">
        <v>0.20899999999999999</v>
      </c>
      <c r="G112" s="1109"/>
      <c r="H112" s="478">
        <v>0.16300000000000001</v>
      </c>
      <c r="I112" s="478">
        <v>1</v>
      </c>
    </row>
    <row r="113" spans="1:9" ht="14.25" thickTop="1" thickBot="1" x14ac:dyDescent="0.25">
      <c r="A113" s="857">
        <v>1993</v>
      </c>
      <c r="B113" s="210" t="s">
        <v>106</v>
      </c>
      <c r="C113" s="26" t="s">
        <v>13</v>
      </c>
      <c r="D113" s="27" t="s">
        <v>13</v>
      </c>
      <c r="E113" s="27">
        <v>0.17199999999999999</v>
      </c>
      <c r="F113" s="26">
        <v>0.185</v>
      </c>
      <c r="G113" s="26">
        <v>0.22700000000000001</v>
      </c>
      <c r="H113" s="26">
        <v>0.41699999999999998</v>
      </c>
      <c r="I113" s="26">
        <v>1</v>
      </c>
    </row>
    <row r="114" spans="1:9" ht="13.5" thickBot="1" x14ac:dyDescent="0.25">
      <c r="A114" s="851"/>
      <c r="B114" s="210" t="s">
        <v>931</v>
      </c>
      <c r="C114" s="26">
        <v>0.36799999999999999</v>
      </c>
      <c r="D114" s="27">
        <v>4.3999999999999997E-2</v>
      </c>
      <c r="E114" s="27">
        <v>0.318</v>
      </c>
      <c r="F114" s="1106">
        <v>0.214</v>
      </c>
      <c r="G114" s="1107"/>
      <c r="H114" s="26">
        <v>5.6000000000000001E-2</v>
      </c>
      <c r="I114" s="26">
        <v>1</v>
      </c>
    </row>
    <row r="115" spans="1:9" ht="13.5" thickBot="1" x14ac:dyDescent="0.25">
      <c r="A115" s="852"/>
      <c r="B115" s="284" t="s">
        <v>107</v>
      </c>
      <c r="C115" s="478">
        <v>0.27500000000000002</v>
      </c>
      <c r="D115" s="179">
        <v>3.3000000000000002E-2</v>
      </c>
      <c r="E115" s="179">
        <v>0.32800000000000001</v>
      </c>
      <c r="F115" s="1108">
        <v>0.218</v>
      </c>
      <c r="G115" s="1109"/>
      <c r="H115" s="478">
        <v>0.14699999999999999</v>
      </c>
      <c r="I115" s="478">
        <v>1</v>
      </c>
    </row>
    <row r="116" spans="1:9" ht="14.25" thickTop="1" thickBot="1" x14ac:dyDescent="0.25">
      <c r="A116" s="857">
        <v>1994</v>
      </c>
      <c r="B116" s="210" t="s">
        <v>106</v>
      </c>
      <c r="C116" s="26" t="s">
        <v>13</v>
      </c>
      <c r="D116" s="27" t="s">
        <v>13</v>
      </c>
      <c r="E116" s="27">
        <v>0.2</v>
      </c>
      <c r="F116" s="26">
        <v>0.17100000000000001</v>
      </c>
      <c r="G116" s="26">
        <v>0.18</v>
      </c>
      <c r="H116" s="26">
        <v>0.45</v>
      </c>
      <c r="I116" s="26">
        <v>1</v>
      </c>
    </row>
    <row r="117" spans="1:9" ht="13.5" thickBot="1" x14ac:dyDescent="0.25">
      <c r="A117" s="851"/>
      <c r="B117" s="210" t="s">
        <v>931</v>
      </c>
      <c r="C117" s="26">
        <v>0.376</v>
      </c>
      <c r="D117" s="27">
        <v>3.5999999999999997E-2</v>
      </c>
      <c r="E117" s="27">
        <v>9.0999999999999998E-2</v>
      </c>
      <c r="F117" s="26">
        <v>0.23200000000000001</v>
      </c>
      <c r="G117" s="26">
        <v>0.215</v>
      </c>
      <c r="H117" s="26">
        <v>5.0999999999999997E-2</v>
      </c>
      <c r="I117" s="26">
        <v>1</v>
      </c>
    </row>
    <row r="118" spans="1:9" ht="13.5" thickBot="1" x14ac:dyDescent="0.25">
      <c r="A118" s="852"/>
      <c r="B118" s="284" t="s">
        <v>107</v>
      </c>
      <c r="C118" s="478">
        <v>0.28399999999999997</v>
      </c>
      <c r="D118" s="179">
        <v>2.7E-2</v>
      </c>
      <c r="E118" s="179">
        <v>0.11700000000000001</v>
      </c>
      <c r="F118" s="478">
        <v>0.217</v>
      </c>
      <c r="G118" s="478">
        <v>0.20599999999999999</v>
      </c>
      <c r="H118" s="478">
        <v>0.14899999999999999</v>
      </c>
      <c r="I118" s="478">
        <v>1</v>
      </c>
    </row>
    <row r="119" spans="1:9" ht="14.25" thickTop="1" thickBot="1" x14ac:dyDescent="0.25">
      <c r="A119" s="857">
        <v>1995</v>
      </c>
      <c r="B119" s="210" t="s">
        <v>106</v>
      </c>
      <c r="C119" s="26" t="s">
        <v>13</v>
      </c>
      <c r="D119" s="27" t="s">
        <v>13</v>
      </c>
      <c r="E119" s="27">
        <v>0.26300000000000001</v>
      </c>
      <c r="F119" s="26">
        <v>0.123</v>
      </c>
      <c r="G119" s="26">
        <v>0.14099999999999999</v>
      </c>
      <c r="H119" s="26">
        <v>0.47299999999999998</v>
      </c>
      <c r="I119" s="26">
        <v>1</v>
      </c>
    </row>
    <row r="120" spans="1:9" ht="13.5" thickBot="1" x14ac:dyDescent="0.25">
      <c r="A120" s="851"/>
      <c r="B120" s="210" t="s">
        <v>931</v>
      </c>
      <c r="C120" s="26">
        <v>0.373</v>
      </c>
      <c r="D120" s="27">
        <v>7.0000000000000007E-2</v>
      </c>
      <c r="E120" s="27">
        <v>8.5000000000000006E-2</v>
      </c>
      <c r="F120" s="26">
        <v>0.218</v>
      </c>
      <c r="G120" s="26">
        <v>0.21</v>
      </c>
      <c r="H120" s="26">
        <v>4.4999999999999998E-2</v>
      </c>
      <c r="I120" s="26">
        <v>1</v>
      </c>
    </row>
    <row r="121" spans="1:9" ht="13.5" thickBot="1" x14ac:dyDescent="0.25">
      <c r="A121" s="852"/>
      <c r="B121" s="284" t="s">
        <v>107</v>
      </c>
      <c r="C121" s="478">
        <v>0.26700000000000002</v>
      </c>
      <c r="D121" s="179">
        <v>0.05</v>
      </c>
      <c r="E121" s="179">
        <v>0.13500000000000001</v>
      </c>
      <c r="F121" s="478">
        <v>0.191</v>
      </c>
      <c r="G121" s="478">
        <v>0.19</v>
      </c>
      <c r="H121" s="478">
        <v>0.16600000000000001</v>
      </c>
      <c r="I121" s="478">
        <v>1</v>
      </c>
    </row>
    <row r="122" spans="1:9" ht="14.25" thickTop="1" thickBot="1" x14ac:dyDescent="0.25">
      <c r="A122" s="857">
        <v>1996</v>
      </c>
      <c r="B122" s="210" t="s">
        <v>106</v>
      </c>
      <c r="C122" s="26" t="s">
        <v>13</v>
      </c>
      <c r="D122" s="27" t="s">
        <v>13</v>
      </c>
      <c r="E122" s="27">
        <v>0.23300000000000001</v>
      </c>
      <c r="F122" s="26">
        <v>0.13100000000000001</v>
      </c>
      <c r="G122" s="26">
        <v>0.129</v>
      </c>
      <c r="H122" s="26">
        <v>0.50700000000000001</v>
      </c>
      <c r="I122" s="26">
        <v>1</v>
      </c>
    </row>
    <row r="123" spans="1:9" ht="13.5" thickBot="1" x14ac:dyDescent="0.25">
      <c r="A123" s="851"/>
      <c r="B123" s="210" t="s">
        <v>931</v>
      </c>
      <c r="C123" s="26">
        <v>0.38700000000000001</v>
      </c>
      <c r="D123" s="27">
        <v>6.4000000000000001E-2</v>
      </c>
      <c r="E123" s="27">
        <v>8.8999999999999996E-2</v>
      </c>
      <c r="F123" s="26">
        <v>0.216</v>
      </c>
      <c r="G123" s="26">
        <v>0.21299999999999999</v>
      </c>
      <c r="H123" s="26">
        <v>3.1E-2</v>
      </c>
      <c r="I123" s="26">
        <v>1</v>
      </c>
    </row>
    <row r="124" spans="1:9" ht="13.5" thickBot="1" x14ac:dyDescent="0.25">
      <c r="A124" s="852"/>
      <c r="B124" s="284" t="s">
        <v>107</v>
      </c>
      <c r="C124" s="478">
        <v>0.28299999999999997</v>
      </c>
      <c r="D124" s="179">
        <v>4.7E-2</v>
      </c>
      <c r="E124" s="179">
        <v>0.127</v>
      </c>
      <c r="F124" s="478">
        <v>0.193</v>
      </c>
      <c r="G124" s="478">
        <v>0.19</v>
      </c>
      <c r="H124" s="478">
        <v>0.16</v>
      </c>
      <c r="I124" s="478">
        <v>1</v>
      </c>
    </row>
    <row r="125" spans="1:9" ht="14.25" thickTop="1" thickBot="1" x14ac:dyDescent="0.25">
      <c r="A125" s="851">
        <v>1997</v>
      </c>
      <c r="B125" s="210" t="s">
        <v>106</v>
      </c>
      <c r="C125" s="26" t="s">
        <v>13</v>
      </c>
      <c r="D125" s="27" t="s">
        <v>13</v>
      </c>
      <c r="E125" s="27">
        <v>0.20899999999999999</v>
      </c>
      <c r="F125" s="26">
        <v>0.115</v>
      </c>
      <c r="G125" s="26">
        <v>0.13200000000000001</v>
      </c>
      <c r="H125" s="26">
        <v>0.54500000000000004</v>
      </c>
      <c r="I125" s="26">
        <v>1</v>
      </c>
    </row>
    <row r="126" spans="1:9" ht="13.5" thickBot="1" x14ac:dyDescent="0.25">
      <c r="A126" s="851"/>
      <c r="B126" s="210" t="s">
        <v>931</v>
      </c>
      <c r="C126" s="26">
        <v>0.38700000000000001</v>
      </c>
      <c r="D126" s="27">
        <v>7.3999999999999996E-2</v>
      </c>
      <c r="E126" s="27">
        <v>9.5000000000000001E-2</v>
      </c>
      <c r="F126" s="26">
        <v>0.21</v>
      </c>
      <c r="G126" s="26">
        <v>0.20100000000000001</v>
      </c>
      <c r="H126" s="26">
        <v>3.3000000000000002E-2</v>
      </c>
      <c r="I126" s="26">
        <v>1</v>
      </c>
    </row>
    <row r="127" spans="1:9" ht="13.5" thickBot="1" x14ac:dyDescent="0.25">
      <c r="A127" s="852"/>
      <c r="B127" s="284" t="s">
        <v>107</v>
      </c>
      <c r="C127" s="478">
        <v>0.27600000000000002</v>
      </c>
      <c r="D127" s="179">
        <v>5.2999999999999999E-2</v>
      </c>
      <c r="E127" s="179">
        <v>0.128</v>
      </c>
      <c r="F127" s="478">
        <v>0.182</v>
      </c>
      <c r="G127" s="478">
        <v>0.18099999999999999</v>
      </c>
      <c r="H127" s="478">
        <v>0.18</v>
      </c>
      <c r="I127" s="478">
        <v>1</v>
      </c>
    </row>
    <row r="128" spans="1:9" ht="14.25" thickTop="1" thickBot="1" x14ac:dyDescent="0.25">
      <c r="A128" s="857">
        <v>1998</v>
      </c>
      <c r="B128" s="210" t="s">
        <v>106</v>
      </c>
      <c r="C128" s="26" t="s">
        <v>13</v>
      </c>
      <c r="D128" s="27" t="s">
        <v>13</v>
      </c>
      <c r="E128" s="27">
        <v>0.255</v>
      </c>
      <c r="F128" s="26">
        <v>0.13100000000000001</v>
      </c>
      <c r="G128" s="26">
        <v>0.11799999999999999</v>
      </c>
      <c r="H128" s="26">
        <v>0.497</v>
      </c>
      <c r="I128" s="26">
        <v>1</v>
      </c>
    </row>
    <row r="129" spans="1:9" ht="13.5" thickBot="1" x14ac:dyDescent="0.25">
      <c r="A129" s="851"/>
      <c r="B129" s="210" t="s">
        <v>931</v>
      </c>
      <c r="C129" s="26">
        <v>0.378</v>
      </c>
      <c r="D129" s="27">
        <v>8.2000000000000003E-2</v>
      </c>
      <c r="E129" s="27">
        <v>9.2999999999999999E-2</v>
      </c>
      <c r="F129" s="26">
        <v>0.20799999999999999</v>
      </c>
      <c r="G129" s="26">
        <v>0.20300000000000001</v>
      </c>
      <c r="H129" s="26">
        <v>3.5999999999999997E-2</v>
      </c>
      <c r="I129" s="26">
        <v>1</v>
      </c>
    </row>
    <row r="130" spans="1:9" ht="13.5" thickBot="1" x14ac:dyDescent="0.25">
      <c r="A130" s="852"/>
      <c r="B130" s="284" t="s">
        <v>107</v>
      </c>
      <c r="C130" s="478">
        <v>0.27500000000000002</v>
      </c>
      <c r="D130" s="179">
        <v>0.06</v>
      </c>
      <c r="E130" s="179">
        <v>0.13700000000000001</v>
      </c>
      <c r="F130" s="478">
        <v>0.187</v>
      </c>
      <c r="G130" s="478">
        <v>0.18</v>
      </c>
      <c r="H130" s="478">
        <v>0.161</v>
      </c>
      <c r="I130" s="478">
        <v>1</v>
      </c>
    </row>
    <row r="131" spans="1:9" ht="14.25" thickTop="1" thickBot="1" x14ac:dyDescent="0.25">
      <c r="A131" s="857">
        <v>1999</v>
      </c>
      <c r="B131" s="210" t="s">
        <v>106</v>
      </c>
      <c r="C131" s="26" t="s">
        <v>13</v>
      </c>
      <c r="D131" s="27" t="s">
        <v>13</v>
      </c>
      <c r="E131" s="27">
        <v>0.33100000000000002</v>
      </c>
      <c r="F131" s="26">
        <v>0.126</v>
      </c>
      <c r="G131" s="26">
        <v>0.10199999999999999</v>
      </c>
      <c r="H131" s="26">
        <v>0.441</v>
      </c>
      <c r="I131" s="26">
        <v>1</v>
      </c>
    </row>
    <row r="132" spans="1:9" ht="13.5" thickBot="1" x14ac:dyDescent="0.25">
      <c r="A132" s="851"/>
      <c r="B132" s="210" t="s">
        <v>931</v>
      </c>
      <c r="C132" s="26">
        <v>0.373</v>
      </c>
      <c r="D132" s="27">
        <v>6.0999999999999999E-2</v>
      </c>
      <c r="E132" s="27">
        <v>0.10299999999999999</v>
      </c>
      <c r="F132" s="26">
        <v>0.20399999999999999</v>
      </c>
      <c r="G132" s="26">
        <v>0.22</v>
      </c>
      <c r="H132" s="26">
        <v>3.9E-2</v>
      </c>
      <c r="I132" s="26">
        <v>1</v>
      </c>
    </row>
    <row r="133" spans="1:9" ht="13.5" thickBot="1" x14ac:dyDescent="0.25">
      <c r="A133" s="852"/>
      <c r="B133" s="284" t="s">
        <v>107</v>
      </c>
      <c r="C133" s="478">
        <v>0.26600000000000001</v>
      </c>
      <c r="D133" s="179">
        <v>4.3999999999999997E-2</v>
      </c>
      <c r="E133" s="179">
        <v>0.16900000000000001</v>
      </c>
      <c r="F133" s="478">
        <v>0.182</v>
      </c>
      <c r="G133" s="478">
        <v>0.186</v>
      </c>
      <c r="H133" s="478">
        <v>0.155</v>
      </c>
      <c r="I133" s="478">
        <v>1</v>
      </c>
    </row>
    <row r="134" spans="1:9" ht="14.25" thickTop="1" thickBot="1" x14ac:dyDescent="0.25">
      <c r="A134" s="857">
        <v>2000</v>
      </c>
      <c r="B134" s="210" t="s">
        <v>106</v>
      </c>
      <c r="C134" s="26" t="s">
        <v>13</v>
      </c>
      <c r="D134" s="27" t="s">
        <v>13</v>
      </c>
      <c r="E134" s="27">
        <v>0.26700000000000002</v>
      </c>
      <c r="F134" s="26">
        <v>0.153</v>
      </c>
      <c r="G134" s="26">
        <v>0.107</v>
      </c>
      <c r="H134" s="26">
        <v>0.47199999999999998</v>
      </c>
      <c r="I134" s="26">
        <v>1</v>
      </c>
    </row>
    <row r="135" spans="1:9" ht="13.5" thickBot="1" x14ac:dyDescent="0.25">
      <c r="A135" s="851"/>
      <c r="B135" s="210" t="s">
        <v>931</v>
      </c>
      <c r="C135" s="26">
        <v>0.36099999999999999</v>
      </c>
      <c r="D135" s="27">
        <v>9.2999999999999999E-2</v>
      </c>
      <c r="E135" s="27">
        <v>8.1000000000000003E-2</v>
      </c>
      <c r="F135" s="26">
        <v>0.219</v>
      </c>
      <c r="G135" s="26">
        <v>0.20499999999999999</v>
      </c>
      <c r="H135" s="26">
        <v>4.1000000000000002E-2</v>
      </c>
      <c r="I135" s="26">
        <v>1</v>
      </c>
    </row>
    <row r="136" spans="1:9" ht="13.5" thickBot="1" x14ac:dyDescent="0.25">
      <c r="A136" s="852"/>
      <c r="B136" s="284" t="s">
        <v>107</v>
      </c>
      <c r="C136" s="478">
        <v>0.25900000000000001</v>
      </c>
      <c r="D136" s="179">
        <v>6.7000000000000004E-2</v>
      </c>
      <c r="E136" s="179">
        <v>0.13400000000000001</v>
      </c>
      <c r="F136" s="478">
        <v>0.20100000000000001</v>
      </c>
      <c r="G136" s="478">
        <v>0.17699999999999999</v>
      </c>
      <c r="H136" s="478">
        <v>0.16300000000000001</v>
      </c>
      <c r="I136" s="478">
        <v>1</v>
      </c>
    </row>
    <row r="137" spans="1:9" ht="14.25" thickTop="1" thickBot="1" x14ac:dyDescent="0.25">
      <c r="A137" s="857">
        <v>2001</v>
      </c>
      <c r="B137" s="210" t="s">
        <v>106</v>
      </c>
      <c r="C137" s="26" t="s">
        <v>13</v>
      </c>
      <c r="D137" s="27" t="s">
        <v>13</v>
      </c>
      <c r="E137" s="27">
        <v>0.28699999999999998</v>
      </c>
      <c r="F137" s="26">
        <v>0.114</v>
      </c>
      <c r="G137" s="26">
        <v>9.2999999999999999E-2</v>
      </c>
      <c r="H137" s="26">
        <v>0.505</v>
      </c>
      <c r="I137" s="26">
        <v>1</v>
      </c>
    </row>
    <row r="138" spans="1:9" ht="13.5" thickBot="1" x14ac:dyDescent="0.25">
      <c r="A138" s="851"/>
      <c r="B138" s="210" t="s">
        <v>931</v>
      </c>
      <c r="C138" s="26">
        <v>0.35199999999999998</v>
      </c>
      <c r="D138" s="27">
        <v>6.5000000000000002E-2</v>
      </c>
      <c r="E138" s="27">
        <v>7.6999999999999999E-2</v>
      </c>
      <c r="F138" s="26">
        <v>0.23699999999999999</v>
      </c>
      <c r="G138" s="26">
        <v>0.22500000000000001</v>
      </c>
      <c r="H138" s="26">
        <v>4.4999999999999998E-2</v>
      </c>
      <c r="I138" s="26">
        <v>1</v>
      </c>
    </row>
    <row r="139" spans="1:9" ht="13.5" thickBot="1" x14ac:dyDescent="0.25">
      <c r="A139" s="852"/>
      <c r="B139" s="284" t="s">
        <v>107</v>
      </c>
      <c r="C139" s="478">
        <v>0.24199999999999999</v>
      </c>
      <c r="D139" s="179">
        <v>4.4999999999999998E-2</v>
      </c>
      <c r="E139" s="179">
        <v>0.14199999999999999</v>
      </c>
      <c r="F139" s="478">
        <v>0.19900000000000001</v>
      </c>
      <c r="G139" s="478">
        <v>0.184</v>
      </c>
      <c r="H139" s="478">
        <v>0.188</v>
      </c>
      <c r="I139" s="478">
        <v>1</v>
      </c>
    </row>
    <row r="140" spans="1:9" ht="14.25" thickTop="1" thickBot="1" x14ac:dyDescent="0.25">
      <c r="A140" s="857">
        <v>2002</v>
      </c>
      <c r="B140" s="210" t="s">
        <v>106</v>
      </c>
      <c r="C140" s="26" t="s">
        <v>13</v>
      </c>
      <c r="D140" s="27" t="s">
        <v>13</v>
      </c>
      <c r="E140" s="27">
        <v>0.27700000000000002</v>
      </c>
      <c r="F140" s="26">
        <v>0.20100000000000001</v>
      </c>
      <c r="G140" s="26">
        <v>0.11600000000000001</v>
      </c>
      <c r="H140" s="26">
        <v>0.40600000000000003</v>
      </c>
      <c r="I140" s="26">
        <v>1</v>
      </c>
    </row>
    <row r="141" spans="1:9" ht="13.5" thickBot="1" x14ac:dyDescent="0.25">
      <c r="A141" s="851"/>
      <c r="B141" s="210" t="s">
        <v>931</v>
      </c>
      <c r="C141" s="26">
        <v>0.32500000000000001</v>
      </c>
      <c r="D141" s="27">
        <v>0.09</v>
      </c>
      <c r="E141" s="27">
        <v>8.3000000000000004E-2</v>
      </c>
      <c r="F141" s="26">
        <v>0.20100000000000001</v>
      </c>
      <c r="G141" s="26">
        <v>0.252</v>
      </c>
      <c r="H141" s="26">
        <v>0.05</v>
      </c>
      <c r="I141" s="26">
        <v>1</v>
      </c>
    </row>
    <row r="142" spans="1:9" ht="13.5" thickBot="1" x14ac:dyDescent="0.25">
      <c r="A142" s="852"/>
      <c r="B142" s="284" t="s">
        <v>107</v>
      </c>
      <c r="C142" s="478">
        <v>0.219</v>
      </c>
      <c r="D142" s="179">
        <v>6.0999999999999999E-2</v>
      </c>
      <c r="E142" s="179">
        <v>0.14599999999999999</v>
      </c>
      <c r="F142" s="478">
        <v>0.20100000000000001</v>
      </c>
      <c r="G142" s="478">
        <v>0.20799999999999999</v>
      </c>
      <c r="H142" s="478">
        <v>0.16600000000000001</v>
      </c>
      <c r="I142" s="478">
        <v>1</v>
      </c>
    </row>
    <row r="143" spans="1:9" ht="14.25" thickTop="1" thickBot="1" x14ac:dyDescent="0.25">
      <c r="A143" s="857">
        <v>2003</v>
      </c>
      <c r="B143" s="210" t="s">
        <v>106</v>
      </c>
      <c r="C143" s="26" t="s">
        <v>13</v>
      </c>
      <c r="D143" s="27" t="s">
        <v>13</v>
      </c>
      <c r="E143" s="27">
        <v>0.29299999999999998</v>
      </c>
      <c r="F143" s="26">
        <v>0.18099999999999999</v>
      </c>
      <c r="G143" s="26">
        <v>0.127</v>
      </c>
      <c r="H143" s="26">
        <v>0.39900000000000002</v>
      </c>
      <c r="I143" s="26">
        <v>1</v>
      </c>
    </row>
    <row r="144" spans="1:9" ht="13.5" thickBot="1" x14ac:dyDescent="0.25">
      <c r="A144" s="851"/>
      <c r="B144" s="210" t="s">
        <v>931</v>
      </c>
      <c r="C144" s="26">
        <v>0.32700000000000001</v>
      </c>
      <c r="D144" s="27">
        <v>0.09</v>
      </c>
      <c r="E144" s="27">
        <v>9.0999999999999998E-2</v>
      </c>
      <c r="F144" s="26">
        <v>0.19800000000000001</v>
      </c>
      <c r="G144" s="26">
        <v>0.23699999999999999</v>
      </c>
      <c r="H144" s="26">
        <v>5.8000000000000003E-2</v>
      </c>
      <c r="I144" s="26">
        <v>1</v>
      </c>
    </row>
    <row r="145" spans="1:9" ht="13.5" thickBot="1" x14ac:dyDescent="0.25">
      <c r="A145" s="852"/>
      <c r="B145" s="284" t="s">
        <v>107</v>
      </c>
      <c r="C145" s="478">
        <v>0.222</v>
      </c>
      <c r="D145" s="179">
        <v>6.0999999999999999E-2</v>
      </c>
      <c r="E145" s="179">
        <v>0.156</v>
      </c>
      <c r="F145" s="478">
        <v>0.193</v>
      </c>
      <c r="G145" s="478">
        <v>0.20200000000000001</v>
      </c>
      <c r="H145" s="478">
        <v>0.16700000000000001</v>
      </c>
      <c r="I145" s="478">
        <v>1</v>
      </c>
    </row>
    <row r="146" spans="1:9" ht="14.25" thickTop="1" thickBot="1" x14ac:dyDescent="0.25">
      <c r="A146" s="857">
        <v>2004</v>
      </c>
      <c r="B146" s="210" t="s">
        <v>106</v>
      </c>
      <c r="C146" s="26" t="s">
        <v>13</v>
      </c>
      <c r="D146" s="27" t="s">
        <v>13</v>
      </c>
      <c r="E146" s="27">
        <v>0.28899999999999998</v>
      </c>
      <c r="F146" s="26">
        <v>0.182</v>
      </c>
      <c r="G146" s="26">
        <v>0.13900000000000001</v>
      </c>
      <c r="H146" s="26">
        <v>0.39</v>
      </c>
      <c r="I146" s="26">
        <v>1</v>
      </c>
    </row>
    <row r="147" spans="1:9" ht="13.5" thickBot="1" x14ac:dyDescent="0.25">
      <c r="A147" s="851"/>
      <c r="B147" s="210" t="s">
        <v>931</v>
      </c>
      <c r="C147" s="26">
        <v>0.32900000000000001</v>
      </c>
      <c r="D147" s="27">
        <v>0.08</v>
      </c>
      <c r="E147" s="27">
        <v>8.6999999999999994E-2</v>
      </c>
      <c r="F147" s="26">
        <v>0.20799999999999999</v>
      </c>
      <c r="G147" s="26">
        <v>0.22600000000000001</v>
      </c>
      <c r="H147" s="26">
        <v>7.0000000000000007E-2</v>
      </c>
      <c r="I147" s="26">
        <v>1</v>
      </c>
    </row>
    <row r="148" spans="1:9" ht="13.5" thickBot="1" x14ac:dyDescent="0.25">
      <c r="A148" s="852"/>
      <c r="B148" s="284" t="s">
        <v>107</v>
      </c>
      <c r="C148" s="478">
        <v>0.22800000000000001</v>
      </c>
      <c r="D148" s="179">
        <v>5.5E-2</v>
      </c>
      <c r="E148" s="179">
        <v>0.14899999999999999</v>
      </c>
      <c r="F148" s="478">
        <v>0.2</v>
      </c>
      <c r="G148" s="478">
        <v>0.19900000000000001</v>
      </c>
      <c r="H148" s="478">
        <v>0.16900000000000001</v>
      </c>
      <c r="I148" s="478">
        <v>1</v>
      </c>
    </row>
    <row r="149" spans="1:9" ht="14.25" thickTop="1" thickBot="1" x14ac:dyDescent="0.25">
      <c r="A149" s="857">
        <v>2005</v>
      </c>
      <c r="B149" s="210" t="s">
        <v>106</v>
      </c>
      <c r="C149" s="26" t="s">
        <v>13</v>
      </c>
      <c r="D149" s="27" t="s">
        <v>13</v>
      </c>
      <c r="E149" s="27">
        <v>0.26500000000000001</v>
      </c>
      <c r="F149" s="26">
        <v>0.219</v>
      </c>
      <c r="G149" s="26">
        <v>0.126</v>
      </c>
      <c r="H149" s="26">
        <v>0.39</v>
      </c>
      <c r="I149" s="26">
        <v>1</v>
      </c>
    </row>
    <row r="150" spans="1:9" ht="13.5" thickBot="1" x14ac:dyDescent="0.25">
      <c r="A150" s="851"/>
      <c r="B150" s="210" t="s">
        <v>931</v>
      </c>
      <c r="C150" s="26">
        <v>0.32400000000000001</v>
      </c>
      <c r="D150" s="27">
        <v>7.1999999999999995E-2</v>
      </c>
      <c r="E150" s="27">
        <v>8.5000000000000006E-2</v>
      </c>
      <c r="F150" s="26">
        <v>0.21</v>
      </c>
      <c r="G150" s="26">
        <v>0.23599999999999999</v>
      </c>
      <c r="H150" s="26">
        <v>7.2999999999999995E-2</v>
      </c>
      <c r="I150" s="26">
        <v>1</v>
      </c>
    </row>
    <row r="151" spans="1:9" ht="13.5" thickBot="1" x14ac:dyDescent="0.25">
      <c r="A151" s="852"/>
      <c r="B151" s="284" t="s">
        <v>107</v>
      </c>
      <c r="C151" s="478">
        <v>0.23300000000000001</v>
      </c>
      <c r="D151" s="179">
        <v>5.1999999999999998E-2</v>
      </c>
      <c r="E151" s="179">
        <v>0.13500000000000001</v>
      </c>
      <c r="F151" s="478">
        <v>0.21299999999999999</v>
      </c>
      <c r="G151" s="478">
        <v>0.20499999999999999</v>
      </c>
      <c r="H151" s="478">
        <v>0.16200000000000001</v>
      </c>
      <c r="I151" s="478">
        <v>1</v>
      </c>
    </row>
    <row r="152" spans="1:9" ht="14.25" thickTop="1" thickBot="1" x14ac:dyDescent="0.25">
      <c r="A152" s="857">
        <v>2006</v>
      </c>
      <c r="B152" s="210" t="s">
        <v>106</v>
      </c>
      <c r="C152" s="26" t="s">
        <v>13</v>
      </c>
      <c r="D152" s="27" t="s">
        <v>13</v>
      </c>
      <c r="E152" s="27">
        <v>0.27600000000000002</v>
      </c>
      <c r="F152" s="26">
        <v>0.155</v>
      </c>
      <c r="G152" s="26">
        <v>0.13300000000000001</v>
      </c>
      <c r="H152" s="26">
        <v>0.435</v>
      </c>
      <c r="I152" s="26">
        <v>1</v>
      </c>
    </row>
    <row r="153" spans="1:9" ht="13.5" thickBot="1" x14ac:dyDescent="0.25">
      <c r="A153" s="851"/>
      <c r="B153" s="210" t="s">
        <v>931</v>
      </c>
      <c r="C153" s="26">
        <v>0.33200000000000002</v>
      </c>
      <c r="D153" s="27">
        <v>7.0000000000000007E-2</v>
      </c>
      <c r="E153" s="27">
        <v>8.3000000000000004E-2</v>
      </c>
      <c r="F153" s="26">
        <v>0.21099999999999999</v>
      </c>
      <c r="G153" s="26">
        <v>0.22800000000000001</v>
      </c>
      <c r="H153" s="26">
        <v>7.6999999999999999E-2</v>
      </c>
      <c r="I153" s="26">
        <v>1</v>
      </c>
    </row>
    <row r="154" spans="1:9" ht="13.5" thickBot="1" x14ac:dyDescent="0.25">
      <c r="A154" s="852"/>
      <c r="B154" s="284" t="s">
        <v>107</v>
      </c>
      <c r="C154" s="478">
        <v>0.23799999999999999</v>
      </c>
      <c r="D154" s="179">
        <v>0.05</v>
      </c>
      <c r="E154" s="179">
        <v>0.13800000000000001</v>
      </c>
      <c r="F154" s="478">
        <v>0.19500000000000001</v>
      </c>
      <c r="G154" s="478">
        <v>0.20100000000000001</v>
      </c>
      <c r="H154" s="478">
        <v>0.17899999999999999</v>
      </c>
      <c r="I154" s="478">
        <v>1</v>
      </c>
    </row>
    <row r="155" spans="1:9" ht="14.25" thickTop="1" thickBot="1" x14ac:dyDescent="0.25">
      <c r="A155" s="857">
        <v>2007</v>
      </c>
      <c r="B155" s="210" t="s">
        <v>106</v>
      </c>
      <c r="C155" s="26" t="s">
        <v>13</v>
      </c>
      <c r="D155" s="27" t="s">
        <v>13</v>
      </c>
      <c r="E155" s="27">
        <v>0.33500000000000002</v>
      </c>
      <c r="F155" s="26">
        <v>0.14399999999999999</v>
      </c>
      <c r="G155" s="26">
        <v>0.112</v>
      </c>
      <c r="H155" s="26">
        <v>0.41</v>
      </c>
      <c r="I155" s="26">
        <v>1</v>
      </c>
    </row>
    <row r="156" spans="1:9" ht="13.5" thickBot="1" x14ac:dyDescent="0.25">
      <c r="A156" s="851"/>
      <c r="B156" s="210" t="s">
        <v>931</v>
      </c>
      <c r="C156" s="26">
        <v>0.314</v>
      </c>
      <c r="D156" s="27">
        <v>6.5000000000000002E-2</v>
      </c>
      <c r="E156" s="27">
        <v>7.5999999999999998E-2</v>
      </c>
      <c r="F156" s="26">
        <v>0.23400000000000001</v>
      </c>
      <c r="G156" s="26">
        <v>0.23599999999999999</v>
      </c>
      <c r="H156" s="26">
        <v>7.4999999999999997E-2</v>
      </c>
      <c r="I156" s="26">
        <v>1</v>
      </c>
    </row>
    <row r="157" spans="1:9" ht="13.5" thickBot="1" x14ac:dyDescent="0.25">
      <c r="A157" s="852"/>
      <c r="B157" s="284" t="s">
        <v>107</v>
      </c>
      <c r="C157" s="478">
        <v>0.224</v>
      </c>
      <c r="D157" s="179">
        <v>4.7E-2</v>
      </c>
      <c r="E157" s="179">
        <v>0.15</v>
      </c>
      <c r="F157" s="478">
        <v>0.20799999999999999</v>
      </c>
      <c r="G157" s="478">
        <v>0.2</v>
      </c>
      <c r="H157" s="478">
        <v>0.17100000000000001</v>
      </c>
      <c r="I157" s="478">
        <v>1</v>
      </c>
    </row>
    <row r="158" spans="1:9" ht="14.25" thickTop="1" thickBot="1" x14ac:dyDescent="0.25">
      <c r="A158" s="857">
        <v>2008</v>
      </c>
      <c r="B158" s="210" t="s">
        <v>106</v>
      </c>
      <c r="C158" s="26" t="s">
        <v>13</v>
      </c>
      <c r="D158" s="27" t="s">
        <v>13</v>
      </c>
      <c r="E158" s="27">
        <v>0.32400000000000001</v>
      </c>
      <c r="F158" s="26">
        <v>0.154</v>
      </c>
      <c r="G158" s="26">
        <v>0.123</v>
      </c>
      <c r="H158" s="26">
        <v>0.39900000000000002</v>
      </c>
      <c r="I158" s="26">
        <v>1</v>
      </c>
    </row>
    <row r="159" spans="1:9" ht="13.5" thickBot="1" x14ac:dyDescent="0.25">
      <c r="A159" s="851"/>
      <c r="B159" s="210" t="s">
        <v>931</v>
      </c>
      <c r="C159" s="26">
        <v>0.312</v>
      </c>
      <c r="D159" s="27">
        <v>6.4000000000000001E-2</v>
      </c>
      <c r="E159" s="27">
        <v>6.4000000000000001E-2</v>
      </c>
      <c r="F159" s="26">
        <v>0.23100000000000001</v>
      </c>
      <c r="G159" s="26">
        <v>0.25800000000000001</v>
      </c>
      <c r="H159" s="26">
        <v>7.0000000000000007E-2</v>
      </c>
      <c r="I159" s="26">
        <v>1</v>
      </c>
    </row>
    <row r="160" spans="1:9" ht="13.5" thickBot="1" x14ac:dyDescent="0.25">
      <c r="A160" s="852"/>
      <c r="B160" s="284" t="s">
        <v>107</v>
      </c>
      <c r="C160" s="478">
        <v>0.214</v>
      </c>
      <c r="D160" s="179">
        <v>4.3999999999999997E-2</v>
      </c>
      <c r="E160" s="179">
        <v>0.14599999999999999</v>
      </c>
      <c r="F160" s="478">
        <v>0.20699999999999999</v>
      </c>
      <c r="G160" s="478">
        <v>0.215</v>
      </c>
      <c r="H160" s="478">
        <v>0.17399999999999999</v>
      </c>
      <c r="I160" s="478">
        <v>1</v>
      </c>
    </row>
    <row r="161" spans="1:9" ht="14.25" thickTop="1" thickBot="1" x14ac:dyDescent="0.25">
      <c r="A161" s="857">
        <v>2009</v>
      </c>
      <c r="B161" s="210" t="s">
        <v>106</v>
      </c>
      <c r="C161" s="26" t="s">
        <v>13</v>
      </c>
      <c r="D161" s="27" t="s">
        <v>13</v>
      </c>
      <c r="E161" s="27">
        <v>0.308</v>
      </c>
      <c r="F161" s="26">
        <v>0.127</v>
      </c>
      <c r="G161" s="26">
        <v>0.14299999999999999</v>
      </c>
      <c r="H161" s="26">
        <v>0.42199999999999999</v>
      </c>
      <c r="I161" s="26">
        <v>1</v>
      </c>
    </row>
    <row r="162" spans="1:9" ht="13.5" thickBot="1" x14ac:dyDescent="0.25">
      <c r="A162" s="851"/>
      <c r="B162" s="210" t="s">
        <v>931</v>
      </c>
      <c r="C162" s="26">
        <v>0.315</v>
      </c>
      <c r="D162" s="27">
        <v>5.8000000000000003E-2</v>
      </c>
      <c r="E162" s="27">
        <v>6.5000000000000002E-2</v>
      </c>
      <c r="F162" s="26">
        <v>0.22500000000000001</v>
      </c>
      <c r="G162" s="26">
        <v>0.253</v>
      </c>
      <c r="H162" s="26">
        <v>8.2000000000000003E-2</v>
      </c>
      <c r="I162" s="26">
        <v>1</v>
      </c>
    </row>
    <row r="163" spans="1:9" ht="13.5" thickBot="1" x14ac:dyDescent="0.25">
      <c r="A163" s="852"/>
      <c r="B163" s="284" t="s">
        <v>107</v>
      </c>
      <c r="C163" s="478">
        <v>0.215</v>
      </c>
      <c r="D163" s="179">
        <v>0.04</v>
      </c>
      <c r="E163" s="179">
        <v>0.14299999999999999</v>
      </c>
      <c r="F163" s="478">
        <v>0.19400000000000001</v>
      </c>
      <c r="G163" s="478">
        <v>0.218</v>
      </c>
      <c r="H163" s="478">
        <v>0.191</v>
      </c>
      <c r="I163" s="478">
        <v>1</v>
      </c>
    </row>
    <row r="164" spans="1:9" ht="14.25" thickTop="1" thickBot="1" x14ac:dyDescent="0.25">
      <c r="A164" s="857">
        <v>2010</v>
      </c>
      <c r="B164" s="210" t="s">
        <v>106</v>
      </c>
      <c r="C164" s="26" t="s">
        <v>13</v>
      </c>
      <c r="D164" s="27" t="s">
        <v>13</v>
      </c>
      <c r="E164" s="27">
        <v>0.32800000000000001</v>
      </c>
      <c r="F164" s="26">
        <v>0.11799999999999999</v>
      </c>
      <c r="G164" s="26">
        <v>0.14199999999999999</v>
      </c>
      <c r="H164" s="26">
        <v>0.41199999999999998</v>
      </c>
      <c r="I164" s="26">
        <v>1</v>
      </c>
    </row>
    <row r="165" spans="1:9" ht="13.5" thickBot="1" x14ac:dyDescent="0.25">
      <c r="A165" s="851"/>
      <c r="B165" s="210" t="s">
        <v>931</v>
      </c>
      <c r="C165" s="26">
        <v>0.32100000000000001</v>
      </c>
      <c r="D165" s="27">
        <v>5.3999999999999999E-2</v>
      </c>
      <c r="E165" s="27">
        <v>6.5000000000000002E-2</v>
      </c>
      <c r="F165" s="26">
        <v>0.216</v>
      </c>
      <c r="G165" s="26">
        <v>0.25</v>
      </c>
      <c r="H165" s="26">
        <v>9.4E-2</v>
      </c>
      <c r="I165" s="26">
        <v>1</v>
      </c>
    </row>
    <row r="166" spans="1:9" ht="13.5" thickBot="1" x14ac:dyDescent="0.25">
      <c r="A166" s="852"/>
      <c r="B166" s="284" t="s">
        <v>107</v>
      </c>
      <c r="C166" s="478">
        <v>0.221</v>
      </c>
      <c r="D166" s="179">
        <v>3.6999999999999998E-2</v>
      </c>
      <c r="E166" s="179">
        <v>0.14799999999999999</v>
      </c>
      <c r="F166" s="478">
        <v>0.185</v>
      </c>
      <c r="G166" s="478">
        <v>0.216</v>
      </c>
      <c r="H166" s="478">
        <v>0.193</v>
      </c>
      <c r="I166" s="478">
        <v>1</v>
      </c>
    </row>
    <row r="167" spans="1:9" ht="14.25" thickTop="1" thickBot="1" x14ac:dyDescent="0.25">
      <c r="A167" s="857">
        <v>2011</v>
      </c>
      <c r="B167" s="210" t="s">
        <v>106</v>
      </c>
      <c r="C167" s="26" t="s">
        <v>13</v>
      </c>
      <c r="D167" s="27" t="s">
        <v>13</v>
      </c>
      <c r="E167" s="27">
        <v>0.24399999999999999</v>
      </c>
      <c r="F167" s="26">
        <v>0.185</v>
      </c>
      <c r="G167" s="26">
        <v>0.13</v>
      </c>
      <c r="H167" s="26">
        <v>0.44</v>
      </c>
      <c r="I167" s="170">
        <v>1</v>
      </c>
    </row>
    <row r="168" spans="1:9" ht="13.5" thickBot="1" x14ac:dyDescent="0.25">
      <c r="A168" s="851"/>
      <c r="B168" s="210" t="s">
        <v>931</v>
      </c>
      <c r="C168" s="170">
        <v>0.32800000000000001</v>
      </c>
      <c r="D168" s="174">
        <v>4.9000000000000002E-2</v>
      </c>
      <c r="E168" s="174">
        <v>6.2E-2</v>
      </c>
      <c r="F168" s="170">
        <v>0.22</v>
      </c>
      <c r="G168" s="170">
        <v>0.24299999999999999</v>
      </c>
      <c r="H168" s="170">
        <v>9.8000000000000004E-2</v>
      </c>
      <c r="I168" s="170">
        <v>1</v>
      </c>
    </row>
    <row r="169" spans="1:9" ht="13.5" thickBot="1" x14ac:dyDescent="0.25">
      <c r="A169" s="852"/>
      <c r="B169" s="284" t="s">
        <v>107</v>
      </c>
      <c r="C169" s="478">
        <v>0.23300000000000001</v>
      </c>
      <c r="D169" s="179">
        <v>3.5000000000000003E-2</v>
      </c>
      <c r="E169" s="179">
        <v>0.115</v>
      </c>
      <c r="F169" s="478">
        <v>0.20899999999999999</v>
      </c>
      <c r="G169" s="478">
        <v>0.21099999999999999</v>
      </c>
      <c r="H169" s="478">
        <v>0.19700000000000001</v>
      </c>
      <c r="I169" s="478">
        <v>1</v>
      </c>
    </row>
    <row r="170" spans="1:9" ht="14.25" thickTop="1" thickBot="1" x14ac:dyDescent="0.25">
      <c r="A170" s="857">
        <v>2012</v>
      </c>
      <c r="B170" s="210" t="s">
        <v>106</v>
      </c>
      <c r="C170" s="26" t="s">
        <v>13</v>
      </c>
      <c r="D170" s="27" t="s">
        <v>13</v>
      </c>
      <c r="E170" s="27">
        <v>0.23699999999999999</v>
      </c>
      <c r="F170" s="26">
        <v>0.2</v>
      </c>
      <c r="G170" s="26">
        <v>0.11899999999999999</v>
      </c>
      <c r="H170" s="26">
        <v>0.44400000000000001</v>
      </c>
      <c r="I170" s="26">
        <v>1</v>
      </c>
    </row>
    <row r="171" spans="1:9" ht="13.5" thickBot="1" x14ac:dyDescent="0.25">
      <c r="A171" s="851"/>
      <c r="B171" s="210" t="s">
        <v>931</v>
      </c>
      <c r="C171" s="170">
        <v>0.32500000000000001</v>
      </c>
      <c r="D171" s="174">
        <v>4.5999999999999999E-2</v>
      </c>
      <c r="E171" s="174">
        <v>6.5000000000000002E-2</v>
      </c>
      <c r="F171" s="170">
        <v>0.219</v>
      </c>
      <c r="G171" s="170">
        <v>0.25600000000000001</v>
      </c>
      <c r="H171" s="170">
        <v>8.8999999999999996E-2</v>
      </c>
      <c r="I171" s="170">
        <v>1</v>
      </c>
    </row>
    <row r="172" spans="1:9" ht="13.5" thickBot="1" x14ac:dyDescent="0.25">
      <c r="A172" s="852"/>
      <c r="B172" s="284" t="s">
        <v>107</v>
      </c>
      <c r="C172" s="479">
        <v>0.23100000000000001</v>
      </c>
      <c r="D172" s="480">
        <v>3.3000000000000002E-2</v>
      </c>
      <c r="E172" s="480">
        <v>0.115</v>
      </c>
      <c r="F172" s="479">
        <v>0.214</v>
      </c>
      <c r="G172" s="479">
        <v>0.216</v>
      </c>
      <c r="H172" s="479">
        <v>0.192</v>
      </c>
      <c r="I172" s="479">
        <v>1</v>
      </c>
    </row>
    <row r="173" spans="1:9" ht="14.25" thickTop="1" thickBot="1" x14ac:dyDescent="0.25">
      <c r="A173" s="857">
        <v>2013</v>
      </c>
      <c r="B173" s="210" t="s">
        <v>106</v>
      </c>
      <c r="C173" s="26" t="s">
        <v>13</v>
      </c>
      <c r="D173" s="27" t="s">
        <v>13</v>
      </c>
      <c r="E173" s="27">
        <v>0.23699999999999999</v>
      </c>
      <c r="F173" s="26">
        <v>0.184</v>
      </c>
      <c r="G173" s="26">
        <v>0.16300000000000001</v>
      </c>
      <c r="H173" s="26">
        <v>0.41699999999999998</v>
      </c>
      <c r="I173" s="26">
        <v>1</v>
      </c>
    </row>
    <row r="174" spans="1:9" ht="13.5" thickBot="1" x14ac:dyDescent="0.25">
      <c r="A174" s="851"/>
      <c r="B174" s="210" t="s">
        <v>931</v>
      </c>
      <c r="C174" s="26">
        <v>0.32500000000000001</v>
      </c>
      <c r="D174" s="27">
        <v>3.7999999999999999E-2</v>
      </c>
      <c r="E174" s="27">
        <v>6.4000000000000001E-2</v>
      </c>
      <c r="F174" s="26">
        <v>0.222</v>
      </c>
      <c r="G174" s="26">
        <v>0.26100000000000001</v>
      </c>
      <c r="H174" s="26">
        <v>8.8999999999999996E-2</v>
      </c>
      <c r="I174" s="26">
        <v>1</v>
      </c>
    </row>
    <row r="175" spans="1:9" ht="13.5" thickBot="1" x14ac:dyDescent="0.25">
      <c r="A175" s="852"/>
      <c r="B175" s="284" t="s">
        <v>107</v>
      </c>
      <c r="C175" s="478">
        <v>0.23499999999999999</v>
      </c>
      <c r="D175" s="179">
        <v>2.7E-2</v>
      </c>
      <c r="E175" s="179">
        <v>0.112</v>
      </c>
      <c r="F175" s="478">
        <v>0.21099999999999999</v>
      </c>
      <c r="G175" s="478">
        <v>0.23400000000000001</v>
      </c>
      <c r="H175" s="478">
        <v>0.18</v>
      </c>
      <c r="I175" s="478">
        <v>1</v>
      </c>
    </row>
    <row r="176" spans="1:9" ht="14.25" thickTop="1" thickBot="1" x14ac:dyDescent="0.25">
      <c r="A176" s="857">
        <v>2014</v>
      </c>
      <c r="B176" s="210" t="s">
        <v>106</v>
      </c>
      <c r="C176" s="26" t="s">
        <v>13</v>
      </c>
      <c r="D176" s="27" t="s">
        <v>13</v>
      </c>
      <c r="E176" s="27">
        <v>0.22700000000000001</v>
      </c>
      <c r="F176" s="26">
        <v>0.21</v>
      </c>
      <c r="G176" s="26">
        <v>0.13600000000000001</v>
      </c>
      <c r="H176" s="26">
        <v>0.42599999999999999</v>
      </c>
      <c r="I176" s="26">
        <v>1</v>
      </c>
    </row>
    <row r="177" spans="1:9" ht="13.5" thickBot="1" x14ac:dyDescent="0.25">
      <c r="A177" s="851"/>
      <c r="B177" s="210" t="s">
        <v>931</v>
      </c>
      <c r="C177" s="26">
        <v>0.32011690895053108</v>
      </c>
      <c r="D177" s="27">
        <v>3.8643293156231183E-2</v>
      </c>
      <c r="E177" s="27">
        <v>6.9056593619271758E-2</v>
      </c>
      <c r="F177" s="26">
        <v>0.23232549041524619</v>
      </c>
      <c r="G177" s="26">
        <v>0.25411551382601516</v>
      </c>
      <c r="H177" s="26">
        <v>8.5744269950384075E-2</v>
      </c>
      <c r="I177" s="26">
        <v>1</v>
      </c>
    </row>
    <row r="178" spans="1:9" ht="13.5" thickBot="1" x14ac:dyDescent="0.25">
      <c r="A178" s="852"/>
      <c r="B178" s="284" t="s">
        <v>107</v>
      </c>
      <c r="C178" s="478">
        <v>0.23331759295997975</v>
      </c>
      <c r="D178" s="478">
        <v>2.816521055640963E-2</v>
      </c>
      <c r="E178" s="478">
        <v>0.11190952855821702</v>
      </c>
      <c r="F178" s="478">
        <v>0.22639283445904665</v>
      </c>
      <c r="G178" s="478">
        <v>0.2221610375973653</v>
      </c>
      <c r="H178" s="478">
        <v>0.17805530453096455</v>
      </c>
      <c r="I178" s="478">
        <v>1</v>
      </c>
    </row>
    <row r="179" spans="1:9" ht="14.25" thickTop="1" thickBot="1" x14ac:dyDescent="0.25">
      <c r="A179" s="857">
        <v>2015</v>
      </c>
      <c r="B179" s="210" t="s">
        <v>106</v>
      </c>
      <c r="C179" s="26" t="s">
        <v>13</v>
      </c>
      <c r="D179" s="27" t="s">
        <v>13</v>
      </c>
      <c r="E179" s="27">
        <v>0.21221512182318031</v>
      </c>
      <c r="F179" s="27">
        <v>0.20696711538552964</v>
      </c>
      <c r="G179" s="27">
        <v>0.14584161247535024</v>
      </c>
      <c r="H179" s="27">
        <v>0.43497615031593984</v>
      </c>
      <c r="I179" s="27">
        <v>1</v>
      </c>
    </row>
    <row r="180" spans="1:9" ht="13.5" thickBot="1" x14ac:dyDescent="0.25">
      <c r="A180" s="851"/>
      <c r="B180" s="210" t="s">
        <v>931</v>
      </c>
      <c r="C180" s="27">
        <v>0.32516489594494413</v>
      </c>
      <c r="D180" s="27">
        <v>4.915973280555163E-2</v>
      </c>
      <c r="E180" s="27">
        <v>6.7033770133779161E-2</v>
      </c>
      <c r="F180" s="27">
        <v>0.24421199851007303</v>
      </c>
      <c r="G180" s="27">
        <v>0.23150848156794301</v>
      </c>
      <c r="H180" s="27">
        <v>8.2921100362656958E-2</v>
      </c>
      <c r="I180" s="27">
        <v>1</v>
      </c>
    </row>
    <row r="181" spans="1:9" ht="13.5" thickBot="1" x14ac:dyDescent="0.25">
      <c r="A181" s="852"/>
      <c r="B181" s="284" t="s">
        <v>107</v>
      </c>
      <c r="C181" s="478">
        <v>0.23010128893060688</v>
      </c>
      <c r="D181" s="478">
        <v>3.4787635513880727E-2</v>
      </c>
      <c r="E181" s="478">
        <v>0.10947827486023136</v>
      </c>
      <c r="F181" s="478">
        <v>0.23332326797119593</v>
      </c>
      <c r="G181" s="478">
        <v>0.20646333776820827</v>
      </c>
      <c r="H181" s="478">
        <v>0.18584618032528116</v>
      </c>
      <c r="I181" s="478">
        <v>1</v>
      </c>
    </row>
    <row r="182" spans="1:9" ht="14.25" thickTop="1" thickBot="1" x14ac:dyDescent="0.25">
      <c r="A182" s="857">
        <v>2016</v>
      </c>
      <c r="B182" s="210" t="s">
        <v>106</v>
      </c>
      <c r="C182" s="26" t="s">
        <v>13</v>
      </c>
      <c r="D182" s="27" t="s">
        <v>13</v>
      </c>
      <c r="E182" s="27">
        <v>0.20875968489480695</v>
      </c>
      <c r="F182" s="27">
        <v>0.24037497318412904</v>
      </c>
      <c r="G182" s="27">
        <v>0.1370228645835932</v>
      </c>
      <c r="H182" s="27">
        <v>0.41384247733747093</v>
      </c>
      <c r="I182" s="27">
        <v>1</v>
      </c>
    </row>
    <row r="183" spans="1:9" ht="13.5" thickBot="1" x14ac:dyDescent="0.25">
      <c r="A183" s="851"/>
      <c r="B183" s="210" t="s">
        <v>931</v>
      </c>
      <c r="C183" s="27">
        <v>0.31298271492321339</v>
      </c>
      <c r="D183" s="27">
        <v>5.0290899597428926E-2</v>
      </c>
      <c r="E183" s="27">
        <v>6.7495220040102458E-2</v>
      </c>
      <c r="F183" s="27">
        <v>0.24669720082001359</v>
      </c>
      <c r="G183" s="27">
        <v>0.24240534379875509</v>
      </c>
      <c r="H183" s="27">
        <v>8.0128620820486413E-2</v>
      </c>
      <c r="I183" s="27">
        <v>1</v>
      </c>
    </row>
    <row r="184" spans="1:9" ht="13.5" thickBot="1" x14ac:dyDescent="0.25">
      <c r="A184" s="852"/>
      <c r="B184" s="284" t="s">
        <v>107</v>
      </c>
      <c r="C184" s="478">
        <v>0.22422148322955804</v>
      </c>
      <c r="D184" s="478">
        <v>3.602850752780646E-2</v>
      </c>
      <c r="E184" s="478">
        <v>0.10755752155769555</v>
      </c>
      <c r="F184" s="478">
        <v>0.24490423052085042</v>
      </c>
      <c r="G184" s="478">
        <v>0.21251909702514757</v>
      </c>
      <c r="H184" s="478">
        <v>0.17476916013894186</v>
      </c>
      <c r="I184" s="478">
        <v>1</v>
      </c>
    </row>
    <row r="185" spans="1:9" ht="14.25" thickTop="1" thickBot="1" x14ac:dyDescent="0.25">
      <c r="A185" s="857">
        <v>2017</v>
      </c>
      <c r="B185" s="210" t="s">
        <v>106</v>
      </c>
      <c r="C185" s="26" t="s">
        <v>13</v>
      </c>
      <c r="D185" s="27" t="s">
        <v>13</v>
      </c>
      <c r="E185" s="27">
        <v>0.22876169289139028</v>
      </c>
      <c r="F185" s="27">
        <v>0.23664542361265767</v>
      </c>
      <c r="G185" s="27">
        <v>0.169071640221157</v>
      </c>
      <c r="H185" s="27">
        <v>0.36552124327479513</v>
      </c>
      <c r="I185" s="27">
        <v>1</v>
      </c>
    </row>
    <row r="186" spans="1:9" ht="13.5" thickBot="1" x14ac:dyDescent="0.25">
      <c r="A186" s="851"/>
      <c r="B186" s="210" t="s">
        <v>931</v>
      </c>
      <c r="C186" s="27">
        <v>0.31351924711572704</v>
      </c>
      <c r="D186" s="27">
        <v>4.9757582448351628E-2</v>
      </c>
      <c r="E186" s="27">
        <v>6.8571501452029282E-2</v>
      </c>
      <c r="F186" s="27">
        <v>0.25323795335898547</v>
      </c>
      <c r="G186" s="27">
        <v>0.22974451775714888</v>
      </c>
      <c r="H186" s="27">
        <v>8.5169197867757687E-2</v>
      </c>
      <c r="I186" s="27">
        <v>1</v>
      </c>
    </row>
    <row r="187" spans="1:9" ht="13.5" thickBot="1" x14ac:dyDescent="0.25">
      <c r="A187" s="852"/>
      <c r="B187" s="284" t="s">
        <v>107</v>
      </c>
      <c r="C187" s="478">
        <v>0.22375718391571542</v>
      </c>
      <c r="D187" s="478">
        <v>3.5511748096880062E-2</v>
      </c>
      <c r="E187" s="478">
        <v>0.11443472107979993</v>
      </c>
      <c r="F187" s="478">
        <v>0.24848743256181036</v>
      </c>
      <c r="G187" s="478">
        <v>0.2123735821032304</v>
      </c>
      <c r="H187" s="478">
        <v>0.16543533224256393</v>
      </c>
      <c r="I187" s="478">
        <v>1</v>
      </c>
    </row>
    <row r="188" spans="1:9" ht="13.5" thickTop="1" x14ac:dyDescent="0.2">
      <c r="A188" s="461" t="s">
        <v>933</v>
      </c>
    </row>
    <row r="189" spans="1:9" x14ac:dyDescent="0.2">
      <c r="A189" s="461" t="s">
        <v>934</v>
      </c>
    </row>
    <row r="190" spans="1:9" x14ac:dyDescent="0.2">
      <c r="A190" s="461" t="s">
        <v>935</v>
      </c>
    </row>
    <row r="191" spans="1:9" x14ac:dyDescent="0.2">
      <c r="A191" s="461" t="s">
        <v>936</v>
      </c>
    </row>
    <row r="192" spans="1:9" x14ac:dyDescent="0.2">
      <c r="A192" s="461" t="s">
        <v>206</v>
      </c>
    </row>
  </sheetData>
  <mergeCells count="94">
    <mergeCell ref="A185:A187"/>
    <mergeCell ref="A94:A96"/>
    <mergeCell ref="A170:A172"/>
    <mergeCell ref="A173:A175"/>
    <mergeCell ref="A176:A178"/>
    <mergeCell ref="A152:A154"/>
    <mergeCell ref="A155:A157"/>
    <mergeCell ref="A158:A160"/>
    <mergeCell ref="A161:A163"/>
    <mergeCell ref="A164:A166"/>
    <mergeCell ref="A167:A169"/>
    <mergeCell ref="A149:A151"/>
    <mergeCell ref="A116:A118"/>
    <mergeCell ref="A119:A121"/>
    <mergeCell ref="A122:A124"/>
    <mergeCell ref="A125:A127"/>
    <mergeCell ref="A128:A130"/>
    <mergeCell ref="A146:A148"/>
    <mergeCell ref="A110:A112"/>
    <mergeCell ref="F111:G111"/>
    <mergeCell ref="F112:G112"/>
    <mergeCell ref="A113:A115"/>
    <mergeCell ref="F114:G114"/>
    <mergeCell ref="F115:G115"/>
    <mergeCell ref="A131:A133"/>
    <mergeCell ref="A134:A136"/>
    <mergeCell ref="A137:A139"/>
    <mergeCell ref="A140:A142"/>
    <mergeCell ref="A143:A145"/>
    <mergeCell ref="A104:A106"/>
    <mergeCell ref="F105:G105"/>
    <mergeCell ref="F106:G106"/>
    <mergeCell ref="A107:A109"/>
    <mergeCell ref="F108:G108"/>
    <mergeCell ref="F109:G109"/>
    <mergeCell ref="A97:I97"/>
    <mergeCell ref="A98:A100"/>
    <mergeCell ref="F99:G99"/>
    <mergeCell ref="F100:G100"/>
    <mergeCell ref="A101:A103"/>
    <mergeCell ref="F102:G102"/>
    <mergeCell ref="F103:G103"/>
    <mergeCell ref="A79:A81"/>
    <mergeCell ref="A82:A84"/>
    <mergeCell ref="A85:A87"/>
    <mergeCell ref="A61:A63"/>
    <mergeCell ref="A64:A66"/>
    <mergeCell ref="A67:A69"/>
    <mergeCell ref="A70:A72"/>
    <mergeCell ref="A73:A75"/>
    <mergeCell ref="A76:A78"/>
    <mergeCell ref="A58:A60"/>
    <mergeCell ref="A25:A27"/>
    <mergeCell ref="A28:A30"/>
    <mergeCell ref="A31:A33"/>
    <mergeCell ref="A34:A36"/>
    <mergeCell ref="A37:A39"/>
    <mergeCell ref="A40:A42"/>
    <mergeCell ref="A43:A45"/>
    <mergeCell ref="A46:A48"/>
    <mergeCell ref="A49:A51"/>
    <mergeCell ref="A52:A54"/>
    <mergeCell ref="A55:A57"/>
    <mergeCell ref="E18:F18"/>
    <mergeCell ref="A19:A21"/>
    <mergeCell ref="E20:F20"/>
    <mergeCell ref="E21:F21"/>
    <mergeCell ref="A22:A24"/>
    <mergeCell ref="E23:F23"/>
    <mergeCell ref="E24:F24"/>
    <mergeCell ref="A1:I1"/>
    <mergeCell ref="A2:I2"/>
    <mergeCell ref="A3:I3"/>
    <mergeCell ref="A4:A5"/>
    <mergeCell ref="B4:B5"/>
    <mergeCell ref="C4:D4"/>
    <mergeCell ref="E4:H4"/>
    <mergeCell ref="I4:I5"/>
    <mergeCell ref="A91:A93"/>
    <mergeCell ref="A182:A184"/>
    <mergeCell ref="A179:A181"/>
    <mergeCell ref="A88:A90"/>
    <mergeCell ref="A6:I6"/>
    <mergeCell ref="A7:A9"/>
    <mergeCell ref="E8:F8"/>
    <mergeCell ref="E9:F9"/>
    <mergeCell ref="A13:A15"/>
    <mergeCell ref="E14:F14"/>
    <mergeCell ref="E15:F15"/>
    <mergeCell ref="A10:A12"/>
    <mergeCell ref="E11:F11"/>
    <mergeCell ref="E12:F12"/>
    <mergeCell ref="A16:A18"/>
    <mergeCell ref="E17:F17"/>
  </mergeCells>
  <hyperlinks>
    <hyperlink ref="K5" location="TOC!A1" display="RETURN TO TABLE OF CONTENTS" xr:uid="{00000000-0004-0000-6100-000000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J47"/>
  <sheetViews>
    <sheetView workbookViewId="0">
      <selection activeCell="B41" sqref="B41:H43"/>
    </sheetView>
  </sheetViews>
  <sheetFormatPr defaultRowHeight="12.75" x14ac:dyDescent="0.2"/>
  <cols>
    <col min="1" max="1" width="26.28515625" customWidth="1"/>
    <col min="2" max="8" width="10.140625" customWidth="1"/>
  </cols>
  <sheetData>
    <row r="1" spans="1:10" x14ac:dyDescent="0.2">
      <c r="A1" s="827" t="s">
        <v>2484</v>
      </c>
      <c r="B1" s="827"/>
      <c r="C1" s="827"/>
      <c r="D1" s="827"/>
      <c r="E1" s="827"/>
      <c r="F1" s="827"/>
      <c r="G1" s="827"/>
      <c r="H1" s="827"/>
    </row>
    <row r="2" spans="1:10" ht="13.5" thickBot="1" x14ac:dyDescent="0.25">
      <c r="A2" s="826" t="s">
        <v>2485</v>
      </c>
      <c r="B2" s="826"/>
      <c r="C2" s="826"/>
      <c r="D2" s="826"/>
      <c r="E2" s="826"/>
      <c r="F2" s="826"/>
      <c r="G2" s="826"/>
      <c r="H2" s="826"/>
    </row>
    <row r="3" spans="1:10" ht="18.75" customHeight="1" thickBot="1" x14ac:dyDescent="0.25">
      <c r="A3" s="810" t="s">
        <v>2481</v>
      </c>
      <c r="B3" s="811"/>
      <c r="C3" s="811"/>
      <c r="D3" s="811"/>
      <c r="E3" s="811"/>
      <c r="F3" s="811"/>
      <c r="G3" s="811"/>
      <c r="H3" s="812"/>
    </row>
    <row r="4" spans="1:10" ht="17.25" customHeight="1" thickBot="1" x14ac:dyDescent="0.25">
      <c r="A4" s="818" t="s">
        <v>939</v>
      </c>
      <c r="B4" s="867" t="s">
        <v>2482</v>
      </c>
      <c r="C4" s="868"/>
      <c r="D4" s="868"/>
      <c r="E4" s="868"/>
      <c r="F4" s="868"/>
      <c r="G4" s="868"/>
      <c r="H4" s="869"/>
    </row>
    <row r="5" spans="1:10" ht="48.75" customHeight="1" thickBot="1" x14ac:dyDescent="0.25">
      <c r="A5" s="819"/>
      <c r="B5" s="448" t="s">
        <v>940</v>
      </c>
      <c r="C5" s="448" t="s">
        <v>941</v>
      </c>
      <c r="D5" s="448" t="s">
        <v>942</v>
      </c>
      <c r="E5" s="448" t="s">
        <v>943</v>
      </c>
      <c r="F5" s="448" t="s">
        <v>944</v>
      </c>
      <c r="G5" s="448" t="s">
        <v>945</v>
      </c>
      <c r="H5" s="448" t="s">
        <v>946</v>
      </c>
      <c r="J5" s="551" t="s">
        <v>2837</v>
      </c>
    </row>
    <row r="6" spans="1:10" ht="13.5" thickBot="1" x14ac:dyDescent="0.25">
      <c r="A6" s="838" t="s">
        <v>947</v>
      </c>
      <c r="B6" s="839"/>
      <c r="C6" s="839"/>
      <c r="D6" s="839"/>
      <c r="E6" s="839"/>
      <c r="F6" s="839"/>
      <c r="G6" s="839"/>
      <c r="H6" s="840"/>
    </row>
    <row r="7" spans="1:10" ht="13.5" thickBot="1" x14ac:dyDescent="0.25">
      <c r="A7" s="251" t="s">
        <v>948</v>
      </c>
      <c r="B7" s="1112">
        <v>41368</v>
      </c>
      <c r="C7" s="1113"/>
      <c r="D7" s="287">
        <v>7807</v>
      </c>
      <c r="E7" s="287">
        <v>6416</v>
      </c>
      <c r="F7" s="287">
        <v>1620</v>
      </c>
      <c r="G7" s="287">
        <v>4663</v>
      </c>
      <c r="H7" s="15">
        <v>61874</v>
      </c>
    </row>
    <row r="8" spans="1:10" ht="13.5" thickBot="1" x14ac:dyDescent="0.25">
      <c r="A8" s="251" t="s">
        <v>949</v>
      </c>
      <c r="B8" s="1114">
        <v>59723</v>
      </c>
      <c r="C8" s="1115"/>
      <c r="D8" s="287">
        <v>6514</v>
      </c>
      <c r="E8" s="287">
        <v>5690</v>
      </c>
      <c r="F8" s="287">
        <v>2241</v>
      </c>
      <c r="G8" s="287">
        <v>2685</v>
      </c>
      <c r="H8" s="15">
        <v>76852</v>
      </c>
    </row>
    <row r="9" spans="1:10" ht="13.5" thickBot="1" x14ac:dyDescent="0.25">
      <c r="A9" s="251" t="s">
        <v>950</v>
      </c>
      <c r="B9" s="287">
        <v>62193</v>
      </c>
      <c r="C9" s="287">
        <v>19065</v>
      </c>
      <c r="D9" s="287">
        <v>6008</v>
      </c>
      <c r="E9" s="287">
        <v>5413</v>
      </c>
      <c r="F9" s="287">
        <v>1758</v>
      </c>
      <c r="G9" s="287">
        <v>2180</v>
      </c>
      <c r="H9" s="15">
        <v>96617</v>
      </c>
    </row>
    <row r="10" spans="1:10" ht="13.5" thickBot="1" x14ac:dyDescent="0.25">
      <c r="A10" s="251" t="s">
        <v>951</v>
      </c>
      <c r="B10" s="287">
        <v>84215</v>
      </c>
      <c r="C10" s="287">
        <v>15378</v>
      </c>
      <c r="D10" s="287">
        <v>5890</v>
      </c>
      <c r="E10" s="287">
        <v>4489</v>
      </c>
      <c r="F10" s="287">
        <v>1692</v>
      </c>
      <c r="G10" s="287">
        <v>3406</v>
      </c>
      <c r="H10" s="15">
        <v>115070</v>
      </c>
    </row>
    <row r="11" spans="1:10" ht="13.5" thickBot="1" x14ac:dyDescent="0.25">
      <c r="A11" s="251" t="s">
        <v>952</v>
      </c>
      <c r="B11" s="288">
        <v>97102</v>
      </c>
      <c r="C11" s="288">
        <v>15634</v>
      </c>
      <c r="D11" s="288">
        <v>5868</v>
      </c>
      <c r="E11" s="288">
        <v>3759</v>
      </c>
      <c r="F11" s="288">
        <v>1732</v>
      </c>
      <c r="G11" s="288">
        <v>4184</v>
      </c>
      <c r="H11" s="15">
        <v>128279</v>
      </c>
    </row>
    <row r="12" spans="1:10" ht="13.5" thickBot="1" x14ac:dyDescent="0.25">
      <c r="A12" s="251" t="s">
        <v>953</v>
      </c>
      <c r="B12" s="15">
        <v>102458</v>
      </c>
      <c r="C12" s="15">
        <v>14200</v>
      </c>
      <c r="D12" s="280">
        <v>6202</v>
      </c>
      <c r="E12" s="280">
        <v>3291</v>
      </c>
      <c r="F12" s="280">
        <v>2143</v>
      </c>
      <c r="G12" s="280">
        <v>4796</v>
      </c>
      <c r="H12" s="15">
        <v>133091</v>
      </c>
    </row>
    <row r="13" spans="1:10" ht="13.5" thickBot="1" x14ac:dyDescent="0.25">
      <c r="A13" s="251" t="s">
        <v>954</v>
      </c>
      <c r="B13" s="15">
        <v>105046</v>
      </c>
      <c r="C13" s="15">
        <v>14852</v>
      </c>
      <c r="D13" s="280">
        <v>6684</v>
      </c>
      <c r="E13" s="280">
        <v>3952</v>
      </c>
      <c r="F13" s="280">
        <v>2321</v>
      </c>
      <c r="G13" s="280">
        <v>5411</v>
      </c>
      <c r="H13" s="15">
        <v>138266</v>
      </c>
    </row>
    <row r="14" spans="1:10" ht="13.5" thickBot="1" x14ac:dyDescent="0.25">
      <c r="A14" s="251" t="s">
        <v>955</v>
      </c>
      <c r="B14" s="15">
        <v>105955</v>
      </c>
      <c r="C14" s="15">
        <v>14488</v>
      </c>
      <c r="D14" s="280">
        <v>6801</v>
      </c>
      <c r="E14" s="280">
        <v>3954</v>
      </c>
      <c r="F14" s="280">
        <v>2386</v>
      </c>
      <c r="G14" s="280">
        <v>5677</v>
      </c>
      <c r="H14" s="15">
        <v>139260</v>
      </c>
    </row>
    <row r="15" spans="1:10" ht="13.5" thickBot="1" x14ac:dyDescent="0.25">
      <c r="A15" s="251" t="s">
        <v>956</v>
      </c>
      <c r="B15" s="15">
        <v>108776</v>
      </c>
      <c r="C15" s="15">
        <v>15402</v>
      </c>
      <c r="D15" s="280">
        <v>7210</v>
      </c>
      <c r="E15" s="280">
        <v>4061</v>
      </c>
      <c r="F15" s="280">
        <v>2650</v>
      </c>
      <c r="G15" s="280">
        <v>5897</v>
      </c>
      <c r="H15" s="15">
        <v>143996</v>
      </c>
    </row>
    <row r="16" spans="1:10" ht="13.5" thickBot="1" x14ac:dyDescent="0.25">
      <c r="A16" s="251" t="s">
        <v>957</v>
      </c>
      <c r="B16" s="15">
        <v>105476</v>
      </c>
      <c r="C16" s="15">
        <v>13917</v>
      </c>
      <c r="D16" s="280">
        <v>6922</v>
      </c>
      <c r="E16" s="280">
        <v>3966</v>
      </c>
      <c r="F16" s="280">
        <v>2393</v>
      </c>
      <c r="G16" s="280">
        <v>5918</v>
      </c>
      <c r="H16" s="15">
        <v>138592</v>
      </c>
    </row>
    <row r="17" spans="1:8" ht="13.5" thickBot="1" x14ac:dyDescent="0.25">
      <c r="A17" s="251" t="s">
        <v>958</v>
      </c>
      <c r="B17" s="15">
        <v>104858</v>
      </c>
      <c r="C17" s="15">
        <v>13266</v>
      </c>
      <c r="D17" s="280">
        <v>6769</v>
      </c>
      <c r="E17" s="280">
        <v>3797</v>
      </c>
      <c r="F17" s="280">
        <v>2327</v>
      </c>
      <c r="G17" s="280">
        <v>5924</v>
      </c>
      <c r="H17" s="15">
        <v>136941</v>
      </c>
    </row>
    <row r="18" spans="1:8" ht="13.5" thickBot="1" x14ac:dyDescent="0.25">
      <c r="A18" s="251" t="s">
        <v>959</v>
      </c>
      <c r="B18" s="15">
        <v>105639</v>
      </c>
      <c r="C18" s="15">
        <v>13388</v>
      </c>
      <c r="D18" s="280">
        <v>6956</v>
      </c>
      <c r="E18" s="280">
        <v>3888</v>
      </c>
      <c r="F18" s="280">
        <v>2405</v>
      </c>
      <c r="G18" s="280">
        <v>5994</v>
      </c>
      <c r="H18" s="15">
        <v>138270</v>
      </c>
    </row>
    <row r="19" spans="1:8" ht="13.5" thickBot="1" x14ac:dyDescent="0.25">
      <c r="A19" s="251" t="s">
        <v>960</v>
      </c>
      <c r="B19" s="15">
        <v>107460</v>
      </c>
      <c r="C19" s="15">
        <v>13676</v>
      </c>
      <c r="D19" s="280">
        <v>7053</v>
      </c>
      <c r="E19" s="280">
        <v>3969</v>
      </c>
      <c r="F19" s="280">
        <v>2560</v>
      </c>
      <c r="G19" s="280">
        <v>6144</v>
      </c>
      <c r="H19" s="15">
        <v>140863</v>
      </c>
    </row>
    <row r="20" spans="1:8" ht="13.5" thickBot="1" x14ac:dyDescent="0.25">
      <c r="A20" s="251" t="s">
        <v>961</v>
      </c>
      <c r="B20" s="15">
        <v>109277</v>
      </c>
      <c r="C20" s="15">
        <v>13387</v>
      </c>
      <c r="D20" s="280">
        <v>7393</v>
      </c>
      <c r="E20" s="280">
        <v>4000</v>
      </c>
      <c r="F20" s="280">
        <v>2676</v>
      </c>
      <c r="G20" s="280">
        <v>6229</v>
      </c>
      <c r="H20" s="15">
        <v>142962</v>
      </c>
    </row>
    <row r="21" spans="1:8" ht="13.5" thickBot="1" x14ac:dyDescent="0.25">
      <c r="A21" s="251" t="s">
        <v>962</v>
      </c>
      <c r="B21" s="15">
        <v>111525</v>
      </c>
      <c r="C21" s="15">
        <v>13481</v>
      </c>
      <c r="D21" s="280">
        <v>7600</v>
      </c>
      <c r="E21" s="280">
        <v>4011</v>
      </c>
      <c r="F21" s="280">
        <v>2710</v>
      </c>
      <c r="G21" s="280">
        <v>6543</v>
      </c>
      <c r="H21" s="15">
        <v>145871</v>
      </c>
    </row>
    <row r="22" spans="1:8" ht="13.5" thickBot="1" x14ac:dyDescent="0.25">
      <c r="A22" s="251" t="s">
        <v>2906</v>
      </c>
      <c r="B22" s="15">
        <v>113576</v>
      </c>
      <c r="C22" s="15">
        <v>13348</v>
      </c>
      <c r="D22" s="15">
        <v>7761</v>
      </c>
      <c r="E22" s="15">
        <v>4114</v>
      </c>
      <c r="F22" s="15">
        <v>2682</v>
      </c>
      <c r="G22" s="15">
        <v>6843</v>
      </c>
      <c r="H22" s="15">
        <v>148324</v>
      </c>
    </row>
    <row r="23" spans="1:8" ht="13.5" thickBot="1" x14ac:dyDescent="0.25">
      <c r="A23" s="251" t="s">
        <v>2907</v>
      </c>
      <c r="B23" s="15">
        <v>114771</v>
      </c>
      <c r="C23" s="15">
        <v>13577</v>
      </c>
      <c r="D23" s="15">
        <v>7649</v>
      </c>
      <c r="E23" s="15">
        <v>4086</v>
      </c>
      <c r="F23" s="15">
        <v>2702</v>
      </c>
      <c r="G23" s="15">
        <v>7592</v>
      </c>
      <c r="H23" s="15">
        <v>150377</v>
      </c>
    </row>
    <row r="24" spans="1:8" ht="13.5" thickBot="1" x14ac:dyDescent="0.25">
      <c r="A24" s="251" t="s">
        <v>2908</v>
      </c>
      <c r="B24" s="15">
        <v>116737</v>
      </c>
      <c r="C24" s="15">
        <v>13604</v>
      </c>
      <c r="D24" s="15">
        <v>7637</v>
      </c>
      <c r="E24" s="15">
        <v>4055</v>
      </c>
      <c r="F24" s="15">
        <v>2776</v>
      </c>
      <c r="G24" s="15">
        <v>7994</v>
      </c>
      <c r="H24" s="15">
        <v>152803</v>
      </c>
    </row>
    <row r="25" spans="1:8" ht="13.5" thickBot="1" x14ac:dyDescent="0.25">
      <c r="A25" s="838" t="s">
        <v>2483</v>
      </c>
      <c r="B25" s="839"/>
      <c r="C25" s="839"/>
      <c r="D25" s="839"/>
      <c r="E25" s="839"/>
      <c r="F25" s="839"/>
      <c r="G25" s="839"/>
      <c r="H25" s="840"/>
    </row>
    <row r="26" spans="1:8" ht="13.5" thickBot="1" x14ac:dyDescent="0.25">
      <c r="A26" s="251" t="s">
        <v>948</v>
      </c>
      <c r="B26" s="1110">
        <v>0.66859999999999997</v>
      </c>
      <c r="C26" s="1111"/>
      <c r="D26" s="227">
        <v>0.12620000000000001</v>
      </c>
      <c r="E26" s="227">
        <v>0.1037</v>
      </c>
      <c r="F26" s="227">
        <v>2.6200000000000001E-2</v>
      </c>
      <c r="G26" s="227">
        <v>7.5399999999999995E-2</v>
      </c>
      <c r="H26" s="285">
        <v>1</v>
      </c>
    </row>
    <row r="27" spans="1:8" ht="13.5" thickBot="1" x14ac:dyDescent="0.25">
      <c r="A27" s="251" t="s">
        <v>949</v>
      </c>
      <c r="B27" s="1110">
        <v>0.77710000000000001</v>
      </c>
      <c r="C27" s="1111"/>
      <c r="D27" s="227">
        <v>8.48E-2</v>
      </c>
      <c r="E27" s="227">
        <v>7.3999999999999996E-2</v>
      </c>
      <c r="F27" s="227">
        <v>2.92E-2</v>
      </c>
      <c r="G27" s="227">
        <v>3.49E-2</v>
      </c>
      <c r="H27" s="285">
        <v>1</v>
      </c>
    </row>
    <row r="28" spans="1:8" ht="13.5" thickBot="1" x14ac:dyDescent="0.25">
      <c r="A28" s="251" t="s">
        <v>950</v>
      </c>
      <c r="B28" s="285">
        <v>0.64370000000000005</v>
      </c>
      <c r="C28" s="285">
        <v>0.1973</v>
      </c>
      <c r="D28" s="227">
        <v>6.2199999999999998E-2</v>
      </c>
      <c r="E28" s="227">
        <v>5.6000000000000001E-2</v>
      </c>
      <c r="F28" s="227">
        <v>1.8200000000000001E-2</v>
      </c>
      <c r="G28" s="227">
        <v>2.2599999999999999E-2</v>
      </c>
      <c r="H28" s="285">
        <v>1</v>
      </c>
    </row>
    <row r="29" spans="1:8" ht="13.5" thickBot="1" x14ac:dyDescent="0.25">
      <c r="A29" s="251" t="s">
        <v>951</v>
      </c>
      <c r="B29" s="285">
        <v>0.7319</v>
      </c>
      <c r="C29" s="285">
        <v>0.1336</v>
      </c>
      <c r="D29" s="227">
        <v>5.1200000000000002E-2</v>
      </c>
      <c r="E29" s="227">
        <v>3.9E-2</v>
      </c>
      <c r="F29" s="227">
        <v>1.47E-2</v>
      </c>
      <c r="G29" s="227">
        <v>2.9600000000000001E-2</v>
      </c>
      <c r="H29" s="285">
        <v>1</v>
      </c>
    </row>
    <row r="30" spans="1:8" ht="13.5" thickBot="1" x14ac:dyDescent="0.25">
      <c r="A30" s="251" t="s">
        <v>952</v>
      </c>
      <c r="B30" s="285">
        <v>0.75700000000000001</v>
      </c>
      <c r="C30" s="285">
        <v>0.12189999999999999</v>
      </c>
      <c r="D30" s="227">
        <v>4.5699999999999998E-2</v>
      </c>
      <c r="E30" s="227">
        <v>2.93E-2</v>
      </c>
      <c r="F30" s="227">
        <v>1.35E-2</v>
      </c>
      <c r="G30" s="227">
        <v>3.2599999999999997E-2</v>
      </c>
      <c r="H30" s="285">
        <v>1</v>
      </c>
    </row>
    <row r="31" spans="1:8" ht="13.5" thickBot="1" x14ac:dyDescent="0.25">
      <c r="A31" s="251" t="s">
        <v>953</v>
      </c>
      <c r="B31" s="285">
        <v>0.76980000000000004</v>
      </c>
      <c r="C31" s="285">
        <v>0.1067</v>
      </c>
      <c r="D31" s="227">
        <v>4.6600000000000003E-2</v>
      </c>
      <c r="E31" s="227">
        <v>2.47E-2</v>
      </c>
      <c r="F31" s="227">
        <v>1.61E-2</v>
      </c>
      <c r="G31" s="227">
        <v>3.5999999999999997E-2</v>
      </c>
      <c r="H31" s="285">
        <v>1</v>
      </c>
    </row>
    <row r="32" spans="1:8" ht="13.5" thickBot="1" x14ac:dyDescent="0.25">
      <c r="A32" s="251" t="s">
        <v>954</v>
      </c>
      <c r="B32" s="285">
        <v>0.75970000000000004</v>
      </c>
      <c r="C32" s="285">
        <v>0.1074</v>
      </c>
      <c r="D32" s="227">
        <v>4.8300000000000003E-2</v>
      </c>
      <c r="E32" s="227">
        <v>2.86E-2</v>
      </c>
      <c r="F32" s="227">
        <v>1.6799999999999999E-2</v>
      </c>
      <c r="G32" s="227">
        <v>3.9100000000000003E-2</v>
      </c>
      <c r="H32" s="285">
        <v>1</v>
      </c>
    </row>
    <row r="33" spans="1:8" ht="13.5" thickBot="1" x14ac:dyDescent="0.25">
      <c r="A33" s="251" t="s">
        <v>955</v>
      </c>
      <c r="B33" s="285">
        <v>0.76080000000000003</v>
      </c>
      <c r="C33" s="285">
        <v>0.104</v>
      </c>
      <c r="D33" s="227">
        <v>4.8800000000000003E-2</v>
      </c>
      <c r="E33" s="227">
        <v>2.8400000000000002E-2</v>
      </c>
      <c r="F33" s="227">
        <v>1.7100000000000001E-2</v>
      </c>
      <c r="G33" s="227">
        <v>4.0800000000000003E-2</v>
      </c>
      <c r="H33" s="285">
        <v>1</v>
      </c>
    </row>
    <row r="34" spans="1:8" ht="13.5" thickBot="1" x14ac:dyDescent="0.25">
      <c r="A34" s="251" t="s">
        <v>956</v>
      </c>
      <c r="B34" s="285">
        <v>0.75539999999999996</v>
      </c>
      <c r="C34" s="285">
        <v>0.107</v>
      </c>
      <c r="D34" s="227">
        <v>5.0099999999999999E-2</v>
      </c>
      <c r="E34" s="227">
        <v>2.8199999999999999E-2</v>
      </c>
      <c r="F34" s="227">
        <v>1.84E-2</v>
      </c>
      <c r="G34" s="227">
        <v>4.1000000000000002E-2</v>
      </c>
      <c r="H34" s="285">
        <v>1</v>
      </c>
    </row>
    <row r="35" spans="1:8" ht="13.5" thickBot="1" x14ac:dyDescent="0.25">
      <c r="A35" s="251" t="s">
        <v>957</v>
      </c>
      <c r="B35" s="285">
        <v>0.7611</v>
      </c>
      <c r="C35" s="285">
        <v>0.1004</v>
      </c>
      <c r="D35" s="227">
        <v>4.99E-2</v>
      </c>
      <c r="E35" s="227">
        <v>2.86E-2</v>
      </c>
      <c r="F35" s="227">
        <v>1.7299999999999999E-2</v>
      </c>
      <c r="G35" s="227">
        <v>4.2700000000000002E-2</v>
      </c>
      <c r="H35" s="285">
        <v>1</v>
      </c>
    </row>
    <row r="36" spans="1:8" ht="13.5" thickBot="1" x14ac:dyDescent="0.25">
      <c r="A36" s="251" t="s">
        <v>958</v>
      </c>
      <c r="B36" s="285">
        <v>0.76570000000000005</v>
      </c>
      <c r="C36" s="285">
        <v>9.69E-2</v>
      </c>
      <c r="D36" s="227">
        <v>4.9399999999999999E-2</v>
      </c>
      <c r="E36" s="227">
        <v>2.7699999999999999E-2</v>
      </c>
      <c r="F36" s="227">
        <v>1.7000000000000001E-2</v>
      </c>
      <c r="G36" s="227">
        <v>4.3299999999999998E-2</v>
      </c>
      <c r="H36" s="285">
        <v>1</v>
      </c>
    </row>
    <row r="37" spans="1:8" ht="13.5" thickBot="1" x14ac:dyDescent="0.25">
      <c r="A37" s="251" t="s">
        <v>959</v>
      </c>
      <c r="B37" s="285">
        <v>0.76400000000000001</v>
      </c>
      <c r="C37" s="285">
        <v>9.6799999999999997E-2</v>
      </c>
      <c r="D37" s="227">
        <v>5.0299999999999997E-2</v>
      </c>
      <c r="E37" s="227">
        <v>2.81E-2</v>
      </c>
      <c r="F37" s="227">
        <v>1.7399999999999999E-2</v>
      </c>
      <c r="G37" s="227">
        <v>4.3400000000000001E-2</v>
      </c>
      <c r="H37" s="285">
        <v>1</v>
      </c>
    </row>
    <row r="38" spans="1:8" ht="13.5" thickBot="1" x14ac:dyDescent="0.25">
      <c r="A38" s="251" t="s">
        <v>960</v>
      </c>
      <c r="B38" s="285">
        <v>0.76290000000000002</v>
      </c>
      <c r="C38" s="285">
        <v>9.7100000000000006E-2</v>
      </c>
      <c r="D38" s="227">
        <v>5.0099999999999999E-2</v>
      </c>
      <c r="E38" s="227">
        <v>2.8199999999999999E-2</v>
      </c>
      <c r="F38" s="227">
        <v>1.8200000000000001E-2</v>
      </c>
      <c r="G38" s="227">
        <v>4.36E-2</v>
      </c>
      <c r="H38" s="285">
        <v>1</v>
      </c>
    </row>
    <row r="39" spans="1:8" ht="13.5" thickBot="1" x14ac:dyDescent="0.25">
      <c r="A39" s="251" t="s">
        <v>961</v>
      </c>
      <c r="B39" s="285">
        <v>0.76439999999999997</v>
      </c>
      <c r="C39" s="285">
        <v>9.3600000000000003E-2</v>
      </c>
      <c r="D39" s="227">
        <v>5.1700000000000003E-2</v>
      </c>
      <c r="E39" s="227">
        <v>2.8000000000000001E-2</v>
      </c>
      <c r="F39" s="227">
        <v>1.8700000000000001E-2</v>
      </c>
      <c r="G39" s="227">
        <v>4.36E-2</v>
      </c>
      <c r="H39" s="285">
        <v>1</v>
      </c>
    </row>
    <row r="40" spans="1:8" ht="13.5" thickBot="1" x14ac:dyDescent="0.25">
      <c r="A40" s="251" t="s">
        <v>962</v>
      </c>
      <c r="B40" s="285">
        <v>0.76459999999999995</v>
      </c>
      <c r="C40" s="285">
        <v>9.2399999999999996E-2</v>
      </c>
      <c r="D40" s="227">
        <v>5.21E-2</v>
      </c>
      <c r="E40" s="227">
        <v>2.75E-2</v>
      </c>
      <c r="F40" s="227">
        <v>1.8599999999999998E-2</v>
      </c>
      <c r="G40" s="227">
        <v>4.4900000000000002E-2</v>
      </c>
      <c r="H40" s="285">
        <v>1</v>
      </c>
    </row>
    <row r="41" spans="1:8" ht="13.5" thickBot="1" x14ac:dyDescent="0.25">
      <c r="A41" s="251" t="s">
        <v>2906</v>
      </c>
      <c r="B41" s="285">
        <v>0.76570000000000005</v>
      </c>
      <c r="C41" s="285">
        <v>0.09</v>
      </c>
      <c r="D41" s="285">
        <v>5.2299999999999999E-2</v>
      </c>
      <c r="E41" s="285">
        <v>2.7699999999999999E-2</v>
      </c>
      <c r="F41" s="285">
        <v>1.8100000000000002E-2</v>
      </c>
      <c r="G41" s="285">
        <v>4.6100000000000002E-2</v>
      </c>
      <c r="H41" s="285">
        <v>1</v>
      </c>
    </row>
    <row r="42" spans="1:8" ht="13.5" thickBot="1" x14ac:dyDescent="0.25">
      <c r="A42" s="251" t="s">
        <v>2907</v>
      </c>
      <c r="B42" s="285">
        <v>0.76319999999999999</v>
      </c>
      <c r="C42" s="285">
        <v>9.0300000000000005E-2</v>
      </c>
      <c r="D42" s="285">
        <v>5.0900000000000001E-2</v>
      </c>
      <c r="E42" s="285">
        <v>2.7199999999999998E-2</v>
      </c>
      <c r="F42" s="285">
        <v>1.7999999999999999E-2</v>
      </c>
      <c r="G42" s="285">
        <v>5.0500000000000003E-2</v>
      </c>
      <c r="H42" s="285">
        <v>1</v>
      </c>
    </row>
    <row r="43" spans="1:8" ht="13.5" thickBot="1" x14ac:dyDescent="0.25">
      <c r="A43" s="251" t="s">
        <v>2908</v>
      </c>
      <c r="B43" s="285">
        <v>0.76400000000000001</v>
      </c>
      <c r="C43" s="285">
        <v>8.8999999999999996E-2</v>
      </c>
      <c r="D43" s="285">
        <v>0.05</v>
      </c>
      <c r="E43" s="285">
        <v>2.6499999999999999E-2</v>
      </c>
      <c r="F43" s="285">
        <v>1.8200000000000001E-2</v>
      </c>
      <c r="G43" s="285">
        <v>5.2299999999999999E-2</v>
      </c>
      <c r="H43" s="285">
        <v>1</v>
      </c>
    </row>
    <row r="44" spans="1:8" x14ac:dyDescent="0.2">
      <c r="A44" s="461" t="s">
        <v>22</v>
      </c>
    </row>
    <row r="45" spans="1:8" x14ac:dyDescent="0.2">
      <c r="A45" s="501" t="s">
        <v>2910</v>
      </c>
    </row>
    <row r="46" spans="1:8" x14ac:dyDescent="0.2">
      <c r="A46" s="461" t="s">
        <v>2909</v>
      </c>
    </row>
    <row r="47" spans="1:8" x14ac:dyDescent="0.2">
      <c r="A47" s="369"/>
    </row>
  </sheetData>
  <mergeCells count="11">
    <mergeCell ref="B27:C27"/>
    <mergeCell ref="A1:H1"/>
    <mergeCell ref="A2:H2"/>
    <mergeCell ref="A3:H3"/>
    <mergeCell ref="A4:A5"/>
    <mergeCell ref="B4:H4"/>
    <mergeCell ref="A6:H6"/>
    <mergeCell ref="B7:C7"/>
    <mergeCell ref="B8:C8"/>
    <mergeCell ref="A25:H25"/>
    <mergeCell ref="B26:C26"/>
  </mergeCells>
  <hyperlinks>
    <hyperlink ref="J5" location="TOC!A1" display="RETURN TO TABLE OF CONTENTS" xr:uid="{00000000-0004-0000-62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PTA Document" ma:contentTypeID="0x010100BB1236AD71619B4EA0D2841A04C6E876000E0888D2D207CD40AD7FEBBD79DFE252" ma:contentTypeVersion="6" ma:contentTypeDescription="" ma:contentTypeScope="" ma:versionID="b1d46701c578e188d3afc31b0cb86df7">
  <xsd:schema xmlns:xsd="http://www.w3.org/2001/XMLSchema" xmlns:xs="http://www.w3.org/2001/XMLSchema" xmlns:p="http://schemas.microsoft.com/office/2006/metadata/properties" xmlns:ns2="bf25d8e6-df7f-48f8-9e41-9305719f6447" targetNamespace="http://schemas.microsoft.com/office/2006/metadata/properties" ma:root="true" ma:fieldsID="21198f69236f370f559cf47380d4e8f9" ns2:_="">
    <xsd:import namespace="bf25d8e6-df7f-48f8-9e41-9305719f6447"/>
    <xsd:element name="properties">
      <xsd:complexType>
        <xsd:sequence>
          <xsd:element name="documentManagement">
            <xsd:complexType>
              <xsd:all>
                <xsd:element ref="ns2:Issues" minOccurs="0"/>
                <xsd:element ref="ns2:SectionHighlight" minOccurs="0"/>
                <xsd:element ref="ns2:SearchResultTyp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5d8e6-df7f-48f8-9e41-9305719f6447" elementFormDefault="qualified">
    <xsd:import namespace="http://schemas.microsoft.com/office/2006/documentManagement/types"/>
    <xsd:import namespace="http://schemas.microsoft.com/office/infopath/2007/PartnerControls"/>
    <xsd:element name="Issues" ma:index="8" nillable="true" ma:displayName="APTA Keywords" ma:internalName="Issues" ma:readOnly="false">
      <xsd:complexType>
        <xsd:complexContent>
          <xsd:extension base="dms:MultiChoice">
            <xsd:sequence>
              <xsd:element name="Value" maxOccurs="unbounded" minOccurs="0" nillable="true">
                <xsd:simpleType>
                  <xsd:restriction base="dms:Choice">
                    <xsd:enumeration value="Benefits of Public Transportation"/>
                    <xsd:enumeration value="Bus"/>
                    <xsd:enumeration value="Bus Rapid Transit (BRT)"/>
                    <xsd:enumeration value="Bus Roadeo"/>
                    <xsd:enumeration value="Business Members"/>
                    <xsd:enumeration value="Climate Change"/>
                    <xsd:enumeration value="Commuter Rail"/>
                    <xsd:enumeration value="EXPO"/>
                    <xsd:enumeration value="Fare Collection"/>
                    <xsd:enumeration value="Help Wanted"/>
                    <xsd:enumeration value="High Speed Rail"/>
                    <xsd:enumeration value="Intermodal"/>
                    <xsd:enumeration value="International Transit"/>
                    <xsd:enumeration value="ITS"/>
                    <xsd:enumeration value="Light Rail"/>
                    <xsd:enumeration value="Marketing &amp; Communications"/>
                    <xsd:enumeration value="Paratransit"/>
                    <xsd:enumeration value="Procurement"/>
                    <xsd:enumeration value="Public-Private Partnerships"/>
                    <xsd:enumeration value="Rail Rodeo"/>
                    <xsd:enumeration value="Rail Transit"/>
                    <xsd:enumeration value="Risk Management"/>
                    <xsd:enumeration value="Safety &amp; Security"/>
                    <xsd:enumeration value="Senior Transportation"/>
                    <xsd:enumeration value="Small Operations"/>
                    <xsd:enumeration value="Standards"/>
                    <xsd:enumeration value="State Affairs"/>
                    <xsd:enumeration value="Statistics"/>
                    <xsd:enumeration value="Stimulus/Economic Recovery"/>
                    <xsd:enumeration value="Strategic Plan"/>
                    <xsd:enumeration value="Sustainability"/>
                    <xsd:enumeration value="Transit-oriented Development"/>
                    <xsd:enumeration value="University Transportation"/>
                    <xsd:enumeration value="Waterborne/Ferryboat"/>
                    <xsd:enumeration value="Workforce Development"/>
                  </xsd:restriction>
                </xsd:simpleType>
              </xsd:element>
            </xsd:sequence>
          </xsd:extension>
        </xsd:complexContent>
      </xsd:complexType>
    </xsd:element>
    <xsd:element name="SectionHighlight" ma:index="9" nillable="true" ma:displayName="SectionHighlight" ma:default="0" ma:internalName="SectionHighlight">
      <xsd:simpleType>
        <xsd:restriction base="dms:Boolean"/>
      </xsd:simpleType>
    </xsd:element>
    <xsd:element name="SearchResultType" ma:index="10" nillable="true" ma:displayName="SearchResultType" ma:format="Dropdown" ma:internalName="SearchResultType">
      <xsd:simpleType>
        <xsd:restriction base="dms:Choice">
          <xsd:enumeration value="News Releases"/>
          <xsd:enumeration value="Statistics &amp; Publications"/>
          <xsd:enumeration value="Meetings &amp; Conferences"/>
          <xsd:enumeration value="APTA Programs"/>
          <xsd:enumeration value="Passenger Transport"/>
          <xsd:enumeration value="Letters"/>
          <xsd:enumeration value="Testimony"/>
          <xsd:enumeration value="Standards"/>
          <xsd:enumeration value="Awards"/>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tionHighlight xmlns="bf25d8e6-df7f-48f8-9e41-9305719f6447">false</SectionHighlight>
    <SearchResultType xmlns="bf25d8e6-df7f-48f8-9e41-9305719f6447" xsi:nil="true"/>
    <Issues xmlns="bf25d8e6-df7f-48f8-9e41-9305719f6447"/>
    <_dlc_DocId xmlns="bf25d8e6-df7f-48f8-9e41-9305719f6447">4ZWTHDCC2MD4-2669-733</_dlc_DocId>
    <_dlc_DocIdUrl xmlns="bf25d8e6-df7f-48f8-9e41-9305719f6447">
      <Url>https://www.apta.com/resources/statistics/_layouts/DocIdRedir.aspx?ID=4ZWTHDCC2MD4-2669-733</Url>
      <Description>4ZWTHDCC2MD4-2669-733</Description>
    </_dlc_DocIdUrl>
  </documentManagement>
</p:properties>
</file>

<file path=customXml/itemProps1.xml><?xml version="1.0" encoding="utf-8"?>
<ds:datastoreItem xmlns:ds="http://schemas.openxmlformats.org/officeDocument/2006/customXml" ds:itemID="{55BA797E-5A64-41C0-A6E8-C8F646504B4B}"/>
</file>

<file path=customXml/itemProps2.xml><?xml version="1.0" encoding="utf-8"?>
<ds:datastoreItem xmlns:ds="http://schemas.openxmlformats.org/officeDocument/2006/customXml" ds:itemID="{527C1BA2-1DCC-47B4-B871-6337217FEB1A}"/>
</file>

<file path=customXml/itemProps3.xml><?xml version="1.0" encoding="utf-8"?>
<ds:datastoreItem xmlns:ds="http://schemas.openxmlformats.org/officeDocument/2006/customXml" ds:itemID="{008D4C86-6655-4961-832A-47F85F1D46E4}"/>
</file>

<file path=customXml/itemProps4.xml><?xml version="1.0" encoding="utf-8"?>
<ds:datastoreItem xmlns:ds="http://schemas.openxmlformats.org/officeDocument/2006/customXml" ds:itemID="{51B4C326-7BDF-4ED9-95BB-4E862B0BA5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139</vt:i4>
      </vt:variant>
      <vt:variant>
        <vt:lpstr>Named Ranges</vt:lpstr>
      </vt:variant>
      <vt:variant>
        <vt:i4>2</vt:i4>
      </vt:variant>
    </vt:vector>
  </HeadingPairs>
  <TitlesOfParts>
    <vt:vector size="141" baseType="lpstr">
      <vt:lpstr>Intro</vt:lpstr>
      <vt:lpstr>TOC</vt:lpstr>
      <vt:lpstr>Methodology</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101</vt:lpstr>
      <vt:lpstr>100</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'1'!_Hlk384717326</vt:lpstr>
      <vt:lpstr>'86'!OLE_LINK1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APTA 2019 Fact Book Appendix A: Historical Tables</dc:title>
  <dc:subject>Appendix A presents select data items for the entire time period they have been reported in the Fact Book and other statistical reports prepared by APTA and its predecessor organizations. Many data items are reported for every year beginning in the 1920s, and ridership is reported from 1907.</dc:subject>
  <dc:creator>John Neff</dc:creator>
  <cp:keywords>ridership; statistics; APTA; transit; public transport; public transportation; financing; funding; expenses</cp:keywords>
  <cp:lastModifiedBy>Matthew Dickens</cp:lastModifiedBy>
  <dcterms:created xsi:type="dcterms:W3CDTF">2016-04-19T14:47:01Z</dcterms:created>
  <dcterms:modified xsi:type="dcterms:W3CDTF">2019-03-26T18:02:47Z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2fc72c88-f251-43ba-8297-1a4ddb05ca12</vt:lpwstr>
  </property>
  <property fmtid="{D5CDD505-2E9C-101B-9397-08002B2CF9AE}" pid="3" name="ContentTypeId">
    <vt:lpwstr>0x010100BB1236AD71619B4EA0D2841A04C6E876000E0888D2D207CD40AD7FEBBD79DFE252</vt:lpwstr>
  </property>
</Properties>
</file>