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ithreddynedhunuri/Downloads/Golmar_ONA_OPS_DATA/Second_research_Paper/"/>
    </mc:Choice>
  </mc:AlternateContent>
  <xr:revisionPtr revIDLastSave="0" documentId="13_ncr:1_{AD055FAD-E090-A84A-9F24-364018B60024}" xr6:coauthVersionLast="47" xr6:coauthVersionMax="47" xr10:uidLastSave="{00000000-0000-0000-0000-000000000000}"/>
  <bookViews>
    <workbookView xWindow="0" yWindow="720" windowWidth="29400" windowHeight="18400" activeTab="1" xr2:uid="{721420DC-57CF-794C-B73C-77029B76B04E}"/>
  </bookViews>
  <sheets>
    <sheet name="GroundWater" sheetId="1" r:id="rId1"/>
    <sheet name="SurfaceWa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1" l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6" i="1"/>
  <c r="U7" i="1"/>
  <c r="U8" i="1"/>
  <c r="U9" i="1"/>
  <c r="U11" i="1"/>
  <c r="U12" i="1"/>
  <c r="U13" i="1"/>
  <c r="U14" i="1"/>
  <c r="U15" i="1"/>
  <c r="U16" i="1"/>
  <c r="U18" i="1"/>
  <c r="U19" i="1"/>
  <c r="U20" i="1"/>
  <c r="U21" i="1"/>
  <c r="U22" i="1"/>
  <c r="U23" i="1"/>
  <c r="U24" i="1"/>
  <c r="U25" i="1"/>
  <c r="U26" i="1"/>
  <c r="U3" i="1"/>
  <c r="U4" i="1"/>
  <c r="U5" i="1"/>
  <c r="U2" i="1"/>
  <c r="S37" i="1"/>
  <c r="S38" i="1"/>
  <c r="S39" i="1"/>
  <c r="S40" i="1"/>
  <c r="S41" i="1"/>
  <c r="S42" i="1"/>
  <c r="S43" i="1"/>
  <c r="S44" i="1"/>
  <c r="S45" i="1"/>
  <c r="S46" i="1"/>
  <c r="S4" i="1"/>
  <c r="S7" i="1"/>
  <c r="S8" i="1"/>
  <c r="S11" i="1"/>
  <c r="S13" i="1"/>
  <c r="S14" i="1"/>
  <c r="S15" i="1"/>
  <c r="S16" i="1"/>
  <c r="S1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" i="1"/>
  <c r="S2" i="1"/>
</calcChain>
</file>

<file path=xl/sharedStrings.xml><?xml version="1.0" encoding="utf-8"?>
<sst xmlns="http://schemas.openxmlformats.org/spreadsheetml/2006/main" count="311" uniqueCount="205">
  <si>
    <t>Station No.</t>
  </si>
  <si>
    <t xml:space="preserve">  25В°19'15.9"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</si>
  <si>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80В°33'56.7"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</si>
  <si>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25В°21'43.3"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</si>
  <si>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80В°29'35.1"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</si>
  <si>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25В°24'27.4"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</si>
  <si>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80В°31'27.2"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</si>
  <si>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26В°27'04"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</si>
  <si>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81В°33'59"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</si>
  <si>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26В°27'12"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</si>
  <si>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81В°41'37"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</si>
  <si>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26В°27'26"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</si>
  <si>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81В°26'12"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</si>
  <si>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26В°31'42"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</si>
  <si>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81В°07'35"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</si>
  <si>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26В°30'42"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</si>
  <si>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81В°43'32"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</si>
  <si>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26В°33'26"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</si>
  <si>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81В°52'24"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</si>
  <si>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26В°33'37"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</si>
  <si>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81В°39'43"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</si>
  <si>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26В°34'43"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</si>
  <si>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82В°02'15"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</si>
  <si>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26В°35'33.2"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</si>
  <si>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81В°59'20.6"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</si>
  <si>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26В°41'24.1"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</si>
  <si>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80В°05'40.3"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</si>
  <si>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26В°42'36"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</si>
  <si>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81В°31'04"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</si>
  <si>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26В°47'55"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</si>
  <si>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81В°46'08"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</si>
  <si>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26В°49'41"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</si>
  <si>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81В°32'10"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</si>
  <si>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26В°51'40"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</si>
  <si>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82В°00'22.7"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</si>
  <si>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26В°56'35.2"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</si>
  <si>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80В°20'43.2"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</si>
  <si>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26В°57'24.6"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</si>
  <si>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80В°14'14.9"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</si>
  <si>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26В°58'12.9"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</si>
  <si>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80В°05'37.9"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</si>
  <si>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27В°01'24.6"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</si>
  <si>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80В°28'01.7"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</si>
  <si>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27В°01'38.8"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</si>
  <si>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82В°23'52.6"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</si>
  <si>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27В°02'02"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</si>
  <si>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81В°20'33"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</si>
  <si>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27В°06'10.3"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</si>
  <si>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80В°16'36.3"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</si>
  <si>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27В°08'35.8"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</si>
  <si>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80В°10'58.2"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</si>
  <si>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27В°14'40.1"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</si>
  <si>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80В°29'52.3"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</si>
  <si>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27В°16'18.2"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</si>
  <si>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80В°24'56.3"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</si>
  <si>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27В°23'17.7"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</si>
  <si>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80В°18'34.0"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</si>
  <si>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27В°24'27.3"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</si>
  <si>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80В°24'01.9"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</si>
  <si>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27В°25'04"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</si>
  <si>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81В°12'01"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</si>
  <si>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27В°26'54.5"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</si>
  <si>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80В°40'09.13" В 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</si>
  <si>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27В°31'56.4"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</si>
  <si>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81В°45'16.8"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</si>
  <si>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27В°48'12"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</si>
  <si>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81В°19'03"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</si>
  <si>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27В°58'48.7"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</si>
  <si>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82В°47'46.3"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</si>
  <si>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28В°15'59.9"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</si>
  <si>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82В°26'45.5"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</si>
  <si>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28В°17'14"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</si>
  <si>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81В°09'30"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</si>
  <si>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28В°22'02"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</si>
  <si>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81В°38'46"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</si>
  <si>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28В°24'34"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</si>
  <si>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81В°28'31"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</si>
  <si>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28В°26'35"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</si>
  <si>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81В°15'38"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</si>
  <si>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28В°32'50"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</si>
  <si>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81В°05'33"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</si>
  <si>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28В°45'50.5"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</si>
  <si>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82В°34'53.6"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</si>
  <si>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29В°11'00"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</si>
  <si>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82В°01'00"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</si>
  <si>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30В°07'45.39"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</si>
  <si>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84В°29'31.99" В                                                                                                                                                                                                                                         </t>
  </si>
  <si>
    <t>Lat</t>
  </si>
  <si>
    <t>Lon</t>
  </si>
  <si>
    <t>NHITS_RMSE</t>
  </si>
  <si>
    <t>NHITS_NRMSE</t>
  </si>
  <si>
    <t>NHITS_NSE</t>
  </si>
  <si>
    <t xml:space="preserve">  30В°31'03"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</si>
  <si>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30В°21'31"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</si>
  <si>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30В°33'02"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</si>
  <si>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28В°05'04"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</si>
  <si>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28В°32'34"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</si>
  <si>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28В°47'02"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</si>
  <si>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28В°48'51.35"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</si>
  <si>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30В°06'47"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</si>
  <si>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27В°38'51"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</si>
  <si>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26В°57'44"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</si>
  <si>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27В°26'32.6"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</si>
  <si>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26В°56'21.4"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</si>
  <si>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25В°53'14.44"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</si>
  <si>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26В°25'43.5"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</si>
  <si>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26В°43'17"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</si>
  <si>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26В°34'29.6"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</si>
  <si>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27В°09'59"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</si>
  <si>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27В°11'07"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</si>
  <si>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27В°28'24"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</si>
  <si>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27В°52'19"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</si>
  <si>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28В°18'42"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</si>
  <si>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28В°28'47"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</si>
  <si>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28В°35'33"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</si>
  <si>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28В°44'36"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</si>
  <si>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28В°48'00"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</si>
  <si>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30В°19'32"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</si>
  <si>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30В°35'53"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</si>
  <si>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29В°50'46"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</si>
  <si>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29В°54'41"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</si>
  <si>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29В°35'22"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</si>
  <si>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29В°20'21"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</si>
  <si>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30В°10'14"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</si>
  <si>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30В°17'06.8"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</si>
  <si>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30В°07'45"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</si>
  <si>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30В°22'59"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</si>
  <si>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30В°42'14.58"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</si>
  <si>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30В°49'58"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</si>
  <si>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30В°32'43"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</si>
  <si>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30В°28'55"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</si>
  <si>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30В°46'32"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</si>
  <si>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30В°32'18"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</si>
  <si>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30В°37'36"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</si>
  <si>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30В°55'30"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</si>
  <si>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30В°34'10"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</si>
  <si>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30В°28'26"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</si>
  <si>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82В°13'50"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</si>
  <si>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82В°04'54"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</si>
  <si>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81В°35'24"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</si>
  <si>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80В°45'08"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</si>
  <si>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80В°56'37"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</si>
  <si>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81В°10'53"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</si>
  <si>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81В°25'09.50"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</si>
  <si>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81В°54'24"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</si>
  <si>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80В°24'21"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</si>
  <si>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81В°07'05"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</si>
  <si>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81В°17'49.3"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</si>
  <si>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80В°10'30.9"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</si>
  <si>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81В°15'42.61" В 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</si>
  <si>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81В°47'36.4"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</si>
  <si>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81В°41'36"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</si>
  <si>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81В°53'30.8"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</si>
  <si>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81В°52'47"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</si>
  <si>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82В°21'21"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</si>
  <si>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82В°12'41"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</si>
  <si>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82В°03'22"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</si>
  <si>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82В°10'40"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</si>
  <si>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82В°13'20"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</si>
  <si>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82В°13'13"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</si>
  <si>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82В°09'11"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</si>
  <si>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82В°44'18"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</si>
  <si>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83В°04'24"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</si>
  <si>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82В°13'11"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</si>
  <si>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82В°51'38"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</si>
  <si>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82В°56'12"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</si>
  <si>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83В°05'12"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</si>
  <si>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83В°49'26"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</si>
  <si>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84В°09'04.3" В 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</si>
  <si>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84В°29'40"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</si>
  <si>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84В°39'18"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</si>
  <si>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84В°51'47.72" В 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</si>
  <si>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85В°12'31"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</si>
  <si>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85В°09'33"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</si>
  <si>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85В°31'30"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</si>
  <si>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85В°49'40"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</si>
  <si>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85В°55'14"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</si>
  <si>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85В°42'44"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</si>
  <si>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86В°33'34"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</si>
  <si>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86В°55'25" В 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</si>
  <si>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В    87В°19'59" В                                                                                                                                                                                                                                            </t>
  </si>
  <si>
    <t>TFT_RMSE</t>
  </si>
  <si>
    <t>TFT_NRMSE</t>
  </si>
  <si>
    <t>TFT_NSE</t>
  </si>
  <si>
    <t>LSTM_RMSE</t>
  </si>
  <si>
    <t>LSTM_NRMSE</t>
  </si>
  <si>
    <t>LSTM_NSE</t>
  </si>
  <si>
    <t>NBEATS_RMSE</t>
  </si>
  <si>
    <t>NBEATS_NRMSE</t>
  </si>
  <si>
    <t>NBEATS_NSE</t>
  </si>
  <si>
    <t>Re-Execute</t>
  </si>
  <si>
    <t>NHITS</t>
  </si>
  <si>
    <t>TFT</t>
  </si>
  <si>
    <t>LSTM</t>
  </si>
  <si>
    <t>NBEATS</t>
  </si>
  <si>
    <t>Informer_RMSE</t>
  </si>
  <si>
    <t>Informer_NRMSE</t>
  </si>
  <si>
    <t>Informer_NSE</t>
  </si>
  <si>
    <t>Best Model</t>
  </si>
  <si>
    <t>Best_RMSE</t>
  </si>
  <si>
    <t>Best_Model</t>
  </si>
  <si>
    <t>Informer</t>
  </si>
  <si>
    <t>Best_NRMSE</t>
  </si>
  <si>
    <t>Best NRMSE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</si>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</sst>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4"/>
      <color theme="1"/>
      <name val="Courier New"/>
      <family val="1"/>
    </font>
    <font>
      <sz val="14"/>
      <color rgb="FF000000"/>
      <name val="Courier New"/>
      <family val="3"/>
    </font>
    <font>
      <sz val="12"/>
      <color theme="1"/>
      <name val="Courier New"/>
      <family val="3"/>
    </font>
    <font>
      <sz val="14"/>
      <color theme="1"/>
      <name val="Courier New"/>
      <family val="3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0" fillId="0" borderId="0" xfId="0" applyNumberFormat="1" applyAlignment="1">
      <alignment vertical="center"/>
    </xf>
    <xf numFmtId="0" fontId="6" fillId="0" borderId="0" xfId="0" applyFont="1"/>
    <xf numFmtId="2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2" fillId="4" borderId="0" xfId="0" applyFont="1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1" fillId="7" borderId="0" xfId="0" applyFont="1" applyFill="1"/>
    <xf numFmtId="0" fontId="1" fillId="4" borderId="0" xfId="0" applyFont="1" applyFill="1"/>
    <xf numFmtId="0" fontId="1" fillId="8" borderId="0" xfId="0" applyFont="1" applyFill="1"/>
    <xf numFmtId="0" fontId="1" fillId="5" borderId="0" xfId="0" applyFont="1" applyFill="1"/>
    <xf numFmtId="0" fontId="1" fillId="9" borderId="0" xfId="0" applyFont="1" applyFill="1"/>
    <xf numFmtId="0" fontId="3" fillId="4" borderId="0" xfId="0" applyFont="1" applyFill="1" applyAlignment="1">
      <alignment horizontal="center" vertical="center"/>
    </xf>
    <xf numFmtId="2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3" fillId="9" borderId="0" xfId="0" applyFont="1" applyFill="1" applyAlignment="1">
      <alignment horizontal="center" vertical="center"/>
    </xf>
    <xf numFmtId="0" fontId="0" fillId="9" borderId="0" xfId="0" applyFill="1"/>
    <xf numFmtId="0" fontId="1" fillId="2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7" borderId="0" xfId="0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F29E9-C007-F140-BEDE-62AB5EC8CAE0}">
  <sheetPr codeName="Sheet1"/>
  <dimension ref="A1:U46"/>
  <sheetViews>
    <sheetView topLeftCell="A10" zoomScale="90" zoomScaleNormal="90" workbookViewId="0">
      <selection activeCell="G29" sqref="G29"/>
    </sheetView>
  </sheetViews>
  <sheetFormatPr baseColWidth="10" defaultColWidth="11.1640625" defaultRowHeight="19" x14ac:dyDescent="0.2"/>
  <cols>
    <col min="1" max="1" width="21.83203125" style="10" customWidth="1"/>
    <col min="2" max="2" width="13" style="14" customWidth="1"/>
    <col min="3" max="3" width="18" style="14" customWidth="1"/>
    <col min="4" max="4" width="14.5" style="14" customWidth="1"/>
    <col min="5" max="5" width="16" style="14" customWidth="1"/>
    <col min="6" max="6" width="13.6640625" style="14" customWidth="1"/>
    <col min="7" max="7" width="12.83203125" style="14" customWidth="1"/>
    <col min="8" max="8" width="13.83203125" style="14" customWidth="1"/>
    <col min="9" max="9" width="12.83203125" style="14" customWidth="1"/>
    <col min="10" max="10" width="13.5" style="14" customWidth="1"/>
    <col min="11" max="11" width="15.1640625" style="14" customWidth="1"/>
    <col min="12" max="12" width="13.1640625" style="14" customWidth="1"/>
    <col min="13" max="13" width="16" style="14" customWidth="1"/>
    <col min="14" max="14" width="18" style="14" customWidth="1"/>
    <col min="15" max="15" width="14.1640625" style="14" customWidth="1"/>
    <col min="16" max="17" width="17.83203125" style="8" customWidth="1"/>
    <col min="18" max="18" width="16.5" style="8" customWidth="1"/>
    <col min="19" max="19" width="11.83203125" customWidth="1"/>
    <col min="20" max="20" width="12.6640625" style="4" customWidth="1"/>
  </cols>
  <sheetData>
    <row r="1" spans="1:21" s="11" customFormat="1" x14ac:dyDescent="0.25">
      <c r="A1" s="12" t="s">
        <v>0</v>
      </c>
      <c r="B1" s="13" t="s">
        <v>87</v>
      </c>
      <c r="C1" s="13" t="s">
        <v>88</v>
      </c>
      <c r="D1" s="13" t="s">
        <v>89</v>
      </c>
      <c r="E1" s="13" t="s">
        <v>90</v>
      </c>
      <c r="F1" s="13" t="s">
        <v>91</v>
      </c>
      <c r="G1" s="13" t="s">
        <v>181</v>
      </c>
      <c r="H1" s="13" t="s">
        <v>182</v>
      </c>
      <c r="I1" s="13" t="s">
        <v>183</v>
      </c>
      <c r="J1" s="37" t="s">
        <v>184</v>
      </c>
      <c r="K1" s="13" t="s">
        <v>185</v>
      </c>
      <c r="L1" s="13" t="s">
        <v>186</v>
      </c>
      <c r="M1" s="13" t="s">
        <v>187</v>
      </c>
      <c r="N1" s="13" t="s">
        <v>188</v>
      </c>
      <c r="O1" s="13" t="s">
        <v>189</v>
      </c>
      <c r="P1" s="9" t="s">
        <v>195</v>
      </c>
      <c r="Q1" s="9" t="s">
        <v>196</v>
      </c>
      <c r="R1" s="9" t="s">
        <v>197</v>
      </c>
      <c r="S1" s="11" t="s">
        <v>199</v>
      </c>
      <c r="T1" s="9" t="s">
        <v>200</v>
      </c>
      <c r="U1" s="11" t="s">
        <v>202</v>
      </c>
    </row>
    <row r="2" spans="1:21" x14ac:dyDescent="0.2">
      <c r="A2" s="10">
        <v>251922080340701</v>
      </c>
      <c r="B2" s="14" t="s">
        <v>1</v>
      </c>
      <c r="C2" s="14" t="s">
        <v>2</v>
      </c>
      <c r="D2" s="15">
        <v>2.19743438065052E-2</v>
      </c>
      <c r="E2" s="16">
        <v>2.0730512216687199E-2</v>
      </c>
      <c r="F2" s="16">
        <v>0.99568092823028498</v>
      </c>
      <c r="G2" s="16">
        <v>2.5310916826128901E-2</v>
      </c>
      <c r="H2" s="16">
        <v>2.09181122481822E-2</v>
      </c>
      <c r="I2" s="16">
        <v>0.992265284061431</v>
      </c>
      <c r="J2" s="16">
        <v>7.5686900000000001E-2</v>
      </c>
      <c r="K2" s="16">
        <v>3.1138550000000001E-2</v>
      </c>
      <c r="L2" s="16">
        <v>0.96324010000000004</v>
      </c>
      <c r="M2" s="15">
        <v>7.5713164999999999E-2</v>
      </c>
      <c r="N2" s="16">
        <v>3.1149356E-2</v>
      </c>
      <c r="O2" s="16">
        <v>0.96321460000000003</v>
      </c>
      <c r="P2" s="6">
        <v>0.43242862999999998</v>
      </c>
      <c r="Q2" s="6">
        <v>0.62397689999999995</v>
      </c>
      <c r="R2" s="6">
        <v>0.61065283417701699</v>
      </c>
      <c r="S2">
        <f t="shared" ref="S2:S46" si="0">MIN(D2,G2,J2,M2)</f>
        <v>2.19743438065052E-2</v>
      </c>
      <c r="T2" s="4" t="s">
        <v>191</v>
      </c>
      <c r="U2">
        <f>MIN(E2,H2,K2,N2,Q2)</f>
        <v>2.0730512216687199E-2</v>
      </c>
    </row>
    <row r="3" spans="1:21" x14ac:dyDescent="0.25">
      <c r="A3" s="10">
        <v>252115080293701</v>
      </c>
      <c r="B3" s="14" t="s">
        <v>3</v>
      </c>
      <c r="C3" s="14" t="s">
        <v>4</v>
      </c>
      <c r="D3" s="16">
        <v>6.6354162991046897E-3</v>
      </c>
      <c r="E3" s="16">
        <v>1.08777312561869E-2</v>
      </c>
      <c r="F3" s="16">
        <v>0.99883604049682595</v>
      </c>
      <c r="G3" s="16">
        <v>2.1388784050941401E-2</v>
      </c>
      <c r="H3" s="16">
        <v>2.4870678782463001E-2</v>
      </c>
      <c r="I3" s="16">
        <v>0.98930585384368896</v>
      </c>
      <c r="J3" s="16">
        <v>5.4903906000000002E-2</v>
      </c>
      <c r="K3" s="16">
        <v>2.3542738000000001E-2</v>
      </c>
      <c r="L3" s="16">
        <v>0.97428066000000002</v>
      </c>
      <c r="M3" s="15">
        <v>5.444015E-2</v>
      </c>
      <c r="N3" s="16">
        <v>2.3343880000000001E-2</v>
      </c>
      <c r="O3" s="16">
        <v>0.9747133</v>
      </c>
      <c r="P3" s="2">
        <v>0.42916334</v>
      </c>
      <c r="Q3" s="2">
        <v>0.61926519999999996</v>
      </c>
      <c r="R3" s="2">
        <v>0.61651062965393</v>
      </c>
      <c r="S3">
        <f t="shared" si="0"/>
        <v>6.6354162991046897E-3</v>
      </c>
      <c r="T3" s="4" t="s">
        <v>191</v>
      </c>
      <c r="U3">
        <f t="shared" ref="U3:U46" si="1">MIN(E3,H3,K3,N3,Q3)</f>
        <v>1.08777312561869E-2</v>
      </c>
    </row>
    <row r="4" spans="1:21" x14ac:dyDescent="0.25">
      <c r="A4" s="10">
        <v>252425080320001</v>
      </c>
      <c r="B4" s="14" t="s">
        <v>5</v>
      </c>
      <c r="C4" s="14" t="s">
        <v>6</v>
      </c>
      <c r="D4" s="16">
        <v>3.3562567085027598E-2</v>
      </c>
      <c r="E4" s="16">
        <v>1.32293832302093E-2</v>
      </c>
      <c r="F4" s="16">
        <v>0.91278040409088101</v>
      </c>
      <c r="G4" s="16">
        <v>3.6326043307781199E-2</v>
      </c>
      <c r="H4" s="16">
        <v>2.8603184968233102E-2</v>
      </c>
      <c r="I4" s="16">
        <v>0.96839255094528198</v>
      </c>
      <c r="J4" s="16">
        <v>0.16340023000000001</v>
      </c>
      <c r="K4" s="16">
        <v>6.3641340000000005E-2</v>
      </c>
      <c r="L4" s="16">
        <v>0.80693185000000001</v>
      </c>
      <c r="M4" s="15">
        <v>0.16330554</v>
      </c>
      <c r="N4" s="16">
        <v>6.3604460000000002E-2</v>
      </c>
      <c r="O4" s="16">
        <v>0.80715559999999997</v>
      </c>
      <c r="P4" s="2">
        <v>0.67581743000000005</v>
      </c>
      <c r="Q4" s="2">
        <v>0.88656579999999996</v>
      </c>
      <c r="R4" s="2">
        <v>0.21400111913681</v>
      </c>
      <c r="S4">
        <f t="shared" si="0"/>
        <v>3.3562567085027598E-2</v>
      </c>
      <c r="T4" s="4" t="s">
        <v>191</v>
      </c>
      <c r="U4">
        <f t="shared" si="1"/>
        <v>1.32293832302093E-2</v>
      </c>
    </row>
    <row r="5" spans="1:21" x14ac:dyDescent="0.2">
      <c r="A5" s="10">
        <v>262703081340201</v>
      </c>
      <c r="B5" s="14" t="s">
        <v>7</v>
      </c>
      <c r="C5" s="14" t="s">
        <v>8</v>
      </c>
      <c r="D5" s="16">
        <v>0.84093350172042802</v>
      </c>
      <c r="E5" s="16">
        <v>0.72121225297450997</v>
      </c>
      <c r="F5" s="16">
        <v>0.94753569364547696</v>
      </c>
      <c r="G5" s="16">
        <v>1.6596608161926201</v>
      </c>
      <c r="H5" s="16">
        <v>0.81236701905727304</v>
      </c>
      <c r="I5" s="16">
        <v>0.77908074855804399</v>
      </c>
      <c r="J5" s="16">
        <v>0.39063146999999998</v>
      </c>
      <c r="K5" s="16">
        <v>0.26184629999999998</v>
      </c>
      <c r="L5" s="16">
        <v>0.98977499999999996</v>
      </c>
      <c r="M5" s="15">
        <v>0.39124075000000003</v>
      </c>
      <c r="N5" s="16">
        <v>0.26225470000000001</v>
      </c>
      <c r="O5" s="16">
        <v>0.98974304999999996</v>
      </c>
      <c r="P5" s="19">
        <v>0.36072046000000002</v>
      </c>
      <c r="Q5" s="33">
        <v>0.22630990000000001</v>
      </c>
      <c r="R5" s="6">
        <v>0.72299790382385198</v>
      </c>
      <c r="S5" s="18">
        <v>0.36072046000000002</v>
      </c>
      <c r="T5" s="4" t="s">
        <v>201</v>
      </c>
      <c r="U5" s="34">
        <f t="shared" si="1"/>
        <v>0.22630990000000001</v>
      </c>
    </row>
    <row r="6" spans="1:21" x14ac:dyDescent="0.2">
      <c r="A6" s="10">
        <v>262711081413701</v>
      </c>
      <c r="B6" s="14" t="s">
        <v>9</v>
      </c>
      <c r="C6" s="14" t="s">
        <v>10</v>
      </c>
      <c r="D6" s="16">
        <v>0.37323397397994901</v>
      </c>
      <c r="E6" s="16">
        <v>5.8045715093612602E-2</v>
      </c>
      <c r="F6" s="16">
        <v>0.97156625986099199</v>
      </c>
      <c r="G6" s="16">
        <v>0.38613179326057401</v>
      </c>
      <c r="H6" s="16">
        <v>5.5961132049560498E-2</v>
      </c>
      <c r="I6" s="16">
        <v>0.95706224441528298</v>
      </c>
      <c r="J6" s="35">
        <v>0.31212235999999999</v>
      </c>
      <c r="K6" s="36">
        <v>1.9397588E-2</v>
      </c>
      <c r="L6" s="16">
        <v>0.98160199999999997</v>
      </c>
      <c r="M6" s="15">
        <v>0.31268849999999998</v>
      </c>
      <c r="N6" s="16">
        <v>1.9432772000000001E-2</v>
      </c>
      <c r="O6" s="16">
        <v>0.98153520000000005</v>
      </c>
      <c r="P6" s="6">
        <v>0.41460249999999998</v>
      </c>
      <c r="Q6" s="6">
        <v>0.51504194999999997</v>
      </c>
      <c r="R6" s="6">
        <v>0.73473179340362504</v>
      </c>
      <c r="S6" s="38">
        <v>0.31212235999999999</v>
      </c>
      <c r="T6" s="4" t="s">
        <v>193</v>
      </c>
      <c r="U6">
        <f t="shared" si="1"/>
        <v>1.9397588E-2</v>
      </c>
    </row>
    <row r="7" spans="1:21" x14ac:dyDescent="0.25">
      <c r="A7" s="10">
        <v>262724081260701</v>
      </c>
      <c r="B7" s="14" t="s">
        <v>11</v>
      </c>
      <c r="C7" s="14" t="s">
        <v>12</v>
      </c>
      <c r="D7" s="16">
        <v>0.233966454863548</v>
      </c>
      <c r="E7" s="16">
        <v>3.5720061510801301E-2</v>
      </c>
      <c r="F7" s="16">
        <v>0.99020409584045399</v>
      </c>
      <c r="G7" s="16">
        <v>0.355776697397232</v>
      </c>
      <c r="H7" s="16">
        <v>3.7021506577730103E-2</v>
      </c>
      <c r="I7" s="16">
        <v>0.96855628490447998</v>
      </c>
      <c r="J7" s="16">
        <v>0.56387679999999996</v>
      </c>
      <c r="K7" s="16">
        <v>0.18328177000000001</v>
      </c>
      <c r="L7" s="16">
        <v>0.9623121</v>
      </c>
      <c r="M7" s="15">
        <v>0.56373320000000005</v>
      </c>
      <c r="N7" s="16">
        <v>0.18323508999999999</v>
      </c>
      <c r="O7" s="16">
        <v>0.9623313</v>
      </c>
      <c r="P7" s="2">
        <v>0.38135924999999998</v>
      </c>
      <c r="Q7" s="2">
        <v>0.46048138</v>
      </c>
      <c r="R7" s="2">
        <v>0.78795689344406095</v>
      </c>
      <c r="S7">
        <f t="shared" si="0"/>
        <v>0.233966454863548</v>
      </c>
      <c r="T7" s="4" t="s">
        <v>191</v>
      </c>
      <c r="U7">
        <f t="shared" si="1"/>
        <v>3.5720061510801301E-2</v>
      </c>
    </row>
    <row r="8" spans="1:21" x14ac:dyDescent="0.25">
      <c r="A8" s="10">
        <v>263035081073501</v>
      </c>
      <c r="B8" s="14" t="s">
        <v>13</v>
      </c>
      <c r="C8" s="14" t="s">
        <v>14</v>
      </c>
      <c r="D8" s="16">
        <v>0.17076721787452601</v>
      </c>
      <c r="E8" s="16">
        <v>0.17769804596900901</v>
      </c>
      <c r="F8" s="16">
        <v>0.75148499011993397</v>
      </c>
      <c r="G8" s="16">
        <v>0.15577557682991</v>
      </c>
      <c r="H8" s="16">
        <v>5.1581341773271498E-2</v>
      </c>
      <c r="I8" s="16">
        <v>0.95892119407653797</v>
      </c>
      <c r="J8" s="35">
        <v>0.12616985999999999</v>
      </c>
      <c r="K8" s="16">
        <v>4.933303E-3</v>
      </c>
      <c r="L8" s="16">
        <v>0.98694420000000005</v>
      </c>
      <c r="M8" s="15">
        <v>0.12660569999999999</v>
      </c>
      <c r="N8" s="16">
        <v>4.9503446E-3</v>
      </c>
      <c r="O8" s="16">
        <v>0.98685383999999998</v>
      </c>
      <c r="P8" s="2">
        <v>0.3262176</v>
      </c>
      <c r="Q8" s="2">
        <v>0.44480007999999999</v>
      </c>
      <c r="R8" s="2">
        <v>0.80215288698673204</v>
      </c>
      <c r="S8" s="38">
        <f t="shared" si="0"/>
        <v>0.12616985999999999</v>
      </c>
      <c r="T8" s="4" t="s">
        <v>193</v>
      </c>
      <c r="U8">
        <f t="shared" si="1"/>
        <v>4.933303E-3</v>
      </c>
    </row>
    <row r="9" spans="1:21" s="1" customFormat="1" x14ac:dyDescent="0.2">
      <c r="A9" s="31">
        <v>263041081433102</v>
      </c>
      <c r="B9" s="32" t="s">
        <v>15</v>
      </c>
      <c r="C9" s="32" t="s">
        <v>16</v>
      </c>
      <c r="D9" s="16">
        <v>0.80449181795120195</v>
      </c>
      <c r="E9" s="16">
        <v>0.63011563122272396</v>
      </c>
      <c r="F9" s="16">
        <v>0.99155110120773304</v>
      </c>
      <c r="G9" s="16">
        <v>1.75546002388</v>
      </c>
      <c r="H9" s="16">
        <v>0.72033643722534102</v>
      </c>
      <c r="I9" s="16">
        <v>0.90576684474945002</v>
      </c>
      <c r="J9" s="16">
        <v>1.5093357999999999</v>
      </c>
      <c r="K9" s="16">
        <v>0.72228022999999997</v>
      </c>
      <c r="L9" s="16">
        <v>0.88192384999999995</v>
      </c>
      <c r="M9" s="15">
        <v>1.5095824</v>
      </c>
      <c r="N9" s="16">
        <v>0.72231654999999995</v>
      </c>
      <c r="O9" s="16">
        <v>0.88188529999999998</v>
      </c>
      <c r="P9" s="19">
        <v>0.49970632999999998</v>
      </c>
      <c r="Q9" s="33">
        <v>0.42972270000000001</v>
      </c>
      <c r="R9" s="6">
        <v>0.31156021356582603</v>
      </c>
      <c r="S9" s="18">
        <v>0.49970632999999998</v>
      </c>
      <c r="T9" s="4" t="s">
        <v>201</v>
      </c>
      <c r="U9" s="34">
        <f t="shared" si="1"/>
        <v>0.42972270000000001</v>
      </c>
    </row>
    <row r="10" spans="1:21" s="1" customFormat="1" x14ac:dyDescent="0.25">
      <c r="A10" s="31">
        <v>263041081433103</v>
      </c>
      <c r="B10" s="32"/>
      <c r="C10" s="32"/>
      <c r="D10" s="2">
        <v>0.27570384740829401</v>
      </c>
      <c r="E10" s="2">
        <v>8.8084317743778201E-2</v>
      </c>
      <c r="F10" s="2">
        <v>0.93316709995269698</v>
      </c>
      <c r="G10" s="2">
        <v>0.17067605257034299</v>
      </c>
      <c r="H10" s="2">
        <v>3.1259343028068501E-2</v>
      </c>
      <c r="I10" s="2">
        <v>0.98011267185211104</v>
      </c>
      <c r="J10" s="2">
        <v>0.20531577000000001</v>
      </c>
      <c r="K10" s="2">
        <v>8.9376999999999998E-3</v>
      </c>
      <c r="L10" s="2">
        <v>0.97870069999999998</v>
      </c>
      <c r="M10" s="2">
        <v>0.20547803000000001</v>
      </c>
      <c r="N10" s="2">
        <v>8.9447629999999997E-3</v>
      </c>
      <c r="O10" s="2">
        <v>0.97866699999999995</v>
      </c>
      <c r="P10" s="2">
        <v>0.58368699999999996</v>
      </c>
      <c r="Q10" s="2">
        <v>0.58665734999999997</v>
      </c>
      <c r="R10" s="2">
        <v>0.65583315491676297</v>
      </c>
      <c r="S10" s="2">
        <v>0.17067605257034299</v>
      </c>
      <c r="T10" s="4" t="s">
        <v>192</v>
      </c>
      <c r="U10" s="2">
        <v>3.1259343028068501E-2</v>
      </c>
    </row>
    <row r="11" spans="1:21" x14ac:dyDescent="0.2">
      <c r="A11" s="10">
        <v>263323081522401</v>
      </c>
      <c r="B11" s="14" t="s">
        <v>17</v>
      </c>
      <c r="C11" s="14" t="s">
        <v>18</v>
      </c>
      <c r="D11" s="16">
        <v>0.23524369299411699</v>
      </c>
      <c r="E11" s="16">
        <v>1.27849821001291E-2</v>
      </c>
      <c r="F11" s="16">
        <v>0.99843126535415605</v>
      </c>
      <c r="G11" s="16">
        <v>0.33945712447166398</v>
      </c>
      <c r="H11" s="16">
        <v>1.3229040428995999E-2</v>
      </c>
      <c r="I11" s="16">
        <v>0.99699336290359497</v>
      </c>
      <c r="J11" s="16">
        <v>0.80165330000000001</v>
      </c>
      <c r="K11" s="16">
        <v>0.12119059</v>
      </c>
      <c r="L11" s="16">
        <v>0.95480969999999998</v>
      </c>
      <c r="M11" s="15">
        <v>0.80134934000000002</v>
      </c>
      <c r="N11" s="16">
        <v>0.12114463</v>
      </c>
      <c r="O11" s="16">
        <v>0.95484400000000003</v>
      </c>
      <c r="P11" s="6">
        <v>0.33585155</v>
      </c>
      <c r="Q11" s="6">
        <v>0.28853420000000002</v>
      </c>
      <c r="R11" s="6">
        <v>0.93821376323699901</v>
      </c>
      <c r="S11">
        <f t="shared" si="0"/>
        <v>0.23524369299411699</v>
      </c>
      <c r="T11" s="4" t="s">
        <v>191</v>
      </c>
      <c r="U11">
        <f t="shared" si="1"/>
        <v>1.27849821001291E-2</v>
      </c>
    </row>
    <row r="12" spans="1:21" x14ac:dyDescent="0.2">
      <c r="A12" s="10">
        <v>263335081394301</v>
      </c>
      <c r="B12" s="14" t="s">
        <v>19</v>
      </c>
      <c r="C12" s="14" t="s">
        <v>20</v>
      </c>
      <c r="D12" s="16">
        <v>1.20964539051055</v>
      </c>
      <c r="E12" s="16">
        <v>0.52457729130983299</v>
      </c>
      <c r="F12" s="16">
        <v>0.86510860919952304</v>
      </c>
      <c r="G12" s="16">
        <v>1.48612368106842</v>
      </c>
      <c r="H12" s="16">
        <v>0.52866872549056998</v>
      </c>
      <c r="I12" s="16">
        <v>0.74878609180450395</v>
      </c>
      <c r="J12" s="16">
        <v>0.75107659999999998</v>
      </c>
      <c r="K12" s="16">
        <v>0.65934559999999998</v>
      </c>
      <c r="L12" s="16">
        <v>0.98304579999999997</v>
      </c>
      <c r="M12" s="15">
        <v>0.75058440000000004</v>
      </c>
      <c r="N12" s="16">
        <v>0.56589135999999995</v>
      </c>
      <c r="O12" s="16">
        <v>0.98306800000000005</v>
      </c>
      <c r="P12" s="19">
        <v>0.4895485</v>
      </c>
      <c r="Q12" s="33">
        <v>0.41203980000000001</v>
      </c>
      <c r="R12" s="6">
        <v>0.75789684057235696</v>
      </c>
      <c r="S12" s="18">
        <v>0.4895485</v>
      </c>
      <c r="T12" s="4" t="s">
        <v>201</v>
      </c>
      <c r="U12" s="34">
        <f t="shared" si="1"/>
        <v>0.41203980000000001</v>
      </c>
    </row>
    <row r="13" spans="1:21" x14ac:dyDescent="0.2">
      <c r="A13" s="10">
        <v>263440082022001</v>
      </c>
      <c r="B13" s="14" t="s">
        <v>21</v>
      </c>
      <c r="C13" s="14" t="s">
        <v>22</v>
      </c>
      <c r="D13" s="16">
        <v>0.30343794822692799</v>
      </c>
      <c r="E13" s="16">
        <v>1.5878491103649101E-2</v>
      </c>
      <c r="F13" s="16">
        <v>0.99811494350433305</v>
      </c>
      <c r="G13" s="16">
        <v>0.27133360505103998</v>
      </c>
      <c r="H13" s="16">
        <v>8.9166490361094405E-3</v>
      </c>
      <c r="I13" s="16">
        <v>0.99901401996612504</v>
      </c>
      <c r="J13" s="16">
        <v>0.89368829999999999</v>
      </c>
      <c r="K13" s="16">
        <v>0.52813034999999997</v>
      </c>
      <c r="L13" s="16">
        <v>0.57669413000000003</v>
      </c>
      <c r="M13" s="15">
        <v>0.55948836000000002</v>
      </c>
      <c r="N13" s="16">
        <v>0.33063292999999999</v>
      </c>
      <c r="O13" s="16">
        <v>0.83409319999999998</v>
      </c>
      <c r="P13" s="6">
        <v>0.28614820000000002</v>
      </c>
      <c r="Q13" s="6">
        <v>1.9279913</v>
      </c>
      <c r="R13" s="6">
        <v>-2.7171504497528001</v>
      </c>
      <c r="S13">
        <f t="shared" si="0"/>
        <v>0.27133360505103998</v>
      </c>
      <c r="T13" s="4" t="s">
        <v>192</v>
      </c>
      <c r="U13">
        <f t="shared" si="1"/>
        <v>8.9166490361094405E-3</v>
      </c>
    </row>
    <row r="14" spans="1:21" x14ac:dyDescent="0.2">
      <c r="A14" s="10">
        <v>263532081592201</v>
      </c>
      <c r="B14" s="14" t="s">
        <v>23</v>
      </c>
      <c r="C14" s="14" t="s">
        <v>24</v>
      </c>
      <c r="D14" s="16">
        <v>0.405732661485672</v>
      </c>
      <c r="E14" s="16">
        <v>8.7329456582665391E-3</v>
      </c>
      <c r="F14" s="16">
        <v>0.99931102991104104</v>
      </c>
      <c r="G14" s="14" t="s">
        <v>190</v>
      </c>
      <c r="H14" s="14" t="s">
        <v>190</v>
      </c>
      <c r="I14" s="14" t="s">
        <v>190</v>
      </c>
      <c r="J14" s="16">
        <v>0.96956120000000001</v>
      </c>
      <c r="K14" s="16">
        <v>7.7493430000000002E-2</v>
      </c>
      <c r="L14" s="16">
        <v>0.91873260000000001</v>
      </c>
      <c r="M14" s="15">
        <v>0.97069156000000001</v>
      </c>
      <c r="N14" s="16">
        <v>7.7583774999999994E-2</v>
      </c>
      <c r="O14" s="16">
        <v>0.918543</v>
      </c>
      <c r="P14" s="30">
        <v>0.55843041999999998</v>
      </c>
      <c r="Q14" s="6">
        <v>1.3469499</v>
      </c>
      <c r="R14" s="6">
        <v>-0.81427383422851496</v>
      </c>
      <c r="S14">
        <f t="shared" si="0"/>
        <v>0.405732661485672</v>
      </c>
      <c r="T14" s="4" t="s">
        <v>201</v>
      </c>
      <c r="U14">
        <f t="shared" si="1"/>
        <v>8.7329456582665391E-3</v>
      </c>
    </row>
    <row r="15" spans="1:21" x14ac:dyDescent="0.2">
      <c r="A15" s="10">
        <v>264123080053801</v>
      </c>
      <c r="B15" s="14" t="s">
        <v>25</v>
      </c>
      <c r="C15" s="14" t="s">
        <v>26</v>
      </c>
      <c r="D15" s="16">
        <v>7.6857797801494598E-2</v>
      </c>
      <c r="E15" s="16">
        <v>3.5939645022153799E-2</v>
      </c>
      <c r="F15" s="16">
        <v>0.987856745719909</v>
      </c>
      <c r="G15" s="16">
        <v>6.9099754095077501E-2</v>
      </c>
      <c r="H15" s="16">
        <v>1.7274938523769299E-2</v>
      </c>
      <c r="I15" s="16">
        <v>0.99085074663162198</v>
      </c>
      <c r="J15" s="16">
        <v>0.1569536</v>
      </c>
      <c r="K15" s="16">
        <v>0.115402293</v>
      </c>
      <c r="L15" s="16">
        <v>0.94896053999999996</v>
      </c>
      <c r="M15" s="15">
        <v>0.1574972</v>
      </c>
      <c r="N15" s="16">
        <v>0.115455637</v>
      </c>
      <c r="O15" s="16">
        <v>0.94860639999999996</v>
      </c>
      <c r="P15" s="6">
        <v>0.70278879999999999</v>
      </c>
      <c r="Q15" s="6">
        <v>0.85348486999999995</v>
      </c>
      <c r="R15" s="6">
        <v>0.27156358957290599</v>
      </c>
      <c r="S15">
        <f t="shared" si="0"/>
        <v>6.9099754095077501E-2</v>
      </c>
      <c r="T15" s="4" t="s">
        <v>192</v>
      </c>
      <c r="U15">
        <f t="shared" si="1"/>
        <v>1.7274938523769299E-2</v>
      </c>
    </row>
    <row r="16" spans="1:21" s="1" customFormat="1" x14ac:dyDescent="0.25">
      <c r="A16" s="31">
        <v>264235081310601</v>
      </c>
      <c r="B16" s="32" t="s">
        <v>27</v>
      </c>
      <c r="C16" s="32" t="s">
        <v>28</v>
      </c>
      <c r="D16" s="16">
        <v>0.117041409015655</v>
      </c>
      <c r="E16" s="16">
        <v>3.1294494867324801E-2</v>
      </c>
      <c r="F16" s="16">
        <v>0.99307245016098</v>
      </c>
      <c r="G16" s="16">
        <v>0.54667019844055098</v>
      </c>
      <c r="H16" s="16">
        <v>0.100306458771228</v>
      </c>
      <c r="I16" s="16">
        <v>0.82062691450118996</v>
      </c>
      <c r="J16" s="16">
        <v>0.17021030000000001</v>
      </c>
      <c r="K16" s="16">
        <v>0.14040760999999999</v>
      </c>
      <c r="L16" s="16">
        <v>0.98437005</v>
      </c>
      <c r="M16" s="15">
        <v>0.15375774</v>
      </c>
      <c r="N16" s="16">
        <v>0.12683576999999999</v>
      </c>
      <c r="O16" s="16">
        <v>0.98724559999999995</v>
      </c>
      <c r="P16" s="2">
        <v>0.31341272999999997</v>
      </c>
      <c r="Q16" s="2">
        <v>0.47246440000000001</v>
      </c>
      <c r="R16" s="2">
        <v>0.77677737176418304</v>
      </c>
      <c r="S16">
        <f t="shared" si="0"/>
        <v>0.117041409015655</v>
      </c>
      <c r="T16" s="4" t="s">
        <v>191</v>
      </c>
      <c r="U16">
        <f t="shared" si="1"/>
        <v>3.1294494867324801E-2</v>
      </c>
    </row>
    <row r="17" spans="1:21" s="1" customFormat="1" x14ac:dyDescent="0.25">
      <c r="A17" s="39">
        <v>264235081310602</v>
      </c>
      <c r="B17" s="32"/>
      <c r="C17" s="32"/>
      <c r="D17" s="2">
        <v>4.3531768023967701E-2</v>
      </c>
      <c r="E17" s="2">
        <v>2.9021179303526799E-2</v>
      </c>
      <c r="F17" s="2">
        <v>0.99333739280700595</v>
      </c>
      <c r="G17" s="2">
        <v>0.146236672997474</v>
      </c>
      <c r="H17" s="2">
        <v>5.3763497620820999E-2</v>
      </c>
      <c r="I17" s="2">
        <v>0.93484574556350697</v>
      </c>
      <c r="J17" s="2">
        <v>0.22033491999999999</v>
      </c>
      <c r="K17" s="2">
        <v>1.50986565E-2</v>
      </c>
      <c r="L17" s="2">
        <v>0.96826959999999995</v>
      </c>
      <c r="M17" s="2">
        <v>0.21953756999999999</v>
      </c>
      <c r="N17" s="2">
        <v>1.5044017999999999E-2</v>
      </c>
      <c r="O17" s="2">
        <v>0.96849879999999999</v>
      </c>
      <c r="P17" s="2">
        <v>0.66115933999999998</v>
      </c>
      <c r="Q17" s="2">
        <v>0.60536290000000004</v>
      </c>
      <c r="R17" s="2">
        <v>0.63353580236434903</v>
      </c>
      <c r="S17">
        <f>MIN(D17,G17,J17,M17,P17)</f>
        <v>4.3531768023967701E-2</v>
      </c>
      <c r="T17" s="4" t="s">
        <v>191</v>
      </c>
      <c r="U17" s="2">
        <v>2.9021179303526799E-2</v>
      </c>
    </row>
    <row r="18" spans="1:21" x14ac:dyDescent="0.2">
      <c r="A18" s="10">
        <v>264755081460802</v>
      </c>
      <c r="B18" s="14" t="s">
        <v>29</v>
      </c>
      <c r="C18" s="14" t="s">
        <v>30</v>
      </c>
      <c r="D18" s="16">
        <v>0.24039076268672899</v>
      </c>
      <c r="E18" s="16">
        <v>2.2829130291938698E-2</v>
      </c>
      <c r="F18" s="16">
        <v>0.99589633941650302</v>
      </c>
      <c r="G18" s="16">
        <v>0.53106003999710005</v>
      </c>
      <c r="H18" s="16">
        <v>2.46545989066362E-2</v>
      </c>
      <c r="I18" s="16">
        <v>0.98902273178100497</v>
      </c>
      <c r="J18" s="16">
        <v>0.47677979999999998</v>
      </c>
      <c r="K18" s="16">
        <v>3.0028791999999999E-2</v>
      </c>
      <c r="L18" s="16">
        <v>0.99444379999999999</v>
      </c>
      <c r="M18" s="15">
        <v>0.46334567999999998</v>
      </c>
      <c r="N18" s="16">
        <v>2.9182678E-2</v>
      </c>
      <c r="O18" s="16">
        <v>0.99475247</v>
      </c>
      <c r="P18" s="6">
        <v>2.3985802999999999</v>
      </c>
      <c r="Q18" s="6">
        <v>0.89017990000000002</v>
      </c>
      <c r="R18" s="6">
        <v>0.207579851150512</v>
      </c>
      <c r="S18">
        <f t="shared" si="0"/>
        <v>0.24039076268672899</v>
      </c>
      <c r="T18" s="4" t="s">
        <v>191</v>
      </c>
      <c r="U18">
        <f t="shared" si="1"/>
        <v>2.2829130291938698E-2</v>
      </c>
    </row>
    <row r="19" spans="1:21" x14ac:dyDescent="0.2">
      <c r="A19" s="10">
        <v>264941081321301</v>
      </c>
      <c r="B19" s="14" t="s">
        <v>31</v>
      </c>
      <c r="C19" s="14" t="s">
        <v>32</v>
      </c>
      <c r="D19" s="16">
        <v>1.5743116140365601</v>
      </c>
      <c r="E19" s="16">
        <v>0.93764834105968398</v>
      </c>
      <c r="F19" s="16">
        <v>0.92415428161621005</v>
      </c>
      <c r="G19" s="16">
        <v>1.8678618669509801</v>
      </c>
      <c r="H19" s="16">
        <v>0.89844241738319397</v>
      </c>
      <c r="I19" s="16">
        <v>0.88316035270690896</v>
      </c>
      <c r="J19" s="16">
        <v>1.0454083999999999</v>
      </c>
      <c r="K19" s="16">
        <v>0.73930615</v>
      </c>
      <c r="L19" s="16">
        <v>0.96086084999999999</v>
      </c>
      <c r="M19" s="15">
        <v>1.0423827999999999</v>
      </c>
      <c r="N19" s="16">
        <v>0.73383241600000004</v>
      </c>
      <c r="O19" s="16">
        <v>0.96108705000000005</v>
      </c>
      <c r="P19" s="18">
        <v>0.53803270000000003</v>
      </c>
      <c r="Q19" s="33">
        <v>0.51785429999999999</v>
      </c>
      <c r="R19" s="6">
        <v>0.540513515472412</v>
      </c>
      <c r="S19" s="18">
        <v>0.53803270000000003</v>
      </c>
      <c r="T19" s="4" t="s">
        <v>201</v>
      </c>
      <c r="U19" s="34">
        <f t="shared" si="1"/>
        <v>0.51785429999999999</v>
      </c>
    </row>
    <row r="20" spans="1:21" x14ac:dyDescent="0.2">
      <c r="A20" s="10">
        <v>265138082002201</v>
      </c>
      <c r="B20" s="14" t="s">
        <v>33</v>
      </c>
      <c r="C20" s="14" t="s">
        <v>34</v>
      </c>
      <c r="D20" s="16">
        <v>8.5222244262695299E-2</v>
      </c>
      <c r="E20" s="16">
        <v>6.4562320709228502E-2</v>
      </c>
      <c r="F20" s="16">
        <v>0.96723103523254395</v>
      </c>
      <c r="G20" s="16">
        <v>0.50755554437637296</v>
      </c>
      <c r="H20" s="16">
        <v>0.48944603651761998</v>
      </c>
      <c r="I20" s="16" t="s">
        <v>204</v>
      </c>
      <c r="J20" s="16">
        <v>0.55737424000000002</v>
      </c>
      <c r="K20" s="16">
        <v>0.56699175000000002</v>
      </c>
      <c r="L20" s="16">
        <v>0.66292655</v>
      </c>
      <c r="M20" s="15">
        <v>0.13582796999999999</v>
      </c>
      <c r="N20" s="16">
        <v>0.13817169000000001</v>
      </c>
      <c r="O20" s="16">
        <v>0.97998255000000001</v>
      </c>
      <c r="P20" s="6">
        <v>0.20028850000000001</v>
      </c>
      <c r="Q20" s="6">
        <v>0.56217589999999995</v>
      </c>
      <c r="R20" s="6">
        <v>0.68395823240280096</v>
      </c>
      <c r="S20">
        <f t="shared" si="0"/>
        <v>8.5222244262695299E-2</v>
      </c>
      <c r="T20" s="4" t="s">
        <v>191</v>
      </c>
      <c r="U20">
        <f t="shared" si="1"/>
        <v>6.4562320709228502E-2</v>
      </c>
    </row>
    <row r="21" spans="1:21" x14ac:dyDescent="0.2">
      <c r="A21" s="10">
        <v>265633080203001</v>
      </c>
      <c r="B21" s="14" t="s">
        <v>35</v>
      </c>
      <c r="C21" s="14" t="s">
        <v>36</v>
      </c>
      <c r="D21" s="16">
        <v>7.5152345001697499E-2</v>
      </c>
      <c r="E21" s="16">
        <v>1.13867215812206E-2</v>
      </c>
      <c r="F21" s="16">
        <v>0.87703716754913297</v>
      </c>
      <c r="G21" s="16">
        <v>5.8582291007041903E-2</v>
      </c>
      <c r="H21" s="16">
        <v>1.06713581085205E-2</v>
      </c>
      <c r="I21" s="16">
        <v>0.97887599468231201</v>
      </c>
      <c r="J21" s="16">
        <v>0.12786016</v>
      </c>
      <c r="K21" s="16">
        <v>5.3357882000000002E-2</v>
      </c>
      <c r="L21" s="16">
        <v>0.96162219999999998</v>
      </c>
      <c r="M21" s="15">
        <v>0.12748064000000001</v>
      </c>
      <c r="N21" s="16">
        <v>5.3199506000000001E-2</v>
      </c>
      <c r="O21" s="16">
        <v>0.96184970000000003</v>
      </c>
      <c r="P21" s="6">
        <v>0.56183309999999997</v>
      </c>
      <c r="Q21" s="6">
        <v>0.67300479999999996</v>
      </c>
      <c r="R21" s="6">
        <v>0.54706448316574097</v>
      </c>
      <c r="S21">
        <f t="shared" si="0"/>
        <v>5.8582291007041903E-2</v>
      </c>
      <c r="T21" s="4" t="s">
        <v>192</v>
      </c>
      <c r="U21">
        <f t="shared" si="1"/>
        <v>1.06713581085205E-2</v>
      </c>
    </row>
    <row r="22" spans="1:21" x14ac:dyDescent="0.2">
      <c r="A22" s="10">
        <v>265725080141801</v>
      </c>
      <c r="B22" s="14" t="s">
        <v>37</v>
      </c>
      <c r="C22" s="14" t="s">
        <v>38</v>
      </c>
      <c r="D22" s="16">
        <v>6.0913417488336501E-2</v>
      </c>
      <c r="E22" s="16">
        <v>1.2156517058610899E-2</v>
      </c>
      <c r="F22" s="16">
        <v>0.96618342399597101</v>
      </c>
      <c r="G22" s="16">
        <v>7.0944055914878804E-2</v>
      </c>
      <c r="H22" s="16">
        <v>1.5906736254692001E-2</v>
      </c>
      <c r="I22" s="16">
        <v>0.99107527732849099</v>
      </c>
      <c r="J22" s="16">
        <v>0.20920372000000001</v>
      </c>
      <c r="K22" s="16">
        <v>0.13553957</v>
      </c>
      <c r="L22" s="16">
        <v>0.93231094000000003</v>
      </c>
      <c r="M22" s="15">
        <v>0.20960343000000001</v>
      </c>
      <c r="N22" s="16">
        <v>0.13579854</v>
      </c>
      <c r="O22" s="16">
        <v>0.93205210000000005</v>
      </c>
      <c r="P22" s="6">
        <v>0.78923909999999997</v>
      </c>
      <c r="Q22" s="6">
        <v>0.81921379999999999</v>
      </c>
      <c r="R22" s="6">
        <v>0.32888865470886203</v>
      </c>
      <c r="S22">
        <f t="shared" si="0"/>
        <v>6.0913417488336501E-2</v>
      </c>
      <c r="T22" s="4" t="s">
        <v>191</v>
      </c>
      <c r="U22">
        <f t="shared" si="1"/>
        <v>1.2156517058610899E-2</v>
      </c>
    </row>
    <row r="23" spans="1:21" x14ac:dyDescent="0.2">
      <c r="A23" s="10">
        <v>265812080053901</v>
      </c>
      <c r="B23" s="14" t="s">
        <v>39</v>
      </c>
      <c r="C23" s="14" t="s">
        <v>40</v>
      </c>
      <c r="D23" s="16">
        <v>6.7434236407279899E-2</v>
      </c>
      <c r="E23" s="16">
        <v>1.41668552532792E-2</v>
      </c>
      <c r="F23" s="16">
        <v>0.99848002195358199</v>
      </c>
      <c r="G23" s="16">
        <v>6.5988168120384202E-2</v>
      </c>
      <c r="H23" s="16">
        <v>1.3863059692084701E-2</v>
      </c>
      <c r="I23" s="16">
        <v>0.99639308452606201</v>
      </c>
      <c r="J23" s="16">
        <v>0.76645969999999997</v>
      </c>
      <c r="K23" s="16">
        <v>0.18489158</v>
      </c>
      <c r="L23" s="16">
        <v>0.64342750000000004</v>
      </c>
      <c r="M23" s="15">
        <v>0.13935569</v>
      </c>
      <c r="N23" s="16">
        <v>3.3616500000000001E-2</v>
      </c>
      <c r="O23" s="16">
        <v>0.9882126</v>
      </c>
      <c r="P23" s="6">
        <v>0.74948029999999999</v>
      </c>
      <c r="Q23" s="6">
        <v>0.74820699999999996</v>
      </c>
      <c r="R23" s="6">
        <v>0.44018632173538202</v>
      </c>
      <c r="S23">
        <f t="shared" si="0"/>
        <v>6.5988168120384202E-2</v>
      </c>
      <c r="T23" s="4" t="s">
        <v>192</v>
      </c>
      <c r="U23">
        <f t="shared" si="1"/>
        <v>1.3863059692084701E-2</v>
      </c>
    </row>
    <row r="24" spans="1:21" x14ac:dyDescent="0.2">
      <c r="A24" s="10">
        <v>270124080280202</v>
      </c>
      <c r="B24" s="14" t="s">
        <v>41</v>
      </c>
      <c r="C24" s="14" t="s">
        <v>42</v>
      </c>
      <c r="D24" s="16">
        <v>4.40285801887512E-2</v>
      </c>
      <c r="E24" s="16">
        <v>1.4435603283345699E-2</v>
      </c>
      <c r="F24" s="16">
        <v>0.99836552143096902</v>
      </c>
      <c r="G24" s="16">
        <v>0.40570953488349898</v>
      </c>
      <c r="H24" s="16">
        <v>8.5054405033588396E-2</v>
      </c>
      <c r="I24" s="16">
        <v>0.88088983297348</v>
      </c>
      <c r="J24" s="16">
        <v>5.0088359999999996</v>
      </c>
      <c r="K24" s="16">
        <v>0.17572123000000001</v>
      </c>
      <c r="L24" s="16">
        <v>9.6981470000000005</v>
      </c>
      <c r="M24" s="15">
        <v>0.31432090000000001</v>
      </c>
      <c r="N24" s="16">
        <v>0.11027085</v>
      </c>
      <c r="O24" s="16">
        <v>0.95787096000000005</v>
      </c>
      <c r="P24" s="6">
        <v>0.42650047000000002</v>
      </c>
      <c r="Q24" s="6">
        <v>0.56121016000000001</v>
      </c>
      <c r="R24" s="6">
        <v>0.68504315614700295</v>
      </c>
      <c r="S24">
        <f t="shared" si="0"/>
        <v>4.40285801887512E-2</v>
      </c>
      <c r="T24" s="4" t="s">
        <v>191</v>
      </c>
      <c r="U24">
        <f t="shared" si="1"/>
        <v>1.4435603283345699E-2</v>
      </c>
    </row>
    <row r="25" spans="1:21" x14ac:dyDescent="0.2">
      <c r="A25" s="10">
        <v>270137082235301</v>
      </c>
      <c r="B25" s="14" t="s">
        <v>43</v>
      </c>
      <c r="C25" s="14" t="s">
        <v>44</v>
      </c>
      <c r="D25" s="16">
        <v>0.12989579141139901</v>
      </c>
      <c r="E25" s="16">
        <v>6.1562024056911399E-2</v>
      </c>
      <c r="F25" s="16">
        <v>0.96192860603332497</v>
      </c>
      <c r="G25" s="16">
        <v>8.4097944200038896E-2</v>
      </c>
      <c r="H25" s="16">
        <v>3.0251072719693101E-2</v>
      </c>
      <c r="I25" s="16">
        <v>0.98463243246078402</v>
      </c>
      <c r="J25" s="16">
        <v>0.12796493</v>
      </c>
      <c r="K25" s="16">
        <v>7.0554995999999995E-2</v>
      </c>
      <c r="L25" s="16">
        <v>0.96956825000000002</v>
      </c>
      <c r="M25" s="15">
        <v>0.12772009000000001</v>
      </c>
      <c r="N25" s="16">
        <v>7.0419999999999996E-2</v>
      </c>
      <c r="O25" s="16">
        <v>0.96968460000000001</v>
      </c>
      <c r="P25" s="6">
        <v>0.35166952000000001</v>
      </c>
      <c r="Q25" s="6">
        <v>0.40961750000000002</v>
      </c>
      <c r="R25" s="6">
        <v>0.83221350610256195</v>
      </c>
      <c r="S25">
        <f t="shared" si="0"/>
        <v>8.4097944200038896E-2</v>
      </c>
      <c r="T25" s="4" t="s">
        <v>192</v>
      </c>
      <c r="U25">
        <f t="shared" si="1"/>
        <v>3.0251072719693101E-2</v>
      </c>
    </row>
    <row r="26" spans="1:21" x14ac:dyDescent="0.2">
      <c r="A26" s="10">
        <v>270157081203101</v>
      </c>
      <c r="B26" s="14" t="s">
        <v>45</v>
      </c>
      <c r="C26" s="14" t="s">
        <v>46</v>
      </c>
      <c r="D26" s="16">
        <v>6.3326030969619695E-2</v>
      </c>
      <c r="E26" s="16">
        <v>3.8850300014018999E-2</v>
      </c>
      <c r="F26" s="16">
        <v>0.98979902267455999</v>
      </c>
      <c r="G26" s="16">
        <v>6.1583966016769402E-2</v>
      </c>
      <c r="H26" s="16">
        <v>2.4245647713541901E-2</v>
      </c>
      <c r="I26" s="16">
        <v>0.989735007286071</v>
      </c>
      <c r="J26" s="16">
        <v>0.19226676000000001</v>
      </c>
      <c r="K26" s="16">
        <v>9.3659619999999999E-2</v>
      </c>
      <c r="L26" s="16">
        <v>0.95188200000000001</v>
      </c>
      <c r="M26" s="15">
        <v>0.19183457000000001</v>
      </c>
      <c r="N26" s="16">
        <v>9.3358395799999994E-2</v>
      </c>
      <c r="O26" s="16">
        <v>0.95209809999999995</v>
      </c>
      <c r="P26" s="6">
        <v>0.44312741999999999</v>
      </c>
      <c r="Q26" s="6">
        <v>0.63941479999999995</v>
      </c>
      <c r="R26" s="6">
        <v>0.59114870429039001</v>
      </c>
      <c r="S26">
        <f t="shared" si="0"/>
        <v>6.1583966016769402E-2</v>
      </c>
      <c r="T26" s="4" t="s">
        <v>192</v>
      </c>
      <c r="U26">
        <f t="shared" si="1"/>
        <v>2.4245647713541901E-2</v>
      </c>
    </row>
    <row r="27" spans="1:21" x14ac:dyDescent="0.2">
      <c r="A27" s="10">
        <v>270609080163401</v>
      </c>
      <c r="B27" s="14" t="s">
        <v>47</v>
      </c>
      <c r="C27" s="14" t="s">
        <v>48</v>
      </c>
      <c r="D27" s="16">
        <v>4.3600771576166097E-2</v>
      </c>
      <c r="E27" s="16">
        <v>1.2786150909960201E-2</v>
      </c>
      <c r="F27" s="16">
        <v>0.99892669916152899</v>
      </c>
      <c r="G27" s="16">
        <v>0.32659795880317599</v>
      </c>
      <c r="H27" s="16">
        <v>7.3392793536186204E-2</v>
      </c>
      <c r="I27" s="16">
        <v>0.94433432817459095</v>
      </c>
      <c r="J27" s="16">
        <v>0.16161226000000001</v>
      </c>
      <c r="K27" s="16">
        <v>1.6845599999999999E-2</v>
      </c>
      <c r="L27" s="16">
        <v>0.99239933000000002</v>
      </c>
      <c r="M27" s="15">
        <v>0.16129024</v>
      </c>
      <c r="N27" s="16">
        <v>1.6812035999999999E-2</v>
      </c>
      <c r="O27" s="16">
        <v>0.99242960000000002</v>
      </c>
      <c r="P27" s="6">
        <v>0.58211769999999996</v>
      </c>
      <c r="Q27" s="6">
        <v>0.55301285</v>
      </c>
      <c r="R27" s="6">
        <v>0.69417682290077198</v>
      </c>
      <c r="S27">
        <f t="shared" si="0"/>
        <v>4.3600771576166097E-2</v>
      </c>
      <c r="T27" s="4" t="s">
        <v>191</v>
      </c>
      <c r="U27">
        <f t="shared" si="1"/>
        <v>1.2786150909960201E-2</v>
      </c>
    </row>
    <row r="28" spans="1:21" x14ac:dyDescent="0.2">
      <c r="A28" s="10">
        <v>270835080105801</v>
      </c>
      <c r="B28" s="14" t="s">
        <v>49</v>
      </c>
      <c r="C28" s="14" t="s">
        <v>50</v>
      </c>
      <c r="D28" s="16">
        <v>6.3068956136703394E-2</v>
      </c>
      <c r="E28" s="16">
        <v>3.0917070418596201E-2</v>
      </c>
      <c r="F28" s="16">
        <v>0.98422938585281305</v>
      </c>
      <c r="G28" s="16">
        <v>8.5498742759227697E-2</v>
      </c>
      <c r="H28" s="16">
        <v>3.5040464252233498E-2</v>
      </c>
      <c r="I28" s="16">
        <v>0.97438299655914296</v>
      </c>
      <c r="J28" s="16">
        <v>0.47156835000000003</v>
      </c>
      <c r="K28" s="16">
        <v>0.12326521999999999</v>
      </c>
      <c r="L28" s="16">
        <v>0.69847809999999999</v>
      </c>
      <c r="M28" s="15">
        <v>0.1783431</v>
      </c>
      <c r="N28" s="16">
        <v>4.6617846999999997E-2</v>
      </c>
      <c r="O28" s="16">
        <v>0.95687370000000005</v>
      </c>
      <c r="P28" s="6">
        <v>0.6926776</v>
      </c>
      <c r="Q28" s="6">
        <v>0.71377060000000003</v>
      </c>
      <c r="R28" s="6">
        <v>0.49053150415420499</v>
      </c>
      <c r="S28">
        <f t="shared" si="0"/>
        <v>6.3068956136703394E-2</v>
      </c>
      <c r="T28" s="4" t="s">
        <v>191</v>
      </c>
      <c r="U28">
        <f t="shared" si="1"/>
        <v>3.0917070418596201E-2</v>
      </c>
    </row>
    <row r="29" spans="1:21" x14ac:dyDescent="0.2">
      <c r="A29" s="10">
        <v>271413080311201</v>
      </c>
      <c r="B29" s="14" t="s">
        <v>51</v>
      </c>
      <c r="C29" s="14" t="s">
        <v>52</v>
      </c>
      <c r="D29" s="16">
        <v>0.117212444543838</v>
      </c>
      <c r="E29" s="16">
        <v>5.6624379009008401E-2</v>
      </c>
      <c r="F29" s="16">
        <v>0.97428292036056496</v>
      </c>
      <c r="G29" s="16">
        <v>8.4004566073417594E-2</v>
      </c>
      <c r="H29" s="16">
        <v>1.5790332108736E-2</v>
      </c>
      <c r="I29" s="16">
        <v>0.99369871616363503</v>
      </c>
      <c r="J29" s="16">
        <v>7.6178346000000001</v>
      </c>
      <c r="K29" s="16">
        <v>0.30051909999999998</v>
      </c>
      <c r="L29" s="16">
        <v>47.548794000000001</v>
      </c>
      <c r="M29" s="15">
        <v>0.14366396000000001</v>
      </c>
      <c r="N29" s="16">
        <v>5.6674587999999998E-2</v>
      </c>
      <c r="O29" s="16">
        <v>0.98273325</v>
      </c>
      <c r="P29" s="6">
        <v>0.54697989999999996</v>
      </c>
      <c r="Q29" s="6">
        <v>0.70277900000000004</v>
      </c>
      <c r="R29" s="6">
        <v>0.50610169768333402</v>
      </c>
      <c r="S29">
        <f t="shared" si="0"/>
        <v>8.4004566073417594E-2</v>
      </c>
      <c r="T29" s="4" t="s">
        <v>192</v>
      </c>
      <c r="U29">
        <f t="shared" si="1"/>
        <v>1.5790332108736E-2</v>
      </c>
    </row>
    <row r="30" spans="1:21" x14ac:dyDescent="0.2">
      <c r="A30" s="10">
        <v>271618080245801</v>
      </c>
      <c r="B30" s="14" t="s">
        <v>53</v>
      </c>
      <c r="C30" s="14" t="s">
        <v>54</v>
      </c>
      <c r="D30" s="16">
        <v>7.9664371907711001E-2</v>
      </c>
      <c r="E30" s="16">
        <v>2.8759695589542299E-2</v>
      </c>
      <c r="F30" s="16">
        <v>0.99245405197143499</v>
      </c>
      <c r="G30" s="16">
        <v>7.1439743041992104E-2</v>
      </c>
      <c r="H30" s="16">
        <v>1.31323039531707E-2</v>
      </c>
      <c r="I30" s="16">
        <v>0.99706095457077004</v>
      </c>
      <c r="J30" s="16">
        <v>0.18292546000000001</v>
      </c>
      <c r="K30" s="16">
        <v>8.5179135000000003E-2</v>
      </c>
      <c r="L30" s="16">
        <v>0.98841435</v>
      </c>
      <c r="M30" s="15">
        <v>0.18230363999999999</v>
      </c>
      <c r="N30" s="16">
        <v>8.4889590000000001E-2</v>
      </c>
      <c r="O30" s="16">
        <v>0.98849297000000003</v>
      </c>
      <c r="S30">
        <f t="shared" si="0"/>
        <v>7.1439743041992104E-2</v>
      </c>
      <c r="T30" s="4" t="s">
        <v>192</v>
      </c>
      <c r="U30">
        <f t="shared" si="1"/>
        <v>1.31323039531707E-2</v>
      </c>
    </row>
    <row r="31" spans="1:21" x14ac:dyDescent="0.2">
      <c r="A31" s="10">
        <v>272313080182701</v>
      </c>
      <c r="B31" s="14" t="s">
        <v>55</v>
      </c>
      <c r="C31" s="14" t="s">
        <v>56</v>
      </c>
      <c r="D31" s="16">
        <v>6.7209891974925995E-2</v>
      </c>
      <c r="E31" s="16">
        <v>5.1699947565793901E-2</v>
      </c>
      <c r="F31" s="16">
        <v>0.98338133096694902</v>
      </c>
      <c r="G31" s="16">
        <v>4.4670470058917999E-2</v>
      </c>
      <c r="H31" s="16">
        <v>9.58593841642141E-3</v>
      </c>
      <c r="I31" s="16">
        <v>0.99842470884323098</v>
      </c>
      <c r="J31" s="16">
        <v>7.8654625000000006E-2</v>
      </c>
      <c r="K31" s="16">
        <v>1.5562149500000001E-2</v>
      </c>
      <c r="L31" s="16">
        <v>0.98870119999999995</v>
      </c>
      <c r="M31" s="15">
        <v>7.9245850000000007E-2</v>
      </c>
      <c r="N31" s="16">
        <v>1.5603959000000001E-2</v>
      </c>
      <c r="O31" s="16">
        <v>0.98853069999999998</v>
      </c>
      <c r="P31" s="6">
        <v>0.35861868000000002</v>
      </c>
      <c r="Q31" s="6">
        <v>0.64301394999999995</v>
      </c>
      <c r="R31" s="6">
        <v>0.58653298020362798</v>
      </c>
      <c r="S31">
        <f t="shared" si="0"/>
        <v>4.4670470058917999E-2</v>
      </c>
      <c r="T31" s="4" t="s">
        <v>192</v>
      </c>
      <c r="U31">
        <f t="shared" si="1"/>
        <v>9.58593841642141E-3</v>
      </c>
    </row>
    <row r="32" spans="1:21" x14ac:dyDescent="0.2">
      <c r="A32" s="10">
        <v>272427080240201</v>
      </c>
      <c r="B32" s="14" t="s">
        <v>57</v>
      </c>
      <c r="C32" s="14" t="s">
        <v>58</v>
      </c>
      <c r="D32" s="16">
        <v>3.43214832246303E-2</v>
      </c>
      <c r="E32" s="16">
        <v>1.0728593476116601E-2</v>
      </c>
      <c r="F32" s="16">
        <v>0.99808734655380205</v>
      </c>
      <c r="G32" s="16">
        <v>5.0620421767234802E-2</v>
      </c>
      <c r="H32" s="16">
        <v>1.1967001482844301E-2</v>
      </c>
      <c r="I32" s="16">
        <v>0.99723327159881503</v>
      </c>
      <c r="J32" s="16">
        <v>0.17606163</v>
      </c>
      <c r="K32" s="16">
        <v>1.51750315E-2</v>
      </c>
      <c r="L32" s="16">
        <v>0.98383860000000001</v>
      </c>
      <c r="M32" s="15">
        <v>0.17604724999999999</v>
      </c>
      <c r="N32" s="16">
        <v>1.5173792E-2</v>
      </c>
      <c r="O32" s="16">
        <v>0.98384123999999995</v>
      </c>
      <c r="P32" s="6">
        <v>0.59998879999999999</v>
      </c>
      <c r="Q32" s="6">
        <v>0.63945865999999996</v>
      </c>
      <c r="R32" s="6">
        <v>0.59109261631965604</v>
      </c>
      <c r="S32">
        <f t="shared" si="0"/>
        <v>3.43214832246303E-2</v>
      </c>
      <c r="T32" s="4" t="s">
        <v>191</v>
      </c>
      <c r="U32">
        <f t="shared" si="1"/>
        <v>1.0728593476116601E-2</v>
      </c>
    </row>
    <row r="33" spans="1:21" x14ac:dyDescent="0.2">
      <c r="A33" s="10">
        <v>272504081120101</v>
      </c>
      <c r="B33" s="14" t="s">
        <v>59</v>
      </c>
      <c r="C33" s="14" t="s">
        <v>60</v>
      </c>
      <c r="D33" s="16">
        <v>0.164652168750762</v>
      </c>
      <c r="E33" s="16">
        <v>5.8387219905853202E-2</v>
      </c>
      <c r="F33" s="16">
        <v>0.97725009918212802</v>
      </c>
      <c r="G33" s="16">
        <v>9.7385682165622697E-2</v>
      </c>
      <c r="H33" s="16">
        <v>3.0433017760515199E-2</v>
      </c>
      <c r="I33" s="16">
        <v>0.98752200603485096</v>
      </c>
      <c r="J33" s="16">
        <v>0.15622564</v>
      </c>
      <c r="K33" s="16">
        <v>3.3763326000000003E-2</v>
      </c>
      <c r="L33" s="16">
        <v>0.98358670000000004</v>
      </c>
      <c r="M33" s="15">
        <v>0.15590609999999999</v>
      </c>
      <c r="N33" s="16">
        <v>3.3694266E-2</v>
      </c>
      <c r="O33" s="16">
        <v>0.98365380000000002</v>
      </c>
      <c r="P33" s="6">
        <v>0.63748879999999997</v>
      </c>
      <c r="Q33" s="6">
        <v>0.60531650000000004</v>
      </c>
      <c r="R33" s="6">
        <v>0.63359192013740495</v>
      </c>
      <c r="S33">
        <f t="shared" si="0"/>
        <v>9.7385682165622697E-2</v>
      </c>
      <c r="T33" s="4" t="s">
        <v>192</v>
      </c>
      <c r="U33">
        <f t="shared" si="1"/>
        <v>3.0433017760515199E-2</v>
      </c>
    </row>
    <row r="34" spans="1:21" x14ac:dyDescent="0.2">
      <c r="A34" s="10">
        <v>272655080401601</v>
      </c>
      <c r="B34" s="14" t="s">
        <v>61</v>
      </c>
      <c r="C34" s="14" t="s">
        <v>62</v>
      </c>
      <c r="D34" s="16">
        <v>9.0535059571266105E-2</v>
      </c>
      <c r="E34" s="16">
        <v>1.05273246765136E-2</v>
      </c>
      <c r="F34" s="16">
        <v>0.903877973556518</v>
      </c>
      <c r="G34" s="16">
        <v>0.10644096136093099</v>
      </c>
      <c r="H34" s="16">
        <v>5.3758021444082198E-2</v>
      </c>
      <c r="I34" s="16">
        <v>0.92640429735183705</v>
      </c>
      <c r="J34" s="16">
        <v>0.1840821</v>
      </c>
      <c r="K34" s="16">
        <v>7.2253713999999997E-2</v>
      </c>
      <c r="L34" s="16">
        <v>0.88902020000000004</v>
      </c>
      <c r="M34" s="15">
        <v>0.18478131</v>
      </c>
      <c r="N34" s="16">
        <v>7.2528155999999996E-2</v>
      </c>
      <c r="O34" s="16">
        <v>0.88817550000000001</v>
      </c>
      <c r="P34" s="6">
        <v>0.84556379999999998</v>
      </c>
      <c r="Q34" s="6">
        <v>1.1263491000000001</v>
      </c>
      <c r="R34" s="6">
        <v>-0.26866245269775302</v>
      </c>
      <c r="S34">
        <f t="shared" si="0"/>
        <v>9.0535059571266105E-2</v>
      </c>
      <c r="T34" s="4" t="s">
        <v>191</v>
      </c>
      <c r="U34">
        <f t="shared" si="1"/>
        <v>1.05273246765136E-2</v>
      </c>
    </row>
    <row r="35" spans="1:21" x14ac:dyDescent="0.2">
      <c r="A35" s="10">
        <v>273156081451401</v>
      </c>
      <c r="B35" s="14" t="s">
        <v>63</v>
      </c>
      <c r="C35" s="14" t="s">
        <v>64</v>
      </c>
      <c r="D35" s="16">
        <v>0.61559116840362504</v>
      </c>
      <c r="E35" s="16">
        <v>1.3260086327791199E-2</v>
      </c>
      <c r="F35" s="16">
        <v>0.98377203941345204</v>
      </c>
      <c r="G35" s="16">
        <v>1.1911375522613501</v>
      </c>
      <c r="H35" s="16">
        <v>3.2297655940055799E-2</v>
      </c>
      <c r="I35" s="16">
        <v>0.97297000885009699</v>
      </c>
      <c r="J35" s="16">
        <v>0.71345610000000004</v>
      </c>
      <c r="K35" s="16">
        <v>0.11876262</v>
      </c>
      <c r="L35" s="16">
        <v>0.9823636</v>
      </c>
      <c r="M35" s="15">
        <v>0.71165716999999995</v>
      </c>
      <c r="N35" s="16">
        <v>0.11846316</v>
      </c>
      <c r="O35" s="16">
        <v>0.9824524</v>
      </c>
      <c r="P35" s="6">
        <v>0.34732481999999998</v>
      </c>
      <c r="Q35" s="6">
        <v>0.54093986999999999</v>
      </c>
      <c r="R35" s="6">
        <v>0.70738413929939203</v>
      </c>
      <c r="S35">
        <f t="shared" si="0"/>
        <v>0.61559116840362504</v>
      </c>
      <c r="T35" s="4" t="s">
        <v>191</v>
      </c>
      <c r="U35">
        <f t="shared" si="1"/>
        <v>1.3260086327791199E-2</v>
      </c>
    </row>
    <row r="36" spans="1:21" x14ac:dyDescent="0.2">
      <c r="A36" s="10">
        <v>274812081190301</v>
      </c>
      <c r="B36" s="14" t="s">
        <v>65</v>
      </c>
      <c r="C36" s="14" t="s">
        <v>66</v>
      </c>
      <c r="D36" s="16">
        <v>0.12752291560173001</v>
      </c>
      <c r="E36" s="16">
        <v>6.3761457800865104E-2</v>
      </c>
      <c r="F36" s="16">
        <v>0.95978164672851496</v>
      </c>
      <c r="G36" s="16">
        <v>8.0319687724113395E-2</v>
      </c>
      <c r="H36" s="16">
        <v>2.6162767782807301E-3</v>
      </c>
      <c r="I36" s="16">
        <v>0.98899477720260598</v>
      </c>
      <c r="J36" s="16">
        <v>0.24695036000000001</v>
      </c>
      <c r="K36" s="16">
        <v>2.4163654999999999E-2</v>
      </c>
      <c r="L36" s="16">
        <v>0.95552099999999995</v>
      </c>
      <c r="M36" s="15">
        <v>0.24550733</v>
      </c>
      <c r="N36" s="16">
        <v>2.4022458E-2</v>
      </c>
      <c r="O36" s="16">
        <v>0.95603930000000004</v>
      </c>
      <c r="P36" s="6">
        <v>0.54461700000000002</v>
      </c>
      <c r="Q36" s="6">
        <v>0.63379839999999998</v>
      </c>
      <c r="R36" s="6">
        <v>0.59829947352409296</v>
      </c>
      <c r="S36">
        <f t="shared" si="0"/>
        <v>8.0319687724113395E-2</v>
      </c>
      <c r="T36" s="4" t="s">
        <v>192</v>
      </c>
      <c r="U36">
        <f t="shared" si="1"/>
        <v>2.6162767782807301E-3</v>
      </c>
    </row>
    <row r="37" spans="1:21" x14ac:dyDescent="0.2">
      <c r="A37" s="10">
        <v>275843082474201</v>
      </c>
      <c r="B37" s="14" t="s">
        <v>67</v>
      </c>
      <c r="C37" s="14" t="s">
        <v>68</v>
      </c>
      <c r="D37" s="16">
        <v>0.19288809597492201</v>
      </c>
      <c r="E37" s="16">
        <v>0.19288809597492201</v>
      </c>
      <c r="F37" s="16">
        <v>0.56857812404632502</v>
      </c>
      <c r="G37" s="16">
        <v>0.19069619476795099</v>
      </c>
      <c r="H37" s="16">
        <v>8.6680077016353593E-2</v>
      </c>
      <c r="I37" s="16">
        <v>0.75421327352523804</v>
      </c>
      <c r="J37" s="35">
        <v>0.13574162000000001</v>
      </c>
      <c r="K37" s="16">
        <v>2.3655536000000001E-2</v>
      </c>
      <c r="L37" s="16">
        <v>0.89816403</v>
      </c>
      <c r="M37" s="15">
        <v>0.13582849999999999</v>
      </c>
      <c r="N37" s="16">
        <v>2.3670674999999999E-2</v>
      </c>
      <c r="O37" s="16">
        <v>0.89803359999999999</v>
      </c>
      <c r="P37" s="6">
        <v>0.68970542999999995</v>
      </c>
      <c r="Q37" s="6">
        <v>0.83667630000000004</v>
      </c>
      <c r="R37" s="6">
        <v>0.29997277259826599</v>
      </c>
      <c r="S37" s="1">
        <f t="shared" si="0"/>
        <v>0.13574162000000001</v>
      </c>
      <c r="T37" s="4" t="s">
        <v>193</v>
      </c>
      <c r="U37">
        <f t="shared" si="1"/>
        <v>2.3655536000000001E-2</v>
      </c>
    </row>
    <row r="38" spans="1:21" x14ac:dyDescent="0.2">
      <c r="A38" s="10">
        <v>281558082264601</v>
      </c>
      <c r="B38" s="14" t="s">
        <v>69</v>
      </c>
      <c r="C38" s="14" t="s">
        <v>70</v>
      </c>
      <c r="D38" s="16">
        <v>3.5894516855478197E-2</v>
      </c>
      <c r="E38" s="16">
        <v>1.54717769473791E-2</v>
      </c>
      <c r="F38" s="16">
        <v>0.99826806783676103</v>
      </c>
      <c r="G38" s="16">
        <v>0.14563865959644301</v>
      </c>
      <c r="H38" s="16">
        <v>2.70201619714498E-2</v>
      </c>
      <c r="I38" s="16">
        <v>0.98525857925414995</v>
      </c>
      <c r="J38" s="16">
        <v>0.11727981</v>
      </c>
      <c r="K38" s="16">
        <v>1.6297104999999999E-2</v>
      </c>
      <c r="L38" s="16">
        <v>0.99001503000000002</v>
      </c>
      <c r="M38" s="15">
        <v>0.115237385</v>
      </c>
      <c r="N38" s="16">
        <v>1.6013291999999998E-2</v>
      </c>
      <c r="O38" s="16">
        <v>0.99035980000000001</v>
      </c>
      <c r="P38" s="6">
        <v>0.4589357</v>
      </c>
      <c r="Q38" s="6">
        <v>0.62342953999999995</v>
      </c>
      <c r="R38" s="6">
        <v>0.61133557558059604</v>
      </c>
      <c r="S38">
        <f t="shared" si="0"/>
        <v>3.5894516855478197E-2</v>
      </c>
      <c r="T38" s="4" t="s">
        <v>191</v>
      </c>
      <c r="U38">
        <f t="shared" si="1"/>
        <v>1.54717769473791E-2</v>
      </c>
    </row>
    <row r="39" spans="1:21" x14ac:dyDescent="0.2">
      <c r="A39" s="10">
        <v>281714081093001</v>
      </c>
      <c r="B39" s="14" t="s">
        <v>71</v>
      </c>
      <c r="C39" s="14" t="s">
        <v>72</v>
      </c>
      <c r="D39" s="16">
        <v>8.5934959352016393E-2</v>
      </c>
      <c r="E39" s="16">
        <v>3.0691064894199298E-2</v>
      </c>
      <c r="F39" s="16">
        <v>0.99164670705795199</v>
      </c>
      <c r="G39" s="16">
        <v>0.101644448935985</v>
      </c>
      <c r="H39" s="16">
        <v>2.00087577104568E-2</v>
      </c>
      <c r="I39" s="16">
        <v>0.99187529087066595</v>
      </c>
      <c r="J39" s="16">
        <v>7.4931150000000002E-2</v>
      </c>
      <c r="K39" s="16">
        <v>1.7291247999999999E-2</v>
      </c>
      <c r="L39" s="16">
        <v>0.99502420000000003</v>
      </c>
      <c r="M39" s="15">
        <v>7.4790300000000004E-2</v>
      </c>
      <c r="N39" s="15">
        <v>1.7258743999999999E-2</v>
      </c>
      <c r="O39" s="16">
        <v>0.99504285999999997</v>
      </c>
      <c r="P39" s="6">
        <v>0.30017468000000003</v>
      </c>
      <c r="Q39" s="6">
        <v>0.46825185000000002</v>
      </c>
      <c r="R39" s="6">
        <v>0.78074017167091303</v>
      </c>
      <c r="S39">
        <f t="shared" si="0"/>
        <v>7.4790300000000004E-2</v>
      </c>
      <c r="T39" s="4" t="s">
        <v>194</v>
      </c>
      <c r="U39">
        <f t="shared" si="1"/>
        <v>1.7258743999999999E-2</v>
      </c>
    </row>
    <row r="40" spans="1:21" x14ac:dyDescent="0.2">
      <c r="A40" s="10">
        <v>282202081384601</v>
      </c>
      <c r="B40" s="14" t="s">
        <v>73</v>
      </c>
      <c r="C40" s="14" t="s">
        <v>74</v>
      </c>
      <c r="D40" s="16">
        <v>2.9541470110416398E-2</v>
      </c>
      <c r="E40" s="16">
        <v>8.5876304656267097E-3</v>
      </c>
      <c r="F40" s="16">
        <v>0.99945020675659102</v>
      </c>
      <c r="G40" s="16">
        <v>5.4499261081218699E-2</v>
      </c>
      <c r="H40" s="16">
        <v>9.85520333051681E-3</v>
      </c>
      <c r="I40" s="16">
        <v>0.99832028150558405</v>
      </c>
      <c r="J40" s="16">
        <v>0.19576542</v>
      </c>
      <c r="K40" s="16">
        <v>1.7888000000000001E-2</v>
      </c>
      <c r="L40" s="16">
        <v>0.93503314000000004</v>
      </c>
      <c r="M40" s="15">
        <v>0.19648974999999999</v>
      </c>
      <c r="N40" s="16">
        <v>1.7954186E-2</v>
      </c>
      <c r="O40" s="16">
        <v>0.93455149999999998</v>
      </c>
      <c r="P40" s="6">
        <v>0.27849758000000002</v>
      </c>
      <c r="Q40" s="6">
        <v>0.55908840000000004</v>
      </c>
      <c r="R40" s="6">
        <v>0.68742018938064497</v>
      </c>
      <c r="S40">
        <f t="shared" si="0"/>
        <v>2.9541470110416398E-2</v>
      </c>
      <c r="T40" s="4" t="s">
        <v>191</v>
      </c>
      <c r="U40">
        <f t="shared" si="1"/>
        <v>8.5876304656267097E-3</v>
      </c>
    </row>
    <row r="41" spans="1:21" x14ac:dyDescent="0.2">
      <c r="A41" s="10">
        <v>282434081283102</v>
      </c>
      <c r="B41" s="14" t="s">
        <v>75</v>
      </c>
      <c r="C41" s="14" t="s">
        <v>76</v>
      </c>
      <c r="D41" s="16">
        <v>0.27449160814285201</v>
      </c>
      <c r="E41" s="16">
        <v>5.5904604494571603E-2</v>
      </c>
      <c r="F41" s="16">
        <v>0.98344987630844105</v>
      </c>
      <c r="G41" s="16">
        <v>0.27660527825355502</v>
      </c>
      <c r="H41" s="16">
        <v>5.0230080708861299E-2</v>
      </c>
      <c r="I41" s="16">
        <v>0.98631572723388605</v>
      </c>
      <c r="J41" s="16">
        <v>0.25127110000000002</v>
      </c>
      <c r="K41" s="16">
        <v>4.1826839999999997E-2</v>
      </c>
      <c r="L41" s="16">
        <v>0.98555930000000003</v>
      </c>
      <c r="M41" s="15">
        <v>0.25084832000000001</v>
      </c>
      <c r="N41" s="16">
        <v>4.1756460000000002E-2</v>
      </c>
      <c r="O41" s="16">
        <v>0.98560786</v>
      </c>
      <c r="P41" s="6">
        <v>0.51593540000000004</v>
      </c>
      <c r="Q41" s="6">
        <v>0.68627369999999999</v>
      </c>
      <c r="R41" s="6">
        <v>0.52902838587760903</v>
      </c>
      <c r="S41">
        <f t="shared" si="0"/>
        <v>0.25084832000000001</v>
      </c>
      <c r="T41" s="4" t="s">
        <v>194</v>
      </c>
      <c r="U41">
        <f t="shared" si="1"/>
        <v>4.1756460000000002E-2</v>
      </c>
    </row>
    <row r="42" spans="1:21" x14ac:dyDescent="0.2">
      <c r="A42" s="10">
        <v>282623081153801</v>
      </c>
      <c r="B42" s="14" t="s">
        <v>77</v>
      </c>
      <c r="C42" s="14" t="s">
        <v>78</v>
      </c>
      <c r="D42" s="16">
        <v>0.17347119748592299</v>
      </c>
      <c r="E42" s="16">
        <v>2.1800271719694099E-2</v>
      </c>
      <c r="F42" s="16">
        <v>0.98771005868911699</v>
      </c>
      <c r="G42" s="16">
        <v>0.17884720861911699</v>
      </c>
      <c r="H42" s="16">
        <v>3.0835708603262901E-2</v>
      </c>
      <c r="I42" s="16">
        <v>0.98884928226470903</v>
      </c>
      <c r="J42" s="16">
        <v>0.23607206</v>
      </c>
      <c r="K42" s="16">
        <v>5.3130196999999997E-2</v>
      </c>
      <c r="L42" s="16">
        <v>0.98474810000000002</v>
      </c>
      <c r="M42" s="15">
        <v>0.23605967999999999</v>
      </c>
      <c r="N42" s="16">
        <v>5.3127412999999998E-2</v>
      </c>
      <c r="O42" s="16">
        <v>0.98474972999999999</v>
      </c>
      <c r="P42" s="6">
        <v>0.49455254999999998</v>
      </c>
      <c r="Q42" s="6">
        <v>0.61206996000000002</v>
      </c>
      <c r="R42" s="6">
        <v>0.625370353460311</v>
      </c>
      <c r="S42">
        <f t="shared" si="0"/>
        <v>0.17347119748592299</v>
      </c>
      <c r="T42" s="4" t="s">
        <v>191</v>
      </c>
      <c r="U42">
        <f t="shared" si="1"/>
        <v>2.1800271719694099E-2</v>
      </c>
    </row>
    <row r="43" spans="1:21" x14ac:dyDescent="0.2">
      <c r="A43" s="10">
        <v>283249081053201</v>
      </c>
      <c r="B43" s="14" t="s">
        <v>79</v>
      </c>
      <c r="C43" s="14" t="s">
        <v>80</v>
      </c>
      <c r="D43" s="16">
        <v>8.5483692586421897E-2</v>
      </c>
      <c r="E43" s="16">
        <v>1.80274469405412E-2</v>
      </c>
      <c r="F43" s="16">
        <v>0.99338102340698198</v>
      </c>
      <c r="G43" s="16">
        <v>0.104731813073158</v>
      </c>
      <c r="H43" s="16">
        <v>2.1072793751955001E-2</v>
      </c>
      <c r="I43" s="16">
        <v>0.99188870191574097</v>
      </c>
      <c r="J43" s="16">
        <v>0.11508976</v>
      </c>
      <c r="K43" s="16">
        <v>3.244441E-2</v>
      </c>
      <c r="L43" s="16">
        <v>0.98705673000000005</v>
      </c>
      <c r="M43" s="15">
        <v>0.11505902599999999</v>
      </c>
      <c r="N43" s="16">
        <v>3.2435746000000001E-2</v>
      </c>
      <c r="O43" s="16">
        <v>0.98706364999999996</v>
      </c>
      <c r="P43" s="6">
        <v>0.31512299999999999</v>
      </c>
      <c r="Q43" s="6">
        <v>0.49899297999999997</v>
      </c>
      <c r="R43" s="6">
        <v>0.75100599229335696</v>
      </c>
      <c r="S43">
        <f t="shared" si="0"/>
        <v>8.5483692586421897E-2</v>
      </c>
      <c r="T43" s="4" t="s">
        <v>191</v>
      </c>
      <c r="U43">
        <f t="shared" si="1"/>
        <v>1.80274469405412E-2</v>
      </c>
    </row>
    <row r="44" spans="1:21" x14ac:dyDescent="0.2">
      <c r="A44" s="10">
        <v>284551082345301</v>
      </c>
      <c r="B44" s="14" t="s">
        <v>81</v>
      </c>
      <c r="C44" s="14" t="s">
        <v>82</v>
      </c>
      <c r="D44" s="16">
        <v>9.5912382006645203E-2</v>
      </c>
      <c r="E44" s="16">
        <v>8.3402082324028001E-3</v>
      </c>
      <c r="F44" s="16">
        <v>0.94172549247741699</v>
      </c>
      <c r="G44" s="16">
        <v>6.7038506269454901E-2</v>
      </c>
      <c r="H44" s="16">
        <v>4.3531492352485599E-3</v>
      </c>
      <c r="I44" s="16">
        <v>0.97909176349639804</v>
      </c>
      <c r="J44" s="16">
        <v>0.10113585</v>
      </c>
      <c r="K44" s="16">
        <v>2.2072965E-2</v>
      </c>
      <c r="L44" s="16">
        <v>0.9573623</v>
      </c>
      <c r="M44" s="15">
        <v>0.102587014</v>
      </c>
      <c r="N44" s="16">
        <v>2.2389684E-2</v>
      </c>
      <c r="O44" s="16">
        <v>0.95612989999999998</v>
      </c>
      <c r="P44" s="6">
        <v>0.65139740000000002</v>
      </c>
      <c r="Q44" s="6">
        <v>0.59868157</v>
      </c>
      <c r="R44" s="6">
        <v>0.64158037304878202</v>
      </c>
      <c r="S44">
        <f t="shared" si="0"/>
        <v>6.7038506269454901E-2</v>
      </c>
      <c r="T44" s="4" t="s">
        <v>192</v>
      </c>
      <c r="U44">
        <f t="shared" si="1"/>
        <v>4.3531492352485599E-3</v>
      </c>
    </row>
    <row r="45" spans="1:21" x14ac:dyDescent="0.2">
      <c r="A45" s="10">
        <v>291100082010003</v>
      </c>
      <c r="B45" s="14" t="s">
        <v>83</v>
      </c>
      <c r="C45" s="14" t="s">
        <v>84</v>
      </c>
      <c r="D45" s="16">
        <v>2.7283046394586501E-2</v>
      </c>
      <c r="E45" s="16">
        <v>7.5786272063851296E-3</v>
      </c>
      <c r="F45" s="16">
        <v>0.99948310852050704</v>
      </c>
      <c r="G45" s="16">
        <v>4.3570671230554497E-2</v>
      </c>
      <c r="H45" s="16">
        <v>1.00625064224004E-2</v>
      </c>
      <c r="I45" s="16">
        <v>0.99818921089172297</v>
      </c>
      <c r="J45" s="16">
        <v>0.108825505</v>
      </c>
      <c r="K45" s="16">
        <v>2.511151E-2</v>
      </c>
      <c r="L45" s="16">
        <v>0.98731725999999997</v>
      </c>
      <c r="M45" s="15">
        <v>0.10890883</v>
      </c>
      <c r="N45" s="16">
        <v>2.5130738999999999E-2</v>
      </c>
      <c r="O45" s="16">
        <v>0.98729783000000004</v>
      </c>
      <c r="P45" s="6">
        <v>0.31783159999999999</v>
      </c>
      <c r="Q45" s="6">
        <v>0.40234342000000001</v>
      </c>
      <c r="R45" s="6">
        <v>0.83811978995799996</v>
      </c>
      <c r="S45">
        <f t="shared" si="0"/>
        <v>2.7283046394586501E-2</v>
      </c>
      <c r="T45" s="4" t="s">
        <v>191</v>
      </c>
      <c r="U45">
        <f t="shared" si="1"/>
        <v>7.5786272063851296E-3</v>
      </c>
    </row>
    <row r="46" spans="1:21" x14ac:dyDescent="0.2">
      <c r="A46" s="10">
        <v>300740084293001</v>
      </c>
      <c r="B46" s="14" t="s">
        <v>85</v>
      </c>
      <c r="C46" s="14" t="s">
        <v>86</v>
      </c>
      <c r="D46" s="16">
        <v>6.7729331552982303E-2</v>
      </c>
      <c r="E46" s="16">
        <v>2.93200630694627E-2</v>
      </c>
      <c r="F46" s="16">
        <v>0.99299085140228205</v>
      </c>
      <c r="G46" s="16">
        <v>0.31979671120643599</v>
      </c>
      <c r="H46" s="16">
        <v>5.5520258843898697E-2</v>
      </c>
      <c r="I46" s="16">
        <v>0.93734890222549405</v>
      </c>
      <c r="J46" s="16">
        <v>0.18595581</v>
      </c>
      <c r="K46" s="16">
        <v>5.7597170000000003E-2</v>
      </c>
      <c r="L46" s="16">
        <v>0.96937200000000001</v>
      </c>
      <c r="M46" s="15">
        <v>0.18603979000000001</v>
      </c>
      <c r="N46" s="16">
        <v>5.7623186E-2</v>
      </c>
      <c r="O46" s="16">
        <v>0.96934430000000005</v>
      </c>
      <c r="P46" s="6">
        <v>0.64315443999999999</v>
      </c>
      <c r="Q46" s="6">
        <v>0.81544923999999996</v>
      </c>
      <c r="R46" s="6">
        <v>0.33504241704940702</v>
      </c>
      <c r="S46">
        <f t="shared" si="0"/>
        <v>6.7729331552982303E-2</v>
      </c>
      <c r="T46" s="4" t="s">
        <v>191</v>
      </c>
      <c r="U46">
        <f t="shared" si="1"/>
        <v>2.93200630694627E-2</v>
      </c>
    </row>
  </sheetData>
  <conditionalFormatting sqref="S20:S1048576 S13:S18 S1:S4 D1:D9 S11 S6:S8 D11:D16 D18:D1048576">
    <cfRule type="duplicateValues" dxfId="22" priority="19"/>
  </conditionalFormatting>
  <conditionalFormatting sqref="S20:S1048576 S13:S18 S1:S4 G1:G9 S11 S6:S8 G11:G16 G18:G1048576">
    <cfRule type="duplicateValues" dxfId="21" priority="18"/>
  </conditionalFormatting>
  <conditionalFormatting sqref="S20:S1048576 S13:S18 S1:S4 J1:J9 S11 S6:S8 J11:J16 J18:J1048576">
    <cfRule type="duplicateValues" dxfId="20" priority="16"/>
  </conditionalFormatting>
  <conditionalFormatting sqref="S20:S1048576 S13:S18 S1:S4 M1:M9 S11 S6:S8 M11:M16 M18:M1048576">
    <cfRule type="duplicateValues" dxfId="19" priority="17"/>
  </conditionalFormatting>
  <conditionalFormatting sqref="U1:U9 E1:E9 E11:E16 E18:E1048576 U11:U16 U18:U1048576">
    <cfRule type="duplicateValues" dxfId="18" priority="15"/>
  </conditionalFormatting>
  <conditionalFormatting sqref="U1:U9 H1:H9 H11:H16 H18:H1048576 U11:U16 U18:U1048576">
    <cfRule type="duplicateValues" dxfId="17" priority="14"/>
  </conditionalFormatting>
  <conditionalFormatting sqref="U1:U9 K1:K9 K11:K16 K18:K1048576 U11:U16 U18:U1048576">
    <cfRule type="duplicateValues" dxfId="16" priority="13"/>
  </conditionalFormatting>
  <conditionalFormatting sqref="U1:U9 N1:N9 N11:N16 N18:N1048576 U11:U16 U18:U1048576">
    <cfRule type="duplicateValues" dxfId="15" priority="12"/>
  </conditionalFormatting>
  <conditionalFormatting sqref="K1:K9 U1:U9 K11:K16 K18:K1048576 U11:U16 U18:U1048576">
    <cfRule type="duplicateValues" dxfId="14" priority="10"/>
    <cfRule type="duplicateValues" dxfId="13" priority="11"/>
  </conditionalFormatting>
  <conditionalFormatting sqref="M1:M9 S1:S9 M11:M16 M18:M1048576 S11:S1048576">
    <cfRule type="duplicateValues" dxfId="12" priority="6"/>
    <cfRule type="duplicateValues" dxfId="11" priority="7"/>
    <cfRule type="duplicateValues" dxfId="10" priority="8"/>
    <cfRule type="duplicateValues" dxfId="9" priority="9"/>
  </conditionalFormatting>
  <conditionalFormatting sqref="N1:N9 U1:U9 N11:N16 N18:N1048576 U11:U16 U18:U1048576">
    <cfRule type="duplicateValues" dxfId="8" priority="5"/>
  </conditionalFormatting>
  <conditionalFormatting sqref="G1:G1048576 S1:S1048576">
    <cfRule type="duplicateValues" dxfId="7" priority="4"/>
  </conditionalFormatting>
  <conditionalFormatting sqref="U1:U16 H1:H1048576 U18:U1048576">
    <cfRule type="duplicateValues" dxfId="6" priority="3"/>
  </conditionalFormatting>
  <conditionalFormatting sqref="S1:S1048576 D1:D1048576">
    <cfRule type="duplicateValues" dxfId="5" priority="2"/>
  </conditionalFormatting>
  <conditionalFormatting sqref="E1:E1048576 U1:U1048576">
    <cfRule type="duplicateValues" dxfId="4" priority="1"/>
  </conditionalFormatting>
  <pageMargins left="0.7" right="0.7" top="0.75" bottom="0.75" header="0.3" footer="0.3"/>
  <ignoredErrors>
    <ignoredError sqref="S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E872-65DA-2940-8D12-0CD8AA55B7F2}">
  <dimension ref="A1:T46"/>
  <sheetViews>
    <sheetView tabSelected="1" topLeftCell="C24" zoomScale="90" zoomScaleNormal="90" workbookViewId="0">
      <selection activeCell="P41" sqref="P41"/>
    </sheetView>
  </sheetViews>
  <sheetFormatPr baseColWidth="10" defaultColWidth="11.1640625" defaultRowHeight="19" x14ac:dyDescent="0.25"/>
  <cols>
    <col min="1" max="1" width="12" style="5" customWidth="1"/>
    <col min="2" max="2" width="13.5" customWidth="1"/>
    <col min="3" max="3" width="18.33203125" customWidth="1"/>
    <col min="4" max="4" width="15.83203125" customWidth="1"/>
    <col min="5" max="5" width="16.5" customWidth="1"/>
    <col min="6" max="6" width="15.6640625" customWidth="1"/>
    <col min="7" max="7" width="15.1640625" customWidth="1"/>
    <col min="8" max="8" width="13.83203125" style="22" customWidth="1"/>
    <col min="9" max="10" width="13.6640625" customWidth="1"/>
    <col min="11" max="11" width="14.5" customWidth="1"/>
    <col min="12" max="12" width="12.6640625" customWidth="1"/>
    <col min="13" max="13" width="15.83203125" customWidth="1"/>
    <col min="14" max="14" width="18.1640625" customWidth="1"/>
    <col min="15" max="15" width="14.83203125" customWidth="1"/>
    <col min="16" max="16" width="17.1640625" style="8" customWidth="1"/>
    <col min="17" max="17" width="18.83203125" style="8" customWidth="1"/>
    <col min="18" max="18" width="16.33203125" style="8" customWidth="1"/>
    <col min="19" max="19" width="16.83203125" style="7" customWidth="1"/>
    <col min="20" max="20" width="11.1640625" style="11"/>
  </cols>
  <sheetData>
    <row r="1" spans="1:20" s="9" customFormat="1" x14ac:dyDescent="0.2">
      <c r="A1" s="9" t="s">
        <v>0</v>
      </c>
      <c r="B1" s="9" t="s">
        <v>87</v>
      </c>
      <c r="C1" s="9" t="s">
        <v>88</v>
      </c>
      <c r="D1" s="9" t="s">
        <v>89</v>
      </c>
      <c r="E1" s="9" t="s">
        <v>90</v>
      </c>
      <c r="F1" s="9" t="s">
        <v>91</v>
      </c>
      <c r="G1" s="9" t="s">
        <v>181</v>
      </c>
      <c r="H1" s="20" t="s">
        <v>182</v>
      </c>
      <c r="I1" s="9" t="s">
        <v>183</v>
      </c>
      <c r="J1" s="9" t="s">
        <v>184</v>
      </c>
      <c r="K1" s="9" t="s">
        <v>185</v>
      </c>
      <c r="L1" s="9" t="s">
        <v>186</v>
      </c>
      <c r="M1" s="9" t="s">
        <v>187</v>
      </c>
      <c r="N1" s="9" t="s">
        <v>188</v>
      </c>
      <c r="O1" s="9" t="s">
        <v>189</v>
      </c>
      <c r="P1" s="17" t="s">
        <v>195</v>
      </c>
      <c r="Q1" s="17" t="s">
        <v>196</v>
      </c>
      <c r="R1" s="17" t="s">
        <v>197</v>
      </c>
      <c r="S1" s="17" t="s">
        <v>203</v>
      </c>
      <c r="T1" s="9" t="s">
        <v>198</v>
      </c>
    </row>
    <row r="2" spans="1:20" x14ac:dyDescent="0.25">
      <c r="A2" s="5">
        <v>2228500</v>
      </c>
      <c r="B2" t="s">
        <v>92</v>
      </c>
      <c r="C2" t="s">
        <v>137</v>
      </c>
      <c r="D2" s="3">
        <v>1.8969597816467201</v>
      </c>
      <c r="E2" s="23">
        <v>1.5221495181322001E-2</v>
      </c>
      <c r="F2" s="3">
        <v>0.99818581342697099</v>
      </c>
      <c r="G2" s="2">
        <v>17.225307464599599</v>
      </c>
      <c r="H2" s="21">
        <v>2.9051655903458502E-2</v>
      </c>
      <c r="I2" s="2">
        <v>0.98341441154479903</v>
      </c>
      <c r="J2" s="2">
        <v>75.489230000000006</v>
      </c>
      <c r="K2" s="2">
        <v>0.52676712999999997</v>
      </c>
      <c r="L2" s="2">
        <v>0.90266740000000001</v>
      </c>
      <c r="M2" s="2">
        <v>75.762473999999997</v>
      </c>
      <c r="N2" s="2">
        <v>0.52867379999999997</v>
      </c>
      <c r="O2" s="2">
        <v>0.90196149999999997</v>
      </c>
      <c r="P2" s="6">
        <v>0.80142899999999995</v>
      </c>
      <c r="Q2" s="6">
        <v>1.0302471</v>
      </c>
      <c r="R2" s="6">
        <v>6.1408996582031201E-2</v>
      </c>
      <c r="S2" s="23">
        <v>1.5221495181322001E-2</v>
      </c>
      <c r="T2" s="11" t="s">
        <v>191</v>
      </c>
    </row>
    <row r="3" spans="1:20" x14ac:dyDescent="0.25">
      <c r="A3" s="5">
        <v>2231000</v>
      </c>
      <c r="B3" t="s">
        <v>93</v>
      </c>
      <c r="C3" t="s">
        <v>138</v>
      </c>
      <c r="D3" s="3">
        <v>25.717082977294901</v>
      </c>
      <c r="E3" s="23">
        <v>1.59637385606765E-2</v>
      </c>
      <c r="F3" s="3">
        <v>0.99480503797531095</v>
      </c>
      <c r="G3" s="2">
        <v>33.346694946288999</v>
      </c>
      <c r="H3" s="21">
        <v>2.20226496458053E-2</v>
      </c>
      <c r="I3" s="2">
        <v>0.99558252096176103</v>
      </c>
      <c r="J3" s="2">
        <v>244.5737</v>
      </c>
      <c r="K3" s="2">
        <v>0.41006290000000001</v>
      </c>
      <c r="L3" s="2">
        <v>0.93465805000000002</v>
      </c>
      <c r="M3" s="2">
        <v>241.02280999999999</v>
      </c>
      <c r="N3" s="2">
        <v>0.40410935999999997</v>
      </c>
      <c r="O3" s="2">
        <v>0.93654159999999997</v>
      </c>
      <c r="P3" s="6">
        <v>0.72352152999999997</v>
      </c>
      <c r="Q3" s="6">
        <v>1.0590520999999999</v>
      </c>
      <c r="R3" s="6">
        <v>0.12159121036529499</v>
      </c>
      <c r="S3" s="23">
        <v>1.59637385606765E-2</v>
      </c>
      <c r="T3" s="11" t="s">
        <v>191</v>
      </c>
    </row>
    <row r="4" spans="1:20" x14ac:dyDescent="0.25">
      <c r="A4" s="5">
        <v>2231291</v>
      </c>
      <c r="B4" t="s">
        <v>94</v>
      </c>
      <c r="C4" t="s">
        <v>139</v>
      </c>
      <c r="D4" s="3">
        <v>379.50036621093699</v>
      </c>
      <c r="E4" s="23">
        <v>0.14360028147697401</v>
      </c>
      <c r="F4" s="3">
        <v>-4.8580527305603E-2</v>
      </c>
      <c r="G4" s="2">
        <v>583.86669921875</v>
      </c>
      <c r="H4" s="21">
        <v>0.19206140935420901</v>
      </c>
      <c r="I4" s="2">
        <v>0.40432071685790999</v>
      </c>
      <c r="J4" s="2">
        <v>907.07150000000001</v>
      </c>
      <c r="K4" s="2">
        <v>1.0036509</v>
      </c>
      <c r="L4" s="2">
        <v>-0.16461837000000001</v>
      </c>
      <c r="M4" s="2">
        <v>771.90049999999997</v>
      </c>
      <c r="N4" s="2">
        <v>0.85408779999999995</v>
      </c>
      <c r="O4" s="2">
        <v>0.15661997</v>
      </c>
      <c r="P4" s="6">
        <v>2.2053522999999999</v>
      </c>
      <c r="Q4" s="6">
        <v>1.2722614999999999</v>
      </c>
      <c r="R4" s="6">
        <v>-0.61864924430847101</v>
      </c>
      <c r="S4" s="23">
        <v>0.14360028147697401</v>
      </c>
      <c r="T4" s="11" t="s">
        <v>191</v>
      </c>
    </row>
    <row r="5" spans="1:20" x14ac:dyDescent="0.25">
      <c r="A5" s="5">
        <v>2232000</v>
      </c>
      <c r="B5" t="s">
        <v>95</v>
      </c>
      <c r="C5" t="s">
        <v>140</v>
      </c>
      <c r="D5" s="3">
        <v>25.768125534057599</v>
      </c>
      <c r="E5" s="23">
        <v>1.7492468506097699E-2</v>
      </c>
      <c r="F5" s="3">
        <v>0.97697103023528997</v>
      </c>
      <c r="G5" s="2">
        <v>27.467565536498999</v>
      </c>
      <c r="H5" s="21">
        <v>1.9167875871062199E-2</v>
      </c>
      <c r="I5" s="2">
        <v>0.99279081821441595</v>
      </c>
      <c r="J5" s="2">
        <v>85.914119999999997</v>
      </c>
      <c r="K5" s="2">
        <v>0.15801815999999999</v>
      </c>
      <c r="L5" s="2">
        <v>0.98906740000000004</v>
      </c>
      <c r="M5" s="2">
        <v>88.210555999999997</v>
      </c>
      <c r="N5" s="2">
        <v>0.16224188</v>
      </c>
      <c r="O5" s="2">
        <v>0.98847514000000003</v>
      </c>
      <c r="P5" s="6">
        <v>0.77350019999999997</v>
      </c>
      <c r="Q5" s="6">
        <v>0.98592913000000004</v>
      </c>
      <c r="R5" s="6">
        <v>2.79436111450195E-2</v>
      </c>
      <c r="S5" s="23">
        <v>1.7492468506097699E-2</v>
      </c>
      <c r="T5" s="11" t="s">
        <v>191</v>
      </c>
    </row>
    <row r="6" spans="1:20" x14ac:dyDescent="0.25">
      <c r="A6" s="5">
        <v>2232500</v>
      </c>
      <c r="B6" t="s">
        <v>96</v>
      </c>
      <c r="C6" t="s">
        <v>141</v>
      </c>
      <c r="D6" s="3">
        <v>28.2703323364257</v>
      </c>
      <c r="E6" s="23">
        <v>1.8986118957400301E-2</v>
      </c>
      <c r="F6" s="3">
        <v>0.99685800075530995</v>
      </c>
      <c r="G6" s="2">
        <v>70.443672180175696</v>
      </c>
      <c r="H6" s="21">
        <v>2.3403212428092901E-2</v>
      </c>
      <c r="I6" s="2">
        <v>0.991241514682769</v>
      </c>
      <c r="J6" s="2">
        <v>130.48197999999999</v>
      </c>
      <c r="K6" s="2">
        <v>0.12686132999999999</v>
      </c>
      <c r="L6" s="2">
        <v>0.98444089999999995</v>
      </c>
      <c r="M6" s="2">
        <v>130.42501999999999</v>
      </c>
      <c r="N6" s="2">
        <v>0.12680596</v>
      </c>
      <c r="O6" s="2">
        <v>0.98445400000000005</v>
      </c>
      <c r="P6" s="6">
        <v>0.64020102999999995</v>
      </c>
      <c r="Q6" s="6">
        <v>0.88159465999999997</v>
      </c>
      <c r="R6" s="6">
        <v>0.222790896892547</v>
      </c>
      <c r="S6" s="23">
        <v>1.8986118957400301E-2</v>
      </c>
      <c r="T6" s="11" t="s">
        <v>191</v>
      </c>
    </row>
    <row r="7" spans="1:20" x14ac:dyDescent="0.25">
      <c r="A7" s="5">
        <v>2234435</v>
      </c>
      <c r="B7" t="s">
        <v>97</v>
      </c>
      <c r="C7" t="s">
        <v>142</v>
      </c>
      <c r="D7" s="3">
        <v>173.49748229980401</v>
      </c>
      <c r="E7" s="3">
        <v>0.23820173144340501</v>
      </c>
      <c r="F7" s="3">
        <v>0.325722515583038</v>
      </c>
      <c r="G7" s="2">
        <v>145.45480346679599</v>
      </c>
      <c r="H7" s="24">
        <v>0.175458148121833</v>
      </c>
      <c r="I7" s="2">
        <v>0.53206229209899902</v>
      </c>
      <c r="J7" s="2">
        <v>165.02116000000001</v>
      </c>
      <c r="K7" s="2">
        <v>0.47019245999999998</v>
      </c>
      <c r="L7" s="2">
        <v>0.77528549999999996</v>
      </c>
      <c r="M7" s="2">
        <v>164.31027</v>
      </c>
      <c r="N7" s="2">
        <v>0.46816691999999999</v>
      </c>
      <c r="O7" s="2">
        <v>0.77721739999999995</v>
      </c>
      <c r="P7" s="6">
        <v>1.5575365999999999</v>
      </c>
      <c r="Q7" s="6">
        <v>1.0014825000000001</v>
      </c>
      <c r="R7" s="6">
        <v>2.96723842620849E-3</v>
      </c>
      <c r="S7" s="24">
        <v>0.175458148121833</v>
      </c>
      <c r="T7" s="11" t="s">
        <v>192</v>
      </c>
    </row>
    <row r="8" spans="1:20" x14ac:dyDescent="0.25">
      <c r="A8" s="5">
        <v>2235000</v>
      </c>
      <c r="B8" t="s">
        <v>98</v>
      </c>
      <c r="C8" t="s">
        <v>143</v>
      </c>
      <c r="D8" s="3">
        <v>9.4965848922729492</v>
      </c>
      <c r="E8" s="3">
        <v>3.0870034396648399E-2</v>
      </c>
      <c r="F8" s="3">
        <v>0.95582216978073098</v>
      </c>
      <c r="G8" s="2">
        <v>8.4007816314697195</v>
      </c>
      <c r="H8" s="24">
        <v>2.5769269093871099E-2</v>
      </c>
      <c r="I8" s="2">
        <v>0.98770028352737405</v>
      </c>
      <c r="J8" s="2">
        <v>42.172203000000003</v>
      </c>
      <c r="K8" s="2">
        <v>0.13299978000000001</v>
      </c>
      <c r="L8" s="2">
        <v>0.94975739999999997</v>
      </c>
      <c r="M8" s="2">
        <v>42.011043999999998</v>
      </c>
      <c r="N8" s="2">
        <v>0.13249153</v>
      </c>
      <c r="O8" s="2">
        <v>0.95014065999999997</v>
      </c>
      <c r="P8" s="6">
        <v>1.4079705</v>
      </c>
      <c r="Q8" s="6">
        <v>0.96618689999999996</v>
      </c>
      <c r="R8" s="6">
        <v>6.6482841968536294E-2</v>
      </c>
      <c r="S8" s="24">
        <v>2.5769269093871099E-2</v>
      </c>
      <c r="T8" s="11" t="s">
        <v>192</v>
      </c>
    </row>
    <row r="9" spans="1:20" x14ac:dyDescent="0.25">
      <c r="A9" s="5">
        <v>2246000</v>
      </c>
      <c r="B9" t="s">
        <v>99</v>
      </c>
      <c r="C9" t="s">
        <v>144</v>
      </c>
      <c r="D9" s="3">
        <v>12.5661468505859</v>
      </c>
      <c r="E9" s="23">
        <v>4.13985636830329E-2</v>
      </c>
      <c r="F9" s="3">
        <v>0.95280116796493497</v>
      </c>
      <c r="G9" s="2">
        <v>14.051611900329499</v>
      </c>
      <c r="H9" s="21">
        <v>5.38995452225208E-2</v>
      </c>
      <c r="I9" s="2">
        <v>0.95931875705718905</v>
      </c>
      <c r="J9" s="2">
        <v>203.38623000000001</v>
      </c>
      <c r="K9" s="2">
        <v>1.2130314</v>
      </c>
      <c r="L9" s="2">
        <v>0.59888319999999995</v>
      </c>
      <c r="M9" s="2">
        <v>204.35362000000001</v>
      </c>
      <c r="N9" s="2">
        <v>1.218801</v>
      </c>
      <c r="O9" s="2">
        <v>0.59505843999999997</v>
      </c>
      <c r="P9" s="6">
        <v>0.93634989999999996</v>
      </c>
      <c r="Q9" s="6">
        <v>1.3648959000000001</v>
      </c>
      <c r="R9" s="6">
        <v>0.86294090747833196</v>
      </c>
      <c r="S9" s="23">
        <v>4.13985636830329E-2</v>
      </c>
      <c r="T9" s="11" t="s">
        <v>191</v>
      </c>
    </row>
    <row r="10" spans="1:20" x14ac:dyDescent="0.25">
      <c r="A10" s="5">
        <v>2253000</v>
      </c>
      <c r="B10" t="s">
        <v>100</v>
      </c>
      <c r="C10" t="s">
        <v>145</v>
      </c>
      <c r="D10" s="3">
        <v>2.85691046714782</v>
      </c>
      <c r="E10" s="23">
        <v>5.25404268503189E-2</v>
      </c>
      <c r="F10" s="3">
        <v>0.971352338790893</v>
      </c>
      <c r="G10" s="2">
        <v>4.8262004852294904</v>
      </c>
      <c r="H10" s="21">
        <v>6.0584995895624098E-2</v>
      </c>
      <c r="I10" s="2">
        <v>0.94370484352111805</v>
      </c>
      <c r="J10" s="2">
        <v>44.483401999999998</v>
      </c>
      <c r="K10" s="2">
        <v>0.81957846999999995</v>
      </c>
      <c r="L10" s="2">
        <v>0.64348554999999996</v>
      </c>
      <c r="M10" s="2">
        <v>43.345463000000002</v>
      </c>
      <c r="N10" s="2">
        <v>0.79861265000000003</v>
      </c>
      <c r="O10" s="2">
        <v>0.66149234999999995</v>
      </c>
      <c r="P10" s="6">
        <v>0.99030435000000006</v>
      </c>
      <c r="Q10" s="6">
        <v>1.4961139999999999</v>
      </c>
      <c r="R10" s="6">
        <v>-1.2383573055267301</v>
      </c>
      <c r="S10" s="23">
        <v>5.25404268503189E-2</v>
      </c>
      <c r="T10" s="11" t="s">
        <v>191</v>
      </c>
    </row>
    <row r="11" spans="1:20" x14ac:dyDescent="0.25">
      <c r="A11" s="5">
        <v>2257000</v>
      </c>
      <c r="B11" t="s">
        <v>101</v>
      </c>
      <c r="C11" t="s">
        <v>146</v>
      </c>
      <c r="D11" s="3">
        <v>14.26362991333</v>
      </c>
      <c r="E11" s="23">
        <v>1.665631711483E-2</v>
      </c>
      <c r="F11" s="3">
        <v>0.94552081823348999</v>
      </c>
      <c r="G11" s="2">
        <v>19.453319549560501</v>
      </c>
      <c r="H11" s="21">
        <v>1.8526971340179402E-2</v>
      </c>
      <c r="I11" s="2">
        <v>0.99071991443634</v>
      </c>
      <c r="J11" s="2">
        <v>54.176760000000002</v>
      </c>
      <c r="K11" s="2">
        <v>0.27987483000000002</v>
      </c>
      <c r="L11" s="2">
        <v>0.98181680000000005</v>
      </c>
      <c r="M11" s="2">
        <v>54.256683000000002</v>
      </c>
      <c r="N11" s="2">
        <v>0.28028769999999997</v>
      </c>
      <c r="O11" s="2">
        <v>0.9817631</v>
      </c>
      <c r="P11" s="6">
        <v>0.99822580000000005</v>
      </c>
      <c r="Q11" s="6">
        <v>1.5391760999999999</v>
      </c>
      <c r="R11" s="6">
        <v>-1.36906290054321</v>
      </c>
      <c r="S11" s="23">
        <v>1.665631711483E-2</v>
      </c>
      <c r="T11" s="11" t="s">
        <v>191</v>
      </c>
    </row>
    <row r="12" spans="1:20" x14ac:dyDescent="0.25">
      <c r="A12" s="5">
        <v>2270500</v>
      </c>
      <c r="B12" t="s">
        <v>102</v>
      </c>
      <c r="C12" t="s">
        <v>147</v>
      </c>
      <c r="D12" s="3">
        <v>12.1466407775878</v>
      </c>
      <c r="E12" s="23">
        <v>4.0642238706350302E-2</v>
      </c>
      <c r="F12" s="3">
        <v>0.97040021419525102</v>
      </c>
      <c r="G12" s="2">
        <v>27.589929580688398</v>
      </c>
      <c r="H12" s="21">
        <v>5.0245732069015503E-2</v>
      </c>
      <c r="I12" s="2">
        <v>0.94335788488387995</v>
      </c>
      <c r="J12" s="2">
        <v>77.757429999999999</v>
      </c>
      <c r="K12" s="2">
        <v>0.23788084000000001</v>
      </c>
      <c r="L12" s="2">
        <v>0.96411880000000005</v>
      </c>
      <c r="M12" s="2">
        <v>78.381516000000005</v>
      </c>
      <c r="N12" s="2">
        <v>0.23979007999999999</v>
      </c>
      <c r="O12" s="2">
        <v>0.96354055000000005</v>
      </c>
      <c r="P12" s="6">
        <v>1.2050654999999999</v>
      </c>
      <c r="Q12" s="6">
        <v>1.0445259</v>
      </c>
      <c r="R12" s="6">
        <v>-9.1034412384033203E-2</v>
      </c>
      <c r="S12" s="23">
        <v>4.0642238706350302E-2</v>
      </c>
      <c r="T12" s="11" t="s">
        <v>191</v>
      </c>
    </row>
    <row r="13" spans="1:20" x14ac:dyDescent="0.25">
      <c r="A13" s="5">
        <v>2277600</v>
      </c>
      <c r="B13" t="s">
        <v>103</v>
      </c>
      <c r="C13" t="s">
        <v>148</v>
      </c>
      <c r="D13" s="3">
        <v>7.6326165199279696</v>
      </c>
      <c r="E13" s="23">
        <v>5.8264066278933997E-2</v>
      </c>
      <c r="F13" s="3">
        <v>0.90572458505630404</v>
      </c>
      <c r="G13" s="2">
        <v>20.463434219360298</v>
      </c>
      <c r="H13" s="21">
        <v>6.8974770605564104E-2</v>
      </c>
      <c r="I13" s="2">
        <v>0.82238507270812899</v>
      </c>
      <c r="J13" s="2">
        <v>31.090402999999998</v>
      </c>
      <c r="K13" s="2">
        <v>0.26549985999999998</v>
      </c>
      <c r="L13" s="2">
        <v>0.89131916</v>
      </c>
      <c r="M13" s="2">
        <v>28.255666999999999</v>
      </c>
      <c r="N13" s="2">
        <v>0.24129231000000001</v>
      </c>
      <c r="O13" s="2">
        <v>0.91023410000000005</v>
      </c>
      <c r="P13" s="6">
        <v>1.2858026</v>
      </c>
      <c r="Q13" s="6">
        <v>1.0550991999999999</v>
      </c>
      <c r="R13" s="6">
        <v>-0.113234400749206</v>
      </c>
      <c r="S13" s="23">
        <v>5.8264066278933997E-2</v>
      </c>
      <c r="T13" s="11" t="s">
        <v>191</v>
      </c>
    </row>
    <row r="14" spans="1:20" x14ac:dyDescent="0.25">
      <c r="A14" s="5">
        <v>2288800</v>
      </c>
      <c r="B14" t="s">
        <v>104</v>
      </c>
      <c r="C14" t="s">
        <v>149</v>
      </c>
      <c r="D14" s="3">
        <v>6.3721323013305602</v>
      </c>
      <c r="E14" s="23">
        <v>4.2781105563044E-3</v>
      </c>
      <c r="F14" s="3">
        <v>0.99912452697753895</v>
      </c>
      <c r="G14" s="2">
        <v>33.206996917724602</v>
      </c>
      <c r="H14" s="21">
        <v>8.5806194692850096E-3</v>
      </c>
      <c r="I14" s="2">
        <v>0.99811732769012396</v>
      </c>
      <c r="J14" s="2">
        <v>139.9984</v>
      </c>
      <c r="K14" s="2">
        <v>0.35262589999999999</v>
      </c>
      <c r="L14" s="2">
        <v>0.94565940000000004</v>
      </c>
      <c r="M14" s="2">
        <v>112.69431</v>
      </c>
      <c r="N14" s="2">
        <v>0.28385275999999998</v>
      </c>
      <c r="O14" s="2">
        <v>0.96478870000000005</v>
      </c>
      <c r="P14" s="6">
        <v>0.77737325000000002</v>
      </c>
      <c r="Q14" s="6">
        <v>0.93734329999999999</v>
      </c>
      <c r="R14" s="6">
        <v>0.121387720108032</v>
      </c>
      <c r="S14" s="23">
        <v>4.2781105563044E-3</v>
      </c>
      <c r="T14" s="11" t="s">
        <v>191</v>
      </c>
    </row>
    <row r="15" spans="1:20" x14ac:dyDescent="0.25">
      <c r="A15" s="5">
        <v>2291597</v>
      </c>
      <c r="B15" t="s">
        <v>105</v>
      </c>
      <c r="C15" t="s">
        <v>150</v>
      </c>
      <c r="D15" s="3">
        <v>0.123852357268333</v>
      </c>
      <c r="E15" s="23">
        <v>3.7081543356180101E-2</v>
      </c>
      <c r="F15" s="3">
        <v>0.98896825313568104</v>
      </c>
      <c r="G15" s="2">
        <v>0.28431358933448703</v>
      </c>
      <c r="H15" s="21">
        <v>6.1274483799934297E-2</v>
      </c>
      <c r="I15" s="2">
        <v>0.94675725698471003</v>
      </c>
      <c r="J15" s="2">
        <v>11.632731</v>
      </c>
      <c r="K15" s="2">
        <v>1.2278544</v>
      </c>
      <c r="L15" s="2">
        <v>0.58344185000000004</v>
      </c>
      <c r="M15" s="2">
        <v>6.9312870000000002</v>
      </c>
      <c r="N15" s="2">
        <v>0.73160899999999995</v>
      </c>
      <c r="O15" s="2">
        <v>0.85210960000000002</v>
      </c>
      <c r="P15" s="6">
        <v>0.7961319</v>
      </c>
      <c r="Q15" s="6">
        <v>0.94176143000000001</v>
      </c>
      <c r="R15" s="6">
        <v>0.113085389137268</v>
      </c>
      <c r="S15" s="23">
        <v>3.7081543356180101E-2</v>
      </c>
      <c r="T15" s="11" t="s">
        <v>191</v>
      </c>
    </row>
    <row r="16" spans="1:20" x14ac:dyDescent="0.25">
      <c r="A16" s="5">
        <v>2292900</v>
      </c>
      <c r="B16" t="s">
        <v>106</v>
      </c>
      <c r="C16" t="s">
        <v>151</v>
      </c>
      <c r="D16" s="3">
        <v>371.13732910156199</v>
      </c>
      <c r="E16" s="3">
        <v>0.27696815133094699</v>
      </c>
      <c r="F16" s="3">
        <v>0.40762215852737399</v>
      </c>
      <c r="G16" s="2">
        <v>336.58956909179602</v>
      </c>
      <c r="H16" s="24">
        <v>0.13356728851795099</v>
      </c>
      <c r="I16" s="2">
        <v>0.74234414100646895</v>
      </c>
      <c r="J16" s="2">
        <v>1255.3163</v>
      </c>
      <c r="K16" s="2">
        <v>0.71426100000000003</v>
      </c>
      <c r="L16" s="2">
        <v>0.32320981999999998</v>
      </c>
      <c r="M16" s="2">
        <v>701.93240000000003</v>
      </c>
      <c r="N16" s="2">
        <v>0.39939170000000002</v>
      </c>
      <c r="O16" s="2">
        <v>0.78838896999999997</v>
      </c>
      <c r="P16" s="6">
        <v>0.93643754999999995</v>
      </c>
      <c r="Q16" s="6">
        <v>1.642585</v>
      </c>
      <c r="R16" s="6">
        <v>-1.6980855464935301</v>
      </c>
      <c r="S16" s="24">
        <v>0.13356728851795099</v>
      </c>
      <c r="T16" s="11" t="s">
        <v>192</v>
      </c>
    </row>
    <row r="17" spans="1:20" x14ac:dyDescent="0.25">
      <c r="A17" s="5">
        <v>2293230</v>
      </c>
      <c r="B17" t="s">
        <v>107</v>
      </c>
      <c r="C17" t="s">
        <v>152</v>
      </c>
      <c r="D17" s="3">
        <v>1.2143151760101301</v>
      </c>
      <c r="E17" s="3">
        <v>0.38306474685668901</v>
      </c>
      <c r="F17" s="3">
        <v>-0.333913683891296</v>
      </c>
      <c r="G17" s="2">
        <v>0.77693474292755105</v>
      </c>
      <c r="H17" s="24">
        <v>0.137754395604133</v>
      </c>
      <c r="I17" s="2">
        <v>0.70589965581893899</v>
      </c>
      <c r="J17" s="2">
        <v>10.734916</v>
      </c>
      <c r="K17" s="2">
        <v>1.0761615</v>
      </c>
      <c r="L17" s="2">
        <v>0.39222257999999999</v>
      </c>
      <c r="M17" s="2">
        <v>9.408258</v>
      </c>
      <c r="N17" s="2">
        <v>0.94316584000000003</v>
      </c>
      <c r="O17" s="2">
        <v>0.53316249999999998</v>
      </c>
      <c r="P17" s="6">
        <v>0.92500800000000005</v>
      </c>
      <c r="Q17" s="6">
        <v>1.1292974</v>
      </c>
      <c r="R17" s="6">
        <v>-0.27531242370605402</v>
      </c>
      <c r="S17" s="24">
        <v>0.137754395604133</v>
      </c>
      <c r="T17" s="11" t="s">
        <v>192</v>
      </c>
    </row>
    <row r="18" spans="1:20" x14ac:dyDescent="0.25">
      <c r="A18" s="5">
        <v>2297100</v>
      </c>
      <c r="B18" t="s">
        <v>108</v>
      </c>
      <c r="C18" t="s">
        <v>153</v>
      </c>
      <c r="D18" s="3">
        <v>12.2923517227172</v>
      </c>
      <c r="E18" s="3">
        <v>4.8332953453063002E-2</v>
      </c>
      <c r="F18" s="3">
        <v>0.78843581676483099</v>
      </c>
      <c r="G18" s="2">
        <v>4.3636765480041504</v>
      </c>
      <c r="H18" s="24">
        <v>2.9873870313167499E-2</v>
      </c>
      <c r="I18" s="2">
        <v>0.97956520318984897</v>
      </c>
      <c r="J18" s="2">
        <v>93.851906</v>
      </c>
      <c r="K18" s="2">
        <v>0.87448420000000004</v>
      </c>
      <c r="L18" s="2">
        <v>0.87675667000000002</v>
      </c>
      <c r="M18" s="2">
        <v>95.803780000000003</v>
      </c>
      <c r="N18" s="2">
        <v>0.89267116999999996</v>
      </c>
      <c r="O18" s="2">
        <v>0.87157713999999997</v>
      </c>
      <c r="P18" s="6">
        <v>1.0668792</v>
      </c>
      <c r="Q18" s="6">
        <v>0.95796292999999999</v>
      </c>
      <c r="R18" s="6">
        <v>8.2307100296020494E-2</v>
      </c>
      <c r="S18" s="24">
        <v>2.9873870313167499E-2</v>
      </c>
      <c r="T18" s="11" t="s">
        <v>192</v>
      </c>
    </row>
    <row r="19" spans="1:20" x14ac:dyDescent="0.25">
      <c r="A19" s="5">
        <v>2298880</v>
      </c>
      <c r="B19" t="s">
        <v>109</v>
      </c>
      <c r="C19" t="s">
        <v>154</v>
      </c>
      <c r="D19" s="3">
        <v>1.78121209144592</v>
      </c>
      <c r="E19" s="23">
        <v>6.1049425750970797E-3</v>
      </c>
      <c r="F19" s="3">
        <v>0.99965649843215898</v>
      </c>
      <c r="G19" s="2">
        <v>5.1527805328369096</v>
      </c>
      <c r="H19" s="21">
        <v>6.3078794628381703E-3</v>
      </c>
      <c r="I19" s="2">
        <v>0.99907898902893</v>
      </c>
      <c r="J19" s="2">
        <v>127.30329999999999</v>
      </c>
      <c r="K19" s="2">
        <v>0.51414174000000001</v>
      </c>
      <c r="L19" s="2">
        <v>0.95169479999999995</v>
      </c>
      <c r="M19" s="2">
        <v>128.28062</v>
      </c>
      <c r="N19" s="2">
        <v>0.51808889999999996</v>
      </c>
      <c r="O19" s="2">
        <v>0.95095026000000005</v>
      </c>
      <c r="P19" s="6">
        <v>1.9173632</v>
      </c>
      <c r="Q19" s="6">
        <v>0.93004560000000003</v>
      </c>
      <c r="R19" s="6">
        <v>0.13501513004302901</v>
      </c>
      <c r="S19" s="23">
        <v>6.1049425750970797E-3</v>
      </c>
      <c r="T19" s="11" t="s">
        <v>191</v>
      </c>
    </row>
    <row r="20" spans="1:20" x14ac:dyDescent="0.25">
      <c r="A20" s="5">
        <v>2299950</v>
      </c>
      <c r="B20" t="s">
        <v>110</v>
      </c>
      <c r="C20" t="s">
        <v>155</v>
      </c>
      <c r="D20" s="3">
        <v>15.376338958740201</v>
      </c>
      <c r="E20" s="23">
        <v>0.29077795147895802</v>
      </c>
      <c r="F20" s="3">
        <v>0.20167154073715199</v>
      </c>
      <c r="G20" s="2">
        <v>20.233135223388601</v>
      </c>
      <c r="H20" s="21">
        <v>0.31340044736862099</v>
      </c>
      <c r="I20" s="2">
        <v>-0.57598018646240201</v>
      </c>
      <c r="J20" s="2">
        <v>169.79159999999999</v>
      </c>
      <c r="K20" s="2">
        <v>2.2512047000000002</v>
      </c>
      <c r="L20" s="2">
        <v>0.39602124999999999</v>
      </c>
      <c r="M20" s="2">
        <v>161.26824999999999</v>
      </c>
      <c r="N20" s="2">
        <v>2.1381969999999999</v>
      </c>
      <c r="O20" s="2">
        <v>0.45513736999999999</v>
      </c>
      <c r="P20" s="6">
        <v>1.2966348999999999</v>
      </c>
      <c r="Q20" s="6">
        <v>1.272894</v>
      </c>
      <c r="R20" s="6">
        <v>-0.62025904655456499</v>
      </c>
      <c r="S20" s="23">
        <v>0.29077795147895802</v>
      </c>
      <c r="T20" s="11" t="s">
        <v>191</v>
      </c>
    </row>
    <row r="21" spans="1:20" x14ac:dyDescent="0.25">
      <c r="A21" s="5">
        <v>2301500</v>
      </c>
      <c r="B21" t="s">
        <v>111</v>
      </c>
      <c r="C21" t="s">
        <v>155</v>
      </c>
      <c r="D21" s="3">
        <v>21.751445770263601</v>
      </c>
      <c r="E21" s="23">
        <v>4.3758721351623502E-2</v>
      </c>
      <c r="F21" s="3">
        <v>0.95952224731445301</v>
      </c>
      <c r="G21" s="2">
        <v>51.370254516601499</v>
      </c>
      <c r="H21" s="21">
        <v>5.1018226891756002E-2</v>
      </c>
      <c r="I21" s="2">
        <v>0.94796597957610995</v>
      </c>
      <c r="J21" s="2">
        <v>133.08679000000001</v>
      </c>
      <c r="K21" s="2">
        <v>0.41177538000000002</v>
      </c>
      <c r="L21" s="2">
        <v>0.88671374000000003</v>
      </c>
      <c r="M21" s="2">
        <v>133.71360000000001</v>
      </c>
      <c r="N21" s="2">
        <v>0.41371474000000003</v>
      </c>
      <c r="O21" s="2">
        <v>0.88564410000000005</v>
      </c>
      <c r="P21" s="6">
        <v>0.86664253000000002</v>
      </c>
      <c r="Q21" s="6">
        <v>0.95671660000000003</v>
      </c>
      <c r="R21" s="6">
        <v>8.4693312644958496E-2</v>
      </c>
      <c r="S21" s="23">
        <v>4.3758721351623502E-2</v>
      </c>
      <c r="T21" s="11" t="s">
        <v>191</v>
      </c>
    </row>
    <row r="22" spans="1:20" x14ac:dyDescent="0.25">
      <c r="A22" s="5">
        <v>2310947</v>
      </c>
      <c r="B22" t="s">
        <v>112</v>
      </c>
      <c r="C22" t="s">
        <v>156</v>
      </c>
      <c r="D22" s="3">
        <v>1.2741082906723</v>
      </c>
      <c r="E22" s="23">
        <v>2.5390759110450701E-3</v>
      </c>
      <c r="F22" s="3">
        <v>0.995741307735443</v>
      </c>
      <c r="G22" s="2">
        <v>7.4864315986633301</v>
      </c>
      <c r="H22" s="21">
        <v>7.5091090984642497E-3</v>
      </c>
      <c r="I22" s="2">
        <v>0.99868685007095304</v>
      </c>
      <c r="J22" s="2">
        <v>23.581727999999998</v>
      </c>
      <c r="K22" s="2">
        <v>0.24315059</v>
      </c>
      <c r="L22" s="2">
        <v>0.97544545000000005</v>
      </c>
      <c r="M22" s="2">
        <v>24.343353</v>
      </c>
      <c r="N22" s="2">
        <v>0.25100368000000001</v>
      </c>
      <c r="O22" s="2">
        <v>0.97383374</v>
      </c>
      <c r="P22" s="6">
        <v>0.58621140000000005</v>
      </c>
      <c r="Q22" s="6">
        <v>0.94164073000000004</v>
      </c>
      <c r="R22" s="6">
        <v>0.113312780857086</v>
      </c>
      <c r="S22" s="23">
        <v>2.5390759110450701E-3</v>
      </c>
      <c r="T22" s="11" t="s">
        <v>191</v>
      </c>
    </row>
    <row r="23" spans="1:20" x14ac:dyDescent="0.25">
      <c r="A23" s="5">
        <v>2312000</v>
      </c>
      <c r="B23" t="s">
        <v>113</v>
      </c>
      <c r="C23" t="s">
        <v>157</v>
      </c>
      <c r="D23" s="3">
        <v>4.7320680618286097</v>
      </c>
      <c r="E23" s="23">
        <v>3.22326011955738E-3</v>
      </c>
      <c r="F23" s="3">
        <v>0.99217051267623901</v>
      </c>
      <c r="G23" s="2">
        <v>23.351535797119102</v>
      </c>
      <c r="H23" s="21">
        <v>9.2465588822960802E-3</v>
      </c>
      <c r="I23" s="2">
        <v>0.99785965681076005</v>
      </c>
      <c r="J23" s="2">
        <v>22.132041999999998</v>
      </c>
      <c r="K23" s="2">
        <v>9.1800599999999996E-2</v>
      </c>
      <c r="L23" s="2">
        <v>0.99304426000000001</v>
      </c>
      <c r="M23" s="2">
        <v>22.18937</v>
      </c>
      <c r="N23" s="2">
        <v>9.2038386E-2</v>
      </c>
      <c r="O23" s="2">
        <v>0.99300820000000001</v>
      </c>
      <c r="P23" s="6">
        <v>0.5053417</v>
      </c>
      <c r="Q23" s="6">
        <v>0.8563248</v>
      </c>
      <c r="R23" s="6">
        <v>0.26670777797698902</v>
      </c>
      <c r="S23" s="23">
        <v>3.22326011955738E-3</v>
      </c>
      <c r="T23" s="11" t="s">
        <v>191</v>
      </c>
    </row>
    <row r="24" spans="1:20" x14ac:dyDescent="0.25">
      <c r="A24" s="5">
        <v>2312500</v>
      </c>
      <c r="B24" t="s">
        <v>114</v>
      </c>
      <c r="C24" t="s">
        <v>158</v>
      </c>
      <c r="D24" s="3">
        <v>4.4204940795898402</v>
      </c>
      <c r="E24" s="23">
        <v>1.05071780532598E-2</v>
      </c>
      <c r="F24" s="3">
        <v>0.998379707336425</v>
      </c>
      <c r="G24" s="2">
        <v>30.813776016235298</v>
      </c>
      <c r="H24" s="21">
        <v>1.2647931464016399E-2</v>
      </c>
      <c r="I24" s="2">
        <v>0.99612730741500799</v>
      </c>
      <c r="J24" s="2">
        <v>25.897860000000001</v>
      </c>
      <c r="K24" s="2">
        <v>7.7067720000000006E-2</v>
      </c>
      <c r="L24" s="2">
        <v>0.99361679999999997</v>
      </c>
      <c r="M24" s="2">
        <v>25.663416000000002</v>
      </c>
      <c r="N24" s="2">
        <v>7.6370049999999995E-2</v>
      </c>
      <c r="O24" s="2">
        <v>0.99373186000000002</v>
      </c>
      <c r="P24" s="6">
        <v>0.54109309999999999</v>
      </c>
      <c r="Q24" s="6">
        <v>0.85669565000000003</v>
      </c>
      <c r="R24" s="6">
        <v>0.26607263088226302</v>
      </c>
      <c r="S24" s="23">
        <v>1.05071780532598E-2</v>
      </c>
      <c r="T24" s="11" t="s">
        <v>191</v>
      </c>
    </row>
    <row r="25" spans="1:20" x14ac:dyDescent="0.25">
      <c r="A25" s="5">
        <v>2312600</v>
      </c>
      <c r="B25" t="s">
        <v>115</v>
      </c>
      <c r="C25" t="s">
        <v>159</v>
      </c>
      <c r="D25" s="3">
        <v>3.9756791591644198</v>
      </c>
      <c r="E25" s="23">
        <v>1.18323788046836E-2</v>
      </c>
      <c r="F25" s="3">
        <v>0.99884498119354204</v>
      </c>
      <c r="G25" s="2">
        <v>27.561922073364201</v>
      </c>
      <c r="H25" s="21">
        <v>1.7226200550794601E-2</v>
      </c>
      <c r="I25" s="2">
        <v>0.99379539489746005</v>
      </c>
      <c r="J25" s="2">
        <v>19.448843</v>
      </c>
      <c r="K25" s="2">
        <v>5.6301235999999998E-2</v>
      </c>
      <c r="L25" s="2">
        <v>0.99588239999999995</v>
      </c>
      <c r="M25" s="2">
        <v>19.767565000000001</v>
      </c>
      <c r="N25" s="2">
        <v>5.7223883000000003E-2</v>
      </c>
      <c r="O25" s="2">
        <v>0.99574629999999997</v>
      </c>
      <c r="P25" s="6">
        <v>0.49407055999999999</v>
      </c>
      <c r="Q25" s="6">
        <v>0.78356910000000002</v>
      </c>
      <c r="R25" s="6">
        <v>0.38601946830749501</v>
      </c>
      <c r="S25" s="23">
        <v>1.18323788046836E-2</v>
      </c>
      <c r="T25" s="11" t="s">
        <v>191</v>
      </c>
    </row>
    <row r="26" spans="1:20" x14ac:dyDescent="0.25">
      <c r="A26" s="5">
        <v>2312700</v>
      </c>
      <c r="B26" t="s">
        <v>116</v>
      </c>
      <c r="C26" t="s">
        <v>160</v>
      </c>
      <c r="D26" s="3">
        <v>5.5683212280273402</v>
      </c>
      <c r="E26" s="23">
        <v>3.1406208872795098E-2</v>
      </c>
      <c r="F26" s="3">
        <v>0.99318993091583196</v>
      </c>
      <c r="J26" s="2">
        <v>26.641601999999999</v>
      </c>
      <c r="K26" s="2">
        <v>0.16481522000000001</v>
      </c>
      <c r="L26" s="2">
        <v>0.87954619999999994</v>
      </c>
      <c r="M26" s="2">
        <v>26.267520000000001</v>
      </c>
      <c r="N26" s="2">
        <v>0.16250100000000001</v>
      </c>
      <c r="O26" s="2">
        <v>0.8829051</v>
      </c>
      <c r="P26" s="6">
        <v>0.72536093000000001</v>
      </c>
      <c r="Q26" s="6">
        <v>0.86777110000000002</v>
      </c>
      <c r="R26" s="6">
        <v>0.24697339534759499</v>
      </c>
      <c r="S26" s="23">
        <v>3.1406208872795098E-2</v>
      </c>
      <c r="T26" s="11" t="s">
        <v>191</v>
      </c>
    </row>
    <row r="27" spans="1:20" x14ac:dyDescent="0.25">
      <c r="A27" s="5">
        <v>2315500</v>
      </c>
      <c r="B27" t="s">
        <v>117</v>
      </c>
      <c r="C27" t="s">
        <v>161</v>
      </c>
      <c r="D27" s="3">
        <v>21.572616577148398</v>
      </c>
      <c r="E27" s="23">
        <v>1.2999734237790101E-2</v>
      </c>
      <c r="F27" s="3">
        <v>0.99827027320861805</v>
      </c>
      <c r="G27" s="2">
        <v>161.950759887695</v>
      </c>
      <c r="H27" s="21">
        <v>1.35090686380863E-2</v>
      </c>
      <c r="I27" s="2">
        <v>0.99541270732879605</v>
      </c>
      <c r="J27" s="2">
        <v>265.23996</v>
      </c>
      <c r="K27" s="2">
        <v>0.14272846</v>
      </c>
      <c r="L27" s="2">
        <v>0.98831829999999998</v>
      </c>
      <c r="M27" s="2">
        <v>266.35367000000002</v>
      </c>
      <c r="N27" s="2">
        <v>0.14332776</v>
      </c>
      <c r="O27" s="2">
        <v>0.98821999999999999</v>
      </c>
      <c r="P27" s="6">
        <v>0.90247529999999998</v>
      </c>
      <c r="Q27" s="6">
        <v>0.90423346000000004</v>
      </c>
      <c r="R27" s="6">
        <v>0.182361960411071</v>
      </c>
      <c r="S27" s="23">
        <v>1.2999734237790101E-2</v>
      </c>
      <c r="T27" s="11" t="s">
        <v>191</v>
      </c>
    </row>
    <row r="28" spans="1:20" x14ac:dyDescent="0.25">
      <c r="A28" s="5">
        <v>2317620</v>
      </c>
      <c r="B28" t="s">
        <v>118</v>
      </c>
      <c r="C28" t="s">
        <v>162</v>
      </c>
      <c r="D28" s="3">
        <v>52.659629821777301</v>
      </c>
      <c r="E28" s="23">
        <v>3.19342799484729E-2</v>
      </c>
      <c r="F28" s="3">
        <v>0.98900496959686202</v>
      </c>
      <c r="G28" s="2">
        <v>305.16287231445301</v>
      </c>
      <c r="H28" s="21">
        <v>4.74090985953807E-2</v>
      </c>
      <c r="I28" s="2">
        <v>0.966877460479736</v>
      </c>
      <c r="J28" s="2">
        <v>563.47344999999996</v>
      </c>
      <c r="K28" s="2">
        <v>0.35854324999999998</v>
      </c>
      <c r="L28" s="2">
        <v>0.92007994999999998</v>
      </c>
      <c r="M28" s="2">
        <v>330.73259999999999</v>
      </c>
      <c r="N28" s="2">
        <v>0.21044813000000001</v>
      </c>
      <c r="O28" s="2">
        <v>0.97246639999999995</v>
      </c>
      <c r="P28" s="6">
        <v>1.0040513</v>
      </c>
      <c r="Q28" s="6">
        <v>0.91527002999999996</v>
      </c>
      <c r="R28" s="6">
        <v>0.16228085756301799</v>
      </c>
      <c r="S28" s="23">
        <v>3.19342799484729E-2</v>
      </c>
      <c r="T28" s="11" t="s">
        <v>191</v>
      </c>
    </row>
    <row r="29" spans="1:20" x14ac:dyDescent="0.25">
      <c r="A29" s="5">
        <v>2320700</v>
      </c>
      <c r="B29" t="s">
        <v>119</v>
      </c>
      <c r="C29" t="s">
        <v>163</v>
      </c>
      <c r="D29" s="3">
        <v>1.4348953962326001</v>
      </c>
      <c r="E29" s="23">
        <v>1.1165143251419001E-2</v>
      </c>
      <c r="F29" s="3">
        <v>0.99115836620330799</v>
      </c>
      <c r="G29" s="2">
        <v>1.86886870861053</v>
      </c>
      <c r="H29" s="21">
        <v>1.6538660973310401E-2</v>
      </c>
      <c r="I29" s="2">
        <v>0.99303239583969105</v>
      </c>
      <c r="J29" s="2">
        <v>56.423183000000002</v>
      </c>
      <c r="K29" s="2">
        <v>1.4667176</v>
      </c>
      <c r="L29" s="2">
        <v>0.4124545</v>
      </c>
      <c r="M29" s="2">
        <v>26.618687000000001</v>
      </c>
      <c r="N29" s="2">
        <v>0.69195132999999998</v>
      </c>
      <c r="O29" s="2">
        <v>0.86923254000000005</v>
      </c>
      <c r="P29" s="6">
        <v>1.5814969999999999</v>
      </c>
      <c r="Q29" s="6">
        <v>0.9554705</v>
      </c>
      <c r="R29" s="6">
        <v>8.7076067924499498E-2</v>
      </c>
      <c r="S29" s="23">
        <v>1.1165143251419001E-2</v>
      </c>
      <c r="T29" s="11" t="s">
        <v>191</v>
      </c>
    </row>
    <row r="30" spans="1:20" x14ac:dyDescent="0.25">
      <c r="A30" s="5">
        <v>2322800</v>
      </c>
      <c r="B30" t="s">
        <v>120</v>
      </c>
      <c r="C30" t="s">
        <v>164</v>
      </c>
      <c r="D30" s="3">
        <v>38.718032836913999</v>
      </c>
      <c r="E30" s="23">
        <v>3.1070827722549401E-2</v>
      </c>
      <c r="F30" s="3">
        <v>0.98395925760269098</v>
      </c>
      <c r="G30" s="2">
        <v>74.8560791015625</v>
      </c>
      <c r="H30" s="21">
        <v>3.5426445305347401E-2</v>
      </c>
      <c r="I30" s="2">
        <v>0.975777447223663</v>
      </c>
      <c r="J30" s="2">
        <v>90.030709999999999</v>
      </c>
      <c r="K30" s="2">
        <v>4.4855155000000001E-2</v>
      </c>
      <c r="L30" s="2">
        <v>0.98494539999999997</v>
      </c>
      <c r="M30" s="2">
        <v>90.296130000000005</v>
      </c>
      <c r="N30" s="2">
        <v>4.4987390000000002E-2</v>
      </c>
      <c r="O30" s="2">
        <v>0.98485650000000002</v>
      </c>
      <c r="P30" s="6">
        <v>0.8742666</v>
      </c>
      <c r="Q30" s="6">
        <v>0.93094074999999998</v>
      </c>
      <c r="R30" s="6">
        <v>0.133349359035491</v>
      </c>
      <c r="S30" s="23">
        <v>3.1070827722549401E-2</v>
      </c>
      <c r="T30" s="11" t="s">
        <v>191</v>
      </c>
    </row>
    <row r="31" spans="1:20" x14ac:dyDescent="0.25">
      <c r="A31" s="5">
        <v>2323500</v>
      </c>
      <c r="B31" t="s">
        <v>121</v>
      </c>
      <c r="C31" t="s">
        <v>165</v>
      </c>
      <c r="J31" s="2">
        <v>419.49860000000001</v>
      </c>
      <c r="K31" s="26">
        <v>4.2640841999999998E-2</v>
      </c>
      <c r="L31" s="2">
        <v>0.99370199999999997</v>
      </c>
      <c r="M31" s="2">
        <v>413.96735000000001</v>
      </c>
      <c r="N31" s="25">
        <v>4.2078606999999997E-2</v>
      </c>
      <c r="O31" s="2">
        <v>0.99386699999999994</v>
      </c>
      <c r="P31" s="6">
        <v>0.84359280000000003</v>
      </c>
      <c r="Q31" s="6">
        <v>0.90474460000000001</v>
      </c>
      <c r="R31" s="6">
        <v>0.18143719434738101</v>
      </c>
      <c r="S31" s="25">
        <v>4.2078606999999997E-2</v>
      </c>
      <c r="T31" s="11" t="s">
        <v>194</v>
      </c>
    </row>
    <row r="32" spans="1:20" x14ac:dyDescent="0.25">
      <c r="A32" s="5">
        <v>2323592</v>
      </c>
      <c r="B32" t="s">
        <v>122</v>
      </c>
      <c r="C32" t="s">
        <v>166</v>
      </c>
      <c r="D32" s="2">
        <v>612.88513183593705</v>
      </c>
      <c r="E32" s="2">
        <v>0.108228243887424</v>
      </c>
      <c r="F32" s="2">
        <v>0.921070337295532</v>
      </c>
      <c r="G32" s="2">
        <v>982.85021972656205</v>
      </c>
      <c r="H32" s="21">
        <v>0.108722366392612</v>
      </c>
      <c r="I32" s="2">
        <v>0.76392906904220503</v>
      </c>
      <c r="J32" s="2">
        <v>602.09820000000002</v>
      </c>
      <c r="K32" s="27">
        <v>6.121016E-2</v>
      </c>
      <c r="L32" s="2">
        <v>0.97442059999999997</v>
      </c>
      <c r="M32" s="2">
        <v>602.13980000000004</v>
      </c>
      <c r="N32" s="2">
        <v>6.1214383999999997E-2</v>
      </c>
      <c r="O32" s="2">
        <v>0.97441710000000004</v>
      </c>
      <c r="P32" s="6">
        <v>0.85885469999999997</v>
      </c>
      <c r="Q32" s="6">
        <v>0.74949849999999996</v>
      </c>
      <c r="R32" s="6">
        <v>0.438251972198486</v>
      </c>
      <c r="S32" s="27">
        <v>6.121016E-2</v>
      </c>
      <c r="T32" s="11" t="s">
        <v>193</v>
      </c>
    </row>
    <row r="33" spans="1:20" x14ac:dyDescent="0.25">
      <c r="A33" s="5">
        <v>2326000</v>
      </c>
      <c r="B33" t="s">
        <v>123</v>
      </c>
      <c r="C33" t="s">
        <v>167</v>
      </c>
      <c r="D33" s="2">
        <v>4.1096539497375399</v>
      </c>
      <c r="E33" s="28">
        <v>1.0578905612230301E-2</v>
      </c>
      <c r="F33" s="2">
        <v>0.99725973606109597</v>
      </c>
      <c r="G33" s="2">
        <v>8.3827657699584908</v>
      </c>
      <c r="H33" s="21">
        <v>1.32012059912085E-2</v>
      </c>
      <c r="I33" s="2">
        <v>0.99602133035659701</v>
      </c>
      <c r="J33" s="2">
        <v>26.632239999999999</v>
      </c>
      <c r="K33" s="2">
        <v>0.14726922000000001</v>
      </c>
      <c r="L33" s="2">
        <v>0.98083279999999995</v>
      </c>
      <c r="M33" s="2">
        <v>26.593508</v>
      </c>
      <c r="N33" s="2">
        <v>0.14705504</v>
      </c>
      <c r="O33" s="2">
        <v>0.98088854999999997</v>
      </c>
      <c r="P33" s="6">
        <v>1.0670337999999999</v>
      </c>
      <c r="Q33" s="6">
        <v>0.97602146999999995</v>
      </c>
      <c r="R33" s="6">
        <v>4.7382235527038498E-2</v>
      </c>
      <c r="S33" s="28">
        <v>1.0578905612230301E-2</v>
      </c>
      <c r="T33" s="11" t="s">
        <v>191</v>
      </c>
    </row>
    <row r="34" spans="1:20" x14ac:dyDescent="0.25">
      <c r="A34" s="5">
        <v>2326900</v>
      </c>
      <c r="B34" t="s">
        <v>124</v>
      </c>
      <c r="C34" t="s">
        <v>168</v>
      </c>
      <c r="D34" s="2">
        <v>15.0045013427734</v>
      </c>
      <c r="E34" s="28">
        <v>1.2747866362333301E-2</v>
      </c>
      <c r="F34" s="2">
        <v>0.98836839199066095</v>
      </c>
      <c r="G34" s="2">
        <v>15.9624004364013</v>
      </c>
      <c r="H34" s="21">
        <v>1.3493153266608699E-2</v>
      </c>
      <c r="I34" s="2">
        <v>0.99669057130813599</v>
      </c>
      <c r="J34" s="2">
        <v>49.713999999999999</v>
      </c>
      <c r="K34" s="2">
        <v>0.10044026</v>
      </c>
      <c r="L34" s="2">
        <v>0.95695096000000002</v>
      </c>
      <c r="M34" s="2">
        <v>42.918877000000002</v>
      </c>
      <c r="N34" s="2">
        <v>8.6711650000000001E-2</v>
      </c>
      <c r="O34" s="2">
        <v>0.96791494</v>
      </c>
      <c r="P34" s="6">
        <v>0.71388510000000005</v>
      </c>
      <c r="Q34" s="6">
        <v>1.0941694</v>
      </c>
      <c r="R34" s="6">
        <v>0.197206616401672</v>
      </c>
      <c r="S34" s="28">
        <v>1.2747866362333301E-2</v>
      </c>
      <c r="T34" s="11" t="s">
        <v>191</v>
      </c>
    </row>
    <row r="35" spans="1:20" x14ac:dyDescent="0.25">
      <c r="A35" s="5">
        <v>2328522</v>
      </c>
      <c r="B35" t="s">
        <v>125</v>
      </c>
      <c r="C35" t="s">
        <v>169</v>
      </c>
      <c r="D35" s="2">
        <v>154.58743286132801</v>
      </c>
      <c r="E35" s="28">
        <v>2.1101753264665599E-2</v>
      </c>
      <c r="F35" s="2">
        <v>0.97061216831207198</v>
      </c>
      <c r="G35" s="2">
        <v>225.39204406738199</v>
      </c>
      <c r="H35" s="21">
        <v>2.9090352356433799E-2</v>
      </c>
      <c r="I35" s="2">
        <v>0.98037832975387496</v>
      </c>
      <c r="J35" s="2">
        <v>316.30862000000002</v>
      </c>
      <c r="K35" s="2">
        <v>0.32379859999999999</v>
      </c>
      <c r="L35" s="2">
        <v>0.93930714999999998</v>
      </c>
      <c r="M35" s="2">
        <v>317.66403000000003</v>
      </c>
      <c r="N35" s="2">
        <v>0.32518609999999998</v>
      </c>
      <c r="O35" s="2">
        <v>0.93878585000000003</v>
      </c>
      <c r="P35" s="8">
        <v>0.64288442999999995</v>
      </c>
      <c r="Q35" s="8">
        <v>0.92336323399999998</v>
      </c>
      <c r="R35" s="8">
        <v>0.323892393</v>
      </c>
      <c r="S35" s="28">
        <v>2.1101753264665599E-2</v>
      </c>
      <c r="T35" s="11" t="s">
        <v>191</v>
      </c>
    </row>
    <row r="36" spans="1:20" x14ac:dyDescent="0.25">
      <c r="A36" s="5">
        <v>2330100</v>
      </c>
      <c r="B36" t="s">
        <v>126</v>
      </c>
      <c r="C36" t="s">
        <v>170</v>
      </c>
      <c r="D36" s="2">
        <v>47.843643188476499</v>
      </c>
      <c r="E36" s="28">
        <v>0.13224752545356699</v>
      </c>
      <c r="F36" s="2">
        <v>-0.12701582908630299</v>
      </c>
      <c r="G36" s="2">
        <v>94.412322998046804</v>
      </c>
      <c r="H36" s="21">
        <v>0.13547469675540899</v>
      </c>
      <c r="I36" s="2">
        <v>0.62643957138061501</v>
      </c>
      <c r="J36" s="2">
        <v>230.56854000000001</v>
      </c>
      <c r="K36" s="2">
        <v>1.1425991</v>
      </c>
      <c r="L36" s="2">
        <v>0.24041557</v>
      </c>
      <c r="M36" s="2">
        <v>203.21369999999999</v>
      </c>
      <c r="N36" s="2">
        <v>1.0070401</v>
      </c>
      <c r="O36" s="2">
        <v>0.40995937999999998</v>
      </c>
      <c r="P36" s="8">
        <v>3.329930284</v>
      </c>
      <c r="Q36" s="8">
        <v>0.78392472300000005</v>
      </c>
      <c r="R36" s="8">
        <v>0.20349203399999999</v>
      </c>
      <c r="S36" s="28">
        <v>0.13224752545356699</v>
      </c>
      <c r="T36" s="11" t="s">
        <v>191</v>
      </c>
    </row>
    <row r="37" spans="1:20" x14ac:dyDescent="0.25">
      <c r="A37" s="5">
        <v>2358000</v>
      </c>
      <c r="B37" t="s">
        <v>127</v>
      </c>
      <c r="C37" t="s">
        <v>171</v>
      </c>
      <c r="J37" s="2">
        <v>4331.3676999999998</v>
      </c>
      <c r="K37" s="27">
        <v>0.17575392000000001</v>
      </c>
      <c r="L37" s="2">
        <v>0.94584760000000001</v>
      </c>
      <c r="M37" s="2">
        <v>4346.1836000000003</v>
      </c>
      <c r="N37" s="2">
        <v>0.17635511000000001</v>
      </c>
      <c r="O37" s="2">
        <v>0.94547650000000005</v>
      </c>
      <c r="P37" s="8">
        <v>1.837730434</v>
      </c>
      <c r="Q37" s="8">
        <v>0.99903049300000002</v>
      </c>
      <c r="R37" s="8">
        <v>0.1990234703</v>
      </c>
      <c r="S37" s="27">
        <v>0.17575392000000001</v>
      </c>
      <c r="T37" s="11" t="s">
        <v>193</v>
      </c>
    </row>
    <row r="38" spans="1:20" x14ac:dyDescent="0.25">
      <c r="A38" s="5">
        <v>2358789</v>
      </c>
      <c r="B38" t="s">
        <v>128</v>
      </c>
      <c r="C38" t="s">
        <v>172</v>
      </c>
      <c r="D38" s="2">
        <v>66.907707214355398</v>
      </c>
      <c r="E38" s="28">
        <v>6.16943943500518E-2</v>
      </c>
      <c r="F38" s="2">
        <v>0.93017756938934304</v>
      </c>
      <c r="G38" s="2">
        <v>208.48593139648401</v>
      </c>
      <c r="H38" s="21">
        <v>7.0529744029045105E-2</v>
      </c>
      <c r="I38" s="2">
        <v>0.922141253948211</v>
      </c>
      <c r="J38" s="2">
        <v>163.10750999999999</v>
      </c>
      <c r="K38" s="2">
        <v>0.18913339000000001</v>
      </c>
      <c r="L38" s="2">
        <v>0.95073180000000002</v>
      </c>
      <c r="M38" s="2">
        <v>164.44002</v>
      </c>
      <c r="N38" s="2">
        <v>0.19067851999999999</v>
      </c>
      <c r="O38" s="2">
        <v>0.94992350000000003</v>
      </c>
      <c r="P38" s="8">
        <v>6.634890832</v>
      </c>
      <c r="Q38" s="8">
        <v>1.098934034</v>
      </c>
      <c r="R38" s="8">
        <v>0.20093859857900001</v>
      </c>
      <c r="S38" s="28">
        <v>6.16943943500518E-2</v>
      </c>
      <c r="T38" s="11" t="s">
        <v>191</v>
      </c>
    </row>
    <row r="39" spans="1:20" x14ac:dyDescent="0.25">
      <c r="A39" s="5">
        <v>2359000</v>
      </c>
      <c r="B39" t="s">
        <v>129</v>
      </c>
      <c r="C39" t="s">
        <v>173</v>
      </c>
      <c r="D39" s="2">
        <v>54.809398651122997</v>
      </c>
      <c r="E39" s="28">
        <v>3.4298747777938801E-2</v>
      </c>
      <c r="F39" s="2">
        <v>0.98791646957397405</v>
      </c>
      <c r="G39" s="2">
        <v>189.63003540039</v>
      </c>
      <c r="H39" s="21">
        <v>4.0398389101028401E-2</v>
      </c>
      <c r="I39" s="2">
        <v>0.97563797235488803</v>
      </c>
      <c r="J39" s="2">
        <v>1167.0468000000001</v>
      </c>
      <c r="K39" s="2">
        <v>0.72927580000000003</v>
      </c>
      <c r="L39" s="2">
        <v>0.33394479999999999</v>
      </c>
      <c r="M39" s="2">
        <v>185.65020000000001</v>
      </c>
      <c r="N39" s="2">
        <v>0.11601095</v>
      </c>
      <c r="O39" s="2">
        <v>0.96624390000000004</v>
      </c>
      <c r="P39" s="8">
        <v>4.27893274983</v>
      </c>
      <c r="Q39" s="8">
        <v>0.83049572303999997</v>
      </c>
      <c r="R39" s="8">
        <v>0.32923933999999999</v>
      </c>
      <c r="S39" s="28">
        <v>3.4298747777938801E-2</v>
      </c>
      <c r="T39" s="11" t="s">
        <v>191</v>
      </c>
    </row>
    <row r="40" spans="1:20" x14ac:dyDescent="0.25">
      <c r="A40" s="5">
        <v>2359500</v>
      </c>
      <c r="B40" t="s">
        <v>130</v>
      </c>
      <c r="C40" t="s">
        <v>174</v>
      </c>
      <c r="D40" s="2">
        <v>22.614940643310501</v>
      </c>
      <c r="E40" s="28">
        <v>6.2357891350984497E-2</v>
      </c>
      <c r="F40" s="2">
        <v>0.87725818157196001</v>
      </c>
      <c r="G40" s="2">
        <v>81.962471008300696</v>
      </c>
      <c r="H40" s="21">
        <v>8.71014595031738E-2</v>
      </c>
      <c r="I40" s="2">
        <v>0.82620537281036299</v>
      </c>
      <c r="J40" s="2">
        <v>82.206535000000002</v>
      </c>
      <c r="K40" s="2">
        <v>0.13312647999999999</v>
      </c>
      <c r="L40" s="2">
        <v>0.78613454000000005</v>
      </c>
      <c r="M40" s="2">
        <v>81.301460000000006</v>
      </c>
      <c r="N40" s="2">
        <v>0.13166079</v>
      </c>
      <c r="O40" s="2">
        <v>0.79081780000000002</v>
      </c>
      <c r="P40" s="8">
        <v>3.9009347299999999</v>
      </c>
      <c r="Q40" s="8">
        <v>0.89103984400000003</v>
      </c>
      <c r="R40" s="8">
        <v>0.18328404000000001</v>
      </c>
      <c r="S40" s="28">
        <v>6.2357891350984497E-2</v>
      </c>
      <c r="T40" s="11" t="s">
        <v>191</v>
      </c>
    </row>
    <row r="41" spans="1:20" x14ac:dyDescent="0.25">
      <c r="A41" s="5">
        <v>2365769</v>
      </c>
      <c r="B41" t="s">
        <v>131</v>
      </c>
      <c r="C41" t="s">
        <v>175</v>
      </c>
      <c r="D41" s="2">
        <v>147.73104858398401</v>
      </c>
      <c r="E41" s="28">
        <v>0.109897809028625</v>
      </c>
      <c r="F41" s="2">
        <v>-7.6964845657348597</v>
      </c>
      <c r="G41" s="2">
        <v>550.372802734375</v>
      </c>
      <c r="H41" s="21">
        <v>0.176316767930984</v>
      </c>
      <c r="I41" s="2">
        <v>0.29382413625717102</v>
      </c>
      <c r="J41" s="2">
        <v>615.66639999999995</v>
      </c>
      <c r="K41" s="2">
        <v>3.8511977000000002</v>
      </c>
      <c r="L41" s="2">
        <v>0.36619531999999999</v>
      </c>
      <c r="M41" s="2">
        <v>498.04894999999999</v>
      </c>
      <c r="N41" s="2">
        <v>3.1154616000000002</v>
      </c>
      <c r="O41" s="2">
        <v>0.105941296</v>
      </c>
      <c r="P41" s="8">
        <v>2.938489734</v>
      </c>
      <c r="Q41" s="8">
        <v>0.92493749238</v>
      </c>
      <c r="R41" s="8">
        <v>9.0903940000000003E-2</v>
      </c>
      <c r="S41" s="28">
        <v>0.109897809028625</v>
      </c>
      <c r="T41" s="11" t="s">
        <v>191</v>
      </c>
    </row>
    <row r="42" spans="1:20" x14ac:dyDescent="0.25">
      <c r="A42" s="5">
        <v>2366000</v>
      </c>
      <c r="B42" t="s">
        <v>132</v>
      </c>
      <c r="C42" t="s">
        <v>176</v>
      </c>
      <c r="D42" s="2">
        <v>34.697517395019503</v>
      </c>
      <c r="E42" s="28">
        <v>7.8679174184799194E-2</v>
      </c>
      <c r="F42" s="2">
        <v>0.94484984874725297</v>
      </c>
      <c r="G42" s="2">
        <v>697.54064941406205</v>
      </c>
      <c r="H42" s="21">
        <v>0.13401357829570701</v>
      </c>
      <c r="I42" s="2">
        <v>0.491842031478881</v>
      </c>
      <c r="J42" s="2">
        <v>480.48129999999998</v>
      </c>
      <c r="K42" s="2">
        <v>0.62268597000000003</v>
      </c>
      <c r="L42" s="2">
        <v>0.75407930000000001</v>
      </c>
      <c r="M42" s="2">
        <v>473.11450000000002</v>
      </c>
      <c r="N42" s="2">
        <v>0.61313885000000001</v>
      </c>
      <c r="O42" s="2">
        <v>0.76156246999999999</v>
      </c>
      <c r="P42" s="8">
        <v>6.2383478930000003</v>
      </c>
      <c r="Q42" s="8">
        <v>0.63249342230000005</v>
      </c>
      <c r="R42" s="8">
        <v>0.29403823000000001</v>
      </c>
      <c r="S42" s="28">
        <v>7.8679174184799194E-2</v>
      </c>
      <c r="T42" s="11" t="s">
        <v>191</v>
      </c>
    </row>
    <row r="43" spans="1:20" x14ac:dyDescent="0.25">
      <c r="A43" s="5">
        <v>2366500</v>
      </c>
      <c r="B43" t="s">
        <v>133</v>
      </c>
      <c r="C43" t="s">
        <v>177</v>
      </c>
      <c r="J43" s="2">
        <v>1238.9785999999999</v>
      </c>
      <c r="K43" s="29">
        <v>0.18768513000000001</v>
      </c>
      <c r="L43" s="2">
        <v>0.94479820000000003</v>
      </c>
      <c r="M43" s="2">
        <v>1241.1337000000001</v>
      </c>
      <c r="N43" s="2">
        <v>0.18801159000000001</v>
      </c>
      <c r="O43" s="2">
        <v>0.94460595000000003</v>
      </c>
      <c r="P43" s="8">
        <v>1.7844580350000001</v>
      </c>
      <c r="Q43" s="8">
        <v>0.59237498229999996</v>
      </c>
      <c r="R43" s="8">
        <v>0.18239084929999999</v>
      </c>
      <c r="S43" s="29">
        <v>0.18768513000000001</v>
      </c>
      <c r="T43" s="11" t="s">
        <v>193</v>
      </c>
    </row>
    <row r="44" spans="1:20" x14ac:dyDescent="0.25">
      <c r="A44" s="5">
        <v>2368000</v>
      </c>
      <c r="B44" t="s">
        <v>134</v>
      </c>
      <c r="C44" t="s">
        <v>178</v>
      </c>
      <c r="J44" s="2">
        <v>526.53845000000001</v>
      </c>
      <c r="K44" s="29">
        <v>0.48462862000000001</v>
      </c>
      <c r="L44" s="2">
        <v>0.80296456999999999</v>
      </c>
      <c r="M44" s="2">
        <v>526.96642999999995</v>
      </c>
      <c r="N44" s="2">
        <v>0.48502252000000001</v>
      </c>
      <c r="O44" s="2">
        <v>0.80264413000000001</v>
      </c>
      <c r="P44" s="8">
        <v>1.0934929740899999</v>
      </c>
      <c r="Q44" s="8">
        <v>0.9374389233</v>
      </c>
      <c r="R44" s="8">
        <v>0.32930433999999997</v>
      </c>
      <c r="S44" s="29">
        <v>0.48462862000000001</v>
      </c>
      <c r="T44" s="11" t="s">
        <v>193</v>
      </c>
    </row>
    <row r="45" spans="1:20" x14ac:dyDescent="0.25">
      <c r="A45" s="5">
        <v>2370000</v>
      </c>
      <c r="B45" t="s">
        <v>135</v>
      </c>
      <c r="C45" t="s">
        <v>179</v>
      </c>
      <c r="D45" s="2">
        <v>592.03900146484295</v>
      </c>
      <c r="E45" s="2">
        <v>0.81051683425902998</v>
      </c>
      <c r="F45" s="2">
        <v>-24.485553741455</v>
      </c>
      <c r="G45" s="2">
        <v>308.02520751953102</v>
      </c>
      <c r="H45" s="24">
        <v>0.114669501781463</v>
      </c>
      <c r="I45" s="2">
        <v>0.71964287757873502</v>
      </c>
      <c r="J45" s="2">
        <v>485.91476</v>
      </c>
      <c r="K45" s="2">
        <v>1.2684112999999999</v>
      </c>
      <c r="L45" s="2">
        <v>0.41294819999999999</v>
      </c>
      <c r="M45" s="2">
        <v>458.36734000000001</v>
      </c>
      <c r="N45" s="2">
        <v>1.1965026000000001</v>
      </c>
      <c r="O45" s="2">
        <v>0.47762357999999999</v>
      </c>
      <c r="P45" s="8">
        <v>5.393840934</v>
      </c>
      <c r="Q45" s="8">
        <v>1.123984930874</v>
      </c>
      <c r="R45" s="8">
        <v>0.28032432000000002</v>
      </c>
      <c r="S45" s="24">
        <v>0.114669501781463</v>
      </c>
      <c r="T45" s="11" t="s">
        <v>192</v>
      </c>
    </row>
    <row r="46" spans="1:20" x14ac:dyDescent="0.25">
      <c r="A46" s="5">
        <v>2376293</v>
      </c>
      <c r="B46" t="s">
        <v>136</v>
      </c>
      <c r="C46" t="s">
        <v>180</v>
      </c>
      <c r="D46" s="2">
        <v>66.387977600097599</v>
      </c>
      <c r="E46" s="28">
        <v>0.17356076240539001</v>
      </c>
      <c r="F46" s="2">
        <v>-46.157546997070298</v>
      </c>
      <c r="G46" s="2">
        <v>74.090171813964801</v>
      </c>
      <c r="H46" s="21">
        <v>0.20495206117629999</v>
      </c>
      <c r="I46" s="2">
        <v>1.7611384391784601E-3</v>
      </c>
      <c r="J46" s="2">
        <v>95.880849999999995</v>
      </c>
      <c r="K46" s="2">
        <v>1.9006468999999999</v>
      </c>
      <c r="L46" s="2">
        <v>0.22366667000000001</v>
      </c>
      <c r="M46" s="2">
        <v>81.166793999999996</v>
      </c>
      <c r="N46" s="2">
        <v>1.60897</v>
      </c>
      <c r="O46" s="2">
        <v>0.12308770400000001</v>
      </c>
      <c r="P46" s="8">
        <v>2.00384932</v>
      </c>
      <c r="Q46" s="8">
        <v>0.70923893299999996</v>
      </c>
      <c r="R46" s="8">
        <v>0.24732488999999999</v>
      </c>
      <c r="S46" s="28">
        <v>0.17356076240539001</v>
      </c>
      <c r="T46" s="11" t="s">
        <v>191</v>
      </c>
    </row>
  </sheetData>
  <conditionalFormatting sqref="S1 D1:D1048576 S47:S1048576">
    <cfRule type="duplicateValues" dxfId="3" priority="4"/>
  </conditionalFormatting>
  <conditionalFormatting sqref="S1 G1:G1048576 S47:S1048576">
    <cfRule type="duplicateValues" dxfId="2" priority="3"/>
  </conditionalFormatting>
  <conditionalFormatting sqref="S1 J1:J1048576 S47:S1048576">
    <cfRule type="duplicateValues" dxfId="1" priority="2"/>
  </conditionalFormatting>
  <conditionalFormatting sqref="S1 M1:M1048576 S47:S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GroundWater</vt:lpstr>
      <vt:lpstr>SurfaceWater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Reddy Nedhunuri</dc:creator>
  <cp:lastModifiedBy>Rohith Reddy Nedhunuri</cp:lastModifiedBy>
  <dcterms:created xsi:type="dcterms:W3CDTF">2024-03-02T14:48:19Z</dcterms:created>
  <dcterms:modified xsi:type="dcterms:W3CDTF">2024-04-25T19:01:56Z</dcterms:modified>
</cp:coreProperties>
</file>